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30720" windowHeight="14256" tabRatio="915" activeTab="10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index!$A$1:$AKZ$1</definedName>
    <definedName name="_xlnm._FilterDatabase" localSheetId="5" hidden="1">itk!$A$1:$A$275</definedName>
    <definedName name="_xlnm._FilterDatabase" localSheetId="1" hidden="1">plot!$A$1:$Y$1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2" i="1" l="1"/>
  <c r="R32" i="1" s="1"/>
  <c r="Q8" i="1"/>
  <c r="R8" i="1" s="1"/>
  <c r="P4" i="1"/>
  <c r="Q3" i="1"/>
  <c r="Q4" i="1"/>
  <c r="Q9" i="1"/>
  <c r="R9" i="1" s="1"/>
  <c r="Q10" i="1"/>
  <c r="R10" i="1" s="1"/>
  <c r="S10" i="1" s="1"/>
  <c r="Q11" i="1"/>
  <c r="Q12" i="1"/>
  <c r="Q13" i="1"/>
  <c r="Q14" i="1"/>
  <c r="Q15" i="1"/>
  <c r="Q16" i="1"/>
  <c r="Q20" i="1"/>
  <c r="Q21" i="1"/>
  <c r="Q22" i="1"/>
  <c r="Q29" i="1"/>
  <c r="Q30" i="1"/>
  <c r="Q31" i="1"/>
  <c r="Q47" i="1"/>
  <c r="Q48" i="1"/>
  <c r="Q49" i="1"/>
  <c r="Q53" i="1"/>
  <c r="Q54" i="1"/>
  <c r="Q55" i="1"/>
  <c r="Q59" i="1"/>
  <c r="Q60" i="1"/>
  <c r="Q61" i="1"/>
  <c r="Q65" i="1"/>
  <c r="Q66" i="1"/>
  <c r="Q67" i="1"/>
  <c r="Q71" i="1"/>
  <c r="Q72" i="1"/>
  <c r="Q73" i="1"/>
  <c r="Q77" i="1"/>
  <c r="Q78" i="1"/>
  <c r="Q79" i="1"/>
  <c r="Q83" i="1"/>
  <c r="Q84" i="1"/>
  <c r="Q85" i="1"/>
  <c r="Q89" i="1"/>
  <c r="Q90" i="1"/>
  <c r="Q91" i="1"/>
  <c r="Q95" i="1"/>
  <c r="Q96" i="1"/>
  <c r="Q97" i="1"/>
  <c r="Q101" i="1"/>
  <c r="Q102" i="1"/>
  <c r="Q103" i="1"/>
  <c r="Q107" i="1"/>
  <c r="Q108" i="1"/>
  <c r="Q109" i="1"/>
  <c r="Q113" i="1"/>
  <c r="Q114" i="1"/>
  <c r="Q115" i="1"/>
  <c r="Q119" i="1"/>
  <c r="Q120" i="1"/>
  <c r="Q121" i="1"/>
  <c r="Q125" i="1"/>
  <c r="Q126" i="1"/>
  <c r="Q127" i="1"/>
  <c r="Q131" i="1"/>
  <c r="Q132" i="1"/>
  <c r="Q133" i="1"/>
  <c r="Q137" i="1"/>
  <c r="Q138" i="1"/>
  <c r="Q139" i="1"/>
  <c r="Q143" i="1"/>
  <c r="Q144" i="1"/>
  <c r="Q145" i="1"/>
  <c r="Q149" i="1"/>
  <c r="Q150" i="1"/>
  <c r="Q151" i="1"/>
  <c r="Q155" i="1"/>
  <c r="Q156" i="1"/>
  <c r="Q157" i="1"/>
  <c r="Q161" i="1"/>
  <c r="Q162" i="1"/>
  <c r="Q163" i="1"/>
  <c r="Q167" i="1"/>
  <c r="Q168" i="1"/>
  <c r="Q169" i="1"/>
  <c r="Q173" i="1"/>
  <c r="Q174" i="1"/>
  <c r="Q175" i="1"/>
  <c r="Q179" i="1"/>
  <c r="Q180" i="1"/>
  <c r="Q181" i="1"/>
  <c r="Q2" i="1"/>
  <c r="P3" i="1"/>
  <c r="R3" i="1" s="1"/>
  <c r="P11" i="1"/>
  <c r="R11" i="1" s="1"/>
  <c r="P12" i="1"/>
  <c r="P13" i="1"/>
  <c r="P14" i="1"/>
  <c r="R14" i="1" s="1"/>
  <c r="P15" i="1"/>
  <c r="R15" i="1" s="1"/>
  <c r="S15" i="1" s="1"/>
  <c r="P16" i="1"/>
  <c r="P20" i="1"/>
  <c r="P21" i="1"/>
  <c r="P22" i="1"/>
  <c r="R22" i="1" s="1"/>
  <c r="P29" i="1"/>
  <c r="P30" i="1"/>
  <c r="P31" i="1"/>
  <c r="R31" i="1" s="1"/>
  <c r="P47" i="1"/>
  <c r="R47" i="1" s="1"/>
  <c r="S47" i="1" s="1"/>
  <c r="P48" i="1"/>
  <c r="P49" i="1"/>
  <c r="P53" i="1"/>
  <c r="P54" i="1"/>
  <c r="R54" i="1" s="1"/>
  <c r="P55" i="1"/>
  <c r="P59" i="1"/>
  <c r="P60" i="1"/>
  <c r="R60" i="1" s="1"/>
  <c r="S60" i="1" s="1"/>
  <c r="P61" i="1"/>
  <c r="R61" i="1" s="1"/>
  <c r="S61" i="1" s="1"/>
  <c r="P65" i="1"/>
  <c r="P66" i="1"/>
  <c r="P67" i="1"/>
  <c r="P71" i="1"/>
  <c r="R71" i="1" s="1"/>
  <c r="P72" i="1"/>
  <c r="P73" i="1"/>
  <c r="P77" i="1"/>
  <c r="R77" i="1" s="1"/>
  <c r="P78" i="1"/>
  <c r="R78" i="1" s="1"/>
  <c r="S78" i="1" s="1"/>
  <c r="P79" i="1"/>
  <c r="P83" i="1"/>
  <c r="P84" i="1"/>
  <c r="P85" i="1"/>
  <c r="R85" i="1" s="1"/>
  <c r="P89" i="1"/>
  <c r="P90" i="1"/>
  <c r="P91" i="1"/>
  <c r="R91" i="1" s="1"/>
  <c r="S91" i="1" s="1"/>
  <c r="P95" i="1"/>
  <c r="R95" i="1" s="1"/>
  <c r="S95" i="1" s="1"/>
  <c r="P96" i="1"/>
  <c r="P97" i="1"/>
  <c r="P101" i="1"/>
  <c r="P102" i="1"/>
  <c r="R102" i="1" s="1"/>
  <c r="P103" i="1"/>
  <c r="P107" i="1"/>
  <c r="P108" i="1"/>
  <c r="R108" i="1" s="1"/>
  <c r="S108" i="1" s="1"/>
  <c r="P109" i="1"/>
  <c r="R109" i="1" s="1"/>
  <c r="S109" i="1" s="1"/>
  <c r="P113" i="1"/>
  <c r="R113" i="1" s="1"/>
  <c r="P114" i="1"/>
  <c r="P115" i="1"/>
  <c r="P119" i="1"/>
  <c r="R119" i="1" s="1"/>
  <c r="P120" i="1"/>
  <c r="P121" i="1"/>
  <c r="P125" i="1"/>
  <c r="R125" i="1" s="1"/>
  <c r="P126" i="1"/>
  <c r="R126" i="1" s="1"/>
  <c r="S126" i="1" s="1"/>
  <c r="P127" i="1"/>
  <c r="R127" i="1" s="1"/>
  <c r="P131" i="1"/>
  <c r="P132" i="1"/>
  <c r="P133" i="1"/>
  <c r="R133" i="1" s="1"/>
  <c r="P137" i="1"/>
  <c r="P138" i="1"/>
  <c r="P139" i="1"/>
  <c r="R139" i="1" s="1"/>
  <c r="S139" i="1" s="1"/>
  <c r="P143" i="1"/>
  <c r="R143" i="1" s="1"/>
  <c r="S143" i="1" s="1"/>
  <c r="P144" i="1"/>
  <c r="R144" i="1" s="1"/>
  <c r="P145" i="1"/>
  <c r="P149" i="1"/>
  <c r="P150" i="1"/>
  <c r="R150" i="1" s="1"/>
  <c r="P151" i="1"/>
  <c r="P155" i="1"/>
  <c r="P156" i="1"/>
  <c r="R156" i="1" s="1"/>
  <c r="P157" i="1"/>
  <c r="R157" i="1" s="1"/>
  <c r="S157" i="1" s="1"/>
  <c r="P161" i="1"/>
  <c r="R161" i="1" s="1"/>
  <c r="P162" i="1"/>
  <c r="P163" i="1"/>
  <c r="P167" i="1"/>
  <c r="R167" i="1" s="1"/>
  <c r="P168" i="1"/>
  <c r="P169" i="1"/>
  <c r="P173" i="1"/>
  <c r="R173" i="1" s="1"/>
  <c r="P174" i="1"/>
  <c r="R174" i="1" s="1"/>
  <c r="S174" i="1" s="1"/>
  <c r="P175" i="1"/>
  <c r="R175" i="1" s="1"/>
  <c r="S175" i="1" s="1"/>
  <c r="P179" i="1"/>
  <c r="P180" i="1"/>
  <c r="P181" i="1"/>
  <c r="R181" i="1" s="1"/>
  <c r="P2" i="1"/>
  <c r="L164" i="1"/>
  <c r="F5" i="1"/>
  <c r="R5" i="1" s="1"/>
  <c r="J2" i="1"/>
  <c r="K2" i="1"/>
  <c r="K3" i="1"/>
  <c r="K4" i="1"/>
  <c r="K11" i="1"/>
  <c r="K12" i="1"/>
  <c r="K13" i="1"/>
  <c r="K14" i="1"/>
  <c r="K15" i="1"/>
  <c r="K16" i="1"/>
  <c r="K20" i="1"/>
  <c r="K21" i="1"/>
  <c r="K22" i="1"/>
  <c r="K29" i="1"/>
  <c r="K30" i="1"/>
  <c r="K31" i="1"/>
  <c r="K47" i="1"/>
  <c r="K48" i="1"/>
  <c r="K49" i="1"/>
  <c r="K53" i="1"/>
  <c r="K54" i="1"/>
  <c r="K55" i="1"/>
  <c r="K59" i="1"/>
  <c r="K60" i="1"/>
  <c r="K61" i="1"/>
  <c r="K65" i="1"/>
  <c r="K66" i="1"/>
  <c r="K67" i="1"/>
  <c r="K71" i="1"/>
  <c r="K72" i="1"/>
  <c r="K73" i="1"/>
  <c r="K77" i="1"/>
  <c r="K78" i="1"/>
  <c r="K79" i="1"/>
  <c r="K83" i="1"/>
  <c r="K84" i="1"/>
  <c r="K85" i="1"/>
  <c r="K89" i="1"/>
  <c r="K90" i="1"/>
  <c r="K91" i="1"/>
  <c r="K95" i="1"/>
  <c r="K96" i="1"/>
  <c r="K97" i="1"/>
  <c r="K101" i="1"/>
  <c r="K102" i="1"/>
  <c r="K103" i="1"/>
  <c r="K107" i="1"/>
  <c r="K108" i="1"/>
  <c r="K109" i="1"/>
  <c r="K113" i="1"/>
  <c r="K114" i="1"/>
  <c r="K115" i="1"/>
  <c r="K119" i="1"/>
  <c r="K120" i="1"/>
  <c r="K121" i="1"/>
  <c r="K125" i="1"/>
  <c r="K126" i="1"/>
  <c r="K127" i="1"/>
  <c r="K131" i="1"/>
  <c r="K132" i="1"/>
  <c r="K133" i="1"/>
  <c r="K137" i="1"/>
  <c r="K138" i="1"/>
  <c r="K139" i="1"/>
  <c r="K143" i="1"/>
  <c r="K144" i="1"/>
  <c r="K145" i="1"/>
  <c r="K149" i="1"/>
  <c r="K150" i="1"/>
  <c r="K151" i="1"/>
  <c r="K155" i="1"/>
  <c r="K156" i="1"/>
  <c r="K157" i="1"/>
  <c r="K161" i="1"/>
  <c r="K162" i="1"/>
  <c r="K163" i="1"/>
  <c r="K167" i="1"/>
  <c r="K168" i="1"/>
  <c r="K169" i="1"/>
  <c r="K173" i="1"/>
  <c r="K174" i="1"/>
  <c r="K175" i="1"/>
  <c r="K179" i="1"/>
  <c r="K180" i="1"/>
  <c r="K181" i="1"/>
  <c r="J3" i="1"/>
  <c r="J4" i="1"/>
  <c r="J11" i="1"/>
  <c r="J12" i="1"/>
  <c r="J13" i="1"/>
  <c r="J14" i="1"/>
  <c r="J15" i="1"/>
  <c r="J16" i="1"/>
  <c r="J20" i="1"/>
  <c r="J21" i="1"/>
  <c r="J22" i="1"/>
  <c r="J29" i="1"/>
  <c r="J30" i="1"/>
  <c r="J31" i="1"/>
  <c r="J47" i="1"/>
  <c r="J48" i="1"/>
  <c r="J49" i="1"/>
  <c r="J53" i="1"/>
  <c r="J54" i="1"/>
  <c r="J55" i="1"/>
  <c r="J59" i="1"/>
  <c r="J60" i="1"/>
  <c r="J61" i="1"/>
  <c r="J65" i="1"/>
  <c r="J66" i="1"/>
  <c r="J67" i="1"/>
  <c r="J71" i="1"/>
  <c r="J72" i="1"/>
  <c r="J73" i="1"/>
  <c r="J77" i="1"/>
  <c r="J78" i="1"/>
  <c r="J79" i="1"/>
  <c r="J83" i="1"/>
  <c r="J84" i="1"/>
  <c r="J85" i="1"/>
  <c r="J89" i="1"/>
  <c r="J90" i="1"/>
  <c r="J91" i="1"/>
  <c r="J95" i="1"/>
  <c r="J96" i="1"/>
  <c r="J97" i="1"/>
  <c r="J101" i="1"/>
  <c r="J102" i="1"/>
  <c r="J103" i="1"/>
  <c r="J107" i="1"/>
  <c r="J108" i="1"/>
  <c r="J109" i="1"/>
  <c r="J113" i="1"/>
  <c r="J114" i="1"/>
  <c r="J115" i="1"/>
  <c r="J119" i="1"/>
  <c r="J120" i="1"/>
  <c r="J121" i="1"/>
  <c r="J125" i="1"/>
  <c r="J126" i="1"/>
  <c r="J127" i="1"/>
  <c r="J131" i="1"/>
  <c r="J132" i="1"/>
  <c r="J133" i="1"/>
  <c r="J137" i="1"/>
  <c r="J138" i="1"/>
  <c r="J139" i="1"/>
  <c r="J143" i="1"/>
  <c r="J144" i="1"/>
  <c r="J145" i="1"/>
  <c r="J149" i="1"/>
  <c r="J150" i="1"/>
  <c r="J151" i="1"/>
  <c r="J155" i="1"/>
  <c r="J156" i="1"/>
  <c r="J157" i="1"/>
  <c r="J161" i="1"/>
  <c r="J162" i="1"/>
  <c r="J163" i="1"/>
  <c r="J167" i="1"/>
  <c r="J168" i="1"/>
  <c r="J169" i="1"/>
  <c r="J173" i="1"/>
  <c r="J174" i="1"/>
  <c r="J175" i="1"/>
  <c r="J179" i="1"/>
  <c r="J180" i="1"/>
  <c r="J181" i="1"/>
  <c r="F3" i="1"/>
  <c r="F4" i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R17" i="1" s="1"/>
  <c r="F18" i="1"/>
  <c r="R18" i="1" s="1"/>
  <c r="F19" i="1"/>
  <c r="L19" i="1" s="1"/>
  <c r="F20" i="1"/>
  <c r="F21" i="1"/>
  <c r="F22" i="1"/>
  <c r="F23" i="1"/>
  <c r="R23" i="1" s="1"/>
  <c r="F24" i="1"/>
  <c r="L24" i="1" s="1"/>
  <c r="F25" i="1"/>
  <c r="L25" i="1" s="1"/>
  <c r="F26" i="1"/>
  <c r="L26" i="1" s="1"/>
  <c r="F27" i="1"/>
  <c r="R27" i="1" s="1"/>
  <c r="F28" i="1"/>
  <c r="R28" i="1" s="1"/>
  <c r="F29" i="1"/>
  <c r="L29" i="1" s="1"/>
  <c r="F30" i="1"/>
  <c r="L30" i="1" s="1"/>
  <c r="F31" i="1"/>
  <c r="L31" i="1" s="1"/>
  <c r="L32" i="1"/>
  <c r="F33" i="1"/>
  <c r="R33" i="1" s="1"/>
  <c r="F34" i="1"/>
  <c r="L34" i="1" s="1"/>
  <c r="F35" i="1"/>
  <c r="L35" i="1" s="1"/>
  <c r="F36" i="1"/>
  <c r="L36" i="1" s="1"/>
  <c r="F37" i="1"/>
  <c r="R37" i="1" s="1"/>
  <c r="F38" i="1"/>
  <c r="R38" i="1" s="1"/>
  <c r="F39" i="1"/>
  <c r="R39" i="1" s="1"/>
  <c r="F40" i="1"/>
  <c r="R40" i="1" s="1"/>
  <c r="F41" i="1"/>
  <c r="L41" i="1" s="1"/>
  <c r="F42" i="1"/>
  <c r="R42" i="1" s="1"/>
  <c r="F43" i="1"/>
  <c r="L43" i="1" s="1"/>
  <c r="F44" i="1"/>
  <c r="R44" i="1" s="1"/>
  <c r="F45" i="1"/>
  <c r="L45" i="1" s="1"/>
  <c r="F46" i="1"/>
  <c r="R46" i="1" s="1"/>
  <c r="F47" i="1"/>
  <c r="L47" i="1" s="1"/>
  <c r="F48" i="1"/>
  <c r="L48" i="1" s="1"/>
  <c r="F49" i="1"/>
  <c r="L49" i="1" s="1"/>
  <c r="F50" i="1"/>
  <c r="R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R56" i="1" s="1"/>
  <c r="F57" i="1"/>
  <c r="L57" i="1" s="1"/>
  <c r="F58" i="1"/>
  <c r="R58" i="1" s="1"/>
  <c r="F59" i="1"/>
  <c r="L59" i="1" s="1"/>
  <c r="F60" i="1"/>
  <c r="L60" i="1" s="1"/>
  <c r="F61" i="1"/>
  <c r="L61" i="1" s="1"/>
  <c r="F62" i="1"/>
  <c r="R62" i="1" s="1"/>
  <c r="F63" i="1"/>
  <c r="R63" i="1" s="1"/>
  <c r="F64" i="1"/>
  <c r="R64" i="1" s="1"/>
  <c r="F65" i="1"/>
  <c r="L65" i="1" s="1"/>
  <c r="F66" i="1"/>
  <c r="L66" i="1" s="1"/>
  <c r="F67" i="1"/>
  <c r="L67" i="1" s="1"/>
  <c r="F68" i="1"/>
  <c r="R68" i="1" s="1"/>
  <c r="F69" i="1"/>
  <c r="R69" i="1" s="1"/>
  <c r="F70" i="1"/>
  <c r="R70" i="1" s="1"/>
  <c r="F71" i="1"/>
  <c r="L71" i="1" s="1"/>
  <c r="F72" i="1"/>
  <c r="L72" i="1" s="1"/>
  <c r="F73" i="1"/>
  <c r="L73" i="1" s="1"/>
  <c r="F74" i="1"/>
  <c r="L74" i="1" s="1"/>
  <c r="F75" i="1"/>
  <c r="R75" i="1" s="1"/>
  <c r="F76" i="1"/>
  <c r="R76" i="1" s="1"/>
  <c r="F77" i="1"/>
  <c r="L77" i="1" s="1"/>
  <c r="F78" i="1"/>
  <c r="L78" i="1" s="1"/>
  <c r="F79" i="1"/>
  <c r="L79" i="1" s="1"/>
  <c r="F80" i="1"/>
  <c r="L80" i="1" s="1"/>
  <c r="F81" i="1"/>
  <c r="R81" i="1" s="1"/>
  <c r="F82" i="1"/>
  <c r="R82" i="1" s="1"/>
  <c r="F83" i="1"/>
  <c r="L83" i="1" s="1"/>
  <c r="F84" i="1"/>
  <c r="L84" i="1" s="1"/>
  <c r="F85" i="1"/>
  <c r="L85" i="1" s="1"/>
  <c r="S85" i="1" s="1"/>
  <c r="F86" i="1"/>
  <c r="R86" i="1" s="1"/>
  <c r="F87" i="1"/>
  <c r="L87" i="1" s="1"/>
  <c r="F88" i="1"/>
  <c r="L88" i="1" s="1"/>
  <c r="F89" i="1"/>
  <c r="L89" i="1" s="1"/>
  <c r="F90" i="1"/>
  <c r="L90" i="1" s="1"/>
  <c r="F91" i="1"/>
  <c r="L91" i="1" s="1"/>
  <c r="F92" i="1"/>
  <c r="R92" i="1" s="1"/>
  <c r="F93" i="1"/>
  <c r="R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R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R105" i="1" s="1"/>
  <c r="F106" i="1"/>
  <c r="L106" i="1" s="1"/>
  <c r="F107" i="1"/>
  <c r="L107" i="1" s="1"/>
  <c r="F108" i="1"/>
  <c r="L108" i="1" s="1"/>
  <c r="F109" i="1"/>
  <c r="L109" i="1" s="1"/>
  <c r="F110" i="1"/>
  <c r="R110" i="1" s="1"/>
  <c r="F111" i="1"/>
  <c r="L111" i="1" s="1"/>
  <c r="F112" i="1"/>
  <c r="R112" i="1" s="1"/>
  <c r="F113" i="1"/>
  <c r="L113" i="1" s="1"/>
  <c r="F114" i="1"/>
  <c r="L114" i="1" s="1"/>
  <c r="F115" i="1"/>
  <c r="L115" i="1" s="1"/>
  <c r="F116" i="1"/>
  <c r="R116" i="1" s="1"/>
  <c r="F117" i="1"/>
  <c r="R117" i="1" s="1"/>
  <c r="F118" i="1"/>
  <c r="R118" i="1" s="1"/>
  <c r="F119" i="1"/>
  <c r="L119" i="1" s="1"/>
  <c r="F120" i="1"/>
  <c r="L120" i="1" s="1"/>
  <c r="F121" i="1"/>
  <c r="L121" i="1" s="1"/>
  <c r="F122" i="1"/>
  <c r="R122" i="1" s="1"/>
  <c r="S122" i="1" s="1"/>
  <c r="F123" i="1"/>
  <c r="R123" i="1" s="1"/>
  <c r="S123" i="1" s="1"/>
  <c r="F124" i="1"/>
  <c r="R124" i="1" s="1"/>
  <c r="S124" i="1" s="1"/>
  <c r="F125" i="1"/>
  <c r="L125" i="1" s="1"/>
  <c r="F126" i="1"/>
  <c r="L126" i="1" s="1"/>
  <c r="F127" i="1"/>
  <c r="L127" i="1" s="1"/>
  <c r="F128" i="1"/>
  <c r="R128" i="1" s="1"/>
  <c r="F129" i="1"/>
  <c r="L129" i="1" s="1"/>
  <c r="F130" i="1"/>
  <c r="R130" i="1" s="1"/>
  <c r="F131" i="1"/>
  <c r="L131" i="1" s="1"/>
  <c r="F132" i="1"/>
  <c r="L132" i="1" s="1"/>
  <c r="F133" i="1"/>
  <c r="L133" i="1" s="1"/>
  <c r="S133" i="1" s="1"/>
  <c r="F134" i="1"/>
  <c r="L134" i="1" s="1"/>
  <c r="S134" i="1" s="1"/>
  <c r="F135" i="1"/>
  <c r="L135" i="1" s="1"/>
  <c r="S135" i="1" s="1"/>
  <c r="F136" i="1"/>
  <c r="L136" i="1" s="1"/>
  <c r="S136" i="1" s="1"/>
  <c r="F137" i="1"/>
  <c r="L137" i="1" s="1"/>
  <c r="F138" i="1"/>
  <c r="L138" i="1" s="1"/>
  <c r="F139" i="1"/>
  <c r="L139" i="1" s="1"/>
  <c r="F140" i="1"/>
  <c r="L140" i="1" s="1"/>
  <c r="F141" i="1"/>
  <c r="R141" i="1" s="1"/>
  <c r="F142" i="1"/>
  <c r="L142" i="1" s="1"/>
  <c r="F143" i="1"/>
  <c r="L143" i="1" s="1"/>
  <c r="F144" i="1"/>
  <c r="L144" i="1" s="1"/>
  <c r="S144" i="1" s="1"/>
  <c r="F145" i="1"/>
  <c r="L145" i="1" s="1"/>
  <c r="F146" i="1"/>
  <c r="R146" i="1" s="1"/>
  <c r="F147" i="1"/>
  <c r="L147" i="1" s="1"/>
  <c r="F148" i="1"/>
  <c r="R148" i="1" s="1"/>
  <c r="F149" i="1"/>
  <c r="L149" i="1" s="1"/>
  <c r="F150" i="1"/>
  <c r="L150" i="1" s="1"/>
  <c r="F151" i="1"/>
  <c r="L151" i="1" s="1"/>
  <c r="F152" i="1"/>
  <c r="R152" i="1" s="1"/>
  <c r="F153" i="1"/>
  <c r="R153" i="1" s="1"/>
  <c r="F154" i="1"/>
  <c r="L154" i="1" s="1"/>
  <c r="F155" i="1"/>
  <c r="L155" i="1" s="1"/>
  <c r="F156" i="1"/>
  <c r="L156" i="1" s="1"/>
  <c r="F157" i="1"/>
  <c r="L157" i="1" s="1"/>
  <c r="F158" i="1"/>
  <c r="L158" i="1" s="1"/>
  <c r="F159" i="1"/>
  <c r="L159" i="1" s="1"/>
  <c r="F160" i="1"/>
  <c r="R160" i="1" s="1"/>
  <c r="F161" i="1"/>
  <c r="L161" i="1" s="1"/>
  <c r="F162" i="1"/>
  <c r="L162" i="1" s="1"/>
  <c r="F163" i="1"/>
  <c r="L163" i="1" s="1"/>
  <c r="F164" i="1"/>
  <c r="R164" i="1" s="1"/>
  <c r="F165" i="1"/>
  <c r="R165" i="1" s="1"/>
  <c r="F166" i="1"/>
  <c r="L166" i="1" s="1"/>
  <c r="F167" i="1"/>
  <c r="L167" i="1" s="1"/>
  <c r="S167" i="1" s="1"/>
  <c r="F168" i="1"/>
  <c r="L168" i="1" s="1"/>
  <c r="F169" i="1"/>
  <c r="L169" i="1" s="1"/>
  <c r="F170" i="1"/>
  <c r="R170" i="1" s="1"/>
  <c r="F171" i="1"/>
  <c r="L171" i="1" s="1"/>
  <c r="F172" i="1"/>
  <c r="R172" i="1" s="1"/>
  <c r="F173" i="1"/>
  <c r="L173" i="1" s="1"/>
  <c r="F174" i="1"/>
  <c r="L174" i="1" s="1"/>
  <c r="F175" i="1"/>
  <c r="L175" i="1" s="1"/>
  <c r="F176" i="1"/>
  <c r="R176" i="1" s="1"/>
  <c r="F177" i="1"/>
  <c r="R177" i="1" s="1"/>
  <c r="F178" i="1"/>
  <c r="R178" i="1" s="1"/>
  <c r="F179" i="1"/>
  <c r="L179" i="1" s="1"/>
  <c r="F180" i="1"/>
  <c r="L180" i="1" s="1"/>
  <c r="F181" i="1"/>
  <c r="L181" i="1" s="1"/>
  <c r="S181" i="1" s="1"/>
  <c r="F182" i="1"/>
  <c r="R182" i="1" s="1"/>
  <c r="F183" i="1"/>
  <c r="R183" i="1" s="1"/>
  <c r="F184" i="1"/>
  <c r="L184" i="1" s="1"/>
  <c r="F2" i="1"/>
  <c r="S9" i="1" l="1"/>
  <c r="S14" i="1"/>
  <c r="L50" i="1"/>
  <c r="S119" i="1"/>
  <c r="S71" i="1"/>
  <c r="S31" i="1"/>
  <c r="L58" i="1"/>
  <c r="S58" i="1" s="1"/>
  <c r="L170" i="1"/>
  <c r="S170" i="1" s="1"/>
  <c r="S127" i="1"/>
  <c r="S156" i="1"/>
  <c r="S125" i="1"/>
  <c r="S77" i="1"/>
  <c r="L148" i="1"/>
  <c r="S148" i="1" s="1"/>
  <c r="S173" i="1"/>
  <c r="S164" i="1"/>
  <c r="L130" i="1"/>
  <c r="S130" i="1" s="1"/>
  <c r="S150" i="1"/>
  <c r="S54" i="1"/>
  <c r="S11" i="1"/>
  <c r="L22" i="1"/>
  <c r="S22" i="1" s="1"/>
  <c r="S8" i="1"/>
  <c r="S178" i="1"/>
  <c r="S50" i="1"/>
  <c r="L21" i="1"/>
  <c r="L178" i="1"/>
  <c r="R100" i="1"/>
  <c r="S100" i="1" s="1"/>
  <c r="S81" i="1"/>
  <c r="L172" i="1"/>
  <c r="S172" i="1" s="1"/>
  <c r="L81" i="1"/>
  <c r="S161" i="1"/>
  <c r="S113" i="1"/>
  <c r="R96" i="1"/>
  <c r="S96" i="1" s="1"/>
  <c r="R79" i="1"/>
  <c r="S79" i="1" s="1"/>
  <c r="R65" i="1"/>
  <c r="S65" i="1" s="1"/>
  <c r="R48" i="1"/>
  <c r="S48" i="1" s="1"/>
  <c r="R16" i="1"/>
  <c r="S16" i="1" s="1"/>
  <c r="R140" i="1"/>
  <c r="S140" i="1" s="1"/>
  <c r="S32" i="1"/>
  <c r="S141" i="1"/>
  <c r="S102" i="1"/>
  <c r="S99" i="1"/>
  <c r="L2" i="1"/>
  <c r="L165" i="1"/>
  <c r="S165" i="1" s="1"/>
  <c r="L146" i="1"/>
  <c r="S146" i="1" s="1"/>
  <c r="L86" i="1"/>
  <c r="S86" i="1" s="1"/>
  <c r="L18" i="1"/>
  <c r="S18" i="1" s="1"/>
  <c r="R129" i="1"/>
  <c r="S129" i="1" s="1"/>
  <c r="L141" i="1"/>
  <c r="L110" i="1"/>
  <c r="S110" i="1" s="1"/>
  <c r="L5" i="1"/>
  <c r="S5" i="1" s="1"/>
  <c r="R51" i="1"/>
  <c r="S51" i="1" s="1"/>
  <c r="L20" i="1"/>
  <c r="L3" i="1"/>
  <c r="S3" i="1" s="1"/>
  <c r="L105" i="1"/>
  <c r="S105" i="1" s="1"/>
  <c r="L116" i="1"/>
  <c r="S116" i="1" s="1"/>
  <c r="R169" i="1"/>
  <c r="S169" i="1" s="1"/>
  <c r="R155" i="1"/>
  <c r="S155" i="1" s="1"/>
  <c r="R138" i="1"/>
  <c r="S138" i="1" s="1"/>
  <c r="R121" i="1"/>
  <c r="S121" i="1" s="1"/>
  <c r="R107" i="1"/>
  <c r="S107" i="1" s="1"/>
  <c r="R90" i="1"/>
  <c r="S90" i="1" s="1"/>
  <c r="R73" i="1"/>
  <c r="S73" i="1" s="1"/>
  <c r="R59" i="1"/>
  <c r="S59" i="1" s="1"/>
  <c r="R30" i="1"/>
  <c r="S30" i="1" s="1"/>
  <c r="R13" i="1"/>
  <c r="S13" i="1" s="1"/>
  <c r="R154" i="1"/>
  <c r="S154" i="1" s="1"/>
  <c r="L70" i="1"/>
  <c r="S70" i="1" s="1"/>
  <c r="R168" i="1"/>
  <c r="S168" i="1" s="1"/>
  <c r="R120" i="1"/>
  <c r="S120" i="1" s="1"/>
  <c r="R55" i="1"/>
  <c r="S55" i="1" s="1"/>
  <c r="R29" i="1"/>
  <c r="S29" i="1" s="1"/>
  <c r="R12" i="1"/>
  <c r="S12" i="1" s="1"/>
  <c r="R166" i="1"/>
  <c r="S166" i="1" s="1"/>
  <c r="R2" i="1"/>
  <c r="S2" i="1" s="1"/>
  <c r="R151" i="1"/>
  <c r="S151" i="1" s="1"/>
  <c r="R137" i="1"/>
  <c r="S137" i="1" s="1"/>
  <c r="R103" i="1"/>
  <c r="S103" i="1" s="1"/>
  <c r="R89" i="1"/>
  <c r="S89" i="1" s="1"/>
  <c r="R72" i="1"/>
  <c r="S72" i="1" s="1"/>
  <c r="L4" i="1"/>
  <c r="L62" i="1"/>
  <c r="S62" i="1" s="1"/>
  <c r="R94" i="1"/>
  <c r="S94" i="1" s="1"/>
  <c r="R171" i="1"/>
  <c r="S171" i="1" s="1"/>
  <c r="R98" i="1"/>
  <c r="S98" i="1" s="1"/>
  <c r="L177" i="1"/>
  <c r="S177" i="1" s="1"/>
  <c r="L153" i="1"/>
  <c r="S153" i="1" s="1"/>
  <c r="L118" i="1"/>
  <c r="S118" i="1" s="1"/>
  <c r="L93" i="1"/>
  <c r="S93" i="1" s="1"/>
  <c r="L69" i="1"/>
  <c r="S69" i="1" s="1"/>
  <c r="L46" i="1"/>
  <c r="S46" i="1" s="1"/>
  <c r="R19" i="1"/>
  <c r="S19" i="1" s="1"/>
  <c r="R87" i="1"/>
  <c r="S87" i="1" s="1"/>
  <c r="R104" i="1"/>
  <c r="S104" i="1" s="1"/>
  <c r="R158" i="1"/>
  <c r="S158" i="1" s="1"/>
  <c r="L176" i="1"/>
  <c r="S176" i="1" s="1"/>
  <c r="L160" i="1"/>
  <c r="S160" i="1" s="1"/>
  <c r="L152" i="1"/>
  <c r="S152" i="1" s="1"/>
  <c r="L128" i="1"/>
  <c r="S128" i="1" s="1"/>
  <c r="L117" i="1"/>
  <c r="S117" i="1" s="1"/>
  <c r="L92" i="1"/>
  <c r="S92" i="1" s="1"/>
  <c r="L76" i="1"/>
  <c r="S76" i="1" s="1"/>
  <c r="L68" i="1"/>
  <c r="S68" i="1" s="1"/>
  <c r="L42" i="1"/>
  <c r="S42" i="1" s="1"/>
  <c r="R180" i="1"/>
  <c r="S180" i="1" s="1"/>
  <c r="R163" i="1"/>
  <c r="S163" i="1" s="1"/>
  <c r="R149" i="1"/>
  <c r="S149" i="1" s="1"/>
  <c r="R132" i="1"/>
  <c r="S132" i="1" s="1"/>
  <c r="R115" i="1"/>
  <c r="S115" i="1" s="1"/>
  <c r="R101" i="1"/>
  <c r="S101" i="1" s="1"/>
  <c r="R84" i="1"/>
  <c r="S84" i="1" s="1"/>
  <c r="R67" i="1"/>
  <c r="S67" i="1" s="1"/>
  <c r="R53" i="1"/>
  <c r="S53" i="1" s="1"/>
  <c r="R21" i="1"/>
  <c r="S21" i="1" s="1"/>
  <c r="R34" i="1"/>
  <c r="S34" i="1" s="1"/>
  <c r="R74" i="1"/>
  <c r="S74" i="1" s="1"/>
  <c r="R88" i="1"/>
  <c r="S88" i="1" s="1"/>
  <c r="R142" i="1"/>
  <c r="S142" i="1" s="1"/>
  <c r="R159" i="1"/>
  <c r="S159" i="1" s="1"/>
  <c r="L183" i="1"/>
  <c r="S183" i="1" s="1"/>
  <c r="L99" i="1"/>
  <c r="L75" i="1"/>
  <c r="S75" i="1" s="1"/>
  <c r="L38" i="1"/>
  <c r="S38" i="1" s="1"/>
  <c r="R179" i="1"/>
  <c r="S179" i="1" s="1"/>
  <c r="R162" i="1"/>
  <c r="S162" i="1" s="1"/>
  <c r="R145" i="1"/>
  <c r="S145" i="1" s="1"/>
  <c r="R131" i="1"/>
  <c r="S131" i="1" s="1"/>
  <c r="R114" i="1"/>
  <c r="S114" i="1" s="1"/>
  <c r="R97" i="1"/>
  <c r="S97" i="1" s="1"/>
  <c r="R83" i="1"/>
  <c r="S83" i="1" s="1"/>
  <c r="R66" i="1"/>
  <c r="S66" i="1" s="1"/>
  <c r="R49" i="1"/>
  <c r="S49" i="1" s="1"/>
  <c r="R20" i="1"/>
  <c r="S20" i="1" s="1"/>
  <c r="R43" i="1"/>
  <c r="S43" i="1" s="1"/>
  <c r="R106" i="1"/>
  <c r="S106" i="1" s="1"/>
  <c r="L182" i="1"/>
  <c r="S182" i="1" s="1"/>
  <c r="L82" i="1"/>
  <c r="S82" i="1" s="1"/>
  <c r="R6" i="1"/>
  <c r="S6" i="1" s="1"/>
  <c r="R147" i="1"/>
  <c r="S147" i="1" s="1"/>
  <c r="R80" i="1"/>
  <c r="S80" i="1" s="1"/>
  <c r="R111" i="1"/>
  <c r="S111" i="1" s="1"/>
  <c r="L112" i="1"/>
  <c r="S112" i="1" s="1"/>
  <c r="R184" i="1"/>
  <c r="S184" i="1" s="1"/>
  <c r="R4" i="1"/>
  <c r="S4" i="1" s="1"/>
  <c r="L64" i="1"/>
  <c r="S64" i="1" s="1"/>
  <c r="L56" i="1"/>
  <c r="S56" i="1" s="1"/>
  <c r="L40" i="1"/>
  <c r="S40" i="1" s="1"/>
  <c r="L23" i="1"/>
  <c r="S23" i="1" s="1"/>
  <c r="R41" i="1"/>
  <c r="S41" i="1" s="1"/>
  <c r="R52" i="1"/>
  <c r="S52" i="1" s="1"/>
  <c r="L63" i="1"/>
  <c r="S63" i="1" s="1"/>
  <c r="L39" i="1"/>
  <c r="S39" i="1" s="1"/>
  <c r="R7" i="1"/>
  <c r="S7" i="1" s="1"/>
  <c r="R35" i="1"/>
  <c r="S35" i="1" s="1"/>
  <c r="R24" i="1"/>
  <c r="S24" i="1" s="1"/>
  <c r="R36" i="1"/>
  <c r="S36" i="1" s="1"/>
  <c r="R57" i="1"/>
  <c r="S57" i="1" s="1"/>
  <c r="L17" i="1"/>
  <c r="S17" i="1" s="1"/>
  <c r="L37" i="1"/>
  <c r="S37" i="1" s="1"/>
  <c r="L44" i="1"/>
  <c r="S44" i="1" s="1"/>
  <c r="L27" i="1"/>
  <c r="S27" i="1" s="1"/>
  <c r="R26" i="1"/>
  <c r="S26" i="1" s="1"/>
  <c r="R45" i="1"/>
  <c r="S45" i="1" s="1"/>
  <c r="L28" i="1"/>
  <c r="S28" i="1" s="1"/>
  <c r="R25" i="1"/>
  <c r="S25" i="1" s="1"/>
  <c r="L33" i="1"/>
  <c r="S33" i="1" s="1"/>
</calcChain>
</file>

<file path=xl/sharedStrings.xml><?xml version="1.0" encoding="utf-8"?>
<sst xmlns="http://schemas.openxmlformats.org/spreadsheetml/2006/main" count="4280" uniqueCount="330">
  <si>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</si>
  <si>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</si>
  <si>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</si>
  <si>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</si>
  <si>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</si>
  <si>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</si>
  <si>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</si>
  <si>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</si>
  <si>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</si>
  <si>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</si>
  <si>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soil_depth</t>
  </si>
  <si>
    <t>soil_layers</t>
  </si>
  <si>
    <t>clay_fraction</t>
  </si>
  <si>
    <t>silt_fraction</t>
  </si>
  <si>
    <t>sand_fraction</t>
  </si>
  <si>
    <t>pH</t>
  </si>
  <si>
    <t>soil_carbon</t>
  </si>
  <si>
    <t>soil_nitrogen</t>
  </si>
  <si>
    <t>cec</t>
  </si>
  <si>
    <t>soil_awc</t>
  </si>
  <si>
    <t>0-0.3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</si>
  <si>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</si>
  <si>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</si>
  <si>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</si>
  <si>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</si>
  <si>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</si>
  <si>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</si>
  <si>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</si>
  <si>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</si>
  <si>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</si>
  <si>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</si>
  <si>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</si>
  <si>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</si>
  <si>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</si>
  <si>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</si>
  <si>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</si>
  <si>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</si>
  <si>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</si>
  <si>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</si>
  <si>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</si>
  <si>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</si>
  <si>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</si>
  <si>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</si>
  <si>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</si>
  <si>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</si>
  <si>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</si>
  <si>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</si>
  <si>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</si>
  <si>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</si>
  <si>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</si>
  <si>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legume</t>
  </si>
  <si>
    <t>species_mix</t>
  </si>
  <si>
    <t>cultivar_mix</t>
  </si>
  <si>
    <t>white_mustard</t>
  </si>
  <si>
    <t>mustard</t>
  </si>
  <si>
    <t>sinapis_alba</t>
  </si>
  <si>
    <t>crucifer</t>
  </si>
  <si>
    <t>Previous crop</t>
  </si>
  <si>
    <t>Subsequent crop</t>
  </si>
  <si>
    <t>purple_vetch</t>
  </si>
  <si>
    <t>clover</t>
  </si>
  <si>
    <t>trifolium_alexandrinum</t>
  </si>
  <si>
    <t>egyptian_clover</t>
  </si>
  <si>
    <t>cegalo</t>
  </si>
  <si>
    <t xml:space="preserve">crimson_clover </t>
  </si>
  <si>
    <t>trifolium_incarnatum</t>
  </si>
  <si>
    <t>tabor</t>
  </si>
  <si>
    <t>date</t>
  </si>
  <si>
    <t>TN</t>
  </si>
  <si>
    <t>TX</t>
  </si>
  <si>
    <t>TM</t>
  </si>
  <si>
    <t>RR</t>
  </si>
  <si>
    <t>RG</t>
  </si>
  <si>
    <t>ETP</t>
  </si>
  <si>
    <t>code</t>
  </si>
  <si>
    <t>vicia_sativa</t>
  </si>
  <si>
    <t>common_vetch</t>
  </si>
  <si>
    <t>vetch</t>
  </si>
  <si>
    <t>savane</t>
  </si>
  <si>
    <t>massa</t>
  </si>
  <si>
    <t>vicia_villosa</t>
  </si>
  <si>
    <t>hairy_vetch</t>
  </si>
  <si>
    <t>SO</t>
  </si>
  <si>
    <t>TI</t>
  </si>
  <si>
    <t>CV</t>
  </si>
  <si>
    <t>HV</t>
  </si>
  <si>
    <t>WM</t>
  </si>
  <si>
    <t>Moutarde blanche</t>
  </si>
  <si>
    <t>TA</t>
  </si>
  <si>
    <t>spido</t>
  </si>
  <si>
    <t>vicia_benghalensis</t>
  </si>
  <si>
    <t>PV</t>
  </si>
  <si>
    <t>abraham</t>
  </si>
  <si>
    <t>CRUCIAL2014</t>
  </si>
  <si>
    <t>radish</t>
  </si>
  <si>
    <t>Radis fourrager</t>
  </si>
  <si>
    <t>R</t>
  </si>
  <si>
    <t xml:space="preserve">Vesce commune </t>
  </si>
  <si>
    <t>ardente</t>
  </si>
  <si>
    <t>Navette</t>
  </si>
  <si>
    <t xml:space="preserve">turnip_rape </t>
  </si>
  <si>
    <t>TR</t>
  </si>
  <si>
    <t>rape</t>
  </si>
  <si>
    <t>bnf001</t>
  </si>
  <si>
    <t>C</t>
  </si>
  <si>
    <t>brassica_napus</t>
  </si>
  <si>
    <t>brassica_carinata</t>
  </si>
  <si>
    <t>ethiopian_mustard</t>
  </si>
  <si>
    <t>EM</t>
  </si>
  <si>
    <t>carbon</t>
  </si>
  <si>
    <t>chicon</t>
  </si>
  <si>
    <t>brassica_rapa_subsp.rapa</t>
  </si>
  <si>
    <t>raphanus_raphanistrum_subsp.sativus</t>
  </si>
  <si>
    <t>BBCH_60</t>
  </si>
  <si>
    <t>merlin</t>
  </si>
  <si>
    <t>soybean</t>
  </si>
  <si>
    <t>glycine_max</t>
  </si>
  <si>
    <t>mosa</t>
  </si>
  <si>
    <t>nacre</t>
  </si>
  <si>
    <t>T</t>
  </si>
  <si>
    <t>Spido</t>
  </si>
  <si>
    <t>fababean</t>
  </si>
  <si>
    <t>vicia_faba</t>
  </si>
  <si>
    <t>winter_fababean</t>
  </si>
  <si>
    <t>FB</t>
  </si>
  <si>
    <t>terranova</t>
  </si>
  <si>
    <t>SC</t>
  </si>
  <si>
    <t>0.5_0.5</t>
  </si>
  <si>
    <t>mixture_design</t>
  </si>
  <si>
    <t>substitutive</t>
  </si>
  <si>
    <t>Auzeville</t>
  </si>
  <si>
    <t>Fallow</t>
  </si>
  <si>
    <t>soil_texture</t>
  </si>
  <si>
    <t>plot_area</t>
  </si>
  <si>
    <t>interrow</t>
  </si>
  <si>
    <t>N0</t>
  </si>
  <si>
    <t>bnf001_ardente</t>
  </si>
  <si>
    <t>IC</t>
  </si>
  <si>
    <t>SC_WM_abraham_1_N0</t>
  </si>
  <si>
    <t>SC_CV_ardente_1_N0</t>
  </si>
  <si>
    <t>SC_C_bnf001_1_N0</t>
  </si>
  <si>
    <t>SC_EM_carbon_1_N0</t>
  </si>
  <si>
    <t>SC_TI_cegalo_1_N0</t>
  </si>
  <si>
    <t>SC_TR_chicon_1_N0</t>
  </si>
  <si>
    <t>SC_HV_massa_1_N0</t>
  </si>
  <si>
    <t>SC_SO_merlin_1_N0</t>
  </si>
  <si>
    <t>SC_C_mosa_1_N0</t>
  </si>
  <si>
    <t>SC_CV_nacre_1_N0</t>
  </si>
  <si>
    <t>SC_HV_savane_1_N0</t>
  </si>
  <si>
    <t>SC_CV_spido_1_N0</t>
  </si>
  <si>
    <t>SC_TA_tabor_1_N0</t>
  </si>
  <si>
    <t>SC_R_terranova_1_N0</t>
  </si>
  <si>
    <t>SC_PV_vb19_1_N0</t>
  </si>
  <si>
    <t>SC_R_terranovav_1_N0</t>
  </si>
  <si>
    <t>IC_C_bnf001_ardente_0.5_0.5_N0</t>
  </si>
  <si>
    <t>IC_TI_bnf001_cegalo_0.5_0.5_N0</t>
  </si>
  <si>
    <t>IC_C_bnf001_cegalo_0.5_0.5_N0</t>
  </si>
  <si>
    <t>IC_CV_mosa_ardente_0.5_0.5_N0</t>
  </si>
  <si>
    <t>IC_C_mosa_ardente_0.5_0.5_N0</t>
  </si>
  <si>
    <t>IC_CV_bnf001_ardente_0.5_0.5_N0</t>
  </si>
  <si>
    <t>IC_C_mosa_cegalo_0.5_0.5_N0</t>
  </si>
  <si>
    <t>IC_TI_mosa_cegalo_0.5_0.5_N0</t>
  </si>
  <si>
    <t>IC_EM_carbon_massa_0.5_0.5_N0</t>
  </si>
  <si>
    <t>IC_HV_carbon_massa_0.5_0.5_N0</t>
  </si>
  <si>
    <t>IC_EM_carbon_merlin_0.5_0.5_N0</t>
  </si>
  <si>
    <t>IC_SO_carbon_merlin_0.5_0.5_N0</t>
  </si>
  <si>
    <t>IC_C_mosa_merlin_0.5_0.5_N0</t>
  </si>
  <si>
    <t>IC_SO_mosa_merlin_0.5_0.5_N0</t>
  </si>
  <si>
    <t>IC_WM_abraham_nacre_0.5_0.5_N0</t>
  </si>
  <si>
    <t>IC_CV_abraham_nacre_0.5_0.5_N0</t>
  </si>
  <si>
    <t>IC_C_mosa_nacre_0.5_0.5_N0</t>
  </si>
  <si>
    <t>IC_CV_mosa_nacre_0.5_0.5_N0</t>
  </si>
  <si>
    <t>IC_C_mosa_savane_0.5_0.5_N0</t>
  </si>
  <si>
    <t>IC_HV_mosa_savane_0.5_0.5_N0</t>
  </si>
  <si>
    <t>IC_R_terranova_savance_0.5_0.5_N0</t>
  </si>
  <si>
    <t>IC_HV_terranova_savance_0.5_0.5_N0</t>
  </si>
  <si>
    <t>IC_EM_carbon_spido_0.5_0.5_N0</t>
  </si>
  <si>
    <t>IC_CV_carbon_spido_0.5_0.5_N0</t>
  </si>
  <si>
    <t>IC_C_mosa_spido_0.5_0.5_N0</t>
  </si>
  <si>
    <t>IC_CV_mosa_spido_0.5_0.5_N0</t>
  </si>
  <si>
    <t>IC_C_mosa_tabor_0.5_0.5_N0</t>
  </si>
  <si>
    <t>IC_TA_mosa_tabor_0.5_0.5_N0</t>
  </si>
  <si>
    <t>IC_R_terranova_tabor_0.5_0.5_N0</t>
  </si>
  <si>
    <t>IC_TA_terranova_tabor_0.5_0.5_N0</t>
  </si>
  <si>
    <t>IC_TR_chicon_vb19_0.5_0.5_N0</t>
  </si>
  <si>
    <t>vb19</t>
  </si>
  <si>
    <t>IC_PV_chicon_vb19_0.5_0.5_N0</t>
  </si>
  <si>
    <t>IC_C_mosa_vb19_0.5_0.5_N0</t>
  </si>
  <si>
    <t>IC_PV_mosa_vb19_0.5_0.5_N0</t>
  </si>
  <si>
    <t>mustard_vetch</t>
  </si>
  <si>
    <t>radish_vetch</t>
  </si>
  <si>
    <t>bnf001_cegalo</t>
  </si>
  <si>
    <t>carbon_massa</t>
  </si>
  <si>
    <t>carbon_merlin</t>
  </si>
  <si>
    <t>mustard_soybean</t>
  </si>
  <si>
    <t>mosa_cegalo</t>
  </si>
  <si>
    <t>mosa_merlin</t>
  </si>
  <si>
    <t>mosa_ardente</t>
  </si>
  <si>
    <t>mosa_nacre</t>
  </si>
  <si>
    <t>mosa_savane</t>
  </si>
  <si>
    <t>abraham_nacre</t>
  </si>
  <si>
    <t>terranova_savance</t>
  </si>
  <si>
    <t>biomass_shoot.2014-11-18</t>
  </si>
  <si>
    <t>biomass_root.2014-11-18</t>
  </si>
  <si>
    <t>biomass_shoot_root.2014-11-18</t>
  </si>
  <si>
    <t>nitrogen_shoot.2014-11-18</t>
  </si>
  <si>
    <t>nitrogen_root.2014-11-18</t>
  </si>
  <si>
    <t>nitrogen_abs_fix_shoot.2014-11-18</t>
  </si>
  <si>
    <t>nitrogen_abs_fix_root.2014-11-18</t>
  </si>
  <si>
    <t>nitrogen_abs_fix_shoot_root.2014-11-18</t>
  </si>
  <si>
    <t>carbon_shoot.2014-11-18</t>
  </si>
  <si>
    <t>carbon_root.2014-11-18</t>
  </si>
  <si>
    <t>carbon_fix_shoot.2014-11-18</t>
  </si>
  <si>
    <t>carbon_fix_root.2014-11-18</t>
  </si>
  <si>
    <t>sulfur_shoot.2014-11-18</t>
  </si>
  <si>
    <t>sulfur_root.2014-11-18</t>
  </si>
  <si>
    <t>arabella</t>
  </si>
  <si>
    <t>lupinus</t>
  </si>
  <si>
    <t>lupin</t>
  </si>
  <si>
    <t>white_lupin</t>
  </si>
  <si>
    <t>lupinus_luteus</t>
  </si>
  <si>
    <t>GF C1 / F C2</t>
  </si>
  <si>
    <t>stade_date</t>
  </si>
  <si>
    <t>nitrogen_shoot_root.2014-11-18</t>
  </si>
  <si>
    <t>carbon_nitrogen_shoot_root.2014-11-18</t>
  </si>
  <si>
    <t>soil_N_mineral_0_30_17_11_2014</t>
  </si>
  <si>
    <t>soil_N_mineral_30_60_17_11_2014</t>
  </si>
  <si>
    <t>BBCH_25</t>
  </si>
  <si>
    <t>BBCH_35</t>
  </si>
  <si>
    <t>BBCH_</t>
  </si>
  <si>
    <t>sulfur_shoot_root.2014-11-18</t>
  </si>
  <si>
    <t>carbon_shoot_root.2014-11-18</t>
  </si>
  <si>
    <t>divine</t>
  </si>
  <si>
    <t>SC_FB_divine_1_N0</t>
  </si>
  <si>
    <t>F7 (7 étages de fleurs)</t>
  </si>
  <si>
    <t>BF à F0/1</t>
  </si>
  <si>
    <t>PM / BF</t>
  </si>
  <si>
    <t>GPA</t>
  </si>
  <si>
    <t>FLORAISON</t>
  </si>
  <si>
    <t>IC_C_mosa_arabella_0.5_0.5_N0</t>
  </si>
  <si>
    <t>LU</t>
  </si>
  <si>
    <t>IC_LU_mosa_arabella_0.5_0.5_N0</t>
  </si>
  <si>
    <t>SC_LU_arabella_1_N0</t>
  </si>
  <si>
    <t>IC_R_terranova_arabella_0.5_0.5_N0</t>
  </si>
  <si>
    <t>IC_LU_terranova_arabella_0.5_0.5_N0</t>
  </si>
  <si>
    <t>la_vanneliere</t>
  </si>
  <si>
    <t>IC_FB_chicon_divine_0.5_0.5_N0</t>
  </si>
  <si>
    <t>IC_TR_chicon_divine_0.5_0.5_N0</t>
  </si>
  <si>
    <t>IC_C_mosa_divine_0.5_0.5_N0</t>
  </si>
  <si>
    <t>IC_FB_mosa_divine_0.5_0.5_N0</t>
  </si>
  <si>
    <t>IC_C_mosa_massa_0.5_0.5_N0</t>
  </si>
  <si>
    <t>IC_HV_mosa_massa_0.5_0.5_N0</t>
  </si>
  <si>
    <t>winter_barley</t>
  </si>
  <si>
    <t>mosa_arabella</t>
  </si>
  <si>
    <t>terranova_arabella</t>
  </si>
  <si>
    <t>radish_lupinus</t>
  </si>
  <si>
    <t>chicon_divine</t>
  </si>
  <si>
    <t>mosa_divine</t>
  </si>
  <si>
    <t>mosa_massa</t>
  </si>
  <si>
    <t>turnip_rape_fababean</t>
  </si>
  <si>
    <t>carbon_spido</t>
  </si>
  <si>
    <t>mosa_spido</t>
  </si>
  <si>
    <t>mosa_tabor</t>
  </si>
  <si>
    <t>terranova_tabor</t>
  </si>
  <si>
    <t>radish_clover</t>
  </si>
  <si>
    <t>chicon_vb19</t>
  </si>
  <si>
    <t>turnip_rape _vetch</t>
  </si>
  <si>
    <t>chicon_vb20</t>
  </si>
  <si>
    <t>chicon_vb21</t>
  </si>
  <si>
    <t>chicon_vb22</t>
  </si>
  <si>
    <t>chicon_vb23</t>
  </si>
  <si>
    <t>chicon_vb24</t>
  </si>
  <si>
    <t>mosa_vb19</t>
  </si>
  <si>
    <t>mosa_vb20</t>
  </si>
  <si>
    <t>mosa_vb21</t>
  </si>
  <si>
    <t>mosa_vb22</t>
  </si>
  <si>
    <t>mosa_vb23</t>
  </si>
  <si>
    <t>mosa_vb24</t>
  </si>
  <si>
    <t>P2O5</t>
  </si>
  <si>
    <t>K2O</t>
  </si>
  <si>
    <t>loam</t>
  </si>
  <si>
    <t>MgO</t>
  </si>
  <si>
    <t>CaO</t>
  </si>
  <si>
    <t>density_level_2</t>
  </si>
  <si>
    <t>carbon_fix_shoot_root.2014-11-18</t>
  </si>
  <si>
    <t>unknown_18.503_shoot.2015-10-26</t>
  </si>
  <si>
    <t>unknown_indole_16.3_shoot.2015-10-26</t>
  </si>
  <si>
    <t>Progoitrin_shoot.2015-10-26</t>
  </si>
  <si>
    <t>Sinigrin_shoot.2015-10-26</t>
  </si>
  <si>
    <t>Gluconapoleiferin_shoot.2015-10-26</t>
  </si>
  <si>
    <t>4hydroxyglucobrassicin_shoot.2015-10-26</t>
  </si>
  <si>
    <t>Sinalbin_shoot.2015-10-26</t>
  </si>
  <si>
    <t>Glucotropaeolin_shoot.2015-10-26</t>
  </si>
  <si>
    <t>Glucobrassicin.shoot.2015-10-26</t>
  </si>
  <si>
    <t>4methoxyglucobrassicin_shoot.2015-10-26</t>
  </si>
  <si>
    <t>Gluconasturtiin_shoot.2015-10-26</t>
  </si>
  <si>
    <t>Neoglucobrassicin_shoot.2015-10-26</t>
  </si>
  <si>
    <t>Glucoerucin_shoot.2015-10-26</t>
  </si>
  <si>
    <t>Glucoraphanin_shoot.2015-10-26</t>
  </si>
  <si>
    <t>Gluconapin_shoot.2015-10-26</t>
  </si>
  <si>
    <t>Glucobrassicanapin_shoot.2015-10-26</t>
  </si>
  <si>
    <t>Glucoalyssin_shoot.2015-10-26</t>
  </si>
  <si>
    <t>unknown_aliphatic_6.37_shoot.2015-10-26</t>
  </si>
  <si>
    <t>unknown_indole_15.683_shoot.2015-10-26</t>
  </si>
  <si>
    <t>unknown_18.503_root.2015-10-26</t>
  </si>
  <si>
    <t>unknown_indole_16.3_root.2015-10-26</t>
  </si>
  <si>
    <t>Progoitrin_root.2015-10-26</t>
  </si>
  <si>
    <t>Sinigrin_root.2015-10-26</t>
  </si>
  <si>
    <t>Gluconapoleiferin_root.2015-10-26</t>
  </si>
  <si>
    <t>4hydroxyglucobrassicin_root.2015-10-26</t>
  </si>
  <si>
    <t>Sinalbin_root.2015-10-26</t>
  </si>
  <si>
    <t>Glucotropaeolin_root.2015-10-26</t>
  </si>
  <si>
    <t>Glucobrassicin.root.2015-10-26</t>
  </si>
  <si>
    <t>4methoxyglucobrassicin_root.2015-10-26</t>
  </si>
  <si>
    <t>Gluconasturtiin_root.2015-10-26</t>
  </si>
  <si>
    <t>Neoglucobrassicin_root.2015-10-26</t>
  </si>
  <si>
    <t>Glucoerucin_root.2015-10-26</t>
  </si>
  <si>
    <t>Glucoraphanin_root.2015-10-26</t>
  </si>
  <si>
    <t>Gluconapin_root.2015-10-26</t>
  </si>
  <si>
    <t>Glucobrassicanapin_root.2015-10-26</t>
  </si>
  <si>
    <t>Glucoalyssin_root.2015-10-26</t>
  </si>
  <si>
    <t>unknown_aliphatic_6.37_root.2015-10-26</t>
  </si>
  <si>
    <t>unknown_indole_15.683_root.2015-10-26</t>
  </si>
  <si>
    <t>rape_lupinus</t>
  </si>
  <si>
    <t>rape_vetch</t>
  </si>
  <si>
    <t>rape_clover</t>
  </si>
  <si>
    <t>rape_fababean</t>
  </si>
  <si>
    <t>rape_soybean</t>
  </si>
  <si>
    <t>I1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</si>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</sst>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Fill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/>
    <xf numFmtId="0" fontId="5" fillId="0" borderId="0" xfId="0" applyFont="1" applyBorder="1" applyAlignment="1">
      <alignment vertical="center"/>
    </xf>
    <xf numFmtId="0" fontId="4" fillId="0" borderId="0" xfId="0" applyFont="1"/>
    <xf numFmtId="2" fontId="4" fillId="0" borderId="0" xfId="0" applyNumberFormat="1" applyFont="1" applyFill="1" applyBorder="1"/>
    <xf numFmtId="2" fontId="4" fillId="0" borderId="0" xfId="0" applyNumberFormat="1" applyFont="1" applyBorder="1"/>
    <xf numFmtId="0" fontId="4" fillId="0" borderId="0" xfId="0" applyFont="1" applyFill="1" applyBorder="1"/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5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wrapText="1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5" fillId="0" borderId="0" xfId="0" applyFont="1" applyAlignment="1">
      <alignment horizontal="left"/>
    </xf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E17" sqref="E17"/>
    </sheetView>
  </sheetViews>
  <sheetFormatPr baseColWidth="10" defaultColWidth="55.6640625" defaultRowHeight="14.4" x14ac:dyDescent="0.3"/>
  <cols>
    <col min="1" max="1" width="34.88671875" style="4" bestFit="1" customWidth="1"/>
    <col min="2" max="2" width="8.5546875" style="4" bestFit="1" customWidth="1"/>
    <col min="3" max="3" width="5.33203125" style="5" bestFit="1" customWidth="1"/>
    <col min="4" max="4" width="2" style="5" bestFit="1" customWidth="1"/>
    <col min="5" max="5" width="3" style="5" bestFit="1" customWidth="1"/>
    <col min="6" max="6" width="38.109375" style="7" bestFit="1" customWidth="1"/>
    <col min="7" max="21" width="38.109375" style="6" bestFit="1" customWidth="1"/>
    <col min="22" max="45" width="23.109375" style="6" bestFit="1" customWidth="1"/>
    <col min="46" max="69" width="24.88671875" style="6" bestFit="1" customWidth="1"/>
    <col min="70" max="118" width="22.6640625" style="6" bestFit="1" customWidth="1"/>
    <col min="119" max="150" width="30.33203125" style="6" bestFit="1" customWidth="1"/>
    <col min="151" max="182" width="29.6640625" style="6" bestFit="1" customWidth="1"/>
    <col min="183" max="214" width="30.5546875" style="6" bestFit="1" customWidth="1"/>
    <col min="215" max="246" width="25" style="6" bestFit="1" customWidth="1"/>
    <col min="247" max="16384" width="55.6640625" style="7"/>
  </cols>
  <sheetData>
    <row r="1" spans="6:6" x14ac:dyDescent="0.3">
      <c r="F1" s="6"/>
    </row>
    <row r="2" spans="6:6" x14ac:dyDescent="0.3">
      <c r="F2" s="6"/>
    </row>
    <row r="3" spans="6:6" x14ac:dyDescent="0.3">
      <c r="F3" s="6"/>
    </row>
    <row r="4" spans="6:6" x14ac:dyDescent="0.3">
      <c r="F4" s="6"/>
    </row>
    <row r="5" spans="6:6" x14ac:dyDescent="0.3">
      <c r="F5" s="6"/>
    </row>
    <row r="6" spans="6:6" x14ac:dyDescent="0.3">
      <c r="F6" s="6"/>
    </row>
    <row r="7" spans="6:6" x14ac:dyDescent="0.3">
      <c r="F7" s="6"/>
    </row>
    <row r="8" spans="6:6" x14ac:dyDescent="0.3">
      <c r="F8" s="6"/>
    </row>
    <row r="9" spans="6:6" x14ac:dyDescent="0.3">
      <c r="F9" s="6"/>
    </row>
    <row r="10" spans="6:6" x14ac:dyDescent="0.3">
      <c r="F10" s="6"/>
    </row>
    <row r="11" spans="6:6" x14ac:dyDescent="0.3">
      <c r="F11" s="6"/>
    </row>
    <row r="12" spans="6:6" x14ac:dyDescent="0.3">
      <c r="F12" s="6"/>
    </row>
    <row r="13" spans="6:6" x14ac:dyDescent="0.3">
      <c r="F13" s="6"/>
    </row>
    <row r="14" spans="6:6" x14ac:dyDescent="0.3">
      <c r="F14" s="6"/>
    </row>
    <row r="15" spans="6:6" x14ac:dyDescent="0.3">
      <c r="F15" s="6"/>
    </row>
    <row r="16" spans="6:6" x14ac:dyDescent="0.3">
      <c r="F16" s="6"/>
    </row>
    <row r="17" spans="6:6" x14ac:dyDescent="0.3">
      <c r="F17" s="6"/>
    </row>
    <row r="18" spans="6:6" x14ac:dyDescent="0.3">
      <c r="F18" s="6"/>
    </row>
    <row r="19" spans="6:6" x14ac:dyDescent="0.3">
      <c r="F19" s="6"/>
    </row>
    <row r="20" spans="6:6" x14ac:dyDescent="0.3">
      <c r="F20" s="6"/>
    </row>
    <row r="21" spans="6:6" x14ac:dyDescent="0.3">
      <c r="F21" s="6"/>
    </row>
    <row r="22" spans="6:6" x14ac:dyDescent="0.3">
      <c r="F22" s="6"/>
    </row>
    <row r="23" spans="6:6" x14ac:dyDescent="0.3">
      <c r="F23" s="6"/>
    </row>
    <row r="24" spans="6:6" x14ac:dyDescent="0.3">
      <c r="F24" s="6"/>
    </row>
    <row r="25" spans="6:6" x14ac:dyDescent="0.3">
      <c r="F25" s="6"/>
    </row>
    <row r="26" spans="6:6" x14ac:dyDescent="0.3">
      <c r="F26" s="6"/>
    </row>
    <row r="27" spans="6:6" x14ac:dyDescent="0.3">
      <c r="F27" s="6"/>
    </row>
    <row r="28" spans="6:6" x14ac:dyDescent="0.3">
      <c r="F28" s="6"/>
    </row>
    <row r="29" spans="6:6" x14ac:dyDescent="0.3">
      <c r="F29" s="6"/>
    </row>
    <row r="30" spans="6:6" x14ac:dyDescent="0.3">
      <c r="F30" s="6"/>
    </row>
    <row r="31" spans="6:6" x14ac:dyDescent="0.3">
      <c r="F31" s="6"/>
    </row>
    <row r="32" spans="6:6" x14ac:dyDescent="0.3">
      <c r="F32" s="6"/>
    </row>
    <row r="33" spans="1:1025" x14ac:dyDescent="0.3">
      <c r="F33" s="6"/>
    </row>
    <row r="34" spans="1:1025" x14ac:dyDescent="0.3">
      <c r="F34" s="6"/>
    </row>
    <row r="35" spans="1:1025" x14ac:dyDescent="0.3">
      <c r="F35" s="6"/>
    </row>
    <row r="36" spans="1:1025" x14ac:dyDescent="0.3">
      <c r="F36" s="6"/>
    </row>
    <row r="37" spans="1:1025" x14ac:dyDescent="0.3">
      <c r="F37" s="6"/>
    </row>
    <row r="38" spans="1:1025" x14ac:dyDescent="0.3">
      <c r="F38" s="6"/>
    </row>
    <row r="39" spans="1:1025" x14ac:dyDescent="0.3">
      <c r="F39" s="6"/>
    </row>
    <row r="40" spans="1:1025" x14ac:dyDescent="0.3">
      <c r="F40" s="6"/>
    </row>
    <row r="41" spans="1:1025" x14ac:dyDescent="0.3">
      <c r="F41" s="6"/>
    </row>
    <row r="42" spans="1:1025" x14ac:dyDescent="0.3">
      <c r="F42" s="6"/>
    </row>
    <row r="43" spans="1:1025" x14ac:dyDescent="0.3">
      <c r="F43" s="6"/>
    </row>
    <row r="44" spans="1:1025" s="6" customFormat="1" x14ac:dyDescent="0.3">
      <c r="A44" s="4"/>
      <c r="B44" s="4"/>
      <c r="C44" s="5"/>
      <c r="D44" s="5"/>
      <c r="E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  <c r="AMK44" s="5"/>
    </row>
    <row r="45" spans="1:1025" s="6" customFormat="1" x14ac:dyDescent="0.3">
      <c r="A45" s="4"/>
      <c r="B45" s="4"/>
      <c r="C45" s="5"/>
      <c r="D45" s="5"/>
      <c r="E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  <c r="AMK45" s="5"/>
    </row>
    <row r="46" spans="1:1025" s="6" customFormat="1" x14ac:dyDescent="0.3">
      <c r="A46" s="4"/>
      <c r="B46" s="4"/>
      <c r="C46" s="5"/>
      <c r="D46" s="5"/>
      <c r="E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  <c r="AMK46" s="5"/>
    </row>
    <row r="47" spans="1:1025" s="6" customFormat="1" x14ac:dyDescent="0.3">
      <c r="A47" s="4"/>
      <c r="B47" s="4"/>
      <c r="C47" s="5"/>
      <c r="D47" s="5"/>
      <c r="E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  <c r="AMK47" s="5"/>
    </row>
    <row r="48" spans="1:1025" s="6" customFormat="1" x14ac:dyDescent="0.3">
      <c r="A48" s="4"/>
      <c r="B48" s="4"/>
      <c r="C48" s="5"/>
      <c r="D48" s="5"/>
      <c r="E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  <c r="AMK48" s="5"/>
    </row>
    <row r="49" spans="1:1025" s="6" customFormat="1" x14ac:dyDescent="0.3">
      <c r="A49" s="4"/>
      <c r="B49" s="4"/>
      <c r="C49" s="5"/>
      <c r="D49" s="5"/>
      <c r="E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  <c r="AMK49" s="5"/>
    </row>
    <row r="50" spans="1:1025" s="6" customFormat="1" x14ac:dyDescent="0.3">
      <c r="A50" s="4"/>
      <c r="B50" s="4"/>
      <c r="C50" s="5"/>
      <c r="D50" s="5"/>
      <c r="E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  <c r="AMK50" s="5"/>
    </row>
    <row r="51" spans="1:1025" s="6" customFormat="1" x14ac:dyDescent="0.3">
      <c r="A51" s="4"/>
      <c r="B51" s="4"/>
      <c r="C51" s="5"/>
      <c r="D51" s="5"/>
      <c r="E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  <c r="AMK51" s="5"/>
    </row>
    <row r="52" spans="1:1025" s="6" customFormat="1" x14ac:dyDescent="0.3">
      <c r="A52" s="4"/>
      <c r="B52" s="4"/>
      <c r="C52" s="5"/>
      <c r="D52" s="5"/>
      <c r="E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  <c r="AMK52" s="5"/>
    </row>
    <row r="53" spans="1:1025" s="6" customFormat="1" x14ac:dyDescent="0.3">
      <c r="A53" s="4"/>
      <c r="B53" s="4"/>
      <c r="C53" s="5"/>
      <c r="D53" s="5"/>
      <c r="E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  <c r="AMK53" s="5"/>
    </row>
    <row r="54" spans="1:1025" s="6" customFormat="1" x14ac:dyDescent="0.3">
      <c r="A54" s="4"/>
      <c r="B54" s="4"/>
      <c r="C54" s="5"/>
      <c r="D54" s="5"/>
      <c r="E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  <c r="AMK54" s="5"/>
    </row>
    <row r="55" spans="1:1025" s="6" customFormat="1" x14ac:dyDescent="0.3">
      <c r="A55" s="4"/>
      <c r="B55" s="4"/>
      <c r="C55" s="5"/>
      <c r="D55" s="5"/>
      <c r="E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  <c r="AMK55" s="5"/>
    </row>
    <row r="56" spans="1:1025" s="6" customFormat="1" x14ac:dyDescent="0.3">
      <c r="A56" s="4"/>
      <c r="B56" s="4"/>
      <c r="C56" s="5"/>
      <c r="D56" s="5"/>
      <c r="E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  <c r="AMK56" s="5"/>
    </row>
    <row r="57" spans="1:1025" s="6" customFormat="1" x14ac:dyDescent="0.3">
      <c r="A57" s="4"/>
      <c r="B57" s="4"/>
      <c r="C57" s="5"/>
      <c r="D57" s="5"/>
      <c r="E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  <c r="AMK57" s="5"/>
    </row>
    <row r="58" spans="1:1025" s="6" customFormat="1" x14ac:dyDescent="0.3">
      <c r="A58" s="4"/>
      <c r="B58" s="4"/>
      <c r="C58" s="5"/>
      <c r="D58" s="5"/>
      <c r="E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  <c r="AMK58" s="5"/>
    </row>
    <row r="59" spans="1:1025" s="6" customFormat="1" x14ac:dyDescent="0.3">
      <c r="A59" s="4"/>
      <c r="B59" s="4"/>
      <c r="C59" s="5"/>
      <c r="D59" s="5"/>
      <c r="E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  <c r="AMK59" s="5"/>
    </row>
    <row r="60" spans="1:1025" s="6" customFormat="1" x14ac:dyDescent="0.3">
      <c r="A60" s="4"/>
      <c r="B60" s="4"/>
      <c r="C60" s="5"/>
      <c r="D60" s="5"/>
      <c r="E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  <c r="AMK60" s="5"/>
    </row>
    <row r="61" spans="1:1025" s="6" customFormat="1" x14ac:dyDescent="0.3">
      <c r="A61" s="4"/>
      <c r="B61" s="4"/>
      <c r="C61" s="5"/>
      <c r="D61" s="5"/>
      <c r="E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  <c r="AMK61" s="5"/>
    </row>
    <row r="62" spans="1:1025" s="6" customFormat="1" x14ac:dyDescent="0.3">
      <c r="A62" s="4"/>
      <c r="B62" s="4"/>
      <c r="C62" s="5"/>
      <c r="D62" s="5"/>
      <c r="E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  <c r="AMK62" s="5"/>
    </row>
    <row r="63" spans="1:1025" s="6" customFormat="1" x14ac:dyDescent="0.3">
      <c r="A63" s="4"/>
      <c r="B63" s="4"/>
      <c r="C63" s="5"/>
      <c r="D63" s="5"/>
      <c r="E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  <c r="AMK63" s="5"/>
    </row>
    <row r="64" spans="1:1025" s="6" customFormat="1" x14ac:dyDescent="0.3">
      <c r="A64" s="4"/>
      <c r="B64" s="4"/>
      <c r="C64" s="5"/>
      <c r="D64" s="5"/>
      <c r="E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  <c r="AMK64" s="5"/>
    </row>
    <row r="65" spans="1:1025" s="6" customFormat="1" x14ac:dyDescent="0.3">
      <c r="A65" s="4"/>
      <c r="B65" s="4"/>
      <c r="C65" s="5"/>
      <c r="D65" s="5"/>
      <c r="E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  <c r="AMK65" s="5"/>
    </row>
    <row r="66" spans="1:1025" s="6" customFormat="1" x14ac:dyDescent="0.3">
      <c r="A66" s="4"/>
      <c r="B66" s="4"/>
      <c r="C66" s="5"/>
      <c r="D66" s="5"/>
      <c r="E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  <c r="AMK66" s="5"/>
    </row>
    <row r="67" spans="1:1025" s="6" customFormat="1" x14ac:dyDescent="0.3">
      <c r="A67" s="4"/>
      <c r="B67" s="4"/>
      <c r="C67" s="5"/>
      <c r="D67" s="5"/>
      <c r="E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  <c r="ADJ67" s="5"/>
      <c r="ADK67" s="5"/>
      <c r="ADL67" s="5"/>
      <c r="ADM67" s="5"/>
      <c r="ADN67" s="5"/>
      <c r="ADO67" s="5"/>
      <c r="ADP67" s="5"/>
      <c r="ADQ67" s="5"/>
      <c r="ADR67" s="5"/>
      <c r="ADS67" s="5"/>
      <c r="ADT67" s="5"/>
      <c r="ADU67" s="5"/>
      <c r="ADV67" s="5"/>
      <c r="ADW67" s="5"/>
      <c r="ADX67" s="5"/>
      <c r="ADY67" s="5"/>
      <c r="ADZ67" s="5"/>
      <c r="AEA67" s="5"/>
      <c r="AEB67" s="5"/>
      <c r="AEC67" s="5"/>
      <c r="AED67" s="5"/>
      <c r="AEE67" s="5"/>
      <c r="AEF67" s="5"/>
      <c r="AEG67" s="5"/>
      <c r="AEH67" s="5"/>
      <c r="AEI67" s="5"/>
      <c r="AEJ67" s="5"/>
      <c r="AEK67" s="5"/>
      <c r="AEL67" s="5"/>
      <c r="AEM67" s="5"/>
      <c r="AEN67" s="5"/>
      <c r="AEO67" s="5"/>
      <c r="AEP67" s="5"/>
      <c r="AEQ67" s="5"/>
      <c r="AER67" s="5"/>
      <c r="AES67" s="5"/>
      <c r="AET67" s="5"/>
      <c r="AEU67" s="5"/>
      <c r="AEV67" s="5"/>
      <c r="AEW67" s="5"/>
      <c r="AEX67" s="5"/>
      <c r="AEY67" s="5"/>
      <c r="AEZ67" s="5"/>
      <c r="AFA67" s="5"/>
      <c r="AFB67" s="5"/>
      <c r="AFC67" s="5"/>
      <c r="AFD67" s="5"/>
      <c r="AFE67" s="5"/>
      <c r="AFF67" s="5"/>
      <c r="AFG67" s="5"/>
      <c r="AFH67" s="5"/>
      <c r="AFI67" s="5"/>
      <c r="AFJ67" s="5"/>
      <c r="AFK67" s="5"/>
      <c r="AFL67" s="5"/>
      <c r="AFM67" s="5"/>
      <c r="AFN67" s="5"/>
      <c r="AFO67" s="5"/>
      <c r="AFP67" s="5"/>
      <c r="AFQ67" s="5"/>
      <c r="AFR67" s="5"/>
      <c r="AFS67" s="5"/>
      <c r="AFT67" s="5"/>
      <c r="AFU67" s="5"/>
      <c r="AFV67" s="5"/>
      <c r="AFW67" s="5"/>
      <c r="AFX67" s="5"/>
      <c r="AFY67" s="5"/>
      <c r="AFZ67" s="5"/>
      <c r="AGA67" s="5"/>
      <c r="AGB67" s="5"/>
      <c r="AGC67" s="5"/>
      <c r="AGD67" s="5"/>
      <c r="AGE67" s="5"/>
      <c r="AGF67" s="5"/>
      <c r="AGG67" s="5"/>
      <c r="AGH67" s="5"/>
      <c r="AGI67" s="5"/>
      <c r="AGJ67" s="5"/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  <c r="AMJ67" s="5"/>
      <c r="AMK67" s="5"/>
    </row>
    <row r="68" spans="1:1025" x14ac:dyDescent="0.3">
      <c r="F68" s="6"/>
    </row>
    <row r="69" spans="1:1025" x14ac:dyDescent="0.3">
      <c r="F69" s="6"/>
    </row>
    <row r="70" spans="1:1025" x14ac:dyDescent="0.3">
      <c r="F70" s="6"/>
    </row>
    <row r="71" spans="1:1025" x14ac:dyDescent="0.3">
      <c r="F71" s="6"/>
    </row>
    <row r="72" spans="1:1025" x14ac:dyDescent="0.3">
      <c r="F72" s="6"/>
    </row>
    <row r="73" spans="1:1025" x14ac:dyDescent="0.3">
      <c r="F73" s="6"/>
    </row>
    <row r="74" spans="1:1025" x14ac:dyDescent="0.3">
      <c r="F74" s="6"/>
    </row>
    <row r="75" spans="1:1025" x14ac:dyDescent="0.3">
      <c r="F75" s="6"/>
    </row>
    <row r="76" spans="1:1025" x14ac:dyDescent="0.3">
      <c r="F76" s="6"/>
    </row>
    <row r="77" spans="1:1025" x14ac:dyDescent="0.3">
      <c r="F77" s="6"/>
    </row>
    <row r="78" spans="1:1025" x14ac:dyDescent="0.3">
      <c r="F78" s="6"/>
    </row>
    <row r="79" spans="1:1025" x14ac:dyDescent="0.3">
      <c r="F79" s="6"/>
    </row>
    <row r="80" spans="1:1025" x14ac:dyDescent="0.3">
      <c r="F80" s="6"/>
    </row>
    <row r="81" spans="1:1025" x14ac:dyDescent="0.3">
      <c r="F81" s="6"/>
    </row>
    <row r="82" spans="1:1025" x14ac:dyDescent="0.3">
      <c r="F82" s="6"/>
    </row>
    <row r="83" spans="1:1025" x14ac:dyDescent="0.3">
      <c r="F83" s="6"/>
    </row>
    <row r="84" spans="1:1025" x14ac:dyDescent="0.3">
      <c r="F84" s="6"/>
    </row>
    <row r="85" spans="1:1025" x14ac:dyDescent="0.3">
      <c r="F85" s="6"/>
    </row>
    <row r="86" spans="1:1025" x14ac:dyDescent="0.3">
      <c r="F86" s="6"/>
    </row>
    <row r="87" spans="1:1025" x14ac:dyDescent="0.3">
      <c r="F87" s="6"/>
    </row>
    <row r="88" spans="1:1025" x14ac:dyDescent="0.3">
      <c r="F88" s="6"/>
    </row>
    <row r="89" spans="1:1025" x14ac:dyDescent="0.3">
      <c r="F89" s="6"/>
    </row>
    <row r="90" spans="1:1025" x14ac:dyDescent="0.3">
      <c r="F90" s="6"/>
    </row>
    <row r="91" spans="1:1025" x14ac:dyDescent="0.3">
      <c r="F91" s="6"/>
    </row>
    <row r="92" spans="1:1025" x14ac:dyDescent="0.3">
      <c r="F92" s="6"/>
    </row>
    <row r="93" spans="1:1025" x14ac:dyDescent="0.3">
      <c r="F93" s="6"/>
    </row>
    <row r="94" spans="1:1025" x14ac:dyDescent="0.3">
      <c r="F94" s="6"/>
    </row>
    <row r="95" spans="1:1025" s="6" customFormat="1" x14ac:dyDescent="0.3">
      <c r="A95" s="5"/>
      <c r="B95" s="4"/>
      <c r="C95" s="5"/>
      <c r="D95" s="5"/>
      <c r="E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  <c r="AMK95" s="5"/>
    </row>
    <row r="96" spans="1:1025" s="6" customFormat="1" x14ac:dyDescent="0.3">
      <c r="A96" s="5"/>
      <c r="B96" s="4"/>
      <c r="C96" s="5"/>
      <c r="D96" s="5"/>
      <c r="E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  <c r="AMK96" s="5"/>
    </row>
    <row r="97" spans="1:1025" s="6" customFormat="1" x14ac:dyDescent="0.3">
      <c r="A97" s="5"/>
      <c r="B97" s="4"/>
      <c r="C97" s="5"/>
      <c r="D97" s="5"/>
      <c r="E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  <c r="AMK97" s="5"/>
    </row>
    <row r="98" spans="1:1025" s="6" customFormat="1" x14ac:dyDescent="0.3">
      <c r="A98" s="5"/>
      <c r="B98" s="4"/>
      <c r="C98" s="5"/>
      <c r="D98" s="5"/>
      <c r="E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  <c r="AMK98" s="5"/>
    </row>
    <row r="99" spans="1:1025" s="6" customFormat="1" x14ac:dyDescent="0.3">
      <c r="A99" s="5"/>
      <c r="B99" s="4"/>
      <c r="C99" s="5"/>
      <c r="D99" s="5"/>
      <c r="E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  <c r="AMK99" s="5"/>
    </row>
    <row r="100" spans="1:1025" s="6" customFormat="1" x14ac:dyDescent="0.3">
      <c r="A100" s="5"/>
      <c r="B100" s="4"/>
      <c r="C100" s="5"/>
      <c r="D100" s="5"/>
      <c r="E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  <c r="AMK100" s="5"/>
    </row>
    <row r="101" spans="1:1025" s="6" customFormat="1" x14ac:dyDescent="0.3">
      <c r="A101" s="5"/>
      <c r="B101" s="4"/>
      <c r="C101" s="5"/>
      <c r="D101" s="5"/>
      <c r="E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  <c r="AMK101" s="5"/>
    </row>
    <row r="102" spans="1:1025" s="6" customFormat="1" x14ac:dyDescent="0.3">
      <c r="A102" s="5"/>
      <c r="B102" s="4"/>
      <c r="C102" s="5"/>
      <c r="D102" s="5"/>
      <c r="E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  <c r="AMK102" s="5"/>
    </row>
    <row r="103" spans="1:1025" s="6" customFormat="1" x14ac:dyDescent="0.3">
      <c r="A103" s="5"/>
      <c r="B103" s="4"/>
      <c r="C103" s="5"/>
      <c r="D103" s="5"/>
      <c r="E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  <c r="AMK103" s="5"/>
    </row>
    <row r="104" spans="1:1025" s="6" customFormat="1" x14ac:dyDescent="0.3">
      <c r="A104" s="5"/>
      <c r="B104" s="4"/>
      <c r="C104" s="5"/>
      <c r="D104" s="5"/>
      <c r="E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  <c r="AMK104" s="5"/>
    </row>
    <row r="105" spans="1:1025" s="6" customFormat="1" x14ac:dyDescent="0.3">
      <c r="A105" s="5"/>
      <c r="B105" s="4"/>
      <c r="C105" s="5"/>
      <c r="D105" s="5"/>
      <c r="E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  <c r="AMK105" s="5"/>
    </row>
    <row r="106" spans="1:1025" s="6" customFormat="1" x14ac:dyDescent="0.3">
      <c r="A106" s="5"/>
      <c r="B106" s="4"/>
      <c r="C106" s="5"/>
      <c r="D106" s="5"/>
      <c r="E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  <c r="AMK106" s="5"/>
    </row>
    <row r="107" spans="1:1025" s="6" customFormat="1" x14ac:dyDescent="0.3">
      <c r="A107" s="5"/>
      <c r="B107" s="4"/>
      <c r="C107" s="5"/>
      <c r="D107" s="5"/>
      <c r="E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  <c r="AMK107" s="5"/>
    </row>
    <row r="108" spans="1:1025" s="6" customFormat="1" x14ac:dyDescent="0.3">
      <c r="A108" s="5"/>
      <c r="B108" s="4"/>
      <c r="C108" s="5"/>
      <c r="D108" s="5"/>
      <c r="E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  <c r="AMK108" s="5"/>
    </row>
    <row r="109" spans="1:1025" s="6" customFormat="1" x14ac:dyDescent="0.3">
      <c r="A109" s="5"/>
      <c r="B109" s="4"/>
      <c r="C109" s="5"/>
      <c r="D109" s="5"/>
      <c r="E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  <c r="AMK109" s="5"/>
    </row>
    <row r="110" spans="1:1025" s="6" customFormat="1" x14ac:dyDescent="0.3">
      <c r="A110" s="5"/>
      <c r="B110" s="4"/>
      <c r="C110" s="5"/>
      <c r="D110" s="5"/>
      <c r="E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  <c r="AMK110" s="5"/>
    </row>
    <row r="111" spans="1:1025" s="6" customFormat="1" x14ac:dyDescent="0.3">
      <c r="A111" s="5"/>
      <c r="B111" s="4"/>
      <c r="C111" s="5"/>
      <c r="D111" s="5"/>
      <c r="E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  <c r="AMK111" s="5"/>
    </row>
    <row r="112" spans="1:1025" s="6" customFormat="1" x14ac:dyDescent="0.3">
      <c r="A112" s="5"/>
      <c r="B112" s="4"/>
      <c r="C112" s="5"/>
      <c r="D112" s="5"/>
      <c r="E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  <c r="AMK112" s="5"/>
    </row>
    <row r="113" spans="1:1025" s="6" customFormat="1" x14ac:dyDescent="0.3">
      <c r="A113" s="5"/>
      <c r="B113" s="4"/>
      <c r="C113" s="5"/>
      <c r="D113" s="5"/>
      <c r="E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  <c r="AMK113" s="5"/>
    </row>
    <row r="114" spans="1:1025" s="6" customFormat="1" x14ac:dyDescent="0.3">
      <c r="A114" s="5"/>
      <c r="B114" s="4"/>
      <c r="C114" s="5"/>
      <c r="D114" s="5"/>
      <c r="E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  <c r="AMK114" s="5"/>
    </row>
    <row r="115" spans="1:1025" s="6" customFormat="1" x14ac:dyDescent="0.3">
      <c r="A115" s="5"/>
      <c r="B115" s="4"/>
      <c r="C115" s="5"/>
      <c r="D115" s="5"/>
      <c r="E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  <c r="AMK115" s="5"/>
    </row>
    <row r="116" spans="1:1025" s="6" customFormat="1" x14ac:dyDescent="0.3">
      <c r="A116" s="5"/>
      <c r="B116" s="4"/>
      <c r="C116" s="5"/>
      <c r="D116" s="5"/>
      <c r="E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  <c r="AMK116" s="5"/>
    </row>
    <row r="117" spans="1:1025" s="6" customFormat="1" x14ac:dyDescent="0.3">
      <c r="A117" s="5"/>
      <c r="B117" s="4"/>
      <c r="C117" s="5"/>
      <c r="D117" s="5"/>
      <c r="E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  <c r="AMK117" s="5"/>
    </row>
    <row r="118" spans="1:1025" s="6" customFormat="1" x14ac:dyDescent="0.3">
      <c r="A118" s="5"/>
      <c r="B118" s="4"/>
      <c r="C118" s="5"/>
      <c r="D118" s="5"/>
      <c r="E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  <c r="AMK118" s="5"/>
    </row>
    <row r="119" spans="1:1025" s="6" customFormat="1" x14ac:dyDescent="0.3">
      <c r="A119" s="5"/>
      <c r="B119" s="4"/>
      <c r="C119" s="5"/>
      <c r="D119" s="5"/>
      <c r="E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  <c r="AMK119" s="5"/>
    </row>
    <row r="120" spans="1:1025" s="6" customFormat="1" x14ac:dyDescent="0.3">
      <c r="A120" s="5"/>
      <c r="B120" s="4"/>
      <c r="C120" s="5"/>
      <c r="D120" s="5"/>
      <c r="E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  <c r="AMK120" s="5"/>
    </row>
    <row r="121" spans="1:1025" s="6" customFormat="1" x14ac:dyDescent="0.3">
      <c r="A121" s="5"/>
      <c r="B121" s="4"/>
      <c r="C121" s="5"/>
      <c r="D121" s="5"/>
      <c r="E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  <c r="AMK121" s="5"/>
    </row>
    <row r="122" spans="1:1025" x14ac:dyDescent="0.3">
      <c r="F122" s="6"/>
    </row>
    <row r="123" spans="1:1025" x14ac:dyDescent="0.3">
      <c r="F123" s="6"/>
    </row>
    <row r="124" spans="1:1025" x14ac:dyDescent="0.3">
      <c r="F124" s="6"/>
    </row>
    <row r="125" spans="1:1025" x14ac:dyDescent="0.3">
      <c r="F125" s="6"/>
    </row>
    <row r="126" spans="1:1025" x14ac:dyDescent="0.3">
      <c r="F126" s="6"/>
    </row>
    <row r="127" spans="1:1025" x14ac:dyDescent="0.3">
      <c r="F127" s="6"/>
    </row>
    <row r="128" spans="1:1025" x14ac:dyDescent="0.3">
      <c r="F128" s="6"/>
    </row>
    <row r="129" spans="6:6" x14ac:dyDescent="0.3">
      <c r="F129" s="6"/>
    </row>
    <row r="130" spans="6:6" x14ac:dyDescent="0.3">
      <c r="F130" s="6"/>
    </row>
    <row r="131" spans="6:6" x14ac:dyDescent="0.3">
      <c r="F131" s="6"/>
    </row>
    <row r="132" spans="6:6" x14ac:dyDescent="0.3">
      <c r="F132" s="6"/>
    </row>
    <row r="133" spans="6:6" x14ac:dyDescent="0.3">
      <c r="F133" s="6"/>
    </row>
    <row r="134" spans="6:6" x14ac:dyDescent="0.3">
      <c r="F134" s="6"/>
    </row>
    <row r="135" spans="6:6" x14ac:dyDescent="0.3">
      <c r="F135" s="6"/>
    </row>
    <row r="136" spans="6:6" x14ac:dyDescent="0.3">
      <c r="F136" s="6"/>
    </row>
    <row r="137" spans="6:6" x14ac:dyDescent="0.3">
      <c r="F137" s="6"/>
    </row>
    <row r="138" spans="6:6" x14ac:dyDescent="0.3">
      <c r="F138" s="6"/>
    </row>
    <row r="139" spans="6:6" x14ac:dyDescent="0.3">
      <c r="F139" s="6"/>
    </row>
    <row r="140" spans="6:6" x14ac:dyDescent="0.3">
      <c r="F140" s="6"/>
    </row>
    <row r="141" spans="6:6" x14ac:dyDescent="0.3">
      <c r="F141" s="6"/>
    </row>
    <row r="142" spans="6:6" x14ac:dyDescent="0.3">
      <c r="F142" s="6"/>
    </row>
    <row r="143" spans="6:6" x14ac:dyDescent="0.3">
      <c r="F143" s="6"/>
    </row>
    <row r="144" spans="6:6" x14ac:dyDescent="0.3">
      <c r="F144" s="6"/>
    </row>
    <row r="145" spans="1:1025" x14ac:dyDescent="0.3">
      <c r="F145" s="6"/>
    </row>
    <row r="146" spans="1:1025" x14ac:dyDescent="0.3">
      <c r="F146" s="6"/>
    </row>
    <row r="147" spans="1:1025" x14ac:dyDescent="0.3">
      <c r="F147" s="6"/>
    </row>
    <row r="148" spans="1:1025" x14ac:dyDescent="0.3">
      <c r="F148" s="6"/>
    </row>
    <row r="149" spans="1:1025" s="6" customFormat="1" x14ac:dyDescent="0.3">
      <c r="A149" s="5"/>
      <c r="B149" s="4"/>
      <c r="C149" s="5"/>
      <c r="D149" s="5"/>
      <c r="E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  <c r="AMJ149" s="5"/>
      <c r="AMK149" s="5"/>
    </row>
    <row r="150" spans="1:1025" s="6" customFormat="1" x14ac:dyDescent="0.3">
      <c r="A150" s="5"/>
      <c r="B150" s="4"/>
      <c r="C150" s="5"/>
      <c r="D150" s="5"/>
      <c r="E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  <c r="AMK150" s="5"/>
    </row>
    <row r="151" spans="1:1025" s="6" customFormat="1" x14ac:dyDescent="0.3">
      <c r="A151" s="5"/>
      <c r="B151" s="4"/>
      <c r="C151" s="5"/>
      <c r="D151" s="5"/>
      <c r="E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  <c r="AMK151" s="5"/>
    </row>
    <row r="152" spans="1:1025" s="6" customFormat="1" x14ac:dyDescent="0.3">
      <c r="A152" s="5"/>
      <c r="B152" s="4"/>
      <c r="C152" s="5"/>
      <c r="D152" s="5"/>
      <c r="E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  <c r="AMK152" s="5"/>
    </row>
    <row r="153" spans="1:1025" s="6" customFormat="1" x14ac:dyDescent="0.3">
      <c r="A153" s="5"/>
      <c r="B153" s="4"/>
      <c r="C153" s="5"/>
      <c r="D153" s="5"/>
      <c r="E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  <c r="AMK153" s="5"/>
    </row>
    <row r="154" spans="1:1025" s="6" customFormat="1" x14ac:dyDescent="0.3">
      <c r="A154" s="5"/>
      <c r="B154" s="4"/>
      <c r="C154" s="5"/>
      <c r="D154" s="5"/>
      <c r="E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  <c r="AMK154" s="5"/>
    </row>
    <row r="155" spans="1:1025" s="6" customFormat="1" x14ac:dyDescent="0.3">
      <c r="A155" s="5"/>
      <c r="B155" s="4"/>
      <c r="C155" s="5"/>
      <c r="D155" s="5"/>
      <c r="E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  <c r="AMK155" s="5"/>
    </row>
    <row r="156" spans="1:1025" s="6" customFormat="1" x14ac:dyDescent="0.3">
      <c r="A156" s="5"/>
      <c r="B156" s="4"/>
      <c r="C156" s="5"/>
      <c r="D156" s="5"/>
      <c r="E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  <c r="AMK156" s="5"/>
    </row>
    <row r="157" spans="1:1025" s="6" customFormat="1" x14ac:dyDescent="0.3">
      <c r="A157" s="5"/>
      <c r="B157" s="4"/>
      <c r="C157" s="5"/>
      <c r="D157" s="5"/>
      <c r="E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  <c r="AMK157" s="5"/>
    </row>
    <row r="158" spans="1:1025" s="6" customFormat="1" x14ac:dyDescent="0.3">
      <c r="A158" s="5"/>
      <c r="B158" s="4"/>
      <c r="C158" s="5"/>
      <c r="D158" s="5"/>
      <c r="E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  <c r="AMK158" s="5"/>
    </row>
    <row r="159" spans="1:1025" s="6" customFormat="1" x14ac:dyDescent="0.3">
      <c r="A159" s="5"/>
      <c r="B159" s="4"/>
      <c r="C159" s="5"/>
      <c r="D159" s="5"/>
      <c r="E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  <c r="KP159" s="5"/>
      <c r="KQ159" s="5"/>
      <c r="KR159" s="5"/>
      <c r="KS159" s="5"/>
      <c r="KT159" s="5"/>
      <c r="KU159" s="5"/>
      <c r="KV159" s="5"/>
      <c r="KW159" s="5"/>
      <c r="KX159" s="5"/>
      <c r="KY159" s="5"/>
      <c r="KZ159" s="5"/>
      <c r="LA159" s="5"/>
      <c r="LB159" s="5"/>
      <c r="LC159" s="5"/>
      <c r="LD159" s="5"/>
      <c r="LE159" s="5"/>
      <c r="LF159" s="5"/>
      <c r="LG159" s="5"/>
      <c r="LH159" s="5"/>
      <c r="LI159" s="5"/>
      <c r="LJ159" s="5"/>
      <c r="LK159" s="5"/>
      <c r="LL159" s="5"/>
      <c r="LM159" s="5"/>
      <c r="LN159" s="5"/>
      <c r="LO159" s="5"/>
      <c r="LP159" s="5"/>
      <c r="LQ159" s="5"/>
      <c r="LR159" s="5"/>
      <c r="LS159" s="5"/>
      <c r="LT159" s="5"/>
      <c r="LU159" s="5"/>
      <c r="LV159" s="5"/>
      <c r="LW159" s="5"/>
      <c r="LX159" s="5"/>
      <c r="LY159" s="5"/>
      <c r="LZ159" s="5"/>
      <c r="MA159" s="5"/>
      <c r="MB159" s="5"/>
      <c r="MC159" s="5"/>
      <c r="MD159" s="5"/>
      <c r="ME159" s="5"/>
      <c r="MF159" s="5"/>
      <c r="MG159" s="5"/>
      <c r="MH159" s="5"/>
      <c r="MI159" s="5"/>
      <c r="MJ159" s="5"/>
      <c r="MK159" s="5"/>
      <c r="ML159" s="5"/>
      <c r="MM159" s="5"/>
      <c r="MN159" s="5"/>
      <c r="MO159" s="5"/>
      <c r="MP159" s="5"/>
      <c r="MQ159" s="5"/>
      <c r="MR159" s="5"/>
      <c r="MS159" s="5"/>
      <c r="MT159" s="5"/>
      <c r="MU159" s="5"/>
      <c r="MV159" s="5"/>
      <c r="MW159" s="5"/>
      <c r="MX159" s="5"/>
      <c r="MY159" s="5"/>
      <c r="MZ159" s="5"/>
      <c r="NA159" s="5"/>
      <c r="NB159" s="5"/>
      <c r="NC159" s="5"/>
      <c r="ND159" s="5"/>
      <c r="NE159" s="5"/>
      <c r="NF159" s="5"/>
      <c r="NG159" s="5"/>
      <c r="NH159" s="5"/>
      <c r="NI159" s="5"/>
      <c r="NJ159" s="5"/>
      <c r="NK159" s="5"/>
      <c r="NL159" s="5"/>
      <c r="NM159" s="5"/>
      <c r="NN159" s="5"/>
      <c r="NO159" s="5"/>
      <c r="NP159" s="5"/>
      <c r="NQ159" s="5"/>
      <c r="NR159" s="5"/>
      <c r="NS159" s="5"/>
      <c r="NT159" s="5"/>
      <c r="NU159" s="5"/>
      <c r="NV159" s="5"/>
      <c r="NW159" s="5"/>
      <c r="NX159" s="5"/>
      <c r="NY159" s="5"/>
      <c r="NZ159" s="5"/>
      <c r="OA159" s="5"/>
      <c r="OB159" s="5"/>
      <c r="OC159" s="5"/>
      <c r="OD159" s="5"/>
      <c r="OE159" s="5"/>
      <c r="OF159" s="5"/>
      <c r="OG159" s="5"/>
      <c r="OH159" s="5"/>
      <c r="OI159" s="5"/>
      <c r="OJ159" s="5"/>
      <c r="OK159" s="5"/>
      <c r="OL159" s="5"/>
      <c r="OM159" s="5"/>
      <c r="ON159" s="5"/>
      <c r="OO159" s="5"/>
      <c r="OP159" s="5"/>
      <c r="OQ159" s="5"/>
      <c r="OR159" s="5"/>
      <c r="OS159" s="5"/>
      <c r="OT159" s="5"/>
      <c r="OU159" s="5"/>
      <c r="OV159" s="5"/>
      <c r="OW159" s="5"/>
      <c r="OX159" s="5"/>
      <c r="OY159" s="5"/>
      <c r="OZ159" s="5"/>
      <c r="PA159" s="5"/>
      <c r="PB159" s="5"/>
      <c r="PC159" s="5"/>
      <c r="PD159" s="5"/>
      <c r="PE159" s="5"/>
      <c r="PF159" s="5"/>
      <c r="PG159" s="5"/>
      <c r="PH159" s="5"/>
      <c r="PI159" s="5"/>
      <c r="PJ159" s="5"/>
      <c r="PK159" s="5"/>
      <c r="PL159" s="5"/>
      <c r="PM159" s="5"/>
      <c r="PN159" s="5"/>
      <c r="PO159" s="5"/>
      <c r="PP159" s="5"/>
      <c r="PQ159" s="5"/>
      <c r="PR159" s="5"/>
      <c r="PS159" s="5"/>
      <c r="PT159" s="5"/>
      <c r="PU159" s="5"/>
      <c r="PV159" s="5"/>
      <c r="PW159" s="5"/>
      <c r="PX159" s="5"/>
      <c r="PY159" s="5"/>
      <c r="PZ159" s="5"/>
      <c r="QA159" s="5"/>
      <c r="QB159" s="5"/>
      <c r="QC159" s="5"/>
      <c r="QD159" s="5"/>
      <c r="QE159" s="5"/>
      <c r="QF159" s="5"/>
      <c r="QG159" s="5"/>
      <c r="QH159" s="5"/>
      <c r="QI159" s="5"/>
      <c r="QJ159" s="5"/>
      <c r="QK159" s="5"/>
      <c r="QL159" s="5"/>
      <c r="QM159" s="5"/>
      <c r="QN159" s="5"/>
      <c r="QO159" s="5"/>
      <c r="QP159" s="5"/>
      <c r="QQ159" s="5"/>
      <c r="QR159" s="5"/>
      <c r="QS159" s="5"/>
      <c r="QT159" s="5"/>
      <c r="QU159" s="5"/>
      <c r="QV159" s="5"/>
      <c r="QW159" s="5"/>
      <c r="QX159" s="5"/>
      <c r="QY159" s="5"/>
      <c r="QZ159" s="5"/>
      <c r="RA159" s="5"/>
      <c r="RB159" s="5"/>
      <c r="RC159" s="5"/>
      <c r="RD159" s="5"/>
      <c r="RE159" s="5"/>
      <c r="RF159" s="5"/>
      <c r="RG159" s="5"/>
      <c r="RH159" s="5"/>
      <c r="RI159" s="5"/>
      <c r="RJ159" s="5"/>
      <c r="RK159" s="5"/>
      <c r="RL159" s="5"/>
      <c r="RM159" s="5"/>
      <c r="RN159" s="5"/>
      <c r="RO159" s="5"/>
      <c r="RP159" s="5"/>
      <c r="RQ159" s="5"/>
      <c r="RR159" s="5"/>
      <c r="RS159" s="5"/>
      <c r="RT159" s="5"/>
      <c r="RU159" s="5"/>
      <c r="RV159" s="5"/>
      <c r="RW159" s="5"/>
      <c r="RX159" s="5"/>
      <c r="RY159" s="5"/>
      <c r="RZ159" s="5"/>
      <c r="SA159" s="5"/>
      <c r="SB159" s="5"/>
      <c r="SC159" s="5"/>
      <c r="SD159" s="5"/>
      <c r="SE159" s="5"/>
      <c r="SF159" s="5"/>
      <c r="SG159" s="5"/>
      <c r="SH159" s="5"/>
      <c r="SI159" s="5"/>
      <c r="SJ159" s="5"/>
      <c r="SK159" s="5"/>
      <c r="SL159" s="5"/>
      <c r="SM159" s="5"/>
      <c r="SN159" s="5"/>
      <c r="SO159" s="5"/>
      <c r="SP159" s="5"/>
      <c r="SQ159" s="5"/>
      <c r="SR159" s="5"/>
      <c r="SS159" s="5"/>
      <c r="ST159" s="5"/>
      <c r="SU159" s="5"/>
      <c r="SV159" s="5"/>
      <c r="SW159" s="5"/>
      <c r="SX159" s="5"/>
      <c r="SY159" s="5"/>
      <c r="SZ159" s="5"/>
      <c r="TA159" s="5"/>
      <c r="TB159" s="5"/>
      <c r="TC159" s="5"/>
      <c r="TD159" s="5"/>
      <c r="TE159" s="5"/>
      <c r="TF159" s="5"/>
      <c r="TG159" s="5"/>
      <c r="TH159" s="5"/>
      <c r="TI159" s="5"/>
      <c r="TJ159" s="5"/>
      <c r="TK159" s="5"/>
      <c r="TL159" s="5"/>
      <c r="TM159" s="5"/>
      <c r="TN159" s="5"/>
      <c r="TO159" s="5"/>
      <c r="TP159" s="5"/>
      <c r="TQ159" s="5"/>
      <c r="TR159" s="5"/>
      <c r="TS159" s="5"/>
      <c r="TT159" s="5"/>
      <c r="TU159" s="5"/>
      <c r="TV159" s="5"/>
      <c r="TW159" s="5"/>
      <c r="TX159" s="5"/>
      <c r="TY159" s="5"/>
      <c r="TZ159" s="5"/>
      <c r="UA159" s="5"/>
      <c r="UB159" s="5"/>
      <c r="UC159" s="5"/>
      <c r="UD159" s="5"/>
      <c r="UE159" s="5"/>
      <c r="UF159" s="5"/>
      <c r="UG159" s="5"/>
      <c r="UH159" s="5"/>
      <c r="UI159" s="5"/>
      <c r="UJ159" s="5"/>
      <c r="UK159" s="5"/>
      <c r="UL159" s="5"/>
      <c r="UM159" s="5"/>
      <c r="UN159" s="5"/>
      <c r="UO159" s="5"/>
      <c r="UP159" s="5"/>
      <c r="UQ159" s="5"/>
      <c r="UR159" s="5"/>
      <c r="US159" s="5"/>
      <c r="UT159" s="5"/>
      <c r="UU159" s="5"/>
      <c r="UV159" s="5"/>
      <c r="UW159" s="5"/>
      <c r="UX159" s="5"/>
      <c r="UY159" s="5"/>
      <c r="UZ159" s="5"/>
      <c r="VA159" s="5"/>
      <c r="VB159" s="5"/>
      <c r="VC159" s="5"/>
      <c r="VD159" s="5"/>
      <c r="VE159" s="5"/>
      <c r="VF159" s="5"/>
      <c r="VG159" s="5"/>
      <c r="VH159" s="5"/>
      <c r="VI159" s="5"/>
      <c r="VJ159" s="5"/>
      <c r="VK159" s="5"/>
      <c r="VL159" s="5"/>
      <c r="VM159" s="5"/>
      <c r="VN159" s="5"/>
      <c r="VO159" s="5"/>
      <c r="VP159" s="5"/>
      <c r="VQ159" s="5"/>
      <c r="VR159" s="5"/>
      <c r="VS159" s="5"/>
      <c r="VT159" s="5"/>
      <c r="VU159" s="5"/>
      <c r="VV159" s="5"/>
      <c r="VW159" s="5"/>
      <c r="VX159" s="5"/>
      <c r="VY159" s="5"/>
      <c r="VZ159" s="5"/>
      <c r="WA159" s="5"/>
      <c r="WB159" s="5"/>
      <c r="WC159" s="5"/>
      <c r="WD159" s="5"/>
      <c r="WE159" s="5"/>
      <c r="WF159" s="5"/>
      <c r="WG159" s="5"/>
      <c r="WH159" s="5"/>
      <c r="WI159" s="5"/>
      <c r="WJ159" s="5"/>
      <c r="WK159" s="5"/>
      <c r="WL159" s="5"/>
      <c r="WM159" s="5"/>
      <c r="WN159" s="5"/>
      <c r="WO159" s="5"/>
      <c r="WP159" s="5"/>
      <c r="WQ159" s="5"/>
      <c r="WR159" s="5"/>
      <c r="WS159" s="5"/>
      <c r="WT159" s="5"/>
      <c r="WU159" s="5"/>
      <c r="WV159" s="5"/>
      <c r="WW159" s="5"/>
      <c r="WX159" s="5"/>
      <c r="WY159" s="5"/>
      <c r="WZ159" s="5"/>
      <c r="XA159" s="5"/>
      <c r="XB159" s="5"/>
      <c r="XC159" s="5"/>
      <c r="XD159" s="5"/>
      <c r="XE159" s="5"/>
      <c r="XF159" s="5"/>
      <c r="XG159" s="5"/>
      <c r="XH159" s="5"/>
      <c r="XI159" s="5"/>
      <c r="XJ159" s="5"/>
      <c r="XK159" s="5"/>
      <c r="XL159" s="5"/>
      <c r="XM159" s="5"/>
      <c r="XN159" s="5"/>
      <c r="XO159" s="5"/>
      <c r="XP159" s="5"/>
      <c r="XQ159" s="5"/>
      <c r="XR159" s="5"/>
      <c r="XS159" s="5"/>
      <c r="XT159" s="5"/>
      <c r="XU159" s="5"/>
      <c r="XV159" s="5"/>
      <c r="XW159" s="5"/>
      <c r="XX159" s="5"/>
      <c r="XY159" s="5"/>
      <c r="XZ159" s="5"/>
      <c r="YA159" s="5"/>
      <c r="YB159" s="5"/>
      <c r="YC159" s="5"/>
      <c r="YD159" s="5"/>
      <c r="YE159" s="5"/>
      <c r="YF159" s="5"/>
      <c r="YG159" s="5"/>
      <c r="YH159" s="5"/>
      <c r="YI159" s="5"/>
      <c r="YJ159" s="5"/>
      <c r="YK159" s="5"/>
      <c r="YL159" s="5"/>
      <c r="YM159" s="5"/>
      <c r="YN159" s="5"/>
      <c r="YO159" s="5"/>
      <c r="YP159" s="5"/>
      <c r="YQ159" s="5"/>
      <c r="YR159" s="5"/>
      <c r="YS159" s="5"/>
      <c r="YT159" s="5"/>
      <c r="YU159" s="5"/>
      <c r="YV159" s="5"/>
      <c r="YW159" s="5"/>
      <c r="YX159" s="5"/>
      <c r="YY159" s="5"/>
      <c r="YZ159" s="5"/>
      <c r="ZA159" s="5"/>
      <c r="ZB159" s="5"/>
      <c r="ZC159" s="5"/>
      <c r="ZD159" s="5"/>
      <c r="ZE159" s="5"/>
      <c r="ZF159" s="5"/>
      <c r="ZG159" s="5"/>
      <c r="ZH159" s="5"/>
      <c r="ZI159" s="5"/>
      <c r="ZJ159" s="5"/>
      <c r="ZK159" s="5"/>
      <c r="ZL159" s="5"/>
      <c r="ZM159" s="5"/>
      <c r="ZN159" s="5"/>
      <c r="ZO159" s="5"/>
      <c r="ZP159" s="5"/>
      <c r="ZQ159" s="5"/>
      <c r="ZR159" s="5"/>
      <c r="ZS159" s="5"/>
      <c r="ZT159" s="5"/>
      <c r="ZU159" s="5"/>
      <c r="ZV159" s="5"/>
      <c r="ZW159" s="5"/>
      <c r="ZX159" s="5"/>
      <c r="ZY159" s="5"/>
      <c r="ZZ159" s="5"/>
      <c r="AAA159" s="5"/>
      <c r="AAB159" s="5"/>
      <c r="AAC159" s="5"/>
      <c r="AAD159" s="5"/>
      <c r="AAE159" s="5"/>
      <c r="AAF159" s="5"/>
      <c r="AAG159" s="5"/>
      <c r="AAH159" s="5"/>
      <c r="AAI159" s="5"/>
      <c r="AAJ159" s="5"/>
      <c r="AAK159" s="5"/>
      <c r="AAL159" s="5"/>
      <c r="AAM159" s="5"/>
      <c r="AAN159" s="5"/>
      <c r="AAO159" s="5"/>
      <c r="AAP159" s="5"/>
      <c r="AAQ159" s="5"/>
      <c r="AAR159" s="5"/>
      <c r="AAS159" s="5"/>
      <c r="AAT159" s="5"/>
      <c r="AAU159" s="5"/>
      <c r="AAV159" s="5"/>
      <c r="AAW159" s="5"/>
      <c r="AAX159" s="5"/>
      <c r="AAY159" s="5"/>
      <c r="AAZ159" s="5"/>
      <c r="ABA159" s="5"/>
      <c r="ABB159" s="5"/>
      <c r="ABC159" s="5"/>
      <c r="ABD159" s="5"/>
      <c r="ABE159" s="5"/>
      <c r="ABF159" s="5"/>
      <c r="ABG159" s="5"/>
      <c r="ABH159" s="5"/>
      <c r="ABI159" s="5"/>
      <c r="ABJ159" s="5"/>
      <c r="ABK159" s="5"/>
      <c r="ABL159" s="5"/>
      <c r="ABM159" s="5"/>
      <c r="ABN159" s="5"/>
      <c r="ABO159" s="5"/>
      <c r="ABP159" s="5"/>
      <c r="ABQ159" s="5"/>
      <c r="ABR159" s="5"/>
      <c r="ABS159" s="5"/>
      <c r="ABT159" s="5"/>
      <c r="ABU159" s="5"/>
      <c r="ABV159" s="5"/>
      <c r="ABW159" s="5"/>
      <c r="ABX159" s="5"/>
      <c r="ABY159" s="5"/>
      <c r="ABZ159" s="5"/>
      <c r="ACA159" s="5"/>
      <c r="ACB159" s="5"/>
      <c r="ACC159" s="5"/>
      <c r="ACD159" s="5"/>
      <c r="ACE159" s="5"/>
      <c r="ACF159" s="5"/>
      <c r="ACG159" s="5"/>
      <c r="ACH159" s="5"/>
      <c r="ACI159" s="5"/>
      <c r="ACJ159" s="5"/>
      <c r="ACK159" s="5"/>
      <c r="ACL159" s="5"/>
      <c r="ACM159" s="5"/>
      <c r="ACN159" s="5"/>
      <c r="ACO159" s="5"/>
      <c r="ACP159" s="5"/>
      <c r="ACQ159" s="5"/>
      <c r="ACR159" s="5"/>
      <c r="ACS159" s="5"/>
      <c r="ACT159" s="5"/>
      <c r="ACU159" s="5"/>
      <c r="ACV159" s="5"/>
      <c r="ACW159" s="5"/>
      <c r="ACX159" s="5"/>
      <c r="ACY159" s="5"/>
      <c r="ACZ159" s="5"/>
      <c r="ADA159" s="5"/>
      <c r="ADB159" s="5"/>
      <c r="ADC159" s="5"/>
      <c r="ADD159" s="5"/>
      <c r="ADE159" s="5"/>
      <c r="ADF159" s="5"/>
      <c r="ADG159" s="5"/>
      <c r="ADH159" s="5"/>
      <c r="ADI159" s="5"/>
      <c r="ADJ159" s="5"/>
      <c r="ADK159" s="5"/>
      <c r="ADL159" s="5"/>
      <c r="ADM159" s="5"/>
      <c r="ADN159" s="5"/>
      <c r="ADO159" s="5"/>
      <c r="ADP159" s="5"/>
      <c r="ADQ159" s="5"/>
      <c r="ADR159" s="5"/>
      <c r="ADS159" s="5"/>
      <c r="ADT159" s="5"/>
      <c r="ADU159" s="5"/>
      <c r="ADV159" s="5"/>
      <c r="ADW159" s="5"/>
      <c r="ADX159" s="5"/>
      <c r="ADY159" s="5"/>
      <c r="ADZ159" s="5"/>
      <c r="AEA159" s="5"/>
      <c r="AEB159" s="5"/>
      <c r="AEC159" s="5"/>
      <c r="AED159" s="5"/>
      <c r="AEE159" s="5"/>
      <c r="AEF159" s="5"/>
      <c r="AEG159" s="5"/>
      <c r="AEH159" s="5"/>
      <c r="AEI159" s="5"/>
      <c r="AEJ159" s="5"/>
      <c r="AEK159" s="5"/>
      <c r="AEL159" s="5"/>
      <c r="AEM159" s="5"/>
      <c r="AEN159" s="5"/>
      <c r="AEO159" s="5"/>
      <c r="AEP159" s="5"/>
      <c r="AEQ159" s="5"/>
      <c r="AER159" s="5"/>
      <c r="AES159" s="5"/>
      <c r="AET159" s="5"/>
      <c r="AEU159" s="5"/>
      <c r="AEV159" s="5"/>
      <c r="AEW159" s="5"/>
      <c r="AEX159" s="5"/>
      <c r="AEY159" s="5"/>
      <c r="AEZ159" s="5"/>
      <c r="AFA159" s="5"/>
      <c r="AFB159" s="5"/>
      <c r="AFC159" s="5"/>
      <c r="AFD159" s="5"/>
      <c r="AFE159" s="5"/>
      <c r="AFF159" s="5"/>
      <c r="AFG159" s="5"/>
      <c r="AFH159" s="5"/>
      <c r="AFI159" s="5"/>
      <c r="AFJ159" s="5"/>
      <c r="AFK159" s="5"/>
      <c r="AFL159" s="5"/>
      <c r="AFM159" s="5"/>
      <c r="AFN159" s="5"/>
      <c r="AFO159" s="5"/>
      <c r="AFP159" s="5"/>
      <c r="AFQ159" s="5"/>
      <c r="AFR159" s="5"/>
      <c r="AFS159" s="5"/>
      <c r="AFT159" s="5"/>
      <c r="AFU159" s="5"/>
      <c r="AFV159" s="5"/>
      <c r="AFW159" s="5"/>
      <c r="AFX159" s="5"/>
      <c r="AFY159" s="5"/>
      <c r="AFZ159" s="5"/>
      <c r="AGA159" s="5"/>
      <c r="AGB159" s="5"/>
      <c r="AGC159" s="5"/>
      <c r="AGD159" s="5"/>
      <c r="AGE159" s="5"/>
      <c r="AGF159" s="5"/>
      <c r="AGG159" s="5"/>
      <c r="AGH159" s="5"/>
      <c r="AGI159" s="5"/>
      <c r="AGJ159" s="5"/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  <c r="AMJ159" s="5"/>
      <c r="AMK159" s="5"/>
    </row>
    <row r="160" spans="1:1025" s="6" customFormat="1" x14ac:dyDescent="0.3">
      <c r="A160" s="5"/>
      <c r="B160" s="4"/>
      <c r="C160" s="5"/>
      <c r="D160" s="5"/>
      <c r="E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  <c r="KP160" s="5"/>
      <c r="KQ160" s="5"/>
      <c r="KR160" s="5"/>
      <c r="KS160" s="5"/>
      <c r="KT160" s="5"/>
      <c r="KU160" s="5"/>
      <c r="KV160" s="5"/>
      <c r="KW160" s="5"/>
      <c r="KX160" s="5"/>
      <c r="KY160" s="5"/>
      <c r="KZ160" s="5"/>
      <c r="LA160" s="5"/>
      <c r="LB160" s="5"/>
      <c r="LC160" s="5"/>
      <c r="LD160" s="5"/>
      <c r="LE160" s="5"/>
      <c r="LF160" s="5"/>
      <c r="LG160" s="5"/>
      <c r="LH160" s="5"/>
      <c r="LI160" s="5"/>
      <c r="LJ160" s="5"/>
      <c r="LK160" s="5"/>
      <c r="LL160" s="5"/>
      <c r="LM160" s="5"/>
      <c r="LN160" s="5"/>
      <c r="LO160" s="5"/>
      <c r="LP160" s="5"/>
      <c r="LQ160" s="5"/>
      <c r="LR160" s="5"/>
      <c r="LS160" s="5"/>
      <c r="LT160" s="5"/>
      <c r="LU160" s="5"/>
      <c r="LV160" s="5"/>
      <c r="LW160" s="5"/>
      <c r="LX160" s="5"/>
      <c r="LY160" s="5"/>
      <c r="LZ160" s="5"/>
      <c r="MA160" s="5"/>
      <c r="MB160" s="5"/>
      <c r="MC160" s="5"/>
      <c r="MD160" s="5"/>
      <c r="ME160" s="5"/>
      <c r="MF160" s="5"/>
      <c r="MG160" s="5"/>
      <c r="MH160" s="5"/>
      <c r="MI160" s="5"/>
      <c r="MJ160" s="5"/>
      <c r="MK160" s="5"/>
      <c r="ML160" s="5"/>
      <c r="MM160" s="5"/>
      <c r="MN160" s="5"/>
      <c r="MO160" s="5"/>
      <c r="MP160" s="5"/>
      <c r="MQ160" s="5"/>
      <c r="MR160" s="5"/>
      <c r="MS160" s="5"/>
      <c r="MT160" s="5"/>
      <c r="MU160" s="5"/>
      <c r="MV160" s="5"/>
      <c r="MW160" s="5"/>
      <c r="MX160" s="5"/>
      <c r="MY160" s="5"/>
      <c r="MZ160" s="5"/>
      <c r="NA160" s="5"/>
      <c r="NB160" s="5"/>
      <c r="NC160" s="5"/>
      <c r="ND160" s="5"/>
      <c r="NE160" s="5"/>
      <c r="NF160" s="5"/>
      <c r="NG160" s="5"/>
      <c r="NH160" s="5"/>
      <c r="NI160" s="5"/>
      <c r="NJ160" s="5"/>
      <c r="NK160" s="5"/>
      <c r="NL160" s="5"/>
      <c r="NM160" s="5"/>
      <c r="NN160" s="5"/>
      <c r="NO160" s="5"/>
      <c r="NP160" s="5"/>
      <c r="NQ160" s="5"/>
      <c r="NR160" s="5"/>
      <c r="NS160" s="5"/>
      <c r="NT160" s="5"/>
      <c r="NU160" s="5"/>
      <c r="NV160" s="5"/>
      <c r="NW160" s="5"/>
      <c r="NX160" s="5"/>
      <c r="NY160" s="5"/>
      <c r="NZ160" s="5"/>
      <c r="OA160" s="5"/>
      <c r="OB160" s="5"/>
      <c r="OC160" s="5"/>
      <c r="OD160" s="5"/>
      <c r="OE160" s="5"/>
      <c r="OF160" s="5"/>
      <c r="OG160" s="5"/>
      <c r="OH160" s="5"/>
      <c r="OI160" s="5"/>
      <c r="OJ160" s="5"/>
      <c r="OK160" s="5"/>
      <c r="OL160" s="5"/>
      <c r="OM160" s="5"/>
      <c r="ON160" s="5"/>
      <c r="OO160" s="5"/>
      <c r="OP160" s="5"/>
      <c r="OQ160" s="5"/>
      <c r="OR160" s="5"/>
      <c r="OS160" s="5"/>
      <c r="OT160" s="5"/>
      <c r="OU160" s="5"/>
      <c r="OV160" s="5"/>
      <c r="OW160" s="5"/>
      <c r="OX160" s="5"/>
      <c r="OY160" s="5"/>
      <c r="OZ160" s="5"/>
      <c r="PA160" s="5"/>
      <c r="PB160" s="5"/>
      <c r="PC160" s="5"/>
      <c r="PD160" s="5"/>
      <c r="PE160" s="5"/>
      <c r="PF160" s="5"/>
      <c r="PG160" s="5"/>
      <c r="PH160" s="5"/>
      <c r="PI160" s="5"/>
      <c r="PJ160" s="5"/>
      <c r="PK160" s="5"/>
      <c r="PL160" s="5"/>
      <c r="PM160" s="5"/>
      <c r="PN160" s="5"/>
      <c r="PO160" s="5"/>
      <c r="PP160" s="5"/>
      <c r="PQ160" s="5"/>
      <c r="PR160" s="5"/>
      <c r="PS160" s="5"/>
      <c r="PT160" s="5"/>
      <c r="PU160" s="5"/>
      <c r="PV160" s="5"/>
      <c r="PW160" s="5"/>
      <c r="PX160" s="5"/>
      <c r="PY160" s="5"/>
      <c r="PZ160" s="5"/>
      <c r="QA160" s="5"/>
      <c r="QB160" s="5"/>
      <c r="QC160" s="5"/>
      <c r="QD160" s="5"/>
      <c r="QE160" s="5"/>
      <c r="QF160" s="5"/>
      <c r="QG160" s="5"/>
      <c r="QH160" s="5"/>
      <c r="QI160" s="5"/>
      <c r="QJ160" s="5"/>
      <c r="QK160" s="5"/>
      <c r="QL160" s="5"/>
      <c r="QM160" s="5"/>
      <c r="QN160" s="5"/>
      <c r="QO160" s="5"/>
      <c r="QP160" s="5"/>
      <c r="QQ160" s="5"/>
      <c r="QR160" s="5"/>
      <c r="QS160" s="5"/>
      <c r="QT160" s="5"/>
      <c r="QU160" s="5"/>
      <c r="QV160" s="5"/>
      <c r="QW160" s="5"/>
      <c r="QX160" s="5"/>
      <c r="QY160" s="5"/>
      <c r="QZ160" s="5"/>
      <c r="RA160" s="5"/>
      <c r="RB160" s="5"/>
      <c r="RC160" s="5"/>
      <c r="RD160" s="5"/>
      <c r="RE160" s="5"/>
      <c r="RF160" s="5"/>
      <c r="RG160" s="5"/>
      <c r="RH160" s="5"/>
      <c r="RI160" s="5"/>
      <c r="RJ160" s="5"/>
      <c r="RK160" s="5"/>
      <c r="RL160" s="5"/>
      <c r="RM160" s="5"/>
      <c r="RN160" s="5"/>
      <c r="RO160" s="5"/>
      <c r="RP160" s="5"/>
      <c r="RQ160" s="5"/>
      <c r="RR160" s="5"/>
      <c r="RS160" s="5"/>
      <c r="RT160" s="5"/>
      <c r="RU160" s="5"/>
      <c r="RV160" s="5"/>
      <c r="RW160" s="5"/>
      <c r="RX160" s="5"/>
      <c r="RY160" s="5"/>
      <c r="RZ160" s="5"/>
      <c r="SA160" s="5"/>
      <c r="SB160" s="5"/>
      <c r="SC160" s="5"/>
      <c r="SD160" s="5"/>
      <c r="SE160" s="5"/>
      <c r="SF160" s="5"/>
      <c r="SG160" s="5"/>
      <c r="SH160" s="5"/>
      <c r="SI160" s="5"/>
      <c r="SJ160" s="5"/>
      <c r="SK160" s="5"/>
      <c r="SL160" s="5"/>
      <c r="SM160" s="5"/>
      <c r="SN160" s="5"/>
      <c r="SO160" s="5"/>
      <c r="SP160" s="5"/>
      <c r="SQ160" s="5"/>
      <c r="SR160" s="5"/>
      <c r="SS160" s="5"/>
      <c r="ST160" s="5"/>
      <c r="SU160" s="5"/>
      <c r="SV160" s="5"/>
      <c r="SW160" s="5"/>
      <c r="SX160" s="5"/>
      <c r="SY160" s="5"/>
      <c r="SZ160" s="5"/>
      <c r="TA160" s="5"/>
      <c r="TB160" s="5"/>
      <c r="TC160" s="5"/>
      <c r="TD160" s="5"/>
      <c r="TE160" s="5"/>
      <c r="TF160" s="5"/>
      <c r="TG160" s="5"/>
      <c r="TH160" s="5"/>
      <c r="TI160" s="5"/>
      <c r="TJ160" s="5"/>
      <c r="TK160" s="5"/>
      <c r="TL160" s="5"/>
      <c r="TM160" s="5"/>
      <c r="TN160" s="5"/>
      <c r="TO160" s="5"/>
      <c r="TP160" s="5"/>
      <c r="TQ160" s="5"/>
      <c r="TR160" s="5"/>
      <c r="TS160" s="5"/>
      <c r="TT160" s="5"/>
      <c r="TU160" s="5"/>
      <c r="TV160" s="5"/>
      <c r="TW160" s="5"/>
      <c r="TX160" s="5"/>
      <c r="TY160" s="5"/>
      <c r="TZ160" s="5"/>
      <c r="UA160" s="5"/>
      <c r="UB160" s="5"/>
      <c r="UC160" s="5"/>
      <c r="UD160" s="5"/>
      <c r="UE160" s="5"/>
      <c r="UF160" s="5"/>
      <c r="UG160" s="5"/>
      <c r="UH160" s="5"/>
      <c r="UI160" s="5"/>
      <c r="UJ160" s="5"/>
      <c r="UK160" s="5"/>
      <c r="UL160" s="5"/>
      <c r="UM160" s="5"/>
      <c r="UN160" s="5"/>
      <c r="UO160" s="5"/>
      <c r="UP160" s="5"/>
      <c r="UQ160" s="5"/>
      <c r="UR160" s="5"/>
      <c r="US160" s="5"/>
      <c r="UT160" s="5"/>
      <c r="UU160" s="5"/>
      <c r="UV160" s="5"/>
      <c r="UW160" s="5"/>
      <c r="UX160" s="5"/>
      <c r="UY160" s="5"/>
      <c r="UZ160" s="5"/>
      <c r="VA160" s="5"/>
      <c r="VB160" s="5"/>
      <c r="VC160" s="5"/>
      <c r="VD160" s="5"/>
      <c r="VE160" s="5"/>
      <c r="VF160" s="5"/>
      <c r="VG160" s="5"/>
      <c r="VH160" s="5"/>
      <c r="VI160" s="5"/>
      <c r="VJ160" s="5"/>
      <c r="VK160" s="5"/>
      <c r="VL160" s="5"/>
      <c r="VM160" s="5"/>
      <c r="VN160" s="5"/>
      <c r="VO160" s="5"/>
      <c r="VP160" s="5"/>
      <c r="VQ160" s="5"/>
      <c r="VR160" s="5"/>
      <c r="VS160" s="5"/>
      <c r="VT160" s="5"/>
      <c r="VU160" s="5"/>
      <c r="VV160" s="5"/>
      <c r="VW160" s="5"/>
      <c r="VX160" s="5"/>
      <c r="VY160" s="5"/>
      <c r="VZ160" s="5"/>
      <c r="WA160" s="5"/>
      <c r="WB160" s="5"/>
      <c r="WC160" s="5"/>
      <c r="WD160" s="5"/>
      <c r="WE160" s="5"/>
      <c r="WF160" s="5"/>
      <c r="WG160" s="5"/>
      <c r="WH160" s="5"/>
      <c r="WI160" s="5"/>
      <c r="WJ160" s="5"/>
      <c r="WK160" s="5"/>
      <c r="WL160" s="5"/>
      <c r="WM160" s="5"/>
      <c r="WN160" s="5"/>
      <c r="WO160" s="5"/>
      <c r="WP160" s="5"/>
      <c r="WQ160" s="5"/>
      <c r="WR160" s="5"/>
      <c r="WS160" s="5"/>
      <c r="WT160" s="5"/>
      <c r="WU160" s="5"/>
      <c r="WV160" s="5"/>
      <c r="WW160" s="5"/>
      <c r="WX160" s="5"/>
      <c r="WY160" s="5"/>
      <c r="WZ160" s="5"/>
      <c r="XA160" s="5"/>
      <c r="XB160" s="5"/>
      <c r="XC160" s="5"/>
      <c r="XD160" s="5"/>
      <c r="XE160" s="5"/>
      <c r="XF160" s="5"/>
      <c r="XG160" s="5"/>
      <c r="XH160" s="5"/>
      <c r="XI160" s="5"/>
      <c r="XJ160" s="5"/>
      <c r="XK160" s="5"/>
      <c r="XL160" s="5"/>
      <c r="XM160" s="5"/>
      <c r="XN160" s="5"/>
      <c r="XO160" s="5"/>
      <c r="XP160" s="5"/>
      <c r="XQ160" s="5"/>
      <c r="XR160" s="5"/>
      <c r="XS160" s="5"/>
      <c r="XT160" s="5"/>
      <c r="XU160" s="5"/>
      <c r="XV160" s="5"/>
      <c r="XW160" s="5"/>
      <c r="XX160" s="5"/>
      <c r="XY160" s="5"/>
      <c r="XZ160" s="5"/>
      <c r="YA160" s="5"/>
      <c r="YB160" s="5"/>
      <c r="YC160" s="5"/>
      <c r="YD160" s="5"/>
      <c r="YE160" s="5"/>
      <c r="YF160" s="5"/>
      <c r="YG160" s="5"/>
      <c r="YH160" s="5"/>
      <c r="YI160" s="5"/>
      <c r="YJ160" s="5"/>
      <c r="YK160" s="5"/>
      <c r="YL160" s="5"/>
      <c r="YM160" s="5"/>
      <c r="YN160" s="5"/>
      <c r="YO160" s="5"/>
      <c r="YP160" s="5"/>
      <c r="YQ160" s="5"/>
      <c r="YR160" s="5"/>
      <c r="YS160" s="5"/>
      <c r="YT160" s="5"/>
      <c r="YU160" s="5"/>
      <c r="YV160" s="5"/>
      <c r="YW160" s="5"/>
      <c r="YX160" s="5"/>
      <c r="YY160" s="5"/>
      <c r="YZ160" s="5"/>
      <c r="ZA160" s="5"/>
      <c r="ZB160" s="5"/>
      <c r="ZC160" s="5"/>
      <c r="ZD160" s="5"/>
      <c r="ZE160" s="5"/>
      <c r="ZF160" s="5"/>
      <c r="ZG160" s="5"/>
      <c r="ZH160" s="5"/>
      <c r="ZI160" s="5"/>
      <c r="ZJ160" s="5"/>
      <c r="ZK160" s="5"/>
      <c r="ZL160" s="5"/>
      <c r="ZM160" s="5"/>
      <c r="ZN160" s="5"/>
      <c r="ZO160" s="5"/>
      <c r="ZP160" s="5"/>
      <c r="ZQ160" s="5"/>
      <c r="ZR160" s="5"/>
      <c r="ZS160" s="5"/>
      <c r="ZT160" s="5"/>
      <c r="ZU160" s="5"/>
      <c r="ZV160" s="5"/>
      <c r="ZW160" s="5"/>
      <c r="ZX160" s="5"/>
      <c r="ZY160" s="5"/>
      <c r="ZZ160" s="5"/>
      <c r="AAA160" s="5"/>
      <c r="AAB160" s="5"/>
      <c r="AAC160" s="5"/>
      <c r="AAD160" s="5"/>
      <c r="AAE160" s="5"/>
      <c r="AAF160" s="5"/>
      <c r="AAG160" s="5"/>
      <c r="AAH160" s="5"/>
      <c r="AAI160" s="5"/>
      <c r="AAJ160" s="5"/>
      <c r="AAK160" s="5"/>
      <c r="AAL160" s="5"/>
      <c r="AAM160" s="5"/>
      <c r="AAN160" s="5"/>
      <c r="AAO160" s="5"/>
      <c r="AAP160" s="5"/>
      <c r="AAQ160" s="5"/>
      <c r="AAR160" s="5"/>
      <c r="AAS160" s="5"/>
      <c r="AAT160" s="5"/>
      <c r="AAU160" s="5"/>
      <c r="AAV160" s="5"/>
      <c r="AAW160" s="5"/>
      <c r="AAX160" s="5"/>
      <c r="AAY160" s="5"/>
      <c r="AAZ160" s="5"/>
      <c r="ABA160" s="5"/>
      <c r="ABB160" s="5"/>
      <c r="ABC160" s="5"/>
      <c r="ABD160" s="5"/>
      <c r="ABE160" s="5"/>
      <c r="ABF160" s="5"/>
      <c r="ABG160" s="5"/>
      <c r="ABH160" s="5"/>
      <c r="ABI160" s="5"/>
      <c r="ABJ160" s="5"/>
      <c r="ABK160" s="5"/>
      <c r="ABL160" s="5"/>
      <c r="ABM160" s="5"/>
      <c r="ABN160" s="5"/>
      <c r="ABO160" s="5"/>
      <c r="ABP160" s="5"/>
      <c r="ABQ160" s="5"/>
      <c r="ABR160" s="5"/>
      <c r="ABS160" s="5"/>
      <c r="ABT160" s="5"/>
      <c r="ABU160" s="5"/>
      <c r="ABV160" s="5"/>
      <c r="ABW160" s="5"/>
      <c r="ABX160" s="5"/>
      <c r="ABY160" s="5"/>
      <c r="ABZ160" s="5"/>
      <c r="ACA160" s="5"/>
      <c r="ACB160" s="5"/>
      <c r="ACC160" s="5"/>
      <c r="ACD160" s="5"/>
      <c r="ACE160" s="5"/>
      <c r="ACF160" s="5"/>
      <c r="ACG160" s="5"/>
      <c r="ACH160" s="5"/>
      <c r="ACI160" s="5"/>
      <c r="ACJ160" s="5"/>
      <c r="ACK160" s="5"/>
      <c r="ACL160" s="5"/>
      <c r="ACM160" s="5"/>
      <c r="ACN160" s="5"/>
      <c r="ACO160" s="5"/>
      <c r="ACP160" s="5"/>
      <c r="ACQ160" s="5"/>
      <c r="ACR160" s="5"/>
      <c r="ACS160" s="5"/>
      <c r="ACT160" s="5"/>
      <c r="ACU160" s="5"/>
      <c r="ACV160" s="5"/>
      <c r="ACW160" s="5"/>
      <c r="ACX160" s="5"/>
      <c r="ACY160" s="5"/>
      <c r="ACZ160" s="5"/>
      <c r="ADA160" s="5"/>
      <c r="ADB160" s="5"/>
      <c r="ADC160" s="5"/>
      <c r="ADD160" s="5"/>
      <c r="ADE160" s="5"/>
      <c r="ADF160" s="5"/>
      <c r="ADG160" s="5"/>
      <c r="ADH160" s="5"/>
      <c r="ADI160" s="5"/>
      <c r="ADJ160" s="5"/>
      <c r="ADK160" s="5"/>
      <c r="ADL160" s="5"/>
      <c r="ADM160" s="5"/>
      <c r="ADN160" s="5"/>
      <c r="ADO160" s="5"/>
      <c r="ADP160" s="5"/>
      <c r="ADQ160" s="5"/>
      <c r="ADR160" s="5"/>
      <c r="ADS160" s="5"/>
      <c r="ADT160" s="5"/>
      <c r="ADU160" s="5"/>
      <c r="ADV160" s="5"/>
      <c r="ADW160" s="5"/>
      <c r="ADX160" s="5"/>
      <c r="ADY160" s="5"/>
      <c r="ADZ160" s="5"/>
      <c r="AEA160" s="5"/>
      <c r="AEB160" s="5"/>
      <c r="AEC160" s="5"/>
      <c r="AED160" s="5"/>
      <c r="AEE160" s="5"/>
      <c r="AEF160" s="5"/>
      <c r="AEG160" s="5"/>
      <c r="AEH160" s="5"/>
      <c r="AEI160" s="5"/>
      <c r="AEJ160" s="5"/>
      <c r="AEK160" s="5"/>
      <c r="AEL160" s="5"/>
      <c r="AEM160" s="5"/>
      <c r="AEN160" s="5"/>
      <c r="AEO160" s="5"/>
      <c r="AEP160" s="5"/>
      <c r="AEQ160" s="5"/>
      <c r="AER160" s="5"/>
      <c r="AES160" s="5"/>
      <c r="AET160" s="5"/>
      <c r="AEU160" s="5"/>
      <c r="AEV160" s="5"/>
      <c r="AEW160" s="5"/>
      <c r="AEX160" s="5"/>
      <c r="AEY160" s="5"/>
      <c r="AEZ160" s="5"/>
      <c r="AFA160" s="5"/>
      <c r="AFB160" s="5"/>
      <c r="AFC160" s="5"/>
      <c r="AFD160" s="5"/>
      <c r="AFE160" s="5"/>
      <c r="AFF160" s="5"/>
      <c r="AFG160" s="5"/>
      <c r="AFH160" s="5"/>
      <c r="AFI160" s="5"/>
      <c r="AFJ160" s="5"/>
      <c r="AFK160" s="5"/>
      <c r="AFL160" s="5"/>
      <c r="AFM160" s="5"/>
      <c r="AFN160" s="5"/>
      <c r="AFO160" s="5"/>
      <c r="AFP160" s="5"/>
      <c r="AFQ160" s="5"/>
      <c r="AFR160" s="5"/>
      <c r="AFS160" s="5"/>
      <c r="AFT160" s="5"/>
      <c r="AFU160" s="5"/>
      <c r="AFV160" s="5"/>
      <c r="AFW160" s="5"/>
      <c r="AFX160" s="5"/>
      <c r="AFY160" s="5"/>
      <c r="AFZ160" s="5"/>
      <c r="AGA160" s="5"/>
      <c r="AGB160" s="5"/>
      <c r="AGC160" s="5"/>
      <c r="AGD160" s="5"/>
      <c r="AGE160" s="5"/>
      <c r="AGF160" s="5"/>
      <c r="AGG160" s="5"/>
      <c r="AGH160" s="5"/>
      <c r="AGI160" s="5"/>
      <c r="AGJ160" s="5"/>
      <c r="AGK160" s="5"/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  <c r="AMJ160" s="5"/>
      <c r="AMK160" s="5"/>
    </row>
    <row r="161" spans="1:1025" s="6" customFormat="1" x14ac:dyDescent="0.3">
      <c r="A161" s="5"/>
      <c r="B161" s="4"/>
      <c r="C161" s="5"/>
      <c r="D161" s="5"/>
      <c r="E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  <c r="KO161" s="5"/>
      <c r="KP161" s="5"/>
      <c r="KQ161" s="5"/>
      <c r="KR161" s="5"/>
      <c r="KS161" s="5"/>
      <c r="KT161" s="5"/>
      <c r="KU161" s="5"/>
      <c r="KV161" s="5"/>
      <c r="KW161" s="5"/>
      <c r="KX161" s="5"/>
      <c r="KY161" s="5"/>
      <c r="KZ161" s="5"/>
      <c r="LA161" s="5"/>
      <c r="LB161" s="5"/>
      <c r="LC161" s="5"/>
      <c r="LD161" s="5"/>
      <c r="LE161" s="5"/>
      <c r="LF161" s="5"/>
      <c r="LG161" s="5"/>
      <c r="LH161" s="5"/>
      <c r="LI161" s="5"/>
      <c r="LJ161" s="5"/>
      <c r="LK161" s="5"/>
      <c r="LL161" s="5"/>
      <c r="LM161" s="5"/>
      <c r="LN161" s="5"/>
      <c r="LO161" s="5"/>
      <c r="LP161" s="5"/>
      <c r="LQ161" s="5"/>
      <c r="LR161" s="5"/>
      <c r="LS161" s="5"/>
      <c r="LT161" s="5"/>
      <c r="LU161" s="5"/>
      <c r="LV161" s="5"/>
      <c r="LW161" s="5"/>
      <c r="LX161" s="5"/>
      <c r="LY161" s="5"/>
      <c r="LZ161" s="5"/>
      <c r="MA161" s="5"/>
      <c r="MB161" s="5"/>
      <c r="MC161" s="5"/>
      <c r="MD161" s="5"/>
      <c r="ME161" s="5"/>
      <c r="MF161" s="5"/>
      <c r="MG161" s="5"/>
      <c r="MH161" s="5"/>
      <c r="MI161" s="5"/>
      <c r="MJ161" s="5"/>
      <c r="MK161" s="5"/>
      <c r="ML161" s="5"/>
      <c r="MM161" s="5"/>
      <c r="MN161" s="5"/>
      <c r="MO161" s="5"/>
      <c r="MP161" s="5"/>
      <c r="MQ161" s="5"/>
      <c r="MR161" s="5"/>
      <c r="MS161" s="5"/>
      <c r="MT161" s="5"/>
      <c r="MU161" s="5"/>
      <c r="MV161" s="5"/>
      <c r="MW161" s="5"/>
      <c r="MX161" s="5"/>
      <c r="MY161" s="5"/>
      <c r="MZ161" s="5"/>
      <c r="NA161" s="5"/>
      <c r="NB161" s="5"/>
      <c r="NC161" s="5"/>
      <c r="ND161" s="5"/>
      <c r="NE161" s="5"/>
      <c r="NF161" s="5"/>
      <c r="NG161" s="5"/>
      <c r="NH161" s="5"/>
      <c r="NI161" s="5"/>
      <c r="NJ161" s="5"/>
      <c r="NK161" s="5"/>
      <c r="NL161" s="5"/>
      <c r="NM161" s="5"/>
      <c r="NN161" s="5"/>
      <c r="NO161" s="5"/>
      <c r="NP161" s="5"/>
      <c r="NQ161" s="5"/>
      <c r="NR161" s="5"/>
      <c r="NS161" s="5"/>
      <c r="NT161" s="5"/>
      <c r="NU161" s="5"/>
      <c r="NV161" s="5"/>
      <c r="NW161" s="5"/>
      <c r="NX161" s="5"/>
      <c r="NY161" s="5"/>
      <c r="NZ161" s="5"/>
      <c r="OA161" s="5"/>
      <c r="OB161" s="5"/>
      <c r="OC161" s="5"/>
      <c r="OD161" s="5"/>
      <c r="OE161" s="5"/>
      <c r="OF161" s="5"/>
      <c r="OG161" s="5"/>
      <c r="OH161" s="5"/>
      <c r="OI161" s="5"/>
      <c r="OJ161" s="5"/>
      <c r="OK161" s="5"/>
      <c r="OL161" s="5"/>
      <c r="OM161" s="5"/>
      <c r="ON161" s="5"/>
      <c r="OO161" s="5"/>
      <c r="OP161" s="5"/>
      <c r="OQ161" s="5"/>
      <c r="OR161" s="5"/>
      <c r="OS161" s="5"/>
      <c r="OT161" s="5"/>
      <c r="OU161" s="5"/>
      <c r="OV161" s="5"/>
      <c r="OW161" s="5"/>
      <c r="OX161" s="5"/>
      <c r="OY161" s="5"/>
      <c r="OZ161" s="5"/>
      <c r="PA161" s="5"/>
      <c r="PB161" s="5"/>
      <c r="PC161" s="5"/>
      <c r="PD161" s="5"/>
      <c r="PE161" s="5"/>
      <c r="PF161" s="5"/>
      <c r="PG161" s="5"/>
      <c r="PH161" s="5"/>
      <c r="PI161" s="5"/>
      <c r="PJ161" s="5"/>
      <c r="PK161" s="5"/>
      <c r="PL161" s="5"/>
      <c r="PM161" s="5"/>
      <c r="PN161" s="5"/>
      <c r="PO161" s="5"/>
      <c r="PP161" s="5"/>
      <c r="PQ161" s="5"/>
      <c r="PR161" s="5"/>
      <c r="PS161" s="5"/>
      <c r="PT161" s="5"/>
      <c r="PU161" s="5"/>
      <c r="PV161" s="5"/>
      <c r="PW161" s="5"/>
      <c r="PX161" s="5"/>
      <c r="PY161" s="5"/>
      <c r="PZ161" s="5"/>
      <c r="QA161" s="5"/>
      <c r="QB161" s="5"/>
      <c r="QC161" s="5"/>
      <c r="QD161" s="5"/>
      <c r="QE161" s="5"/>
      <c r="QF161" s="5"/>
      <c r="QG161" s="5"/>
      <c r="QH161" s="5"/>
      <c r="QI161" s="5"/>
      <c r="QJ161" s="5"/>
      <c r="QK161" s="5"/>
      <c r="QL161" s="5"/>
      <c r="QM161" s="5"/>
      <c r="QN161" s="5"/>
      <c r="QO161" s="5"/>
      <c r="QP161" s="5"/>
      <c r="QQ161" s="5"/>
      <c r="QR161" s="5"/>
      <c r="QS161" s="5"/>
      <c r="QT161" s="5"/>
      <c r="QU161" s="5"/>
      <c r="QV161" s="5"/>
      <c r="QW161" s="5"/>
      <c r="QX161" s="5"/>
      <c r="QY161" s="5"/>
      <c r="QZ161" s="5"/>
      <c r="RA161" s="5"/>
      <c r="RB161" s="5"/>
      <c r="RC161" s="5"/>
      <c r="RD161" s="5"/>
      <c r="RE161" s="5"/>
      <c r="RF161" s="5"/>
      <c r="RG161" s="5"/>
      <c r="RH161" s="5"/>
      <c r="RI161" s="5"/>
      <c r="RJ161" s="5"/>
      <c r="RK161" s="5"/>
      <c r="RL161" s="5"/>
      <c r="RM161" s="5"/>
      <c r="RN161" s="5"/>
      <c r="RO161" s="5"/>
      <c r="RP161" s="5"/>
      <c r="RQ161" s="5"/>
      <c r="RR161" s="5"/>
      <c r="RS161" s="5"/>
      <c r="RT161" s="5"/>
      <c r="RU161" s="5"/>
      <c r="RV161" s="5"/>
      <c r="RW161" s="5"/>
      <c r="RX161" s="5"/>
      <c r="RY161" s="5"/>
      <c r="RZ161" s="5"/>
      <c r="SA161" s="5"/>
      <c r="SB161" s="5"/>
      <c r="SC161" s="5"/>
      <c r="SD161" s="5"/>
      <c r="SE161" s="5"/>
      <c r="SF161" s="5"/>
      <c r="SG161" s="5"/>
      <c r="SH161" s="5"/>
      <c r="SI161" s="5"/>
      <c r="SJ161" s="5"/>
      <c r="SK161" s="5"/>
      <c r="SL161" s="5"/>
      <c r="SM161" s="5"/>
      <c r="SN161" s="5"/>
      <c r="SO161" s="5"/>
      <c r="SP161" s="5"/>
      <c r="SQ161" s="5"/>
      <c r="SR161" s="5"/>
      <c r="SS161" s="5"/>
      <c r="ST161" s="5"/>
      <c r="SU161" s="5"/>
      <c r="SV161" s="5"/>
      <c r="SW161" s="5"/>
      <c r="SX161" s="5"/>
      <c r="SY161" s="5"/>
      <c r="SZ161" s="5"/>
      <c r="TA161" s="5"/>
      <c r="TB161" s="5"/>
      <c r="TC161" s="5"/>
      <c r="TD161" s="5"/>
      <c r="TE161" s="5"/>
      <c r="TF161" s="5"/>
      <c r="TG161" s="5"/>
      <c r="TH161" s="5"/>
      <c r="TI161" s="5"/>
      <c r="TJ161" s="5"/>
      <c r="TK161" s="5"/>
      <c r="TL161" s="5"/>
      <c r="TM161" s="5"/>
      <c r="TN161" s="5"/>
      <c r="TO161" s="5"/>
      <c r="TP161" s="5"/>
      <c r="TQ161" s="5"/>
      <c r="TR161" s="5"/>
      <c r="TS161" s="5"/>
      <c r="TT161" s="5"/>
      <c r="TU161" s="5"/>
      <c r="TV161" s="5"/>
      <c r="TW161" s="5"/>
      <c r="TX161" s="5"/>
      <c r="TY161" s="5"/>
      <c r="TZ161" s="5"/>
      <c r="UA161" s="5"/>
      <c r="UB161" s="5"/>
      <c r="UC161" s="5"/>
      <c r="UD161" s="5"/>
      <c r="UE161" s="5"/>
      <c r="UF161" s="5"/>
      <c r="UG161" s="5"/>
      <c r="UH161" s="5"/>
      <c r="UI161" s="5"/>
      <c r="UJ161" s="5"/>
      <c r="UK161" s="5"/>
      <c r="UL161" s="5"/>
      <c r="UM161" s="5"/>
      <c r="UN161" s="5"/>
      <c r="UO161" s="5"/>
      <c r="UP161" s="5"/>
      <c r="UQ161" s="5"/>
      <c r="UR161" s="5"/>
      <c r="US161" s="5"/>
      <c r="UT161" s="5"/>
      <c r="UU161" s="5"/>
      <c r="UV161" s="5"/>
      <c r="UW161" s="5"/>
      <c r="UX161" s="5"/>
      <c r="UY161" s="5"/>
      <c r="UZ161" s="5"/>
      <c r="VA161" s="5"/>
      <c r="VB161" s="5"/>
      <c r="VC161" s="5"/>
      <c r="VD161" s="5"/>
      <c r="VE161" s="5"/>
      <c r="VF161" s="5"/>
      <c r="VG161" s="5"/>
      <c r="VH161" s="5"/>
      <c r="VI161" s="5"/>
      <c r="VJ161" s="5"/>
      <c r="VK161" s="5"/>
      <c r="VL161" s="5"/>
      <c r="VM161" s="5"/>
      <c r="VN161" s="5"/>
      <c r="VO161" s="5"/>
      <c r="VP161" s="5"/>
      <c r="VQ161" s="5"/>
      <c r="VR161" s="5"/>
      <c r="VS161" s="5"/>
      <c r="VT161" s="5"/>
      <c r="VU161" s="5"/>
      <c r="VV161" s="5"/>
      <c r="VW161" s="5"/>
      <c r="VX161" s="5"/>
      <c r="VY161" s="5"/>
      <c r="VZ161" s="5"/>
      <c r="WA161" s="5"/>
      <c r="WB161" s="5"/>
      <c r="WC161" s="5"/>
      <c r="WD161" s="5"/>
      <c r="WE161" s="5"/>
      <c r="WF161" s="5"/>
      <c r="WG161" s="5"/>
      <c r="WH161" s="5"/>
      <c r="WI161" s="5"/>
      <c r="WJ161" s="5"/>
      <c r="WK161" s="5"/>
      <c r="WL161" s="5"/>
      <c r="WM161" s="5"/>
      <c r="WN161" s="5"/>
      <c r="WO161" s="5"/>
      <c r="WP161" s="5"/>
      <c r="WQ161" s="5"/>
      <c r="WR161" s="5"/>
      <c r="WS161" s="5"/>
      <c r="WT161" s="5"/>
      <c r="WU161" s="5"/>
      <c r="WV161" s="5"/>
      <c r="WW161" s="5"/>
      <c r="WX161" s="5"/>
      <c r="WY161" s="5"/>
      <c r="WZ161" s="5"/>
      <c r="XA161" s="5"/>
      <c r="XB161" s="5"/>
      <c r="XC161" s="5"/>
      <c r="XD161" s="5"/>
      <c r="XE161" s="5"/>
      <c r="XF161" s="5"/>
      <c r="XG161" s="5"/>
      <c r="XH161" s="5"/>
      <c r="XI161" s="5"/>
      <c r="XJ161" s="5"/>
      <c r="XK161" s="5"/>
      <c r="XL161" s="5"/>
      <c r="XM161" s="5"/>
      <c r="XN161" s="5"/>
      <c r="XO161" s="5"/>
      <c r="XP161" s="5"/>
      <c r="XQ161" s="5"/>
      <c r="XR161" s="5"/>
      <c r="XS161" s="5"/>
      <c r="XT161" s="5"/>
      <c r="XU161" s="5"/>
      <c r="XV161" s="5"/>
      <c r="XW161" s="5"/>
      <c r="XX161" s="5"/>
      <c r="XY161" s="5"/>
      <c r="XZ161" s="5"/>
      <c r="YA161" s="5"/>
      <c r="YB161" s="5"/>
      <c r="YC161" s="5"/>
      <c r="YD161" s="5"/>
      <c r="YE161" s="5"/>
      <c r="YF161" s="5"/>
      <c r="YG161" s="5"/>
      <c r="YH161" s="5"/>
      <c r="YI161" s="5"/>
      <c r="YJ161" s="5"/>
      <c r="YK161" s="5"/>
      <c r="YL161" s="5"/>
      <c r="YM161" s="5"/>
      <c r="YN161" s="5"/>
      <c r="YO161" s="5"/>
      <c r="YP161" s="5"/>
      <c r="YQ161" s="5"/>
      <c r="YR161" s="5"/>
      <c r="YS161" s="5"/>
      <c r="YT161" s="5"/>
      <c r="YU161" s="5"/>
      <c r="YV161" s="5"/>
      <c r="YW161" s="5"/>
      <c r="YX161" s="5"/>
      <c r="YY161" s="5"/>
      <c r="YZ161" s="5"/>
      <c r="ZA161" s="5"/>
      <c r="ZB161" s="5"/>
      <c r="ZC161" s="5"/>
      <c r="ZD161" s="5"/>
      <c r="ZE161" s="5"/>
      <c r="ZF161" s="5"/>
      <c r="ZG161" s="5"/>
      <c r="ZH161" s="5"/>
      <c r="ZI161" s="5"/>
      <c r="ZJ161" s="5"/>
      <c r="ZK161" s="5"/>
      <c r="ZL161" s="5"/>
      <c r="ZM161" s="5"/>
      <c r="ZN161" s="5"/>
      <c r="ZO161" s="5"/>
      <c r="ZP161" s="5"/>
      <c r="ZQ161" s="5"/>
      <c r="ZR161" s="5"/>
      <c r="ZS161" s="5"/>
      <c r="ZT161" s="5"/>
      <c r="ZU161" s="5"/>
      <c r="ZV161" s="5"/>
      <c r="ZW161" s="5"/>
      <c r="ZX161" s="5"/>
      <c r="ZY161" s="5"/>
      <c r="ZZ161" s="5"/>
      <c r="AAA161" s="5"/>
      <c r="AAB161" s="5"/>
      <c r="AAC161" s="5"/>
      <c r="AAD161" s="5"/>
      <c r="AAE161" s="5"/>
      <c r="AAF161" s="5"/>
      <c r="AAG161" s="5"/>
      <c r="AAH161" s="5"/>
      <c r="AAI161" s="5"/>
      <c r="AAJ161" s="5"/>
      <c r="AAK161" s="5"/>
      <c r="AAL161" s="5"/>
      <c r="AAM161" s="5"/>
      <c r="AAN161" s="5"/>
      <c r="AAO161" s="5"/>
      <c r="AAP161" s="5"/>
      <c r="AAQ161" s="5"/>
      <c r="AAR161" s="5"/>
      <c r="AAS161" s="5"/>
      <c r="AAT161" s="5"/>
      <c r="AAU161" s="5"/>
      <c r="AAV161" s="5"/>
      <c r="AAW161" s="5"/>
      <c r="AAX161" s="5"/>
      <c r="AAY161" s="5"/>
      <c r="AAZ161" s="5"/>
      <c r="ABA161" s="5"/>
      <c r="ABB161" s="5"/>
      <c r="ABC161" s="5"/>
      <c r="ABD161" s="5"/>
      <c r="ABE161" s="5"/>
      <c r="ABF161" s="5"/>
      <c r="ABG161" s="5"/>
      <c r="ABH161" s="5"/>
      <c r="ABI161" s="5"/>
      <c r="ABJ161" s="5"/>
      <c r="ABK161" s="5"/>
      <c r="ABL161" s="5"/>
      <c r="ABM161" s="5"/>
      <c r="ABN161" s="5"/>
      <c r="ABO161" s="5"/>
      <c r="ABP161" s="5"/>
      <c r="ABQ161" s="5"/>
      <c r="ABR161" s="5"/>
      <c r="ABS161" s="5"/>
      <c r="ABT161" s="5"/>
      <c r="ABU161" s="5"/>
      <c r="ABV161" s="5"/>
      <c r="ABW161" s="5"/>
      <c r="ABX161" s="5"/>
      <c r="ABY161" s="5"/>
      <c r="ABZ161" s="5"/>
      <c r="ACA161" s="5"/>
      <c r="ACB161" s="5"/>
      <c r="ACC161" s="5"/>
      <c r="ACD161" s="5"/>
      <c r="ACE161" s="5"/>
      <c r="ACF161" s="5"/>
      <c r="ACG161" s="5"/>
      <c r="ACH161" s="5"/>
      <c r="ACI161" s="5"/>
      <c r="ACJ161" s="5"/>
      <c r="ACK161" s="5"/>
      <c r="ACL161" s="5"/>
      <c r="ACM161" s="5"/>
      <c r="ACN161" s="5"/>
      <c r="ACO161" s="5"/>
      <c r="ACP161" s="5"/>
      <c r="ACQ161" s="5"/>
      <c r="ACR161" s="5"/>
      <c r="ACS161" s="5"/>
      <c r="ACT161" s="5"/>
      <c r="ACU161" s="5"/>
      <c r="ACV161" s="5"/>
      <c r="ACW161" s="5"/>
      <c r="ACX161" s="5"/>
      <c r="ACY161" s="5"/>
      <c r="ACZ161" s="5"/>
      <c r="ADA161" s="5"/>
      <c r="ADB161" s="5"/>
      <c r="ADC161" s="5"/>
      <c r="ADD161" s="5"/>
      <c r="ADE161" s="5"/>
      <c r="ADF161" s="5"/>
      <c r="ADG161" s="5"/>
      <c r="ADH161" s="5"/>
      <c r="ADI161" s="5"/>
      <c r="ADJ161" s="5"/>
      <c r="ADK161" s="5"/>
      <c r="ADL161" s="5"/>
      <c r="ADM161" s="5"/>
      <c r="ADN161" s="5"/>
      <c r="ADO161" s="5"/>
      <c r="ADP161" s="5"/>
      <c r="ADQ161" s="5"/>
      <c r="ADR161" s="5"/>
      <c r="ADS161" s="5"/>
      <c r="ADT161" s="5"/>
      <c r="ADU161" s="5"/>
      <c r="ADV161" s="5"/>
      <c r="ADW161" s="5"/>
      <c r="ADX161" s="5"/>
      <c r="ADY161" s="5"/>
      <c r="ADZ161" s="5"/>
      <c r="AEA161" s="5"/>
      <c r="AEB161" s="5"/>
      <c r="AEC161" s="5"/>
      <c r="AED161" s="5"/>
      <c r="AEE161" s="5"/>
      <c r="AEF161" s="5"/>
      <c r="AEG161" s="5"/>
      <c r="AEH161" s="5"/>
      <c r="AEI161" s="5"/>
      <c r="AEJ161" s="5"/>
      <c r="AEK161" s="5"/>
      <c r="AEL161" s="5"/>
      <c r="AEM161" s="5"/>
      <c r="AEN161" s="5"/>
      <c r="AEO161" s="5"/>
      <c r="AEP161" s="5"/>
      <c r="AEQ161" s="5"/>
      <c r="AER161" s="5"/>
      <c r="AES161" s="5"/>
      <c r="AET161" s="5"/>
      <c r="AEU161" s="5"/>
      <c r="AEV161" s="5"/>
      <c r="AEW161" s="5"/>
      <c r="AEX161" s="5"/>
      <c r="AEY161" s="5"/>
      <c r="AEZ161" s="5"/>
      <c r="AFA161" s="5"/>
      <c r="AFB161" s="5"/>
      <c r="AFC161" s="5"/>
      <c r="AFD161" s="5"/>
      <c r="AFE161" s="5"/>
      <c r="AFF161" s="5"/>
      <c r="AFG161" s="5"/>
      <c r="AFH161" s="5"/>
      <c r="AFI161" s="5"/>
      <c r="AFJ161" s="5"/>
      <c r="AFK161" s="5"/>
      <c r="AFL161" s="5"/>
      <c r="AFM161" s="5"/>
      <c r="AFN161" s="5"/>
      <c r="AFO161" s="5"/>
      <c r="AFP161" s="5"/>
      <c r="AFQ161" s="5"/>
      <c r="AFR161" s="5"/>
      <c r="AFS161" s="5"/>
      <c r="AFT161" s="5"/>
      <c r="AFU161" s="5"/>
      <c r="AFV161" s="5"/>
      <c r="AFW161" s="5"/>
      <c r="AFX161" s="5"/>
      <c r="AFY161" s="5"/>
      <c r="AFZ161" s="5"/>
      <c r="AGA161" s="5"/>
      <c r="AGB161" s="5"/>
      <c r="AGC161" s="5"/>
      <c r="AGD161" s="5"/>
      <c r="AGE161" s="5"/>
      <c r="AGF161" s="5"/>
      <c r="AGG161" s="5"/>
      <c r="AGH161" s="5"/>
      <c r="AGI161" s="5"/>
      <c r="AGJ161" s="5"/>
      <c r="AGK161" s="5"/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  <c r="AMJ161" s="5"/>
      <c r="AMK161" s="5"/>
    </row>
    <row r="162" spans="1:1025" s="6" customFormat="1" x14ac:dyDescent="0.3">
      <c r="A162" s="5"/>
      <c r="B162" s="4"/>
      <c r="C162" s="5"/>
      <c r="D162" s="5"/>
      <c r="E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  <c r="KP162" s="5"/>
      <c r="KQ162" s="5"/>
      <c r="KR162" s="5"/>
      <c r="KS162" s="5"/>
      <c r="KT162" s="5"/>
      <c r="KU162" s="5"/>
      <c r="KV162" s="5"/>
      <c r="KW162" s="5"/>
      <c r="KX162" s="5"/>
      <c r="KY162" s="5"/>
      <c r="KZ162" s="5"/>
      <c r="LA162" s="5"/>
      <c r="LB162" s="5"/>
      <c r="LC162" s="5"/>
      <c r="LD162" s="5"/>
      <c r="LE162" s="5"/>
      <c r="LF162" s="5"/>
      <c r="LG162" s="5"/>
      <c r="LH162" s="5"/>
      <c r="LI162" s="5"/>
      <c r="LJ162" s="5"/>
      <c r="LK162" s="5"/>
      <c r="LL162" s="5"/>
      <c r="LM162" s="5"/>
      <c r="LN162" s="5"/>
      <c r="LO162" s="5"/>
      <c r="LP162" s="5"/>
      <c r="LQ162" s="5"/>
      <c r="LR162" s="5"/>
      <c r="LS162" s="5"/>
      <c r="LT162" s="5"/>
      <c r="LU162" s="5"/>
      <c r="LV162" s="5"/>
      <c r="LW162" s="5"/>
      <c r="LX162" s="5"/>
      <c r="LY162" s="5"/>
      <c r="LZ162" s="5"/>
      <c r="MA162" s="5"/>
      <c r="MB162" s="5"/>
      <c r="MC162" s="5"/>
      <c r="MD162" s="5"/>
      <c r="ME162" s="5"/>
      <c r="MF162" s="5"/>
      <c r="MG162" s="5"/>
      <c r="MH162" s="5"/>
      <c r="MI162" s="5"/>
      <c r="MJ162" s="5"/>
      <c r="MK162" s="5"/>
      <c r="ML162" s="5"/>
      <c r="MM162" s="5"/>
      <c r="MN162" s="5"/>
      <c r="MO162" s="5"/>
      <c r="MP162" s="5"/>
      <c r="MQ162" s="5"/>
      <c r="MR162" s="5"/>
      <c r="MS162" s="5"/>
      <c r="MT162" s="5"/>
      <c r="MU162" s="5"/>
      <c r="MV162" s="5"/>
      <c r="MW162" s="5"/>
      <c r="MX162" s="5"/>
      <c r="MY162" s="5"/>
      <c r="MZ162" s="5"/>
      <c r="NA162" s="5"/>
      <c r="NB162" s="5"/>
      <c r="NC162" s="5"/>
      <c r="ND162" s="5"/>
      <c r="NE162" s="5"/>
      <c r="NF162" s="5"/>
      <c r="NG162" s="5"/>
      <c r="NH162" s="5"/>
      <c r="NI162" s="5"/>
      <c r="NJ162" s="5"/>
      <c r="NK162" s="5"/>
      <c r="NL162" s="5"/>
      <c r="NM162" s="5"/>
      <c r="NN162" s="5"/>
      <c r="NO162" s="5"/>
      <c r="NP162" s="5"/>
      <c r="NQ162" s="5"/>
      <c r="NR162" s="5"/>
      <c r="NS162" s="5"/>
      <c r="NT162" s="5"/>
      <c r="NU162" s="5"/>
      <c r="NV162" s="5"/>
      <c r="NW162" s="5"/>
      <c r="NX162" s="5"/>
      <c r="NY162" s="5"/>
      <c r="NZ162" s="5"/>
      <c r="OA162" s="5"/>
      <c r="OB162" s="5"/>
      <c r="OC162" s="5"/>
      <c r="OD162" s="5"/>
      <c r="OE162" s="5"/>
      <c r="OF162" s="5"/>
      <c r="OG162" s="5"/>
      <c r="OH162" s="5"/>
      <c r="OI162" s="5"/>
      <c r="OJ162" s="5"/>
      <c r="OK162" s="5"/>
      <c r="OL162" s="5"/>
      <c r="OM162" s="5"/>
      <c r="ON162" s="5"/>
      <c r="OO162" s="5"/>
      <c r="OP162" s="5"/>
      <c r="OQ162" s="5"/>
      <c r="OR162" s="5"/>
      <c r="OS162" s="5"/>
      <c r="OT162" s="5"/>
      <c r="OU162" s="5"/>
      <c r="OV162" s="5"/>
      <c r="OW162" s="5"/>
      <c r="OX162" s="5"/>
      <c r="OY162" s="5"/>
      <c r="OZ162" s="5"/>
      <c r="PA162" s="5"/>
      <c r="PB162" s="5"/>
      <c r="PC162" s="5"/>
      <c r="PD162" s="5"/>
      <c r="PE162" s="5"/>
      <c r="PF162" s="5"/>
      <c r="PG162" s="5"/>
      <c r="PH162" s="5"/>
      <c r="PI162" s="5"/>
      <c r="PJ162" s="5"/>
      <c r="PK162" s="5"/>
      <c r="PL162" s="5"/>
      <c r="PM162" s="5"/>
      <c r="PN162" s="5"/>
      <c r="PO162" s="5"/>
      <c r="PP162" s="5"/>
      <c r="PQ162" s="5"/>
      <c r="PR162" s="5"/>
      <c r="PS162" s="5"/>
      <c r="PT162" s="5"/>
      <c r="PU162" s="5"/>
      <c r="PV162" s="5"/>
      <c r="PW162" s="5"/>
      <c r="PX162" s="5"/>
      <c r="PY162" s="5"/>
      <c r="PZ162" s="5"/>
      <c r="QA162" s="5"/>
      <c r="QB162" s="5"/>
      <c r="QC162" s="5"/>
      <c r="QD162" s="5"/>
      <c r="QE162" s="5"/>
      <c r="QF162" s="5"/>
      <c r="QG162" s="5"/>
      <c r="QH162" s="5"/>
      <c r="QI162" s="5"/>
      <c r="QJ162" s="5"/>
      <c r="QK162" s="5"/>
      <c r="QL162" s="5"/>
      <c r="QM162" s="5"/>
      <c r="QN162" s="5"/>
      <c r="QO162" s="5"/>
      <c r="QP162" s="5"/>
      <c r="QQ162" s="5"/>
      <c r="QR162" s="5"/>
      <c r="QS162" s="5"/>
      <c r="QT162" s="5"/>
      <c r="QU162" s="5"/>
      <c r="QV162" s="5"/>
      <c r="QW162" s="5"/>
      <c r="QX162" s="5"/>
      <c r="QY162" s="5"/>
      <c r="QZ162" s="5"/>
      <c r="RA162" s="5"/>
      <c r="RB162" s="5"/>
      <c r="RC162" s="5"/>
      <c r="RD162" s="5"/>
      <c r="RE162" s="5"/>
      <c r="RF162" s="5"/>
      <c r="RG162" s="5"/>
      <c r="RH162" s="5"/>
      <c r="RI162" s="5"/>
      <c r="RJ162" s="5"/>
      <c r="RK162" s="5"/>
      <c r="RL162" s="5"/>
      <c r="RM162" s="5"/>
      <c r="RN162" s="5"/>
      <c r="RO162" s="5"/>
      <c r="RP162" s="5"/>
      <c r="RQ162" s="5"/>
      <c r="RR162" s="5"/>
      <c r="RS162" s="5"/>
      <c r="RT162" s="5"/>
      <c r="RU162" s="5"/>
      <c r="RV162" s="5"/>
      <c r="RW162" s="5"/>
      <c r="RX162" s="5"/>
      <c r="RY162" s="5"/>
      <c r="RZ162" s="5"/>
      <c r="SA162" s="5"/>
      <c r="SB162" s="5"/>
      <c r="SC162" s="5"/>
      <c r="SD162" s="5"/>
      <c r="SE162" s="5"/>
      <c r="SF162" s="5"/>
      <c r="SG162" s="5"/>
      <c r="SH162" s="5"/>
      <c r="SI162" s="5"/>
      <c r="SJ162" s="5"/>
      <c r="SK162" s="5"/>
      <c r="SL162" s="5"/>
      <c r="SM162" s="5"/>
      <c r="SN162" s="5"/>
      <c r="SO162" s="5"/>
      <c r="SP162" s="5"/>
      <c r="SQ162" s="5"/>
      <c r="SR162" s="5"/>
      <c r="SS162" s="5"/>
      <c r="ST162" s="5"/>
      <c r="SU162" s="5"/>
      <c r="SV162" s="5"/>
      <c r="SW162" s="5"/>
      <c r="SX162" s="5"/>
      <c r="SY162" s="5"/>
      <c r="SZ162" s="5"/>
      <c r="TA162" s="5"/>
      <c r="TB162" s="5"/>
      <c r="TC162" s="5"/>
      <c r="TD162" s="5"/>
      <c r="TE162" s="5"/>
      <c r="TF162" s="5"/>
      <c r="TG162" s="5"/>
      <c r="TH162" s="5"/>
      <c r="TI162" s="5"/>
      <c r="TJ162" s="5"/>
      <c r="TK162" s="5"/>
      <c r="TL162" s="5"/>
      <c r="TM162" s="5"/>
      <c r="TN162" s="5"/>
      <c r="TO162" s="5"/>
      <c r="TP162" s="5"/>
      <c r="TQ162" s="5"/>
      <c r="TR162" s="5"/>
      <c r="TS162" s="5"/>
      <c r="TT162" s="5"/>
      <c r="TU162" s="5"/>
      <c r="TV162" s="5"/>
      <c r="TW162" s="5"/>
      <c r="TX162" s="5"/>
      <c r="TY162" s="5"/>
      <c r="TZ162" s="5"/>
      <c r="UA162" s="5"/>
      <c r="UB162" s="5"/>
      <c r="UC162" s="5"/>
      <c r="UD162" s="5"/>
      <c r="UE162" s="5"/>
      <c r="UF162" s="5"/>
      <c r="UG162" s="5"/>
      <c r="UH162" s="5"/>
      <c r="UI162" s="5"/>
      <c r="UJ162" s="5"/>
      <c r="UK162" s="5"/>
      <c r="UL162" s="5"/>
      <c r="UM162" s="5"/>
      <c r="UN162" s="5"/>
      <c r="UO162" s="5"/>
      <c r="UP162" s="5"/>
      <c r="UQ162" s="5"/>
      <c r="UR162" s="5"/>
      <c r="US162" s="5"/>
      <c r="UT162" s="5"/>
      <c r="UU162" s="5"/>
      <c r="UV162" s="5"/>
      <c r="UW162" s="5"/>
      <c r="UX162" s="5"/>
      <c r="UY162" s="5"/>
      <c r="UZ162" s="5"/>
      <c r="VA162" s="5"/>
      <c r="VB162" s="5"/>
      <c r="VC162" s="5"/>
      <c r="VD162" s="5"/>
      <c r="VE162" s="5"/>
      <c r="VF162" s="5"/>
      <c r="VG162" s="5"/>
      <c r="VH162" s="5"/>
      <c r="VI162" s="5"/>
      <c r="VJ162" s="5"/>
      <c r="VK162" s="5"/>
      <c r="VL162" s="5"/>
      <c r="VM162" s="5"/>
      <c r="VN162" s="5"/>
      <c r="VO162" s="5"/>
      <c r="VP162" s="5"/>
      <c r="VQ162" s="5"/>
      <c r="VR162" s="5"/>
      <c r="VS162" s="5"/>
      <c r="VT162" s="5"/>
      <c r="VU162" s="5"/>
      <c r="VV162" s="5"/>
      <c r="VW162" s="5"/>
      <c r="VX162" s="5"/>
      <c r="VY162" s="5"/>
      <c r="VZ162" s="5"/>
      <c r="WA162" s="5"/>
      <c r="WB162" s="5"/>
      <c r="WC162" s="5"/>
      <c r="WD162" s="5"/>
      <c r="WE162" s="5"/>
      <c r="WF162" s="5"/>
      <c r="WG162" s="5"/>
      <c r="WH162" s="5"/>
      <c r="WI162" s="5"/>
      <c r="WJ162" s="5"/>
      <c r="WK162" s="5"/>
      <c r="WL162" s="5"/>
      <c r="WM162" s="5"/>
      <c r="WN162" s="5"/>
      <c r="WO162" s="5"/>
      <c r="WP162" s="5"/>
      <c r="WQ162" s="5"/>
      <c r="WR162" s="5"/>
      <c r="WS162" s="5"/>
      <c r="WT162" s="5"/>
      <c r="WU162" s="5"/>
      <c r="WV162" s="5"/>
      <c r="WW162" s="5"/>
      <c r="WX162" s="5"/>
      <c r="WY162" s="5"/>
      <c r="WZ162" s="5"/>
      <c r="XA162" s="5"/>
      <c r="XB162" s="5"/>
      <c r="XC162" s="5"/>
      <c r="XD162" s="5"/>
      <c r="XE162" s="5"/>
      <c r="XF162" s="5"/>
      <c r="XG162" s="5"/>
      <c r="XH162" s="5"/>
      <c r="XI162" s="5"/>
      <c r="XJ162" s="5"/>
      <c r="XK162" s="5"/>
      <c r="XL162" s="5"/>
      <c r="XM162" s="5"/>
      <c r="XN162" s="5"/>
      <c r="XO162" s="5"/>
      <c r="XP162" s="5"/>
      <c r="XQ162" s="5"/>
      <c r="XR162" s="5"/>
      <c r="XS162" s="5"/>
      <c r="XT162" s="5"/>
      <c r="XU162" s="5"/>
      <c r="XV162" s="5"/>
      <c r="XW162" s="5"/>
      <c r="XX162" s="5"/>
      <c r="XY162" s="5"/>
      <c r="XZ162" s="5"/>
      <c r="YA162" s="5"/>
      <c r="YB162" s="5"/>
      <c r="YC162" s="5"/>
      <c r="YD162" s="5"/>
      <c r="YE162" s="5"/>
      <c r="YF162" s="5"/>
      <c r="YG162" s="5"/>
      <c r="YH162" s="5"/>
      <c r="YI162" s="5"/>
      <c r="YJ162" s="5"/>
      <c r="YK162" s="5"/>
      <c r="YL162" s="5"/>
      <c r="YM162" s="5"/>
      <c r="YN162" s="5"/>
      <c r="YO162" s="5"/>
      <c r="YP162" s="5"/>
      <c r="YQ162" s="5"/>
      <c r="YR162" s="5"/>
      <c r="YS162" s="5"/>
      <c r="YT162" s="5"/>
      <c r="YU162" s="5"/>
      <c r="YV162" s="5"/>
      <c r="YW162" s="5"/>
      <c r="YX162" s="5"/>
      <c r="YY162" s="5"/>
      <c r="YZ162" s="5"/>
      <c r="ZA162" s="5"/>
      <c r="ZB162" s="5"/>
      <c r="ZC162" s="5"/>
      <c r="ZD162" s="5"/>
      <c r="ZE162" s="5"/>
      <c r="ZF162" s="5"/>
      <c r="ZG162" s="5"/>
      <c r="ZH162" s="5"/>
      <c r="ZI162" s="5"/>
      <c r="ZJ162" s="5"/>
      <c r="ZK162" s="5"/>
      <c r="ZL162" s="5"/>
      <c r="ZM162" s="5"/>
      <c r="ZN162" s="5"/>
      <c r="ZO162" s="5"/>
      <c r="ZP162" s="5"/>
      <c r="ZQ162" s="5"/>
      <c r="ZR162" s="5"/>
      <c r="ZS162" s="5"/>
      <c r="ZT162" s="5"/>
      <c r="ZU162" s="5"/>
      <c r="ZV162" s="5"/>
      <c r="ZW162" s="5"/>
      <c r="ZX162" s="5"/>
      <c r="ZY162" s="5"/>
      <c r="ZZ162" s="5"/>
      <c r="AAA162" s="5"/>
      <c r="AAB162" s="5"/>
      <c r="AAC162" s="5"/>
      <c r="AAD162" s="5"/>
      <c r="AAE162" s="5"/>
      <c r="AAF162" s="5"/>
      <c r="AAG162" s="5"/>
      <c r="AAH162" s="5"/>
      <c r="AAI162" s="5"/>
      <c r="AAJ162" s="5"/>
      <c r="AAK162" s="5"/>
      <c r="AAL162" s="5"/>
      <c r="AAM162" s="5"/>
      <c r="AAN162" s="5"/>
      <c r="AAO162" s="5"/>
      <c r="AAP162" s="5"/>
      <c r="AAQ162" s="5"/>
      <c r="AAR162" s="5"/>
      <c r="AAS162" s="5"/>
      <c r="AAT162" s="5"/>
      <c r="AAU162" s="5"/>
      <c r="AAV162" s="5"/>
      <c r="AAW162" s="5"/>
      <c r="AAX162" s="5"/>
      <c r="AAY162" s="5"/>
      <c r="AAZ162" s="5"/>
      <c r="ABA162" s="5"/>
      <c r="ABB162" s="5"/>
      <c r="ABC162" s="5"/>
      <c r="ABD162" s="5"/>
      <c r="ABE162" s="5"/>
      <c r="ABF162" s="5"/>
      <c r="ABG162" s="5"/>
      <c r="ABH162" s="5"/>
      <c r="ABI162" s="5"/>
      <c r="ABJ162" s="5"/>
      <c r="ABK162" s="5"/>
      <c r="ABL162" s="5"/>
      <c r="ABM162" s="5"/>
      <c r="ABN162" s="5"/>
      <c r="ABO162" s="5"/>
      <c r="ABP162" s="5"/>
      <c r="ABQ162" s="5"/>
      <c r="ABR162" s="5"/>
      <c r="ABS162" s="5"/>
      <c r="ABT162" s="5"/>
      <c r="ABU162" s="5"/>
      <c r="ABV162" s="5"/>
      <c r="ABW162" s="5"/>
      <c r="ABX162" s="5"/>
      <c r="ABY162" s="5"/>
      <c r="ABZ162" s="5"/>
      <c r="ACA162" s="5"/>
      <c r="ACB162" s="5"/>
      <c r="ACC162" s="5"/>
      <c r="ACD162" s="5"/>
      <c r="ACE162" s="5"/>
      <c r="ACF162" s="5"/>
      <c r="ACG162" s="5"/>
      <c r="ACH162" s="5"/>
      <c r="ACI162" s="5"/>
      <c r="ACJ162" s="5"/>
      <c r="ACK162" s="5"/>
      <c r="ACL162" s="5"/>
      <c r="ACM162" s="5"/>
      <c r="ACN162" s="5"/>
      <c r="ACO162" s="5"/>
      <c r="ACP162" s="5"/>
      <c r="ACQ162" s="5"/>
      <c r="ACR162" s="5"/>
      <c r="ACS162" s="5"/>
      <c r="ACT162" s="5"/>
      <c r="ACU162" s="5"/>
      <c r="ACV162" s="5"/>
      <c r="ACW162" s="5"/>
      <c r="ACX162" s="5"/>
      <c r="ACY162" s="5"/>
      <c r="ACZ162" s="5"/>
      <c r="ADA162" s="5"/>
      <c r="ADB162" s="5"/>
      <c r="ADC162" s="5"/>
      <c r="ADD162" s="5"/>
      <c r="ADE162" s="5"/>
      <c r="ADF162" s="5"/>
      <c r="ADG162" s="5"/>
      <c r="ADH162" s="5"/>
      <c r="ADI162" s="5"/>
      <c r="ADJ162" s="5"/>
      <c r="ADK162" s="5"/>
      <c r="ADL162" s="5"/>
      <c r="ADM162" s="5"/>
      <c r="ADN162" s="5"/>
      <c r="ADO162" s="5"/>
      <c r="ADP162" s="5"/>
      <c r="ADQ162" s="5"/>
      <c r="ADR162" s="5"/>
      <c r="ADS162" s="5"/>
      <c r="ADT162" s="5"/>
      <c r="ADU162" s="5"/>
      <c r="ADV162" s="5"/>
      <c r="ADW162" s="5"/>
      <c r="ADX162" s="5"/>
      <c r="ADY162" s="5"/>
      <c r="ADZ162" s="5"/>
      <c r="AEA162" s="5"/>
      <c r="AEB162" s="5"/>
      <c r="AEC162" s="5"/>
      <c r="AED162" s="5"/>
      <c r="AEE162" s="5"/>
      <c r="AEF162" s="5"/>
      <c r="AEG162" s="5"/>
      <c r="AEH162" s="5"/>
      <c r="AEI162" s="5"/>
      <c r="AEJ162" s="5"/>
      <c r="AEK162" s="5"/>
      <c r="AEL162" s="5"/>
      <c r="AEM162" s="5"/>
      <c r="AEN162" s="5"/>
      <c r="AEO162" s="5"/>
      <c r="AEP162" s="5"/>
      <c r="AEQ162" s="5"/>
      <c r="AER162" s="5"/>
      <c r="AES162" s="5"/>
      <c r="AET162" s="5"/>
      <c r="AEU162" s="5"/>
      <c r="AEV162" s="5"/>
      <c r="AEW162" s="5"/>
      <c r="AEX162" s="5"/>
      <c r="AEY162" s="5"/>
      <c r="AEZ162" s="5"/>
      <c r="AFA162" s="5"/>
      <c r="AFB162" s="5"/>
      <c r="AFC162" s="5"/>
      <c r="AFD162" s="5"/>
      <c r="AFE162" s="5"/>
      <c r="AFF162" s="5"/>
      <c r="AFG162" s="5"/>
      <c r="AFH162" s="5"/>
      <c r="AFI162" s="5"/>
      <c r="AFJ162" s="5"/>
      <c r="AFK162" s="5"/>
      <c r="AFL162" s="5"/>
      <c r="AFM162" s="5"/>
      <c r="AFN162" s="5"/>
      <c r="AFO162" s="5"/>
      <c r="AFP162" s="5"/>
      <c r="AFQ162" s="5"/>
      <c r="AFR162" s="5"/>
      <c r="AFS162" s="5"/>
      <c r="AFT162" s="5"/>
      <c r="AFU162" s="5"/>
      <c r="AFV162" s="5"/>
      <c r="AFW162" s="5"/>
      <c r="AFX162" s="5"/>
      <c r="AFY162" s="5"/>
      <c r="AFZ162" s="5"/>
      <c r="AGA162" s="5"/>
      <c r="AGB162" s="5"/>
      <c r="AGC162" s="5"/>
      <c r="AGD162" s="5"/>
      <c r="AGE162" s="5"/>
      <c r="AGF162" s="5"/>
      <c r="AGG162" s="5"/>
      <c r="AGH162" s="5"/>
      <c r="AGI162" s="5"/>
      <c r="AGJ162" s="5"/>
      <c r="AGK162" s="5"/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  <c r="AMJ162" s="5"/>
      <c r="AMK162" s="5"/>
    </row>
    <row r="163" spans="1:1025" s="6" customFormat="1" x14ac:dyDescent="0.3">
      <c r="A163" s="5"/>
      <c r="B163" s="4"/>
      <c r="C163" s="5"/>
      <c r="D163" s="5"/>
      <c r="E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  <c r="KS163" s="5"/>
      <c r="KT163" s="5"/>
      <c r="KU163" s="5"/>
      <c r="KV163" s="5"/>
      <c r="KW163" s="5"/>
      <c r="KX163" s="5"/>
      <c r="KY163" s="5"/>
      <c r="KZ163" s="5"/>
      <c r="LA163" s="5"/>
      <c r="LB163" s="5"/>
      <c r="LC163" s="5"/>
      <c r="LD163" s="5"/>
      <c r="LE163" s="5"/>
      <c r="LF163" s="5"/>
      <c r="LG163" s="5"/>
      <c r="LH163" s="5"/>
      <c r="LI163" s="5"/>
      <c r="LJ163" s="5"/>
      <c r="LK163" s="5"/>
      <c r="LL163" s="5"/>
      <c r="LM163" s="5"/>
      <c r="LN163" s="5"/>
      <c r="LO163" s="5"/>
      <c r="LP163" s="5"/>
      <c r="LQ163" s="5"/>
      <c r="LR163" s="5"/>
      <c r="LS163" s="5"/>
      <c r="LT163" s="5"/>
      <c r="LU163" s="5"/>
      <c r="LV163" s="5"/>
      <c r="LW163" s="5"/>
      <c r="LX163" s="5"/>
      <c r="LY163" s="5"/>
      <c r="LZ163" s="5"/>
      <c r="MA163" s="5"/>
      <c r="MB163" s="5"/>
      <c r="MC163" s="5"/>
      <c r="MD163" s="5"/>
      <c r="ME163" s="5"/>
      <c r="MF163" s="5"/>
      <c r="MG163" s="5"/>
      <c r="MH163" s="5"/>
      <c r="MI163" s="5"/>
      <c r="MJ163" s="5"/>
      <c r="MK163" s="5"/>
      <c r="ML163" s="5"/>
      <c r="MM163" s="5"/>
      <c r="MN163" s="5"/>
      <c r="MO163" s="5"/>
      <c r="MP163" s="5"/>
      <c r="MQ163" s="5"/>
      <c r="MR163" s="5"/>
      <c r="MS163" s="5"/>
      <c r="MT163" s="5"/>
      <c r="MU163" s="5"/>
      <c r="MV163" s="5"/>
      <c r="MW163" s="5"/>
      <c r="MX163" s="5"/>
      <c r="MY163" s="5"/>
      <c r="MZ163" s="5"/>
      <c r="NA163" s="5"/>
      <c r="NB163" s="5"/>
      <c r="NC163" s="5"/>
      <c r="ND163" s="5"/>
      <c r="NE163" s="5"/>
      <c r="NF163" s="5"/>
      <c r="NG163" s="5"/>
      <c r="NH163" s="5"/>
      <c r="NI163" s="5"/>
      <c r="NJ163" s="5"/>
      <c r="NK163" s="5"/>
      <c r="NL163" s="5"/>
      <c r="NM163" s="5"/>
      <c r="NN163" s="5"/>
      <c r="NO163" s="5"/>
      <c r="NP163" s="5"/>
      <c r="NQ163" s="5"/>
      <c r="NR163" s="5"/>
      <c r="NS163" s="5"/>
      <c r="NT163" s="5"/>
      <c r="NU163" s="5"/>
      <c r="NV163" s="5"/>
      <c r="NW163" s="5"/>
      <c r="NX163" s="5"/>
      <c r="NY163" s="5"/>
      <c r="NZ163" s="5"/>
      <c r="OA163" s="5"/>
      <c r="OB163" s="5"/>
      <c r="OC163" s="5"/>
      <c r="OD163" s="5"/>
      <c r="OE163" s="5"/>
      <c r="OF163" s="5"/>
      <c r="OG163" s="5"/>
      <c r="OH163" s="5"/>
      <c r="OI163" s="5"/>
      <c r="OJ163" s="5"/>
      <c r="OK163" s="5"/>
      <c r="OL163" s="5"/>
      <c r="OM163" s="5"/>
      <c r="ON163" s="5"/>
      <c r="OO163" s="5"/>
      <c r="OP163" s="5"/>
      <c r="OQ163" s="5"/>
      <c r="OR163" s="5"/>
      <c r="OS163" s="5"/>
      <c r="OT163" s="5"/>
      <c r="OU163" s="5"/>
      <c r="OV163" s="5"/>
      <c r="OW163" s="5"/>
      <c r="OX163" s="5"/>
      <c r="OY163" s="5"/>
      <c r="OZ163" s="5"/>
      <c r="PA163" s="5"/>
      <c r="PB163" s="5"/>
      <c r="PC163" s="5"/>
      <c r="PD163" s="5"/>
      <c r="PE163" s="5"/>
      <c r="PF163" s="5"/>
      <c r="PG163" s="5"/>
      <c r="PH163" s="5"/>
      <c r="PI163" s="5"/>
      <c r="PJ163" s="5"/>
      <c r="PK163" s="5"/>
      <c r="PL163" s="5"/>
      <c r="PM163" s="5"/>
      <c r="PN163" s="5"/>
      <c r="PO163" s="5"/>
      <c r="PP163" s="5"/>
      <c r="PQ163" s="5"/>
      <c r="PR163" s="5"/>
      <c r="PS163" s="5"/>
      <c r="PT163" s="5"/>
      <c r="PU163" s="5"/>
      <c r="PV163" s="5"/>
      <c r="PW163" s="5"/>
      <c r="PX163" s="5"/>
      <c r="PY163" s="5"/>
      <c r="PZ163" s="5"/>
      <c r="QA163" s="5"/>
      <c r="QB163" s="5"/>
      <c r="QC163" s="5"/>
      <c r="QD163" s="5"/>
      <c r="QE163" s="5"/>
      <c r="QF163" s="5"/>
      <c r="QG163" s="5"/>
      <c r="QH163" s="5"/>
      <c r="QI163" s="5"/>
      <c r="QJ163" s="5"/>
      <c r="QK163" s="5"/>
      <c r="QL163" s="5"/>
      <c r="QM163" s="5"/>
      <c r="QN163" s="5"/>
      <c r="QO163" s="5"/>
      <c r="QP163" s="5"/>
      <c r="QQ163" s="5"/>
      <c r="QR163" s="5"/>
      <c r="QS163" s="5"/>
      <c r="QT163" s="5"/>
      <c r="QU163" s="5"/>
      <c r="QV163" s="5"/>
      <c r="QW163" s="5"/>
      <c r="QX163" s="5"/>
      <c r="QY163" s="5"/>
      <c r="QZ163" s="5"/>
      <c r="RA163" s="5"/>
      <c r="RB163" s="5"/>
      <c r="RC163" s="5"/>
      <c r="RD163" s="5"/>
      <c r="RE163" s="5"/>
      <c r="RF163" s="5"/>
      <c r="RG163" s="5"/>
      <c r="RH163" s="5"/>
      <c r="RI163" s="5"/>
      <c r="RJ163" s="5"/>
      <c r="RK163" s="5"/>
      <c r="RL163" s="5"/>
      <c r="RM163" s="5"/>
      <c r="RN163" s="5"/>
      <c r="RO163" s="5"/>
      <c r="RP163" s="5"/>
      <c r="RQ163" s="5"/>
      <c r="RR163" s="5"/>
      <c r="RS163" s="5"/>
      <c r="RT163" s="5"/>
      <c r="RU163" s="5"/>
      <c r="RV163" s="5"/>
      <c r="RW163" s="5"/>
      <c r="RX163" s="5"/>
      <c r="RY163" s="5"/>
      <c r="RZ163" s="5"/>
      <c r="SA163" s="5"/>
      <c r="SB163" s="5"/>
      <c r="SC163" s="5"/>
      <c r="SD163" s="5"/>
      <c r="SE163" s="5"/>
      <c r="SF163" s="5"/>
      <c r="SG163" s="5"/>
      <c r="SH163" s="5"/>
      <c r="SI163" s="5"/>
      <c r="SJ163" s="5"/>
      <c r="SK163" s="5"/>
      <c r="SL163" s="5"/>
      <c r="SM163" s="5"/>
      <c r="SN163" s="5"/>
      <c r="SO163" s="5"/>
      <c r="SP163" s="5"/>
      <c r="SQ163" s="5"/>
      <c r="SR163" s="5"/>
      <c r="SS163" s="5"/>
      <c r="ST163" s="5"/>
      <c r="SU163" s="5"/>
      <c r="SV163" s="5"/>
      <c r="SW163" s="5"/>
      <c r="SX163" s="5"/>
      <c r="SY163" s="5"/>
      <c r="SZ163" s="5"/>
      <c r="TA163" s="5"/>
      <c r="TB163" s="5"/>
      <c r="TC163" s="5"/>
      <c r="TD163" s="5"/>
      <c r="TE163" s="5"/>
      <c r="TF163" s="5"/>
      <c r="TG163" s="5"/>
      <c r="TH163" s="5"/>
      <c r="TI163" s="5"/>
      <c r="TJ163" s="5"/>
      <c r="TK163" s="5"/>
      <c r="TL163" s="5"/>
      <c r="TM163" s="5"/>
      <c r="TN163" s="5"/>
      <c r="TO163" s="5"/>
      <c r="TP163" s="5"/>
      <c r="TQ163" s="5"/>
      <c r="TR163" s="5"/>
      <c r="TS163" s="5"/>
      <c r="TT163" s="5"/>
      <c r="TU163" s="5"/>
      <c r="TV163" s="5"/>
      <c r="TW163" s="5"/>
      <c r="TX163" s="5"/>
      <c r="TY163" s="5"/>
      <c r="TZ163" s="5"/>
      <c r="UA163" s="5"/>
      <c r="UB163" s="5"/>
      <c r="UC163" s="5"/>
      <c r="UD163" s="5"/>
      <c r="UE163" s="5"/>
      <c r="UF163" s="5"/>
      <c r="UG163" s="5"/>
      <c r="UH163" s="5"/>
      <c r="UI163" s="5"/>
      <c r="UJ163" s="5"/>
      <c r="UK163" s="5"/>
      <c r="UL163" s="5"/>
      <c r="UM163" s="5"/>
      <c r="UN163" s="5"/>
      <c r="UO163" s="5"/>
      <c r="UP163" s="5"/>
      <c r="UQ163" s="5"/>
      <c r="UR163" s="5"/>
      <c r="US163" s="5"/>
      <c r="UT163" s="5"/>
      <c r="UU163" s="5"/>
      <c r="UV163" s="5"/>
      <c r="UW163" s="5"/>
      <c r="UX163" s="5"/>
      <c r="UY163" s="5"/>
      <c r="UZ163" s="5"/>
      <c r="VA163" s="5"/>
      <c r="VB163" s="5"/>
      <c r="VC163" s="5"/>
      <c r="VD163" s="5"/>
      <c r="VE163" s="5"/>
      <c r="VF163" s="5"/>
      <c r="VG163" s="5"/>
      <c r="VH163" s="5"/>
      <c r="VI163" s="5"/>
      <c r="VJ163" s="5"/>
      <c r="VK163" s="5"/>
      <c r="VL163" s="5"/>
      <c r="VM163" s="5"/>
      <c r="VN163" s="5"/>
      <c r="VO163" s="5"/>
      <c r="VP163" s="5"/>
      <c r="VQ163" s="5"/>
      <c r="VR163" s="5"/>
      <c r="VS163" s="5"/>
      <c r="VT163" s="5"/>
      <c r="VU163" s="5"/>
      <c r="VV163" s="5"/>
      <c r="VW163" s="5"/>
      <c r="VX163" s="5"/>
      <c r="VY163" s="5"/>
      <c r="VZ163" s="5"/>
      <c r="WA163" s="5"/>
      <c r="WB163" s="5"/>
      <c r="WC163" s="5"/>
      <c r="WD163" s="5"/>
      <c r="WE163" s="5"/>
      <c r="WF163" s="5"/>
      <c r="WG163" s="5"/>
      <c r="WH163" s="5"/>
      <c r="WI163" s="5"/>
      <c r="WJ163" s="5"/>
      <c r="WK163" s="5"/>
      <c r="WL163" s="5"/>
      <c r="WM163" s="5"/>
      <c r="WN163" s="5"/>
      <c r="WO163" s="5"/>
      <c r="WP163" s="5"/>
      <c r="WQ163" s="5"/>
      <c r="WR163" s="5"/>
      <c r="WS163" s="5"/>
      <c r="WT163" s="5"/>
      <c r="WU163" s="5"/>
      <c r="WV163" s="5"/>
      <c r="WW163" s="5"/>
      <c r="WX163" s="5"/>
      <c r="WY163" s="5"/>
      <c r="WZ163" s="5"/>
      <c r="XA163" s="5"/>
      <c r="XB163" s="5"/>
      <c r="XC163" s="5"/>
      <c r="XD163" s="5"/>
      <c r="XE163" s="5"/>
      <c r="XF163" s="5"/>
      <c r="XG163" s="5"/>
      <c r="XH163" s="5"/>
      <c r="XI163" s="5"/>
      <c r="XJ163" s="5"/>
      <c r="XK163" s="5"/>
      <c r="XL163" s="5"/>
      <c r="XM163" s="5"/>
      <c r="XN163" s="5"/>
      <c r="XO163" s="5"/>
      <c r="XP163" s="5"/>
      <c r="XQ163" s="5"/>
      <c r="XR163" s="5"/>
      <c r="XS163" s="5"/>
      <c r="XT163" s="5"/>
      <c r="XU163" s="5"/>
      <c r="XV163" s="5"/>
      <c r="XW163" s="5"/>
      <c r="XX163" s="5"/>
      <c r="XY163" s="5"/>
      <c r="XZ163" s="5"/>
      <c r="YA163" s="5"/>
      <c r="YB163" s="5"/>
      <c r="YC163" s="5"/>
      <c r="YD163" s="5"/>
      <c r="YE163" s="5"/>
      <c r="YF163" s="5"/>
      <c r="YG163" s="5"/>
      <c r="YH163" s="5"/>
      <c r="YI163" s="5"/>
      <c r="YJ163" s="5"/>
      <c r="YK163" s="5"/>
      <c r="YL163" s="5"/>
      <c r="YM163" s="5"/>
      <c r="YN163" s="5"/>
      <c r="YO163" s="5"/>
      <c r="YP163" s="5"/>
      <c r="YQ163" s="5"/>
      <c r="YR163" s="5"/>
      <c r="YS163" s="5"/>
      <c r="YT163" s="5"/>
      <c r="YU163" s="5"/>
      <c r="YV163" s="5"/>
      <c r="YW163" s="5"/>
      <c r="YX163" s="5"/>
      <c r="YY163" s="5"/>
      <c r="YZ163" s="5"/>
      <c r="ZA163" s="5"/>
      <c r="ZB163" s="5"/>
      <c r="ZC163" s="5"/>
      <c r="ZD163" s="5"/>
      <c r="ZE163" s="5"/>
      <c r="ZF163" s="5"/>
      <c r="ZG163" s="5"/>
      <c r="ZH163" s="5"/>
      <c r="ZI163" s="5"/>
      <c r="ZJ163" s="5"/>
      <c r="ZK163" s="5"/>
      <c r="ZL163" s="5"/>
      <c r="ZM163" s="5"/>
      <c r="ZN163" s="5"/>
      <c r="ZO163" s="5"/>
      <c r="ZP163" s="5"/>
      <c r="ZQ163" s="5"/>
      <c r="ZR163" s="5"/>
      <c r="ZS163" s="5"/>
      <c r="ZT163" s="5"/>
      <c r="ZU163" s="5"/>
      <c r="ZV163" s="5"/>
      <c r="ZW163" s="5"/>
      <c r="ZX163" s="5"/>
      <c r="ZY163" s="5"/>
      <c r="ZZ163" s="5"/>
      <c r="AAA163" s="5"/>
      <c r="AAB163" s="5"/>
      <c r="AAC163" s="5"/>
      <c r="AAD163" s="5"/>
      <c r="AAE163" s="5"/>
      <c r="AAF163" s="5"/>
      <c r="AAG163" s="5"/>
      <c r="AAH163" s="5"/>
      <c r="AAI163" s="5"/>
      <c r="AAJ163" s="5"/>
      <c r="AAK163" s="5"/>
      <c r="AAL163" s="5"/>
      <c r="AAM163" s="5"/>
      <c r="AAN163" s="5"/>
      <c r="AAO163" s="5"/>
      <c r="AAP163" s="5"/>
      <c r="AAQ163" s="5"/>
      <c r="AAR163" s="5"/>
      <c r="AAS163" s="5"/>
      <c r="AAT163" s="5"/>
      <c r="AAU163" s="5"/>
      <c r="AAV163" s="5"/>
      <c r="AAW163" s="5"/>
      <c r="AAX163" s="5"/>
      <c r="AAY163" s="5"/>
      <c r="AAZ163" s="5"/>
      <c r="ABA163" s="5"/>
      <c r="ABB163" s="5"/>
      <c r="ABC163" s="5"/>
      <c r="ABD163" s="5"/>
      <c r="ABE163" s="5"/>
      <c r="ABF163" s="5"/>
      <c r="ABG163" s="5"/>
      <c r="ABH163" s="5"/>
      <c r="ABI163" s="5"/>
      <c r="ABJ163" s="5"/>
      <c r="ABK163" s="5"/>
      <c r="ABL163" s="5"/>
      <c r="ABM163" s="5"/>
      <c r="ABN163" s="5"/>
      <c r="ABO163" s="5"/>
      <c r="ABP163" s="5"/>
      <c r="ABQ163" s="5"/>
      <c r="ABR163" s="5"/>
      <c r="ABS163" s="5"/>
      <c r="ABT163" s="5"/>
      <c r="ABU163" s="5"/>
      <c r="ABV163" s="5"/>
      <c r="ABW163" s="5"/>
      <c r="ABX163" s="5"/>
      <c r="ABY163" s="5"/>
      <c r="ABZ163" s="5"/>
      <c r="ACA163" s="5"/>
      <c r="ACB163" s="5"/>
      <c r="ACC163" s="5"/>
      <c r="ACD163" s="5"/>
      <c r="ACE163" s="5"/>
      <c r="ACF163" s="5"/>
      <c r="ACG163" s="5"/>
      <c r="ACH163" s="5"/>
      <c r="ACI163" s="5"/>
      <c r="ACJ163" s="5"/>
      <c r="ACK163" s="5"/>
      <c r="ACL163" s="5"/>
      <c r="ACM163" s="5"/>
      <c r="ACN163" s="5"/>
      <c r="ACO163" s="5"/>
      <c r="ACP163" s="5"/>
      <c r="ACQ163" s="5"/>
      <c r="ACR163" s="5"/>
      <c r="ACS163" s="5"/>
      <c r="ACT163" s="5"/>
      <c r="ACU163" s="5"/>
      <c r="ACV163" s="5"/>
      <c r="ACW163" s="5"/>
      <c r="ACX163" s="5"/>
      <c r="ACY163" s="5"/>
      <c r="ACZ163" s="5"/>
      <c r="ADA163" s="5"/>
      <c r="ADB163" s="5"/>
      <c r="ADC163" s="5"/>
      <c r="ADD163" s="5"/>
      <c r="ADE163" s="5"/>
      <c r="ADF163" s="5"/>
      <c r="ADG163" s="5"/>
      <c r="ADH163" s="5"/>
      <c r="ADI163" s="5"/>
      <c r="ADJ163" s="5"/>
      <c r="ADK163" s="5"/>
      <c r="ADL163" s="5"/>
      <c r="ADM163" s="5"/>
      <c r="ADN163" s="5"/>
      <c r="ADO163" s="5"/>
      <c r="ADP163" s="5"/>
      <c r="ADQ163" s="5"/>
      <c r="ADR163" s="5"/>
      <c r="ADS163" s="5"/>
      <c r="ADT163" s="5"/>
      <c r="ADU163" s="5"/>
      <c r="ADV163" s="5"/>
      <c r="ADW163" s="5"/>
      <c r="ADX163" s="5"/>
      <c r="ADY163" s="5"/>
      <c r="ADZ163" s="5"/>
      <c r="AEA163" s="5"/>
      <c r="AEB163" s="5"/>
      <c r="AEC163" s="5"/>
      <c r="AED163" s="5"/>
      <c r="AEE163" s="5"/>
      <c r="AEF163" s="5"/>
      <c r="AEG163" s="5"/>
      <c r="AEH163" s="5"/>
      <c r="AEI163" s="5"/>
      <c r="AEJ163" s="5"/>
      <c r="AEK163" s="5"/>
      <c r="AEL163" s="5"/>
      <c r="AEM163" s="5"/>
      <c r="AEN163" s="5"/>
      <c r="AEO163" s="5"/>
      <c r="AEP163" s="5"/>
      <c r="AEQ163" s="5"/>
      <c r="AER163" s="5"/>
      <c r="AES163" s="5"/>
      <c r="AET163" s="5"/>
      <c r="AEU163" s="5"/>
      <c r="AEV163" s="5"/>
      <c r="AEW163" s="5"/>
      <c r="AEX163" s="5"/>
      <c r="AEY163" s="5"/>
      <c r="AEZ163" s="5"/>
      <c r="AFA163" s="5"/>
      <c r="AFB163" s="5"/>
      <c r="AFC163" s="5"/>
      <c r="AFD163" s="5"/>
      <c r="AFE163" s="5"/>
      <c r="AFF163" s="5"/>
      <c r="AFG163" s="5"/>
      <c r="AFH163" s="5"/>
      <c r="AFI163" s="5"/>
      <c r="AFJ163" s="5"/>
      <c r="AFK163" s="5"/>
      <c r="AFL163" s="5"/>
      <c r="AFM163" s="5"/>
      <c r="AFN163" s="5"/>
      <c r="AFO163" s="5"/>
      <c r="AFP163" s="5"/>
      <c r="AFQ163" s="5"/>
      <c r="AFR163" s="5"/>
      <c r="AFS163" s="5"/>
      <c r="AFT163" s="5"/>
      <c r="AFU163" s="5"/>
      <c r="AFV163" s="5"/>
      <c r="AFW163" s="5"/>
      <c r="AFX163" s="5"/>
      <c r="AFY163" s="5"/>
      <c r="AFZ163" s="5"/>
      <c r="AGA163" s="5"/>
      <c r="AGB163" s="5"/>
      <c r="AGC163" s="5"/>
      <c r="AGD163" s="5"/>
      <c r="AGE163" s="5"/>
      <c r="AGF163" s="5"/>
      <c r="AGG163" s="5"/>
      <c r="AGH163" s="5"/>
      <c r="AGI163" s="5"/>
      <c r="AGJ163" s="5"/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  <c r="AMJ163" s="5"/>
      <c r="AMK163" s="5"/>
    </row>
    <row r="164" spans="1:1025" s="6" customFormat="1" x14ac:dyDescent="0.3">
      <c r="A164" s="5"/>
      <c r="B164" s="4"/>
      <c r="C164" s="5"/>
      <c r="D164" s="5"/>
      <c r="E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  <c r="AMK164" s="5"/>
    </row>
    <row r="165" spans="1:1025" s="6" customFormat="1" x14ac:dyDescent="0.3">
      <c r="A165" s="5"/>
      <c r="B165" s="4"/>
      <c r="C165" s="5"/>
      <c r="D165" s="5"/>
      <c r="E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  <c r="JF165" s="5"/>
      <c r="JG165" s="5"/>
      <c r="JH165" s="5"/>
      <c r="JI165" s="5"/>
      <c r="JJ165" s="5"/>
      <c r="JK165" s="5"/>
      <c r="JL165" s="5"/>
      <c r="JM165" s="5"/>
      <c r="JN165" s="5"/>
      <c r="JO165" s="5"/>
      <c r="JP165" s="5"/>
      <c r="JQ165" s="5"/>
      <c r="JR165" s="5"/>
      <c r="JS165" s="5"/>
      <c r="JT165" s="5"/>
      <c r="JU165" s="5"/>
      <c r="JV165" s="5"/>
      <c r="JW165" s="5"/>
      <c r="JX165" s="5"/>
      <c r="JY165" s="5"/>
      <c r="JZ165" s="5"/>
      <c r="KA165" s="5"/>
      <c r="KB165" s="5"/>
      <c r="KC165" s="5"/>
      <c r="KD165" s="5"/>
      <c r="KE165" s="5"/>
      <c r="KF165" s="5"/>
      <c r="KG165" s="5"/>
      <c r="KH165" s="5"/>
      <c r="KI165" s="5"/>
      <c r="KJ165" s="5"/>
      <c r="KK165" s="5"/>
      <c r="KL165" s="5"/>
      <c r="KM165" s="5"/>
      <c r="KN165" s="5"/>
      <c r="KO165" s="5"/>
      <c r="KP165" s="5"/>
      <c r="KQ165" s="5"/>
      <c r="KR165" s="5"/>
      <c r="KS165" s="5"/>
      <c r="KT165" s="5"/>
      <c r="KU165" s="5"/>
      <c r="KV165" s="5"/>
      <c r="KW165" s="5"/>
      <c r="KX165" s="5"/>
      <c r="KY165" s="5"/>
      <c r="KZ165" s="5"/>
      <c r="LA165" s="5"/>
      <c r="LB165" s="5"/>
      <c r="LC165" s="5"/>
      <c r="LD165" s="5"/>
      <c r="LE165" s="5"/>
      <c r="LF165" s="5"/>
      <c r="LG165" s="5"/>
      <c r="LH165" s="5"/>
      <c r="LI165" s="5"/>
      <c r="LJ165" s="5"/>
      <c r="LK165" s="5"/>
      <c r="LL165" s="5"/>
      <c r="LM165" s="5"/>
      <c r="LN165" s="5"/>
      <c r="LO165" s="5"/>
      <c r="LP165" s="5"/>
      <c r="LQ165" s="5"/>
      <c r="LR165" s="5"/>
      <c r="LS165" s="5"/>
      <c r="LT165" s="5"/>
      <c r="LU165" s="5"/>
      <c r="LV165" s="5"/>
      <c r="LW165" s="5"/>
      <c r="LX165" s="5"/>
      <c r="LY165" s="5"/>
      <c r="LZ165" s="5"/>
      <c r="MA165" s="5"/>
      <c r="MB165" s="5"/>
      <c r="MC165" s="5"/>
      <c r="MD165" s="5"/>
      <c r="ME165" s="5"/>
      <c r="MF165" s="5"/>
      <c r="MG165" s="5"/>
      <c r="MH165" s="5"/>
      <c r="MI165" s="5"/>
      <c r="MJ165" s="5"/>
      <c r="MK165" s="5"/>
      <c r="ML165" s="5"/>
      <c r="MM165" s="5"/>
      <c r="MN165" s="5"/>
      <c r="MO165" s="5"/>
      <c r="MP165" s="5"/>
      <c r="MQ165" s="5"/>
      <c r="MR165" s="5"/>
      <c r="MS165" s="5"/>
      <c r="MT165" s="5"/>
      <c r="MU165" s="5"/>
      <c r="MV165" s="5"/>
      <c r="MW165" s="5"/>
      <c r="MX165" s="5"/>
      <c r="MY165" s="5"/>
      <c r="MZ165" s="5"/>
      <c r="NA165" s="5"/>
      <c r="NB165" s="5"/>
      <c r="NC165" s="5"/>
      <c r="ND165" s="5"/>
      <c r="NE165" s="5"/>
      <c r="NF165" s="5"/>
      <c r="NG165" s="5"/>
      <c r="NH165" s="5"/>
      <c r="NI165" s="5"/>
      <c r="NJ165" s="5"/>
      <c r="NK165" s="5"/>
      <c r="NL165" s="5"/>
      <c r="NM165" s="5"/>
      <c r="NN165" s="5"/>
      <c r="NO165" s="5"/>
      <c r="NP165" s="5"/>
      <c r="NQ165" s="5"/>
      <c r="NR165" s="5"/>
      <c r="NS165" s="5"/>
      <c r="NT165" s="5"/>
      <c r="NU165" s="5"/>
      <c r="NV165" s="5"/>
      <c r="NW165" s="5"/>
      <c r="NX165" s="5"/>
      <c r="NY165" s="5"/>
      <c r="NZ165" s="5"/>
      <c r="OA165" s="5"/>
      <c r="OB165" s="5"/>
      <c r="OC165" s="5"/>
      <c r="OD165" s="5"/>
      <c r="OE165" s="5"/>
      <c r="OF165" s="5"/>
      <c r="OG165" s="5"/>
      <c r="OH165" s="5"/>
      <c r="OI165" s="5"/>
      <c r="OJ165" s="5"/>
      <c r="OK165" s="5"/>
      <c r="OL165" s="5"/>
      <c r="OM165" s="5"/>
      <c r="ON165" s="5"/>
      <c r="OO165" s="5"/>
      <c r="OP165" s="5"/>
      <c r="OQ165" s="5"/>
      <c r="OR165" s="5"/>
      <c r="OS165" s="5"/>
      <c r="OT165" s="5"/>
      <c r="OU165" s="5"/>
      <c r="OV165" s="5"/>
      <c r="OW165" s="5"/>
      <c r="OX165" s="5"/>
      <c r="OY165" s="5"/>
      <c r="OZ165" s="5"/>
      <c r="PA165" s="5"/>
      <c r="PB165" s="5"/>
      <c r="PC165" s="5"/>
      <c r="PD165" s="5"/>
      <c r="PE165" s="5"/>
      <c r="PF165" s="5"/>
      <c r="PG165" s="5"/>
      <c r="PH165" s="5"/>
      <c r="PI165" s="5"/>
      <c r="PJ165" s="5"/>
      <c r="PK165" s="5"/>
      <c r="PL165" s="5"/>
      <c r="PM165" s="5"/>
      <c r="PN165" s="5"/>
      <c r="PO165" s="5"/>
      <c r="PP165" s="5"/>
      <c r="PQ165" s="5"/>
      <c r="PR165" s="5"/>
      <c r="PS165" s="5"/>
      <c r="PT165" s="5"/>
      <c r="PU165" s="5"/>
      <c r="PV165" s="5"/>
      <c r="PW165" s="5"/>
      <c r="PX165" s="5"/>
      <c r="PY165" s="5"/>
      <c r="PZ165" s="5"/>
      <c r="QA165" s="5"/>
      <c r="QB165" s="5"/>
      <c r="QC165" s="5"/>
      <c r="QD165" s="5"/>
      <c r="QE165" s="5"/>
      <c r="QF165" s="5"/>
      <c r="QG165" s="5"/>
      <c r="QH165" s="5"/>
      <c r="QI165" s="5"/>
      <c r="QJ165" s="5"/>
      <c r="QK165" s="5"/>
      <c r="QL165" s="5"/>
      <c r="QM165" s="5"/>
      <c r="QN165" s="5"/>
      <c r="QO165" s="5"/>
      <c r="QP165" s="5"/>
      <c r="QQ165" s="5"/>
      <c r="QR165" s="5"/>
      <c r="QS165" s="5"/>
      <c r="QT165" s="5"/>
      <c r="QU165" s="5"/>
      <c r="QV165" s="5"/>
      <c r="QW165" s="5"/>
      <c r="QX165" s="5"/>
      <c r="QY165" s="5"/>
      <c r="QZ165" s="5"/>
      <c r="RA165" s="5"/>
      <c r="RB165" s="5"/>
      <c r="RC165" s="5"/>
      <c r="RD165" s="5"/>
      <c r="RE165" s="5"/>
      <c r="RF165" s="5"/>
      <c r="RG165" s="5"/>
      <c r="RH165" s="5"/>
      <c r="RI165" s="5"/>
      <c r="RJ165" s="5"/>
      <c r="RK165" s="5"/>
      <c r="RL165" s="5"/>
      <c r="RM165" s="5"/>
      <c r="RN165" s="5"/>
      <c r="RO165" s="5"/>
      <c r="RP165" s="5"/>
      <c r="RQ165" s="5"/>
      <c r="RR165" s="5"/>
      <c r="RS165" s="5"/>
      <c r="RT165" s="5"/>
      <c r="RU165" s="5"/>
      <c r="RV165" s="5"/>
      <c r="RW165" s="5"/>
      <c r="RX165" s="5"/>
      <c r="RY165" s="5"/>
      <c r="RZ165" s="5"/>
      <c r="SA165" s="5"/>
      <c r="SB165" s="5"/>
      <c r="SC165" s="5"/>
      <c r="SD165" s="5"/>
      <c r="SE165" s="5"/>
      <c r="SF165" s="5"/>
      <c r="SG165" s="5"/>
      <c r="SH165" s="5"/>
      <c r="SI165" s="5"/>
      <c r="SJ165" s="5"/>
      <c r="SK165" s="5"/>
      <c r="SL165" s="5"/>
      <c r="SM165" s="5"/>
      <c r="SN165" s="5"/>
      <c r="SO165" s="5"/>
      <c r="SP165" s="5"/>
      <c r="SQ165" s="5"/>
      <c r="SR165" s="5"/>
      <c r="SS165" s="5"/>
      <c r="ST165" s="5"/>
      <c r="SU165" s="5"/>
      <c r="SV165" s="5"/>
      <c r="SW165" s="5"/>
      <c r="SX165" s="5"/>
      <c r="SY165" s="5"/>
      <c r="SZ165" s="5"/>
      <c r="TA165" s="5"/>
      <c r="TB165" s="5"/>
      <c r="TC165" s="5"/>
      <c r="TD165" s="5"/>
      <c r="TE165" s="5"/>
      <c r="TF165" s="5"/>
      <c r="TG165" s="5"/>
      <c r="TH165" s="5"/>
      <c r="TI165" s="5"/>
      <c r="TJ165" s="5"/>
      <c r="TK165" s="5"/>
      <c r="TL165" s="5"/>
      <c r="TM165" s="5"/>
      <c r="TN165" s="5"/>
      <c r="TO165" s="5"/>
      <c r="TP165" s="5"/>
      <c r="TQ165" s="5"/>
      <c r="TR165" s="5"/>
      <c r="TS165" s="5"/>
      <c r="TT165" s="5"/>
      <c r="TU165" s="5"/>
      <c r="TV165" s="5"/>
      <c r="TW165" s="5"/>
      <c r="TX165" s="5"/>
      <c r="TY165" s="5"/>
      <c r="TZ165" s="5"/>
      <c r="UA165" s="5"/>
      <c r="UB165" s="5"/>
      <c r="UC165" s="5"/>
      <c r="UD165" s="5"/>
      <c r="UE165" s="5"/>
      <c r="UF165" s="5"/>
      <c r="UG165" s="5"/>
      <c r="UH165" s="5"/>
      <c r="UI165" s="5"/>
      <c r="UJ165" s="5"/>
      <c r="UK165" s="5"/>
      <c r="UL165" s="5"/>
      <c r="UM165" s="5"/>
      <c r="UN165" s="5"/>
      <c r="UO165" s="5"/>
      <c r="UP165" s="5"/>
      <c r="UQ165" s="5"/>
      <c r="UR165" s="5"/>
      <c r="US165" s="5"/>
      <c r="UT165" s="5"/>
      <c r="UU165" s="5"/>
      <c r="UV165" s="5"/>
      <c r="UW165" s="5"/>
      <c r="UX165" s="5"/>
      <c r="UY165" s="5"/>
      <c r="UZ165" s="5"/>
      <c r="VA165" s="5"/>
      <c r="VB165" s="5"/>
      <c r="VC165" s="5"/>
      <c r="VD165" s="5"/>
      <c r="VE165" s="5"/>
      <c r="VF165" s="5"/>
      <c r="VG165" s="5"/>
      <c r="VH165" s="5"/>
      <c r="VI165" s="5"/>
      <c r="VJ165" s="5"/>
      <c r="VK165" s="5"/>
      <c r="VL165" s="5"/>
      <c r="VM165" s="5"/>
      <c r="VN165" s="5"/>
      <c r="VO165" s="5"/>
      <c r="VP165" s="5"/>
      <c r="VQ165" s="5"/>
      <c r="VR165" s="5"/>
      <c r="VS165" s="5"/>
      <c r="VT165" s="5"/>
      <c r="VU165" s="5"/>
      <c r="VV165" s="5"/>
      <c r="VW165" s="5"/>
      <c r="VX165" s="5"/>
      <c r="VY165" s="5"/>
      <c r="VZ165" s="5"/>
      <c r="WA165" s="5"/>
      <c r="WB165" s="5"/>
      <c r="WC165" s="5"/>
      <c r="WD165" s="5"/>
      <c r="WE165" s="5"/>
      <c r="WF165" s="5"/>
      <c r="WG165" s="5"/>
      <c r="WH165" s="5"/>
      <c r="WI165" s="5"/>
      <c r="WJ165" s="5"/>
      <c r="WK165" s="5"/>
      <c r="WL165" s="5"/>
      <c r="WM165" s="5"/>
      <c r="WN165" s="5"/>
      <c r="WO165" s="5"/>
      <c r="WP165" s="5"/>
      <c r="WQ165" s="5"/>
      <c r="WR165" s="5"/>
      <c r="WS165" s="5"/>
      <c r="WT165" s="5"/>
      <c r="WU165" s="5"/>
      <c r="WV165" s="5"/>
      <c r="WW165" s="5"/>
      <c r="WX165" s="5"/>
      <c r="WY165" s="5"/>
      <c r="WZ165" s="5"/>
      <c r="XA165" s="5"/>
      <c r="XB165" s="5"/>
      <c r="XC165" s="5"/>
      <c r="XD165" s="5"/>
      <c r="XE165" s="5"/>
      <c r="XF165" s="5"/>
      <c r="XG165" s="5"/>
      <c r="XH165" s="5"/>
      <c r="XI165" s="5"/>
      <c r="XJ165" s="5"/>
      <c r="XK165" s="5"/>
      <c r="XL165" s="5"/>
      <c r="XM165" s="5"/>
      <c r="XN165" s="5"/>
      <c r="XO165" s="5"/>
      <c r="XP165" s="5"/>
      <c r="XQ165" s="5"/>
      <c r="XR165" s="5"/>
      <c r="XS165" s="5"/>
      <c r="XT165" s="5"/>
      <c r="XU165" s="5"/>
      <c r="XV165" s="5"/>
      <c r="XW165" s="5"/>
      <c r="XX165" s="5"/>
      <c r="XY165" s="5"/>
      <c r="XZ165" s="5"/>
      <c r="YA165" s="5"/>
      <c r="YB165" s="5"/>
      <c r="YC165" s="5"/>
      <c r="YD165" s="5"/>
      <c r="YE165" s="5"/>
      <c r="YF165" s="5"/>
      <c r="YG165" s="5"/>
      <c r="YH165" s="5"/>
      <c r="YI165" s="5"/>
      <c r="YJ165" s="5"/>
      <c r="YK165" s="5"/>
      <c r="YL165" s="5"/>
      <c r="YM165" s="5"/>
      <c r="YN165" s="5"/>
      <c r="YO165" s="5"/>
      <c r="YP165" s="5"/>
      <c r="YQ165" s="5"/>
      <c r="YR165" s="5"/>
      <c r="YS165" s="5"/>
      <c r="YT165" s="5"/>
      <c r="YU165" s="5"/>
      <c r="YV165" s="5"/>
      <c r="YW165" s="5"/>
      <c r="YX165" s="5"/>
      <c r="YY165" s="5"/>
      <c r="YZ165" s="5"/>
      <c r="ZA165" s="5"/>
      <c r="ZB165" s="5"/>
      <c r="ZC165" s="5"/>
      <c r="ZD165" s="5"/>
      <c r="ZE165" s="5"/>
      <c r="ZF165" s="5"/>
      <c r="ZG165" s="5"/>
      <c r="ZH165" s="5"/>
      <c r="ZI165" s="5"/>
      <c r="ZJ165" s="5"/>
      <c r="ZK165" s="5"/>
      <c r="ZL165" s="5"/>
      <c r="ZM165" s="5"/>
      <c r="ZN165" s="5"/>
      <c r="ZO165" s="5"/>
      <c r="ZP165" s="5"/>
      <c r="ZQ165" s="5"/>
      <c r="ZR165" s="5"/>
      <c r="ZS165" s="5"/>
      <c r="ZT165" s="5"/>
      <c r="ZU165" s="5"/>
      <c r="ZV165" s="5"/>
      <c r="ZW165" s="5"/>
      <c r="ZX165" s="5"/>
      <c r="ZY165" s="5"/>
      <c r="ZZ165" s="5"/>
      <c r="AAA165" s="5"/>
      <c r="AAB165" s="5"/>
      <c r="AAC165" s="5"/>
      <c r="AAD165" s="5"/>
      <c r="AAE165" s="5"/>
      <c r="AAF165" s="5"/>
      <c r="AAG165" s="5"/>
      <c r="AAH165" s="5"/>
      <c r="AAI165" s="5"/>
      <c r="AAJ165" s="5"/>
      <c r="AAK165" s="5"/>
      <c r="AAL165" s="5"/>
      <c r="AAM165" s="5"/>
      <c r="AAN165" s="5"/>
      <c r="AAO165" s="5"/>
      <c r="AAP165" s="5"/>
      <c r="AAQ165" s="5"/>
      <c r="AAR165" s="5"/>
      <c r="AAS165" s="5"/>
      <c r="AAT165" s="5"/>
      <c r="AAU165" s="5"/>
      <c r="AAV165" s="5"/>
      <c r="AAW165" s="5"/>
      <c r="AAX165" s="5"/>
      <c r="AAY165" s="5"/>
      <c r="AAZ165" s="5"/>
      <c r="ABA165" s="5"/>
      <c r="ABB165" s="5"/>
      <c r="ABC165" s="5"/>
      <c r="ABD165" s="5"/>
      <c r="ABE165" s="5"/>
      <c r="ABF165" s="5"/>
      <c r="ABG165" s="5"/>
      <c r="ABH165" s="5"/>
      <c r="ABI165" s="5"/>
      <c r="ABJ165" s="5"/>
      <c r="ABK165" s="5"/>
      <c r="ABL165" s="5"/>
      <c r="ABM165" s="5"/>
      <c r="ABN165" s="5"/>
      <c r="ABO165" s="5"/>
      <c r="ABP165" s="5"/>
      <c r="ABQ165" s="5"/>
      <c r="ABR165" s="5"/>
      <c r="ABS165" s="5"/>
      <c r="ABT165" s="5"/>
      <c r="ABU165" s="5"/>
      <c r="ABV165" s="5"/>
      <c r="ABW165" s="5"/>
      <c r="ABX165" s="5"/>
      <c r="ABY165" s="5"/>
      <c r="ABZ165" s="5"/>
      <c r="ACA165" s="5"/>
      <c r="ACB165" s="5"/>
      <c r="ACC165" s="5"/>
      <c r="ACD165" s="5"/>
      <c r="ACE165" s="5"/>
      <c r="ACF165" s="5"/>
      <c r="ACG165" s="5"/>
      <c r="ACH165" s="5"/>
      <c r="ACI165" s="5"/>
      <c r="ACJ165" s="5"/>
      <c r="ACK165" s="5"/>
      <c r="ACL165" s="5"/>
      <c r="ACM165" s="5"/>
      <c r="ACN165" s="5"/>
      <c r="ACO165" s="5"/>
      <c r="ACP165" s="5"/>
      <c r="ACQ165" s="5"/>
      <c r="ACR165" s="5"/>
      <c r="ACS165" s="5"/>
      <c r="ACT165" s="5"/>
      <c r="ACU165" s="5"/>
      <c r="ACV165" s="5"/>
      <c r="ACW165" s="5"/>
      <c r="ACX165" s="5"/>
      <c r="ACY165" s="5"/>
      <c r="ACZ165" s="5"/>
      <c r="ADA165" s="5"/>
      <c r="ADB165" s="5"/>
      <c r="ADC165" s="5"/>
      <c r="ADD165" s="5"/>
      <c r="ADE165" s="5"/>
      <c r="ADF165" s="5"/>
      <c r="ADG165" s="5"/>
      <c r="ADH165" s="5"/>
      <c r="ADI165" s="5"/>
      <c r="ADJ165" s="5"/>
      <c r="ADK165" s="5"/>
      <c r="ADL165" s="5"/>
      <c r="ADM165" s="5"/>
      <c r="ADN165" s="5"/>
      <c r="ADO165" s="5"/>
      <c r="ADP165" s="5"/>
      <c r="ADQ165" s="5"/>
      <c r="ADR165" s="5"/>
      <c r="ADS165" s="5"/>
      <c r="ADT165" s="5"/>
      <c r="ADU165" s="5"/>
      <c r="ADV165" s="5"/>
      <c r="ADW165" s="5"/>
      <c r="ADX165" s="5"/>
      <c r="ADY165" s="5"/>
      <c r="ADZ165" s="5"/>
      <c r="AEA165" s="5"/>
      <c r="AEB165" s="5"/>
      <c r="AEC165" s="5"/>
      <c r="AED165" s="5"/>
      <c r="AEE165" s="5"/>
      <c r="AEF165" s="5"/>
      <c r="AEG165" s="5"/>
      <c r="AEH165" s="5"/>
      <c r="AEI165" s="5"/>
      <c r="AEJ165" s="5"/>
      <c r="AEK165" s="5"/>
      <c r="AEL165" s="5"/>
      <c r="AEM165" s="5"/>
      <c r="AEN165" s="5"/>
      <c r="AEO165" s="5"/>
      <c r="AEP165" s="5"/>
      <c r="AEQ165" s="5"/>
      <c r="AER165" s="5"/>
      <c r="AES165" s="5"/>
      <c r="AET165" s="5"/>
      <c r="AEU165" s="5"/>
      <c r="AEV165" s="5"/>
      <c r="AEW165" s="5"/>
      <c r="AEX165" s="5"/>
      <c r="AEY165" s="5"/>
      <c r="AEZ165" s="5"/>
      <c r="AFA165" s="5"/>
      <c r="AFB165" s="5"/>
      <c r="AFC165" s="5"/>
      <c r="AFD165" s="5"/>
      <c r="AFE165" s="5"/>
      <c r="AFF165" s="5"/>
      <c r="AFG165" s="5"/>
      <c r="AFH165" s="5"/>
      <c r="AFI165" s="5"/>
      <c r="AFJ165" s="5"/>
      <c r="AFK165" s="5"/>
      <c r="AFL165" s="5"/>
      <c r="AFM165" s="5"/>
      <c r="AFN165" s="5"/>
      <c r="AFO165" s="5"/>
      <c r="AFP165" s="5"/>
      <c r="AFQ165" s="5"/>
      <c r="AFR165" s="5"/>
      <c r="AFS165" s="5"/>
      <c r="AFT165" s="5"/>
      <c r="AFU165" s="5"/>
      <c r="AFV165" s="5"/>
      <c r="AFW165" s="5"/>
      <c r="AFX165" s="5"/>
      <c r="AFY165" s="5"/>
      <c r="AFZ165" s="5"/>
      <c r="AGA165" s="5"/>
      <c r="AGB165" s="5"/>
      <c r="AGC165" s="5"/>
      <c r="AGD165" s="5"/>
      <c r="AGE165" s="5"/>
      <c r="AGF165" s="5"/>
      <c r="AGG165" s="5"/>
      <c r="AGH165" s="5"/>
      <c r="AGI165" s="5"/>
      <c r="AGJ165" s="5"/>
      <c r="AGK165" s="5"/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  <c r="AMJ165" s="5"/>
      <c r="AMK165" s="5"/>
    </row>
    <row r="166" spans="1:1025" s="6" customFormat="1" x14ac:dyDescent="0.3">
      <c r="A166" s="5"/>
      <c r="B166" s="4"/>
      <c r="C166" s="5"/>
      <c r="D166" s="5"/>
      <c r="E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5"/>
      <c r="JG166" s="5"/>
      <c r="JH166" s="5"/>
      <c r="JI166" s="5"/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5"/>
      <c r="JX166" s="5"/>
      <c r="JY166" s="5"/>
      <c r="JZ166" s="5"/>
      <c r="KA166" s="5"/>
      <c r="KB166" s="5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  <c r="KO166" s="5"/>
      <c r="KP166" s="5"/>
      <c r="KQ166" s="5"/>
      <c r="KR166" s="5"/>
      <c r="KS166" s="5"/>
      <c r="KT166" s="5"/>
      <c r="KU166" s="5"/>
      <c r="KV166" s="5"/>
      <c r="KW166" s="5"/>
      <c r="KX166" s="5"/>
      <c r="KY166" s="5"/>
      <c r="KZ166" s="5"/>
      <c r="LA166" s="5"/>
      <c r="LB166" s="5"/>
      <c r="LC166" s="5"/>
      <c r="LD166" s="5"/>
      <c r="LE166" s="5"/>
      <c r="LF166" s="5"/>
      <c r="LG166" s="5"/>
      <c r="LH166" s="5"/>
      <c r="LI166" s="5"/>
      <c r="LJ166" s="5"/>
      <c r="LK166" s="5"/>
      <c r="LL166" s="5"/>
      <c r="LM166" s="5"/>
      <c r="LN166" s="5"/>
      <c r="LO166" s="5"/>
      <c r="LP166" s="5"/>
      <c r="LQ166" s="5"/>
      <c r="LR166" s="5"/>
      <c r="LS166" s="5"/>
      <c r="LT166" s="5"/>
      <c r="LU166" s="5"/>
      <c r="LV166" s="5"/>
      <c r="LW166" s="5"/>
      <c r="LX166" s="5"/>
      <c r="LY166" s="5"/>
      <c r="LZ166" s="5"/>
      <c r="MA166" s="5"/>
      <c r="MB166" s="5"/>
      <c r="MC166" s="5"/>
      <c r="MD166" s="5"/>
      <c r="ME166" s="5"/>
      <c r="MF166" s="5"/>
      <c r="MG166" s="5"/>
      <c r="MH166" s="5"/>
      <c r="MI166" s="5"/>
      <c r="MJ166" s="5"/>
      <c r="MK166" s="5"/>
      <c r="ML166" s="5"/>
      <c r="MM166" s="5"/>
      <c r="MN166" s="5"/>
      <c r="MO166" s="5"/>
      <c r="MP166" s="5"/>
      <c r="MQ166" s="5"/>
      <c r="MR166" s="5"/>
      <c r="MS166" s="5"/>
      <c r="MT166" s="5"/>
      <c r="MU166" s="5"/>
      <c r="MV166" s="5"/>
      <c r="MW166" s="5"/>
      <c r="MX166" s="5"/>
      <c r="MY166" s="5"/>
      <c r="MZ166" s="5"/>
      <c r="NA166" s="5"/>
      <c r="NB166" s="5"/>
      <c r="NC166" s="5"/>
      <c r="ND166" s="5"/>
      <c r="NE166" s="5"/>
      <c r="NF166" s="5"/>
      <c r="NG166" s="5"/>
      <c r="NH166" s="5"/>
      <c r="NI166" s="5"/>
      <c r="NJ166" s="5"/>
      <c r="NK166" s="5"/>
      <c r="NL166" s="5"/>
      <c r="NM166" s="5"/>
      <c r="NN166" s="5"/>
      <c r="NO166" s="5"/>
      <c r="NP166" s="5"/>
      <c r="NQ166" s="5"/>
      <c r="NR166" s="5"/>
      <c r="NS166" s="5"/>
      <c r="NT166" s="5"/>
      <c r="NU166" s="5"/>
      <c r="NV166" s="5"/>
      <c r="NW166" s="5"/>
      <c r="NX166" s="5"/>
      <c r="NY166" s="5"/>
      <c r="NZ166" s="5"/>
      <c r="OA166" s="5"/>
      <c r="OB166" s="5"/>
      <c r="OC166" s="5"/>
      <c r="OD166" s="5"/>
      <c r="OE166" s="5"/>
      <c r="OF166" s="5"/>
      <c r="OG166" s="5"/>
      <c r="OH166" s="5"/>
      <c r="OI166" s="5"/>
      <c r="OJ166" s="5"/>
      <c r="OK166" s="5"/>
      <c r="OL166" s="5"/>
      <c r="OM166" s="5"/>
      <c r="ON166" s="5"/>
      <c r="OO166" s="5"/>
      <c r="OP166" s="5"/>
      <c r="OQ166" s="5"/>
      <c r="OR166" s="5"/>
      <c r="OS166" s="5"/>
      <c r="OT166" s="5"/>
      <c r="OU166" s="5"/>
      <c r="OV166" s="5"/>
      <c r="OW166" s="5"/>
      <c r="OX166" s="5"/>
      <c r="OY166" s="5"/>
      <c r="OZ166" s="5"/>
      <c r="PA166" s="5"/>
      <c r="PB166" s="5"/>
      <c r="PC166" s="5"/>
      <c r="PD166" s="5"/>
      <c r="PE166" s="5"/>
      <c r="PF166" s="5"/>
      <c r="PG166" s="5"/>
      <c r="PH166" s="5"/>
      <c r="PI166" s="5"/>
      <c r="PJ166" s="5"/>
      <c r="PK166" s="5"/>
      <c r="PL166" s="5"/>
      <c r="PM166" s="5"/>
      <c r="PN166" s="5"/>
      <c r="PO166" s="5"/>
      <c r="PP166" s="5"/>
      <c r="PQ166" s="5"/>
      <c r="PR166" s="5"/>
      <c r="PS166" s="5"/>
      <c r="PT166" s="5"/>
      <c r="PU166" s="5"/>
      <c r="PV166" s="5"/>
      <c r="PW166" s="5"/>
      <c r="PX166" s="5"/>
      <c r="PY166" s="5"/>
      <c r="PZ166" s="5"/>
      <c r="QA166" s="5"/>
      <c r="QB166" s="5"/>
      <c r="QC166" s="5"/>
      <c r="QD166" s="5"/>
      <c r="QE166" s="5"/>
      <c r="QF166" s="5"/>
      <c r="QG166" s="5"/>
      <c r="QH166" s="5"/>
      <c r="QI166" s="5"/>
      <c r="QJ166" s="5"/>
      <c r="QK166" s="5"/>
      <c r="QL166" s="5"/>
      <c r="QM166" s="5"/>
      <c r="QN166" s="5"/>
      <c r="QO166" s="5"/>
      <c r="QP166" s="5"/>
      <c r="QQ166" s="5"/>
      <c r="QR166" s="5"/>
      <c r="QS166" s="5"/>
      <c r="QT166" s="5"/>
      <c r="QU166" s="5"/>
      <c r="QV166" s="5"/>
      <c r="QW166" s="5"/>
      <c r="QX166" s="5"/>
      <c r="QY166" s="5"/>
      <c r="QZ166" s="5"/>
      <c r="RA166" s="5"/>
      <c r="RB166" s="5"/>
      <c r="RC166" s="5"/>
      <c r="RD166" s="5"/>
      <c r="RE166" s="5"/>
      <c r="RF166" s="5"/>
      <c r="RG166" s="5"/>
      <c r="RH166" s="5"/>
      <c r="RI166" s="5"/>
      <c r="RJ166" s="5"/>
      <c r="RK166" s="5"/>
      <c r="RL166" s="5"/>
      <c r="RM166" s="5"/>
      <c r="RN166" s="5"/>
      <c r="RO166" s="5"/>
      <c r="RP166" s="5"/>
      <c r="RQ166" s="5"/>
      <c r="RR166" s="5"/>
      <c r="RS166" s="5"/>
      <c r="RT166" s="5"/>
      <c r="RU166" s="5"/>
      <c r="RV166" s="5"/>
      <c r="RW166" s="5"/>
      <c r="RX166" s="5"/>
      <c r="RY166" s="5"/>
      <c r="RZ166" s="5"/>
      <c r="SA166" s="5"/>
      <c r="SB166" s="5"/>
      <c r="SC166" s="5"/>
      <c r="SD166" s="5"/>
      <c r="SE166" s="5"/>
      <c r="SF166" s="5"/>
      <c r="SG166" s="5"/>
      <c r="SH166" s="5"/>
      <c r="SI166" s="5"/>
      <c r="SJ166" s="5"/>
      <c r="SK166" s="5"/>
      <c r="SL166" s="5"/>
      <c r="SM166" s="5"/>
      <c r="SN166" s="5"/>
      <c r="SO166" s="5"/>
      <c r="SP166" s="5"/>
      <c r="SQ166" s="5"/>
      <c r="SR166" s="5"/>
      <c r="SS166" s="5"/>
      <c r="ST166" s="5"/>
      <c r="SU166" s="5"/>
      <c r="SV166" s="5"/>
      <c r="SW166" s="5"/>
      <c r="SX166" s="5"/>
      <c r="SY166" s="5"/>
      <c r="SZ166" s="5"/>
      <c r="TA166" s="5"/>
      <c r="TB166" s="5"/>
      <c r="TC166" s="5"/>
      <c r="TD166" s="5"/>
      <c r="TE166" s="5"/>
      <c r="TF166" s="5"/>
      <c r="TG166" s="5"/>
      <c r="TH166" s="5"/>
      <c r="TI166" s="5"/>
      <c r="TJ166" s="5"/>
      <c r="TK166" s="5"/>
      <c r="TL166" s="5"/>
      <c r="TM166" s="5"/>
      <c r="TN166" s="5"/>
      <c r="TO166" s="5"/>
      <c r="TP166" s="5"/>
      <c r="TQ166" s="5"/>
      <c r="TR166" s="5"/>
      <c r="TS166" s="5"/>
      <c r="TT166" s="5"/>
      <c r="TU166" s="5"/>
      <c r="TV166" s="5"/>
      <c r="TW166" s="5"/>
      <c r="TX166" s="5"/>
      <c r="TY166" s="5"/>
      <c r="TZ166" s="5"/>
      <c r="UA166" s="5"/>
      <c r="UB166" s="5"/>
      <c r="UC166" s="5"/>
      <c r="UD166" s="5"/>
      <c r="UE166" s="5"/>
      <c r="UF166" s="5"/>
      <c r="UG166" s="5"/>
      <c r="UH166" s="5"/>
      <c r="UI166" s="5"/>
      <c r="UJ166" s="5"/>
      <c r="UK166" s="5"/>
      <c r="UL166" s="5"/>
      <c r="UM166" s="5"/>
      <c r="UN166" s="5"/>
      <c r="UO166" s="5"/>
      <c r="UP166" s="5"/>
      <c r="UQ166" s="5"/>
      <c r="UR166" s="5"/>
      <c r="US166" s="5"/>
      <c r="UT166" s="5"/>
      <c r="UU166" s="5"/>
      <c r="UV166" s="5"/>
      <c r="UW166" s="5"/>
      <c r="UX166" s="5"/>
      <c r="UY166" s="5"/>
      <c r="UZ166" s="5"/>
      <c r="VA166" s="5"/>
      <c r="VB166" s="5"/>
      <c r="VC166" s="5"/>
      <c r="VD166" s="5"/>
      <c r="VE166" s="5"/>
      <c r="VF166" s="5"/>
      <c r="VG166" s="5"/>
      <c r="VH166" s="5"/>
      <c r="VI166" s="5"/>
      <c r="VJ166" s="5"/>
      <c r="VK166" s="5"/>
      <c r="VL166" s="5"/>
      <c r="VM166" s="5"/>
      <c r="VN166" s="5"/>
      <c r="VO166" s="5"/>
      <c r="VP166" s="5"/>
      <c r="VQ166" s="5"/>
      <c r="VR166" s="5"/>
      <c r="VS166" s="5"/>
      <c r="VT166" s="5"/>
      <c r="VU166" s="5"/>
      <c r="VV166" s="5"/>
      <c r="VW166" s="5"/>
      <c r="VX166" s="5"/>
      <c r="VY166" s="5"/>
      <c r="VZ166" s="5"/>
      <c r="WA166" s="5"/>
      <c r="WB166" s="5"/>
      <c r="WC166" s="5"/>
      <c r="WD166" s="5"/>
      <c r="WE166" s="5"/>
      <c r="WF166" s="5"/>
      <c r="WG166" s="5"/>
      <c r="WH166" s="5"/>
      <c r="WI166" s="5"/>
      <c r="WJ166" s="5"/>
      <c r="WK166" s="5"/>
      <c r="WL166" s="5"/>
      <c r="WM166" s="5"/>
      <c r="WN166" s="5"/>
      <c r="WO166" s="5"/>
      <c r="WP166" s="5"/>
      <c r="WQ166" s="5"/>
      <c r="WR166" s="5"/>
      <c r="WS166" s="5"/>
      <c r="WT166" s="5"/>
      <c r="WU166" s="5"/>
      <c r="WV166" s="5"/>
      <c r="WW166" s="5"/>
      <c r="WX166" s="5"/>
      <c r="WY166" s="5"/>
      <c r="WZ166" s="5"/>
      <c r="XA166" s="5"/>
      <c r="XB166" s="5"/>
      <c r="XC166" s="5"/>
      <c r="XD166" s="5"/>
      <c r="XE166" s="5"/>
      <c r="XF166" s="5"/>
      <c r="XG166" s="5"/>
      <c r="XH166" s="5"/>
      <c r="XI166" s="5"/>
      <c r="XJ166" s="5"/>
      <c r="XK166" s="5"/>
      <c r="XL166" s="5"/>
      <c r="XM166" s="5"/>
      <c r="XN166" s="5"/>
      <c r="XO166" s="5"/>
      <c r="XP166" s="5"/>
      <c r="XQ166" s="5"/>
      <c r="XR166" s="5"/>
      <c r="XS166" s="5"/>
      <c r="XT166" s="5"/>
      <c r="XU166" s="5"/>
      <c r="XV166" s="5"/>
      <c r="XW166" s="5"/>
      <c r="XX166" s="5"/>
      <c r="XY166" s="5"/>
      <c r="XZ166" s="5"/>
      <c r="YA166" s="5"/>
      <c r="YB166" s="5"/>
      <c r="YC166" s="5"/>
      <c r="YD166" s="5"/>
      <c r="YE166" s="5"/>
      <c r="YF166" s="5"/>
      <c r="YG166" s="5"/>
      <c r="YH166" s="5"/>
      <c r="YI166" s="5"/>
      <c r="YJ166" s="5"/>
      <c r="YK166" s="5"/>
      <c r="YL166" s="5"/>
      <c r="YM166" s="5"/>
      <c r="YN166" s="5"/>
      <c r="YO166" s="5"/>
      <c r="YP166" s="5"/>
      <c r="YQ166" s="5"/>
      <c r="YR166" s="5"/>
      <c r="YS166" s="5"/>
      <c r="YT166" s="5"/>
      <c r="YU166" s="5"/>
      <c r="YV166" s="5"/>
      <c r="YW166" s="5"/>
      <c r="YX166" s="5"/>
      <c r="YY166" s="5"/>
      <c r="YZ166" s="5"/>
      <c r="ZA166" s="5"/>
      <c r="ZB166" s="5"/>
      <c r="ZC166" s="5"/>
      <c r="ZD166" s="5"/>
      <c r="ZE166" s="5"/>
      <c r="ZF166" s="5"/>
      <c r="ZG166" s="5"/>
      <c r="ZH166" s="5"/>
      <c r="ZI166" s="5"/>
      <c r="ZJ166" s="5"/>
      <c r="ZK166" s="5"/>
      <c r="ZL166" s="5"/>
      <c r="ZM166" s="5"/>
      <c r="ZN166" s="5"/>
      <c r="ZO166" s="5"/>
      <c r="ZP166" s="5"/>
      <c r="ZQ166" s="5"/>
      <c r="ZR166" s="5"/>
      <c r="ZS166" s="5"/>
      <c r="ZT166" s="5"/>
      <c r="ZU166" s="5"/>
      <c r="ZV166" s="5"/>
      <c r="ZW166" s="5"/>
      <c r="ZX166" s="5"/>
      <c r="ZY166" s="5"/>
      <c r="ZZ166" s="5"/>
      <c r="AAA166" s="5"/>
      <c r="AAB166" s="5"/>
      <c r="AAC166" s="5"/>
      <c r="AAD166" s="5"/>
      <c r="AAE166" s="5"/>
      <c r="AAF166" s="5"/>
      <c r="AAG166" s="5"/>
      <c r="AAH166" s="5"/>
      <c r="AAI166" s="5"/>
      <c r="AAJ166" s="5"/>
      <c r="AAK166" s="5"/>
      <c r="AAL166" s="5"/>
      <c r="AAM166" s="5"/>
      <c r="AAN166" s="5"/>
      <c r="AAO166" s="5"/>
      <c r="AAP166" s="5"/>
      <c r="AAQ166" s="5"/>
      <c r="AAR166" s="5"/>
      <c r="AAS166" s="5"/>
      <c r="AAT166" s="5"/>
      <c r="AAU166" s="5"/>
      <c r="AAV166" s="5"/>
      <c r="AAW166" s="5"/>
      <c r="AAX166" s="5"/>
      <c r="AAY166" s="5"/>
      <c r="AAZ166" s="5"/>
      <c r="ABA166" s="5"/>
      <c r="ABB166" s="5"/>
      <c r="ABC166" s="5"/>
      <c r="ABD166" s="5"/>
      <c r="ABE166" s="5"/>
      <c r="ABF166" s="5"/>
      <c r="ABG166" s="5"/>
      <c r="ABH166" s="5"/>
      <c r="ABI166" s="5"/>
      <c r="ABJ166" s="5"/>
      <c r="ABK166" s="5"/>
      <c r="ABL166" s="5"/>
      <c r="ABM166" s="5"/>
      <c r="ABN166" s="5"/>
      <c r="ABO166" s="5"/>
      <c r="ABP166" s="5"/>
      <c r="ABQ166" s="5"/>
      <c r="ABR166" s="5"/>
      <c r="ABS166" s="5"/>
      <c r="ABT166" s="5"/>
      <c r="ABU166" s="5"/>
      <c r="ABV166" s="5"/>
      <c r="ABW166" s="5"/>
      <c r="ABX166" s="5"/>
      <c r="ABY166" s="5"/>
      <c r="ABZ166" s="5"/>
      <c r="ACA166" s="5"/>
      <c r="ACB166" s="5"/>
      <c r="ACC166" s="5"/>
      <c r="ACD166" s="5"/>
      <c r="ACE166" s="5"/>
      <c r="ACF166" s="5"/>
      <c r="ACG166" s="5"/>
      <c r="ACH166" s="5"/>
      <c r="ACI166" s="5"/>
      <c r="ACJ166" s="5"/>
      <c r="ACK166" s="5"/>
      <c r="ACL166" s="5"/>
      <c r="ACM166" s="5"/>
      <c r="ACN166" s="5"/>
      <c r="ACO166" s="5"/>
      <c r="ACP166" s="5"/>
      <c r="ACQ166" s="5"/>
      <c r="ACR166" s="5"/>
      <c r="ACS166" s="5"/>
      <c r="ACT166" s="5"/>
      <c r="ACU166" s="5"/>
      <c r="ACV166" s="5"/>
      <c r="ACW166" s="5"/>
      <c r="ACX166" s="5"/>
      <c r="ACY166" s="5"/>
      <c r="ACZ166" s="5"/>
      <c r="ADA166" s="5"/>
      <c r="ADB166" s="5"/>
      <c r="ADC166" s="5"/>
      <c r="ADD166" s="5"/>
      <c r="ADE166" s="5"/>
      <c r="ADF166" s="5"/>
      <c r="ADG166" s="5"/>
      <c r="ADH166" s="5"/>
      <c r="ADI166" s="5"/>
      <c r="ADJ166" s="5"/>
      <c r="ADK166" s="5"/>
      <c r="ADL166" s="5"/>
      <c r="ADM166" s="5"/>
      <c r="ADN166" s="5"/>
      <c r="ADO166" s="5"/>
      <c r="ADP166" s="5"/>
      <c r="ADQ166" s="5"/>
      <c r="ADR166" s="5"/>
      <c r="ADS166" s="5"/>
      <c r="ADT166" s="5"/>
      <c r="ADU166" s="5"/>
      <c r="ADV166" s="5"/>
      <c r="ADW166" s="5"/>
      <c r="ADX166" s="5"/>
      <c r="ADY166" s="5"/>
      <c r="ADZ166" s="5"/>
      <c r="AEA166" s="5"/>
      <c r="AEB166" s="5"/>
      <c r="AEC166" s="5"/>
      <c r="AED166" s="5"/>
      <c r="AEE166" s="5"/>
      <c r="AEF166" s="5"/>
      <c r="AEG166" s="5"/>
      <c r="AEH166" s="5"/>
      <c r="AEI166" s="5"/>
      <c r="AEJ166" s="5"/>
      <c r="AEK166" s="5"/>
      <c r="AEL166" s="5"/>
      <c r="AEM166" s="5"/>
      <c r="AEN166" s="5"/>
      <c r="AEO166" s="5"/>
      <c r="AEP166" s="5"/>
      <c r="AEQ166" s="5"/>
      <c r="AER166" s="5"/>
      <c r="AES166" s="5"/>
      <c r="AET166" s="5"/>
      <c r="AEU166" s="5"/>
      <c r="AEV166" s="5"/>
      <c r="AEW166" s="5"/>
      <c r="AEX166" s="5"/>
      <c r="AEY166" s="5"/>
      <c r="AEZ166" s="5"/>
      <c r="AFA166" s="5"/>
      <c r="AFB166" s="5"/>
      <c r="AFC166" s="5"/>
      <c r="AFD166" s="5"/>
      <c r="AFE166" s="5"/>
      <c r="AFF166" s="5"/>
      <c r="AFG166" s="5"/>
      <c r="AFH166" s="5"/>
      <c r="AFI166" s="5"/>
      <c r="AFJ166" s="5"/>
      <c r="AFK166" s="5"/>
      <c r="AFL166" s="5"/>
      <c r="AFM166" s="5"/>
      <c r="AFN166" s="5"/>
      <c r="AFO166" s="5"/>
      <c r="AFP166" s="5"/>
      <c r="AFQ166" s="5"/>
      <c r="AFR166" s="5"/>
      <c r="AFS166" s="5"/>
      <c r="AFT166" s="5"/>
      <c r="AFU166" s="5"/>
      <c r="AFV166" s="5"/>
      <c r="AFW166" s="5"/>
      <c r="AFX166" s="5"/>
      <c r="AFY166" s="5"/>
      <c r="AFZ166" s="5"/>
      <c r="AGA166" s="5"/>
      <c r="AGB166" s="5"/>
      <c r="AGC166" s="5"/>
      <c r="AGD166" s="5"/>
      <c r="AGE166" s="5"/>
      <c r="AGF166" s="5"/>
      <c r="AGG166" s="5"/>
      <c r="AGH166" s="5"/>
      <c r="AGI166" s="5"/>
      <c r="AGJ166" s="5"/>
      <c r="AGK166" s="5"/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  <c r="AMJ166" s="5"/>
      <c r="AMK166" s="5"/>
    </row>
    <row r="167" spans="1:1025" s="6" customFormat="1" x14ac:dyDescent="0.3">
      <c r="A167" s="5"/>
      <c r="B167" s="4"/>
      <c r="C167" s="5"/>
      <c r="D167" s="5"/>
      <c r="E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5"/>
      <c r="JG167" s="5"/>
      <c r="JH167" s="5"/>
      <c r="JI167" s="5"/>
      <c r="JJ167" s="5"/>
      <c r="JK167" s="5"/>
      <c r="JL167" s="5"/>
      <c r="JM167" s="5"/>
      <c r="JN167" s="5"/>
      <c r="JO167" s="5"/>
      <c r="JP167" s="5"/>
      <c r="JQ167" s="5"/>
      <c r="JR167" s="5"/>
      <c r="JS167" s="5"/>
      <c r="JT167" s="5"/>
      <c r="JU167" s="5"/>
      <c r="JV167" s="5"/>
      <c r="JW167" s="5"/>
      <c r="JX167" s="5"/>
      <c r="JY167" s="5"/>
      <c r="JZ167" s="5"/>
      <c r="KA167" s="5"/>
      <c r="KB167" s="5"/>
      <c r="KC167" s="5"/>
      <c r="KD167" s="5"/>
      <c r="KE167" s="5"/>
      <c r="KF167" s="5"/>
      <c r="KG167" s="5"/>
      <c r="KH167" s="5"/>
      <c r="KI167" s="5"/>
      <c r="KJ167" s="5"/>
      <c r="KK167" s="5"/>
      <c r="KL167" s="5"/>
      <c r="KM167" s="5"/>
      <c r="KN167" s="5"/>
      <c r="KO167" s="5"/>
      <c r="KP167" s="5"/>
      <c r="KQ167" s="5"/>
      <c r="KR167" s="5"/>
      <c r="KS167" s="5"/>
      <c r="KT167" s="5"/>
      <c r="KU167" s="5"/>
      <c r="KV167" s="5"/>
      <c r="KW167" s="5"/>
      <c r="KX167" s="5"/>
      <c r="KY167" s="5"/>
      <c r="KZ167" s="5"/>
      <c r="LA167" s="5"/>
      <c r="LB167" s="5"/>
      <c r="LC167" s="5"/>
      <c r="LD167" s="5"/>
      <c r="LE167" s="5"/>
      <c r="LF167" s="5"/>
      <c r="LG167" s="5"/>
      <c r="LH167" s="5"/>
      <c r="LI167" s="5"/>
      <c r="LJ167" s="5"/>
      <c r="LK167" s="5"/>
      <c r="LL167" s="5"/>
      <c r="LM167" s="5"/>
      <c r="LN167" s="5"/>
      <c r="LO167" s="5"/>
      <c r="LP167" s="5"/>
      <c r="LQ167" s="5"/>
      <c r="LR167" s="5"/>
      <c r="LS167" s="5"/>
      <c r="LT167" s="5"/>
      <c r="LU167" s="5"/>
      <c r="LV167" s="5"/>
      <c r="LW167" s="5"/>
      <c r="LX167" s="5"/>
      <c r="LY167" s="5"/>
      <c r="LZ167" s="5"/>
      <c r="MA167" s="5"/>
      <c r="MB167" s="5"/>
      <c r="MC167" s="5"/>
      <c r="MD167" s="5"/>
      <c r="ME167" s="5"/>
      <c r="MF167" s="5"/>
      <c r="MG167" s="5"/>
      <c r="MH167" s="5"/>
      <c r="MI167" s="5"/>
      <c r="MJ167" s="5"/>
      <c r="MK167" s="5"/>
      <c r="ML167" s="5"/>
      <c r="MM167" s="5"/>
      <c r="MN167" s="5"/>
      <c r="MO167" s="5"/>
      <c r="MP167" s="5"/>
      <c r="MQ167" s="5"/>
      <c r="MR167" s="5"/>
      <c r="MS167" s="5"/>
      <c r="MT167" s="5"/>
      <c r="MU167" s="5"/>
      <c r="MV167" s="5"/>
      <c r="MW167" s="5"/>
      <c r="MX167" s="5"/>
      <c r="MY167" s="5"/>
      <c r="MZ167" s="5"/>
      <c r="NA167" s="5"/>
      <c r="NB167" s="5"/>
      <c r="NC167" s="5"/>
      <c r="ND167" s="5"/>
      <c r="NE167" s="5"/>
      <c r="NF167" s="5"/>
      <c r="NG167" s="5"/>
      <c r="NH167" s="5"/>
      <c r="NI167" s="5"/>
      <c r="NJ167" s="5"/>
      <c r="NK167" s="5"/>
      <c r="NL167" s="5"/>
      <c r="NM167" s="5"/>
      <c r="NN167" s="5"/>
      <c r="NO167" s="5"/>
      <c r="NP167" s="5"/>
      <c r="NQ167" s="5"/>
      <c r="NR167" s="5"/>
      <c r="NS167" s="5"/>
      <c r="NT167" s="5"/>
      <c r="NU167" s="5"/>
      <c r="NV167" s="5"/>
      <c r="NW167" s="5"/>
      <c r="NX167" s="5"/>
      <c r="NY167" s="5"/>
      <c r="NZ167" s="5"/>
      <c r="OA167" s="5"/>
      <c r="OB167" s="5"/>
      <c r="OC167" s="5"/>
      <c r="OD167" s="5"/>
      <c r="OE167" s="5"/>
      <c r="OF167" s="5"/>
      <c r="OG167" s="5"/>
      <c r="OH167" s="5"/>
      <c r="OI167" s="5"/>
      <c r="OJ167" s="5"/>
      <c r="OK167" s="5"/>
      <c r="OL167" s="5"/>
      <c r="OM167" s="5"/>
      <c r="ON167" s="5"/>
      <c r="OO167" s="5"/>
      <c r="OP167" s="5"/>
      <c r="OQ167" s="5"/>
      <c r="OR167" s="5"/>
      <c r="OS167" s="5"/>
      <c r="OT167" s="5"/>
      <c r="OU167" s="5"/>
      <c r="OV167" s="5"/>
      <c r="OW167" s="5"/>
      <c r="OX167" s="5"/>
      <c r="OY167" s="5"/>
      <c r="OZ167" s="5"/>
      <c r="PA167" s="5"/>
      <c r="PB167" s="5"/>
      <c r="PC167" s="5"/>
      <c r="PD167" s="5"/>
      <c r="PE167" s="5"/>
      <c r="PF167" s="5"/>
      <c r="PG167" s="5"/>
      <c r="PH167" s="5"/>
      <c r="PI167" s="5"/>
      <c r="PJ167" s="5"/>
      <c r="PK167" s="5"/>
      <c r="PL167" s="5"/>
      <c r="PM167" s="5"/>
      <c r="PN167" s="5"/>
      <c r="PO167" s="5"/>
      <c r="PP167" s="5"/>
      <c r="PQ167" s="5"/>
      <c r="PR167" s="5"/>
      <c r="PS167" s="5"/>
      <c r="PT167" s="5"/>
      <c r="PU167" s="5"/>
      <c r="PV167" s="5"/>
      <c r="PW167" s="5"/>
      <c r="PX167" s="5"/>
      <c r="PY167" s="5"/>
      <c r="PZ167" s="5"/>
      <c r="QA167" s="5"/>
      <c r="QB167" s="5"/>
      <c r="QC167" s="5"/>
      <c r="QD167" s="5"/>
      <c r="QE167" s="5"/>
      <c r="QF167" s="5"/>
      <c r="QG167" s="5"/>
      <c r="QH167" s="5"/>
      <c r="QI167" s="5"/>
      <c r="QJ167" s="5"/>
      <c r="QK167" s="5"/>
      <c r="QL167" s="5"/>
      <c r="QM167" s="5"/>
      <c r="QN167" s="5"/>
      <c r="QO167" s="5"/>
      <c r="QP167" s="5"/>
      <c r="QQ167" s="5"/>
      <c r="QR167" s="5"/>
      <c r="QS167" s="5"/>
      <c r="QT167" s="5"/>
      <c r="QU167" s="5"/>
      <c r="QV167" s="5"/>
      <c r="QW167" s="5"/>
      <c r="QX167" s="5"/>
      <c r="QY167" s="5"/>
      <c r="QZ167" s="5"/>
      <c r="RA167" s="5"/>
      <c r="RB167" s="5"/>
      <c r="RC167" s="5"/>
      <c r="RD167" s="5"/>
      <c r="RE167" s="5"/>
      <c r="RF167" s="5"/>
      <c r="RG167" s="5"/>
      <c r="RH167" s="5"/>
      <c r="RI167" s="5"/>
      <c r="RJ167" s="5"/>
      <c r="RK167" s="5"/>
      <c r="RL167" s="5"/>
      <c r="RM167" s="5"/>
      <c r="RN167" s="5"/>
      <c r="RO167" s="5"/>
      <c r="RP167" s="5"/>
      <c r="RQ167" s="5"/>
      <c r="RR167" s="5"/>
      <c r="RS167" s="5"/>
      <c r="RT167" s="5"/>
      <c r="RU167" s="5"/>
      <c r="RV167" s="5"/>
      <c r="RW167" s="5"/>
      <c r="RX167" s="5"/>
      <c r="RY167" s="5"/>
      <c r="RZ167" s="5"/>
      <c r="SA167" s="5"/>
      <c r="SB167" s="5"/>
      <c r="SC167" s="5"/>
      <c r="SD167" s="5"/>
      <c r="SE167" s="5"/>
      <c r="SF167" s="5"/>
      <c r="SG167" s="5"/>
      <c r="SH167" s="5"/>
      <c r="SI167" s="5"/>
      <c r="SJ167" s="5"/>
      <c r="SK167" s="5"/>
      <c r="SL167" s="5"/>
      <c r="SM167" s="5"/>
      <c r="SN167" s="5"/>
      <c r="SO167" s="5"/>
      <c r="SP167" s="5"/>
      <c r="SQ167" s="5"/>
      <c r="SR167" s="5"/>
      <c r="SS167" s="5"/>
      <c r="ST167" s="5"/>
      <c r="SU167" s="5"/>
      <c r="SV167" s="5"/>
      <c r="SW167" s="5"/>
      <c r="SX167" s="5"/>
      <c r="SY167" s="5"/>
      <c r="SZ167" s="5"/>
      <c r="TA167" s="5"/>
      <c r="TB167" s="5"/>
      <c r="TC167" s="5"/>
      <c r="TD167" s="5"/>
      <c r="TE167" s="5"/>
      <c r="TF167" s="5"/>
      <c r="TG167" s="5"/>
      <c r="TH167" s="5"/>
      <c r="TI167" s="5"/>
      <c r="TJ167" s="5"/>
      <c r="TK167" s="5"/>
      <c r="TL167" s="5"/>
      <c r="TM167" s="5"/>
      <c r="TN167" s="5"/>
      <c r="TO167" s="5"/>
      <c r="TP167" s="5"/>
      <c r="TQ167" s="5"/>
      <c r="TR167" s="5"/>
      <c r="TS167" s="5"/>
      <c r="TT167" s="5"/>
      <c r="TU167" s="5"/>
      <c r="TV167" s="5"/>
      <c r="TW167" s="5"/>
      <c r="TX167" s="5"/>
      <c r="TY167" s="5"/>
      <c r="TZ167" s="5"/>
      <c r="UA167" s="5"/>
      <c r="UB167" s="5"/>
      <c r="UC167" s="5"/>
      <c r="UD167" s="5"/>
      <c r="UE167" s="5"/>
      <c r="UF167" s="5"/>
      <c r="UG167" s="5"/>
      <c r="UH167" s="5"/>
      <c r="UI167" s="5"/>
      <c r="UJ167" s="5"/>
      <c r="UK167" s="5"/>
      <c r="UL167" s="5"/>
      <c r="UM167" s="5"/>
      <c r="UN167" s="5"/>
      <c r="UO167" s="5"/>
      <c r="UP167" s="5"/>
      <c r="UQ167" s="5"/>
      <c r="UR167" s="5"/>
      <c r="US167" s="5"/>
      <c r="UT167" s="5"/>
      <c r="UU167" s="5"/>
      <c r="UV167" s="5"/>
      <c r="UW167" s="5"/>
      <c r="UX167" s="5"/>
      <c r="UY167" s="5"/>
      <c r="UZ167" s="5"/>
      <c r="VA167" s="5"/>
      <c r="VB167" s="5"/>
      <c r="VC167" s="5"/>
      <c r="VD167" s="5"/>
      <c r="VE167" s="5"/>
      <c r="VF167" s="5"/>
      <c r="VG167" s="5"/>
      <c r="VH167" s="5"/>
      <c r="VI167" s="5"/>
      <c r="VJ167" s="5"/>
      <c r="VK167" s="5"/>
      <c r="VL167" s="5"/>
      <c r="VM167" s="5"/>
      <c r="VN167" s="5"/>
      <c r="VO167" s="5"/>
      <c r="VP167" s="5"/>
      <c r="VQ167" s="5"/>
      <c r="VR167" s="5"/>
      <c r="VS167" s="5"/>
      <c r="VT167" s="5"/>
      <c r="VU167" s="5"/>
      <c r="VV167" s="5"/>
      <c r="VW167" s="5"/>
      <c r="VX167" s="5"/>
      <c r="VY167" s="5"/>
      <c r="VZ167" s="5"/>
      <c r="WA167" s="5"/>
      <c r="WB167" s="5"/>
      <c r="WC167" s="5"/>
      <c r="WD167" s="5"/>
      <c r="WE167" s="5"/>
      <c r="WF167" s="5"/>
      <c r="WG167" s="5"/>
      <c r="WH167" s="5"/>
      <c r="WI167" s="5"/>
      <c r="WJ167" s="5"/>
      <c r="WK167" s="5"/>
      <c r="WL167" s="5"/>
      <c r="WM167" s="5"/>
      <c r="WN167" s="5"/>
      <c r="WO167" s="5"/>
      <c r="WP167" s="5"/>
      <c r="WQ167" s="5"/>
      <c r="WR167" s="5"/>
      <c r="WS167" s="5"/>
      <c r="WT167" s="5"/>
      <c r="WU167" s="5"/>
      <c r="WV167" s="5"/>
      <c r="WW167" s="5"/>
      <c r="WX167" s="5"/>
      <c r="WY167" s="5"/>
      <c r="WZ167" s="5"/>
      <c r="XA167" s="5"/>
      <c r="XB167" s="5"/>
      <c r="XC167" s="5"/>
      <c r="XD167" s="5"/>
      <c r="XE167" s="5"/>
      <c r="XF167" s="5"/>
      <c r="XG167" s="5"/>
      <c r="XH167" s="5"/>
      <c r="XI167" s="5"/>
      <c r="XJ167" s="5"/>
      <c r="XK167" s="5"/>
      <c r="XL167" s="5"/>
      <c r="XM167" s="5"/>
      <c r="XN167" s="5"/>
      <c r="XO167" s="5"/>
      <c r="XP167" s="5"/>
      <c r="XQ167" s="5"/>
      <c r="XR167" s="5"/>
      <c r="XS167" s="5"/>
      <c r="XT167" s="5"/>
      <c r="XU167" s="5"/>
      <c r="XV167" s="5"/>
      <c r="XW167" s="5"/>
      <c r="XX167" s="5"/>
      <c r="XY167" s="5"/>
      <c r="XZ167" s="5"/>
      <c r="YA167" s="5"/>
      <c r="YB167" s="5"/>
      <c r="YC167" s="5"/>
      <c r="YD167" s="5"/>
      <c r="YE167" s="5"/>
      <c r="YF167" s="5"/>
      <c r="YG167" s="5"/>
      <c r="YH167" s="5"/>
      <c r="YI167" s="5"/>
      <c r="YJ167" s="5"/>
      <c r="YK167" s="5"/>
      <c r="YL167" s="5"/>
      <c r="YM167" s="5"/>
      <c r="YN167" s="5"/>
      <c r="YO167" s="5"/>
      <c r="YP167" s="5"/>
      <c r="YQ167" s="5"/>
      <c r="YR167" s="5"/>
      <c r="YS167" s="5"/>
      <c r="YT167" s="5"/>
      <c r="YU167" s="5"/>
      <c r="YV167" s="5"/>
      <c r="YW167" s="5"/>
      <c r="YX167" s="5"/>
      <c r="YY167" s="5"/>
      <c r="YZ167" s="5"/>
      <c r="ZA167" s="5"/>
      <c r="ZB167" s="5"/>
      <c r="ZC167" s="5"/>
      <c r="ZD167" s="5"/>
      <c r="ZE167" s="5"/>
      <c r="ZF167" s="5"/>
      <c r="ZG167" s="5"/>
      <c r="ZH167" s="5"/>
      <c r="ZI167" s="5"/>
      <c r="ZJ167" s="5"/>
      <c r="ZK167" s="5"/>
      <c r="ZL167" s="5"/>
      <c r="ZM167" s="5"/>
      <c r="ZN167" s="5"/>
      <c r="ZO167" s="5"/>
      <c r="ZP167" s="5"/>
      <c r="ZQ167" s="5"/>
      <c r="ZR167" s="5"/>
      <c r="ZS167" s="5"/>
      <c r="ZT167" s="5"/>
      <c r="ZU167" s="5"/>
      <c r="ZV167" s="5"/>
      <c r="ZW167" s="5"/>
      <c r="ZX167" s="5"/>
      <c r="ZY167" s="5"/>
      <c r="ZZ167" s="5"/>
      <c r="AAA167" s="5"/>
      <c r="AAB167" s="5"/>
      <c r="AAC167" s="5"/>
      <c r="AAD167" s="5"/>
      <c r="AAE167" s="5"/>
      <c r="AAF167" s="5"/>
      <c r="AAG167" s="5"/>
      <c r="AAH167" s="5"/>
      <c r="AAI167" s="5"/>
      <c r="AAJ167" s="5"/>
      <c r="AAK167" s="5"/>
      <c r="AAL167" s="5"/>
      <c r="AAM167" s="5"/>
      <c r="AAN167" s="5"/>
      <c r="AAO167" s="5"/>
      <c r="AAP167" s="5"/>
      <c r="AAQ167" s="5"/>
      <c r="AAR167" s="5"/>
      <c r="AAS167" s="5"/>
      <c r="AAT167" s="5"/>
      <c r="AAU167" s="5"/>
      <c r="AAV167" s="5"/>
      <c r="AAW167" s="5"/>
      <c r="AAX167" s="5"/>
      <c r="AAY167" s="5"/>
      <c r="AAZ167" s="5"/>
      <c r="ABA167" s="5"/>
      <c r="ABB167" s="5"/>
      <c r="ABC167" s="5"/>
      <c r="ABD167" s="5"/>
      <c r="ABE167" s="5"/>
      <c r="ABF167" s="5"/>
      <c r="ABG167" s="5"/>
      <c r="ABH167" s="5"/>
      <c r="ABI167" s="5"/>
      <c r="ABJ167" s="5"/>
      <c r="ABK167" s="5"/>
      <c r="ABL167" s="5"/>
      <c r="ABM167" s="5"/>
      <c r="ABN167" s="5"/>
      <c r="ABO167" s="5"/>
      <c r="ABP167" s="5"/>
      <c r="ABQ167" s="5"/>
      <c r="ABR167" s="5"/>
      <c r="ABS167" s="5"/>
      <c r="ABT167" s="5"/>
      <c r="ABU167" s="5"/>
      <c r="ABV167" s="5"/>
      <c r="ABW167" s="5"/>
      <c r="ABX167" s="5"/>
      <c r="ABY167" s="5"/>
      <c r="ABZ167" s="5"/>
      <c r="ACA167" s="5"/>
      <c r="ACB167" s="5"/>
      <c r="ACC167" s="5"/>
      <c r="ACD167" s="5"/>
      <c r="ACE167" s="5"/>
      <c r="ACF167" s="5"/>
      <c r="ACG167" s="5"/>
      <c r="ACH167" s="5"/>
      <c r="ACI167" s="5"/>
      <c r="ACJ167" s="5"/>
      <c r="ACK167" s="5"/>
      <c r="ACL167" s="5"/>
      <c r="ACM167" s="5"/>
      <c r="ACN167" s="5"/>
      <c r="ACO167" s="5"/>
      <c r="ACP167" s="5"/>
      <c r="ACQ167" s="5"/>
      <c r="ACR167" s="5"/>
      <c r="ACS167" s="5"/>
      <c r="ACT167" s="5"/>
      <c r="ACU167" s="5"/>
      <c r="ACV167" s="5"/>
      <c r="ACW167" s="5"/>
      <c r="ACX167" s="5"/>
      <c r="ACY167" s="5"/>
      <c r="ACZ167" s="5"/>
      <c r="ADA167" s="5"/>
      <c r="ADB167" s="5"/>
      <c r="ADC167" s="5"/>
      <c r="ADD167" s="5"/>
      <c r="ADE167" s="5"/>
      <c r="ADF167" s="5"/>
      <c r="ADG167" s="5"/>
      <c r="ADH167" s="5"/>
      <c r="ADI167" s="5"/>
      <c r="ADJ167" s="5"/>
      <c r="ADK167" s="5"/>
      <c r="ADL167" s="5"/>
      <c r="ADM167" s="5"/>
      <c r="ADN167" s="5"/>
      <c r="ADO167" s="5"/>
      <c r="ADP167" s="5"/>
      <c r="ADQ167" s="5"/>
      <c r="ADR167" s="5"/>
      <c r="ADS167" s="5"/>
      <c r="ADT167" s="5"/>
      <c r="ADU167" s="5"/>
      <c r="ADV167" s="5"/>
      <c r="ADW167" s="5"/>
      <c r="ADX167" s="5"/>
      <c r="ADY167" s="5"/>
      <c r="ADZ167" s="5"/>
      <c r="AEA167" s="5"/>
      <c r="AEB167" s="5"/>
      <c r="AEC167" s="5"/>
      <c r="AED167" s="5"/>
      <c r="AEE167" s="5"/>
      <c r="AEF167" s="5"/>
      <c r="AEG167" s="5"/>
      <c r="AEH167" s="5"/>
      <c r="AEI167" s="5"/>
      <c r="AEJ167" s="5"/>
      <c r="AEK167" s="5"/>
      <c r="AEL167" s="5"/>
      <c r="AEM167" s="5"/>
      <c r="AEN167" s="5"/>
      <c r="AEO167" s="5"/>
      <c r="AEP167" s="5"/>
      <c r="AEQ167" s="5"/>
      <c r="AER167" s="5"/>
      <c r="AES167" s="5"/>
      <c r="AET167" s="5"/>
      <c r="AEU167" s="5"/>
      <c r="AEV167" s="5"/>
      <c r="AEW167" s="5"/>
      <c r="AEX167" s="5"/>
      <c r="AEY167" s="5"/>
      <c r="AEZ167" s="5"/>
      <c r="AFA167" s="5"/>
      <c r="AFB167" s="5"/>
      <c r="AFC167" s="5"/>
      <c r="AFD167" s="5"/>
      <c r="AFE167" s="5"/>
      <c r="AFF167" s="5"/>
      <c r="AFG167" s="5"/>
      <c r="AFH167" s="5"/>
      <c r="AFI167" s="5"/>
      <c r="AFJ167" s="5"/>
      <c r="AFK167" s="5"/>
      <c r="AFL167" s="5"/>
      <c r="AFM167" s="5"/>
      <c r="AFN167" s="5"/>
      <c r="AFO167" s="5"/>
      <c r="AFP167" s="5"/>
      <c r="AFQ167" s="5"/>
      <c r="AFR167" s="5"/>
      <c r="AFS167" s="5"/>
      <c r="AFT167" s="5"/>
      <c r="AFU167" s="5"/>
      <c r="AFV167" s="5"/>
      <c r="AFW167" s="5"/>
      <c r="AFX167" s="5"/>
      <c r="AFY167" s="5"/>
      <c r="AFZ167" s="5"/>
      <c r="AGA167" s="5"/>
      <c r="AGB167" s="5"/>
      <c r="AGC167" s="5"/>
      <c r="AGD167" s="5"/>
      <c r="AGE167" s="5"/>
      <c r="AGF167" s="5"/>
      <c r="AGG167" s="5"/>
      <c r="AGH167" s="5"/>
      <c r="AGI167" s="5"/>
      <c r="AGJ167" s="5"/>
      <c r="AGK167" s="5"/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  <c r="AMJ167" s="5"/>
      <c r="AMK167" s="5"/>
    </row>
    <row r="168" spans="1:1025" s="6" customFormat="1" x14ac:dyDescent="0.3">
      <c r="A168" s="5"/>
      <c r="B168" s="4"/>
      <c r="C168" s="5"/>
      <c r="D168" s="5"/>
      <c r="E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  <c r="JF168" s="5"/>
      <c r="JG168" s="5"/>
      <c r="JH168" s="5"/>
      <c r="JI168" s="5"/>
      <c r="JJ168" s="5"/>
      <c r="JK168" s="5"/>
      <c r="JL168" s="5"/>
      <c r="JM168" s="5"/>
      <c r="JN168" s="5"/>
      <c r="JO168" s="5"/>
      <c r="JP168" s="5"/>
      <c r="JQ168" s="5"/>
      <c r="JR168" s="5"/>
      <c r="JS168" s="5"/>
      <c r="JT168" s="5"/>
      <c r="JU168" s="5"/>
      <c r="JV168" s="5"/>
      <c r="JW168" s="5"/>
      <c r="JX168" s="5"/>
      <c r="JY168" s="5"/>
      <c r="JZ168" s="5"/>
      <c r="KA168" s="5"/>
      <c r="KB168" s="5"/>
      <c r="KC168" s="5"/>
      <c r="KD168" s="5"/>
      <c r="KE168" s="5"/>
      <c r="KF168" s="5"/>
      <c r="KG168" s="5"/>
      <c r="KH168" s="5"/>
      <c r="KI168" s="5"/>
      <c r="KJ168" s="5"/>
      <c r="KK168" s="5"/>
      <c r="KL168" s="5"/>
      <c r="KM168" s="5"/>
      <c r="KN168" s="5"/>
      <c r="KO168" s="5"/>
      <c r="KP168" s="5"/>
      <c r="KQ168" s="5"/>
      <c r="KR168" s="5"/>
      <c r="KS168" s="5"/>
      <c r="KT168" s="5"/>
      <c r="KU168" s="5"/>
      <c r="KV168" s="5"/>
      <c r="KW168" s="5"/>
      <c r="KX168" s="5"/>
      <c r="KY168" s="5"/>
      <c r="KZ168" s="5"/>
      <c r="LA168" s="5"/>
      <c r="LB168" s="5"/>
      <c r="LC168" s="5"/>
      <c r="LD168" s="5"/>
      <c r="LE168" s="5"/>
      <c r="LF168" s="5"/>
      <c r="LG168" s="5"/>
      <c r="LH168" s="5"/>
      <c r="LI168" s="5"/>
      <c r="LJ168" s="5"/>
      <c r="LK168" s="5"/>
      <c r="LL168" s="5"/>
      <c r="LM168" s="5"/>
      <c r="LN168" s="5"/>
      <c r="LO168" s="5"/>
      <c r="LP168" s="5"/>
      <c r="LQ168" s="5"/>
      <c r="LR168" s="5"/>
      <c r="LS168" s="5"/>
      <c r="LT168" s="5"/>
      <c r="LU168" s="5"/>
      <c r="LV168" s="5"/>
      <c r="LW168" s="5"/>
      <c r="LX168" s="5"/>
      <c r="LY168" s="5"/>
      <c r="LZ168" s="5"/>
      <c r="MA168" s="5"/>
      <c r="MB168" s="5"/>
      <c r="MC168" s="5"/>
      <c r="MD168" s="5"/>
      <c r="ME168" s="5"/>
      <c r="MF168" s="5"/>
      <c r="MG168" s="5"/>
      <c r="MH168" s="5"/>
      <c r="MI168" s="5"/>
      <c r="MJ168" s="5"/>
      <c r="MK168" s="5"/>
      <c r="ML168" s="5"/>
      <c r="MM168" s="5"/>
      <c r="MN168" s="5"/>
      <c r="MO168" s="5"/>
      <c r="MP168" s="5"/>
      <c r="MQ168" s="5"/>
      <c r="MR168" s="5"/>
      <c r="MS168" s="5"/>
      <c r="MT168" s="5"/>
      <c r="MU168" s="5"/>
      <c r="MV168" s="5"/>
      <c r="MW168" s="5"/>
      <c r="MX168" s="5"/>
      <c r="MY168" s="5"/>
      <c r="MZ168" s="5"/>
      <c r="NA168" s="5"/>
      <c r="NB168" s="5"/>
      <c r="NC168" s="5"/>
      <c r="ND168" s="5"/>
      <c r="NE168" s="5"/>
      <c r="NF168" s="5"/>
      <c r="NG168" s="5"/>
      <c r="NH168" s="5"/>
      <c r="NI168" s="5"/>
      <c r="NJ168" s="5"/>
      <c r="NK168" s="5"/>
      <c r="NL168" s="5"/>
      <c r="NM168" s="5"/>
      <c r="NN168" s="5"/>
      <c r="NO168" s="5"/>
      <c r="NP168" s="5"/>
      <c r="NQ168" s="5"/>
      <c r="NR168" s="5"/>
      <c r="NS168" s="5"/>
      <c r="NT168" s="5"/>
      <c r="NU168" s="5"/>
      <c r="NV168" s="5"/>
      <c r="NW168" s="5"/>
      <c r="NX168" s="5"/>
      <c r="NY168" s="5"/>
      <c r="NZ168" s="5"/>
      <c r="OA168" s="5"/>
      <c r="OB168" s="5"/>
      <c r="OC168" s="5"/>
      <c r="OD168" s="5"/>
      <c r="OE168" s="5"/>
      <c r="OF168" s="5"/>
      <c r="OG168" s="5"/>
      <c r="OH168" s="5"/>
      <c r="OI168" s="5"/>
      <c r="OJ168" s="5"/>
      <c r="OK168" s="5"/>
      <c r="OL168" s="5"/>
      <c r="OM168" s="5"/>
      <c r="ON168" s="5"/>
      <c r="OO168" s="5"/>
      <c r="OP168" s="5"/>
      <c r="OQ168" s="5"/>
      <c r="OR168" s="5"/>
      <c r="OS168" s="5"/>
      <c r="OT168" s="5"/>
      <c r="OU168" s="5"/>
      <c r="OV168" s="5"/>
      <c r="OW168" s="5"/>
      <c r="OX168" s="5"/>
      <c r="OY168" s="5"/>
      <c r="OZ168" s="5"/>
      <c r="PA168" s="5"/>
      <c r="PB168" s="5"/>
      <c r="PC168" s="5"/>
      <c r="PD168" s="5"/>
      <c r="PE168" s="5"/>
      <c r="PF168" s="5"/>
      <c r="PG168" s="5"/>
      <c r="PH168" s="5"/>
      <c r="PI168" s="5"/>
      <c r="PJ168" s="5"/>
      <c r="PK168" s="5"/>
      <c r="PL168" s="5"/>
      <c r="PM168" s="5"/>
      <c r="PN168" s="5"/>
      <c r="PO168" s="5"/>
      <c r="PP168" s="5"/>
      <c r="PQ168" s="5"/>
      <c r="PR168" s="5"/>
      <c r="PS168" s="5"/>
      <c r="PT168" s="5"/>
      <c r="PU168" s="5"/>
      <c r="PV168" s="5"/>
      <c r="PW168" s="5"/>
      <c r="PX168" s="5"/>
      <c r="PY168" s="5"/>
      <c r="PZ168" s="5"/>
      <c r="QA168" s="5"/>
      <c r="QB168" s="5"/>
      <c r="QC168" s="5"/>
      <c r="QD168" s="5"/>
      <c r="QE168" s="5"/>
      <c r="QF168" s="5"/>
      <c r="QG168" s="5"/>
      <c r="QH168" s="5"/>
      <c r="QI168" s="5"/>
      <c r="QJ168" s="5"/>
      <c r="QK168" s="5"/>
      <c r="QL168" s="5"/>
      <c r="QM168" s="5"/>
      <c r="QN168" s="5"/>
      <c r="QO168" s="5"/>
      <c r="QP168" s="5"/>
      <c r="QQ168" s="5"/>
      <c r="QR168" s="5"/>
      <c r="QS168" s="5"/>
      <c r="QT168" s="5"/>
      <c r="QU168" s="5"/>
      <c r="QV168" s="5"/>
      <c r="QW168" s="5"/>
      <c r="QX168" s="5"/>
      <c r="QY168" s="5"/>
      <c r="QZ168" s="5"/>
      <c r="RA168" s="5"/>
      <c r="RB168" s="5"/>
      <c r="RC168" s="5"/>
      <c r="RD168" s="5"/>
      <c r="RE168" s="5"/>
      <c r="RF168" s="5"/>
      <c r="RG168" s="5"/>
      <c r="RH168" s="5"/>
      <c r="RI168" s="5"/>
      <c r="RJ168" s="5"/>
      <c r="RK168" s="5"/>
      <c r="RL168" s="5"/>
      <c r="RM168" s="5"/>
      <c r="RN168" s="5"/>
      <c r="RO168" s="5"/>
      <c r="RP168" s="5"/>
      <c r="RQ168" s="5"/>
      <c r="RR168" s="5"/>
      <c r="RS168" s="5"/>
      <c r="RT168" s="5"/>
      <c r="RU168" s="5"/>
      <c r="RV168" s="5"/>
      <c r="RW168" s="5"/>
      <c r="RX168" s="5"/>
      <c r="RY168" s="5"/>
      <c r="RZ168" s="5"/>
      <c r="SA168" s="5"/>
      <c r="SB168" s="5"/>
      <c r="SC168" s="5"/>
      <c r="SD168" s="5"/>
      <c r="SE168" s="5"/>
      <c r="SF168" s="5"/>
      <c r="SG168" s="5"/>
      <c r="SH168" s="5"/>
      <c r="SI168" s="5"/>
      <c r="SJ168" s="5"/>
      <c r="SK168" s="5"/>
      <c r="SL168" s="5"/>
      <c r="SM168" s="5"/>
      <c r="SN168" s="5"/>
      <c r="SO168" s="5"/>
      <c r="SP168" s="5"/>
      <c r="SQ168" s="5"/>
      <c r="SR168" s="5"/>
      <c r="SS168" s="5"/>
      <c r="ST168" s="5"/>
      <c r="SU168" s="5"/>
      <c r="SV168" s="5"/>
      <c r="SW168" s="5"/>
      <c r="SX168" s="5"/>
      <c r="SY168" s="5"/>
      <c r="SZ168" s="5"/>
      <c r="TA168" s="5"/>
      <c r="TB168" s="5"/>
      <c r="TC168" s="5"/>
      <c r="TD168" s="5"/>
      <c r="TE168" s="5"/>
      <c r="TF168" s="5"/>
      <c r="TG168" s="5"/>
      <c r="TH168" s="5"/>
      <c r="TI168" s="5"/>
      <c r="TJ168" s="5"/>
      <c r="TK168" s="5"/>
      <c r="TL168" s="5"/>
      <c r="TM168" s="5"/>
      <c r="TN168" s="5"/>
      <c r="TO168" s="5"/>
      <c r="TP168" s="5"/>
      <c r="TQ168" s="5"/>
      <c r="TR168" s="5"/>
      <c r="TS168" s="5"/>
      <c r="TT168" s="5"/>
      <c r="TU168" s="5"/>
      <c r="TV168" s="5"/>
      <c r="TW168" s="5"/>
      <c r="TX168" s="5"/>
      <c r="TY168" s="5"/>
      <c r="TZ168" s="5"/>
      <c r="UA168" s="5"/>
      <c r="UB168" s="5"/>
      <c r="UC168" s="5"/>
      <c r="UD168" s="5"/>
      <c r="UE168" s="5"/>
      <c r="UF168" s="5"/>
      <c r="UG168" s="5"/>
      <c r="UH168" s="5"/>
      <c r="UI168" s="5"/>
      <c r="UJ168" s="5"/>
      <c r="UK168" s="5"/>
      <c r="UL168" s="5"/>
      <c r="UM168" s="5"/>
      <c r="UN168" s="5"/>
      <c r="UO168" s="5"/>
      <c r="UP168" s="5"/>
      <c r="UQ168" s="5"/>
      <c r="UR168" s="5"/>
      <c r="US168" s="5"/>
      <c r="UT168" s="5"/>
      <c r="UU168" s="5"/>
      <c r="UV168" s="5"/>
      <c r="UW168" s="5"/>
      <c r="UX168" s="5"/>
      <c r="UY168" s="5"/>
      <c r="UZ168" s="5"/>
      <c r="VA168" s="5"/>
      <c r="VB168" s="5"/>
      <c r="VC168" s="5"/>
      <c r="VD168" s="5"/>
      <c r="VE168" s="5"/>
      <c r="VF168" s="5"/>
      <c r="VG168" s="5"/>
      <c r="VH168" s="5"/>
      <c r="VI168" s="5"/>
      <c r="VJ168" s="5"/>
      <c r="VK168" s="5"/>
      <c r="VL168" s="5"/>
      <c r="VM168" s="5"/>
      <c r="VN168" s="5"/>
      <c r="VO168" s="5"/>
      <c r="VP168" s="5"/>
      <c r="VQ168" s="5"/>
      <c r="VR168" s="5"/>
      <c r="VS168" s="5"/>
      <c r="VT168" s="5"/>
      <c r="VU168" s="5"/>
      <c r="VV168" s="5"/>
      <c r="VW168" s="5"/>
      <c r="VX168" s="5"/>
      <c r="VY168" s="5"/>
      <c r="VZ168" s="5"/>
      <c r="WA168" s="5"/>
      <c r="WB168" s="5"/>
      <c r="WC168" s="5"/>
      <c r="WD168" s="5"/>
      <c r="WE168" s="5"/>
      <c r="WF168" s="5"/>
      <c r="WG168" s="5"/>
      <c r="WH168" s="5"/>
      <c r="WI168" s="5"/>
      <c r="WJ168" s="5"/>
      <c r="WK168" s="5"/>
      <c r="WL168" s="5"/>
      <c r="WM168" s="5"/>
      <c r="WN168" s="5"/>
      <c r="WO168" s="5"/>
      <c r="WP168" s="5"/>
      <c r="WQ168" s="5"/>
      <c r="WR168" s="5"/>
      <c r="WS168" s="5"/>
      <c r="WT168" s="5"/>
      <c r="WU168" s="5"/>
      <c r="WV168" s="5"/>
      <c r="WW168" s="5"/>
      <c r="WX168" s="5"/>
      <c r="WY168" s="5"/>
      <c r="WZ168" s="5"/>
      <c r="XA168" s="5"/>
      <c r="XB168" s="5"/>
      <c r="XC168" s="5"/>
      <c r="XD168" s="5"/>
      <c r="XE168" s="5"/>
      <c r="XF168" s="5"/>
      <c r="XG168" s="5"/>
      <c r="XH168" s="5"/>
      <c r="XI168" s="5"/>
      <c r="XJ168" s="5"/>
      <c r="XK168" s="5"/>
      <c r="XL168" s="5"/>
      <c r="XM168" s="5"/>
      <c r="XN168" s="5"/>
      <c r="XO168" s="5"/>
      <c r="XP168" s="5"/>
      <c r="XQ168" s="5"/>
      <c r="XR168" s="5"/>
      <c r="XS168" s="5"/>
      <c r="XT168" s="5"/>
      <c r="XU168" s="5"/>
      <c r="XV168" s="5"/>
      <c r="XW168" s="5"/>
      <c r="XX168" s="5"/>
      <c r="XY168" s="5"/>
      <c r="XZ168" s="5"/>
      <c r="YA168" s="5"/>
      <c r="YB168" s="5"/>
      <c r="YC168" s="5"/>
      <c r="YD168" s="5"/>
      <c r="YE168" s="5"/>
      <c r="YF168" s="5"/>
      <c r="YG168" s="5"/>
      <c r="YH168" s="5"/>
      <c r="YI168" s="5"/>
      <c r="YJ168" s="5"/>
      <c r="YK168" s="5"/>
      <c r="YL168" s="5"/>
      <c r="YM168" s="5"/>
      <c r="YN168" s="5"/>
      <c r="YO168" s="5"/>
      <c r="YP168" s="5"/>
      <c r="YQ168" s="5"/>
      <c r="YR168" s="5"/>
      <c r="YS168" s="5"/>
      <c r="YT168" s="5"/>
      <c r="YU168" s="5"/>
      <c r="YV168" s="5"/>
      <c r="YW168" s="5"/>
      <c r="YX168" s="5"/>
      <c r="YY168" s="5"/>
      <c r="YZ168" s="5"/>
      <c r="ZA168" s="5"/>
      <c r="ZB168" s="5"/>
      <c r="ZC168" s="5"/>
      <c r="ZD168" s="5"/>
      <c r="ZE168" s="5"/>
      <c r="ZF168" s="5"/>
      <c r="ZG168" s="5"/>
      <c r="ZH168" s="5"/>
      <c r="ZI168" s="5"/>
      <c r="ZJ168" s="5"/>
      <c r="ZK168" s="5"/>
      <c r="ZL168" s="5"/>
      <c r="ZM168" s="5"/>
      <c r="ZN168" s="5"/>
      <c r="ZO168" s="5"/>
      <c r="ZP168" s="5"/>
      <c r="ZQ168" s="5"/>
      <c r="ZR168" s="5"/>
      <c r="ZS168" s="5"/>
      <c r="ZT168" s="5"/>
      <c r="ZU168" s="5"/>
      <c r="ZV168" s="5"/>
      <c r="ZW168" s="5"/>
      <c r="ZX168" s="5"/>
      <c r="ZY168" s="5"/>
      <c r="ZZ168" s="5"/>
      <c r="AAA168" s="5"/>
      <c r="AAB168" s="5"/>
      <c r="AAC168" s="5"/>
      <c r="AAD168" s="5"/>
      <c r="AAE168" s="5"/>
      <c r="AAF168" s="5"/>
      <c r="AAG168" s="5"/>
      <c r="AAH168" s="5"/>
      <c r="AAI168" s="5"/>
      <c r="AAJ168" s="5"/>
      <c r="AAK168" s="5"/>
      <c r="AAL168" s="5"/>
      <c r="AAM168" s="5"/>
      <c r="AAN168" s="5"/>
      <c r="AAO168" s="5"/>
      <c r="AAP168" s="5"/>
      <c r="AAQ168" s="5"/>
      <c r="AAR168" s="5"/>
      <c r="AAS168" s="5"/>
      <c r="AAT168" s="5"/>
      <c r="AAU168" s="5"/>
      <c r="AAV168" s="5"/>
      <c r="AAW168" s="5"/>
      <c r="AAX168" s="5"/>
      <c r="AAY168" s="5"/>
      <c r="AAZ168" s="5"/>
      <c r="ABA168" s="5"/>
      <c r="ABB168" s="5"/>
      <c r="ABC168" s="5"/>
      <c r="ABD168" s="5"/>
      <c r="ABE168" s="5"/>
      <c r="ABF168" s="5"/>
      <c r="ABG168" s="5"/>
      <c r="ABH168" s="5"/>
      <c r="ABI168" s="5"/>
      <c r="ABJ168" s="5"/>
      <c r="ABK168" s="5"/>
      <c r="ABL168" s="5"/>
      <c r="ABM168" s="5"/>
      <c r="ABN168" s="5"/>
      <c r="ABO168" s="5"/>
      <c r="ABP168" s="5"/>
      <c r="ABQ168" s="5"/>
      <c r="ABR168" s="5"/>
      <c r="ABS168" s="5"/>
      <c r="ABT168" s="5"/>
      <c r="ABU168" s="5"/>
      <c r="ABV168" s="5"/>
      <c r="ABW168" s="5"/>
      <c r="ABX168" s="5"/>
      <c r="ABY168" s="5"/>
      <c r="ABZ168" s="5"/>
      <c r="ACA168" s="5"/>
      <c r="ACB168" s="5"/>
      <c r="ACC168" s="5"/>
      <c r="ACD168" s="5"/>
      <c r="ACE168" s="5"/>
      <c r="ACF168" s="5"/>
      <c r="ACG168" s="5"/>
      <c r="ACH168" s="5"/>
      <c r="ACI168" s="5"/>
      <c r="ACJ168" s="5"/>
      <c r="ACK168" s="5"/>
      <c r="ACL168" s="5"/>
      <c r="ACM168" s="5"/>
      <c r="ACN168" s="5"/>
      <c r="ACO168" s="5"/>
      <c r="ACP168" s="5"/>
      <c r="ACQ168" s="5"/>
      <c r="ACR168" s="5"/>
      <c r="ACS168" s="5"/>
      <c r="ACT168" s="5"/>
      <c r="ACU168" s="5"/>
      <c r="ACV168" s="5"/>
      <c r="ACW168" s="5"/>
      <c r="ACX168" s="5"/>
      <c r="ACY168" s="5"/>
      <c r="ACZ168" s="5"/>
      <c r="ADA168" s="5"/>
      <c r="ADB168" s="5"/>
      <c r="ADC168" s="5"/>
      <c r="ADD168" s="5"/>
      <c r="ADE168" s="5"/>
      <c r="ADF168" s="5"/>
      <c r="ADG168" s="5"/>
      <c r="ADH168" s="5"/>
      <c r="ADI168" s="5"/>
      <c r="ADJ168" s="5"/>
      <c r="ADK168" s="5"/>
      <c r="ADL168" s="5"/>
      <c r="ADM168" s="5"/>
      <c r="ADN168" s="5"/>
      <c r="ADO168" s="5"/>
      <c r="ADP168" s="5"/>
      <c r="ADQ168" s="5"/>
      <c r="ADR168" s="5"/>
      <c r="ADS168" s="5"/>
      <c r="ADT168" s="5"/>
      <c r="ADU168" s="5"/>
      <c r="ADV168" s="5"/>
      <c r="ADW168" s="5"/>
      <c r="ADX168" s="5"/>
      <c r="ADY168" s="5"/>
      <c r="ADZ168" s="5"/>
      <c r="AEA168" s="5"/>
      <c r="AEB168" s="5"/>
      <c r="AEC168" s="5"/>
      <c r="AED168" s="5"/>
      <c r="AEE168" s="5"/>
      <c r="AEF168" s="5"/>
      <c r="AEG168" s="5"/>
      <c r="AEH168" s="5"/>
      <c r="AEI168" s="5"/>
      <c r="AEJ168" s="5"/>
      <c r="AEK168" s="5"/>
      <c r="AEL168" s="5"/>
      <c r="AEM168" s="5"/>
      <c r="AEN168" s="5"/>
      <c r="AEO168" s="5"/>
      <c r="AEP168" s="5"/>
      <c r="AEQ168" s="5"/>
      <c r="AER168" s="5"/>
      <c r="AES168" s="5"/>
      <c r="AET168" s="5"/>
      <c r="AEU168" s="5"/>
      <c r="AEV168" s="5"/>
      <c r="AEW168" s="5"/>
      <c r="AEX168" s="5"/>
      <c r="AEY168" s="5"/>
      <c r="AEZ168" s="5"/>
      <c r="AFA168" s="5"/>
      <c r="AFB168" s="5"/>
      <c r="AFC168" s="5"/>
      <c r="AFD168" s="5"/>
      <c r="AFE168" s="5"/>
      <c r="AFF168" s="5"/>
      <c r="AFG168" s="5"/>
      <c r="AFH168" s="5"/>
      <c r="AFI168" s="5"/>
      <c r="AFJ168" s="5"/>
      <c r="AFK168" s="5"/>
      <c r="AFL168" s="5"/>
      <c r="AFM168" s="5"/>
      <c r="AFN168" s="5"/>
      <c r="AFO168" s="5"/>
      <c r="AFP168" s="5"/>
      <c r="AFQ168" s="5"/>
      <c r="AFR168" s="5"/>
      <c r="AFS168" s="5"/>
      <c r="AFT168" s="5"/>
      <c r="AFU168" s="5"/>
      <c r="AFV168" s="5"/>
      <c r="AFW168" s="5"/>
      <c r="AFX168" s="5"/>
      <c r="AFY168" s="5"/>
      <c r="AFZ168" s="5"/>
      <c r="AGA168" s="5"/>
      <c r="AGB168" s="5"/>
      <c r="AGC168" s="5"/>
      <c r="AGD168" s="5"/>
      <c r="AGE168" s="5"/>
      <c r="AGF168" s="5"/>
      <c r="AGG168" s="5"/>
      <c r="AGH168" s="5"/>
      <c r="AGI168" s="5"/>
      <c r="AGJ168" s="5"/>
      <c r="AGK168" s="5"/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  <c r="AMJ168" s="5"/>
      <c r="AMK168" s="5"/>
    </row>
    <row r="169" spans="1:1025" s="6" customFormat="1" x14ac:dyDescent="0.3">
      <c r="A169" s="5"/>
      <c r="B169" s="4"/>
      <c r="C169" s="5"/>
      <c r="D169" s="5"/>
      <c r="E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  <c r="JF169" s="5"/>
      <c r="JG169" s="5"/>
      <c r="JH169" s="5"/>
      <c r="JI169" s="5"/>
      <c r="JJ169" s="5"/>
      <c r="JK169" s="5"/>
      <c r="JL169" s="5"/>
      <c r="JM169" s="5"/>
      <c r="JN169" s="5"/>
      <c r="JO169" s="5"/>
      <c r="JP169" s="5"/>
      <c r="JQ169" s="5"/>
      <c r="JR169" s="5"/>
      <c r="JS169" s="5"/>
      <c r="JT169" s="5"/>
      <c r="JU169" s="5"/>
      <c r="JV169" s="5"/>
      <c r="JW169" s="5"/>
      <c r="JX169" s="5"/>
      <c r="JY169" s="5"/>
      <c r="JZ169" s="5"/>
      <c r="KA169" s="5"/>
      <c r="KB169" s="5"/>
      <c r="KC169" s="5"/>
      <c r="KD169" s="5"/>
      <c r="KE169" s="5"/>
      <c r="KF169" s="5"/>
      <c r="KG169" s="5"/>
      <c r="KH169" s="5"/>
      <c r="KI169" s="5"/>
      <c r="KJ169" s="5"/>
      <c r="KK169" s="5"/>
      <c r="KL169" s="5"/>
      <c r="KM169" s="5"/>
      <c r="KN169" s="5"/>
      <c r="KO169" s="5"/>
      <c r="KP169" s="5"/>
      <c r="KQ169" s="5"/>
      <c r="KR169" s="5"/>
      <c r="KS169" s="5"/>
      <c r="KT169" s="5"/>
      <c r="KU169" s="5"/>
      <c r="KV169" s="5"/>
      <c r="KW169" s="5"/>
      <c r="KX169" s="5"/>
      <c r="KY169" s="5"/>
      <c r="KZ169" s="5"/>
      <c r="LA169" s="5"/>
      <c r="LB169" s="5"/>
      <c r="LC169" s="5"/>
      <c r="LD169" s="5"/>
      <c r="LE169" s="5"/>
      <c r="LF169" s="5"/>
      <c r="LG169" s="5"/>
      <c r="LH169" s="5"/>
      <c r="LI169" s="5"/>
      <c r="LJ169" s="5"/>
      <c r="LK169" s="5"/>
      <c r="LL169" s="5"/>
      <c r="LM169" s="5"/>
      <c r="LN169" s="5"/>
      <c r="LO169" s="5"/>
      <c r="LP169" s="5"/>
      <c r="LQ169" s="5"/>
      <c r="LR169" s="5"/>
      <c r="LS169" s="5"/>
      <c r="LT169" s="5"/>
      <c r="LU169" s="5"/>
      <c r="LV169" s="5"/>
      <c r="LW169" s="5"/>
      <c r="LX169" s="5"/>
      <c r="LY169" s="5"/>
      <c r="LZ169" s="5"/>
      <c r="MA169" s="5"/>
      <c r="MB169" s="5"/>
      <c r="MC169" s="5"/>
      <c r="MD169" s="5"/>
      <c r="ME169" s="5"/>
      <c r="MF169" s="5"/>
      <c r="MG169" s="5"/>
      <c r="MH169" s="5"/>
      <c r="MI169" s="5"/>
      <c r="MJ169" s="5"/>
      <c r="MK169" s="5"/>
      <c r="ML169" s="5"/>
      <c r="MM169" s="5"/>
      <c r="MN169" s="5"/>
      <c r="MO169" s="5"/>
      <c r="MP169" s="5"/>
      <c r="MQ169" s="5"/>
      <c r="MR169" s="5"/>
      <c r="MS169" s="5"/>
      <c r="MT169" s="5"/>
      <c r="MU169" s="5"/>
      <c r="MV169" s="5"/>
      <c r="MW169" s="5"/>
      <c r="MX169" s="5"/>
      <c r="MY169" s="5"/>
      <c r="MZ169" s="5"/>
      <c r="NA169" s="5"/>
      <c r="NB169" s="5"/>
      <c r="NC169" s="5"/>
      <c r="ND169" s="5"/>
      <c r="NE169" s="5"/>
      <c r="NF169" s="5"/>
      <c r="NG169" s="5"/>
      <c r="NH169" s="5"/>
      <c r="NI169" s="5"/>
      <c r="NJ169" s="5"/>
      <c r="NK169" s="5"/>
      <c r="NL169" s="5"/>
      <c r="NM169" s="5"/>
      <c r="NN169" s="5"/>
      <c r="NO169" s="5"/>
      <c r="NP169" s="5"/>
      <c r="NQ169" s="5"/>
      <c r="NR169" s="5"/>
      <c r="NS169" s="5"/>
      <c r="NT169" s="5"/>
      <c r="NU169" s="5"/>
      <c r="NV169" s="5"/>
      <c r="NW169" s="5"/>
      <c r="NX169" s="5"/>
      <c r="NY169" s="5"/>
      <c r="NZ169" s="5"/>
      <c r="OA169" s="5"/>
      <c r="OB169" s="5"/>
      <c r="OC169" s="5"/>
      <c r="OD169" s="5"/>
      <c r="OE169" s="5"/>
      <c r="OF169" s="5"/>
      <c r="OG169" s="5"/>
      <c r="OH169" s="5"/>
      <c r="OI169" s="5"/>
      <c r="OJ169" s="5"/>
      <c r="OK169" s="5"/>
      <c r="OL169" s="5"/>
      <c r="OM169" s="5"/>
      <c r="ON169" s="5"/>
      <c r="OO169" s="5"/>
      <c r="OP169" s="5"/>
      <c r="OQ169" s="5"/>
      <c r="OR169" s="5"/>
      <c r="OS169" s="5"/>
      <c r="OT169" s="5"/>
      <c r="OU169" s="5"/>
      <c r="OV169" s="5"/>
      <c r="OW169" s="5"/>
      <c r="OX169" s="5"/>
      <c r="OY169" s="5"/>
      <c r="OZ169" s="5"/>
      <c r="PA169" s="5"/>
      <c r="PB169" s="5"/>
      <c r="PC169" s="5"/>
      <c r="PD169" s="5"/>
      <c r="PE169" s="5"/>
      <c r="PF169" s="5"/>
      <c r="PG169" s="5"/>
      <c r="PH169" s="5"/>
      <c r="PI169" s="5"/>
      <c r="PJ169" s="5"/>
      <c r="PK169" s="5"/>
      <c r="PL169" s="5"/>
      <c r="PM169" s="5"/>
      <c r="PN169" s="5"/>
      <c r="PO169" s="5"/>
      <c r="PP169" s="5"/>
      <c r="PQ169" s="5"/>
      <c r="PR169" s="5"/>
      <c r="PS169" s="5"/>
      <c r="PT169" s="5"/>
      <c r="PU169" s="5"/>
      <c r="PV169" s="5"/>
      <c r="PW169" s="5"/>
      <c r="PX169" s="5"/>
      <c r="PY169" s="5"/>
      <c r="PZ169" s="5"/>
      <c r="QA169" s="5"/>
      <c r="QB169" s="5"/>
      <c r="QC169" s="5"/>
      <c r="QD169" s="5"/>
      <c r="QE169" s="5"/>
      <c r="QF169" s="5"/>
      <c r="QG169" s="5"/>
      <c r="QH169" s="5"/>
      <c r="QI169" s="5"/>
      <c r="QJ169" s="5"/>
      <c r="QK169" s="5"/>
      <c r="QL169" s="5"/>
      <c r="QM169" s="5"/>
      <c r="QN169" s="5"/>
      <c r="QO169" s="5"/>
      <c r="QP169" s="5"/>
      <c r="QQ169" s="5"/>
      <c r="QR169" s="5"/>
      <c r="QS169" s="5"/>
      <c r="QT169" s="5"/>
      <c r="QU169" s="5"/>
      <c r="QV169" s="5"/>
      <c r="QW169" s="5"/>
      <c r="QX169" s="5"/>
      <c r="QY169" s="5"/>
      <c r="QZ169" s="5"/>
      <c r="RA169" s="5"/>
      <c r="RB169" s="5"/>
      <c r="RC169" s="5"/>
      <c r="RD169" s="5"/>
      <c r="RE169" s="5"/>
      <c r="RF169" s="5"/>
      <c r="RG169" s="5"/>
      <c r="RH169" s="5"/>
      <c r="RI169" s="5"/>
      <c r="RJ169" s="5"/>
      <c r="RK169" s="5"/>
      <c r="RL169" s="5"/>
      <c r="RM169" s="5"/>
      <c r="RN169" s="5"/>
      <c r="RO169" s="5"/>
      <c r="RP169" s="5"/>
      <c r="RQ169" s="5"/>
      <c r="RR169" s="5"/>
      <c r="RS169" s="5"/>
      <c r="RT169" s="5"/>
      <c r="RU169" s="5"/>
      <c r="RV169" s="5"/>
      <c r="RW169" s="5"/>
      <c r="RX169" s="5"/>
      <c r="RY169" s="5"/>
      <c r="RZ169" s="5"/>
      <c r="SA169" s="5"/>
      <c r="SB169" s="5"/>
      <c r="SC169" s="5"/>
      <c r="SD169" s="5"/>
      <c r="SE169" s="5"/>
      <c r="SF169" s="5"/>
      <c r="SG169" s="5"/>
      <c r="SH169" s="5"/>
      <c r="SI169" s="5"/>
      <c r="SJ169" s="5"/>
      <c r="SK169" s="5"/>
      <c r="SL169" s="5"/>
      <c r="SM169" s="5"/>
      <c r="SN169" s="5"/>
      <c r="SO169" s="5"/>
      <c r="SP169" s="5"/>
      <c r="SQ169" s="5"/>
      <c r="SR169" s="5"/>
      <c r="SS169" s="5"/>
      <c r="ST169" s="5"/>
      <c r="SU169" s="5"/>
      <c r="SV169" s="5"/>
      <c r="SW169" s="5"/>
      <c r="SX169" s="5"/>
      <c r="SY169" s="5"/>
      <c r="SZ169" s="5"/>
      <c r="TA169" s="5"/>
      <c r="TB169" s="5"/>
      <c r="TC169" s="5"/>
      <c r="TD169" s="5"/>
      <c r="TE169" s="5"/>
      <c r="TF169" s="5"/>
      <c r="TG169" s="5"/>
      <c r="TH169" s="5"/>
      <c r="TI169" s="5"/>
      <c r="TJ169" s="5"/>
      <c r="TK169" s="5"/>
      <c r="TL169" s="5"/>
      <c r="TM169" s="5"/>
      <c r="TN169" s="5"/>
      <c r="TO169" s="5"/>
      <c r="TP169" s="5"/>
      <c r="TQ169" s="5"/>
      <c r="TR169" s="5"/>
      <c r="TS169" s="5"/>
      <c r="TT169" s="5"/>
      <c r="TU169" s="5"/>
      <c r="TV169" s="5"/>
      <c r="TW169" s="5"/>
      <c r="TX169" s="5"/>
      <c r="TY169" s="5"/>
      <c r="TZ169" s="5"/>
      <c r="UA169" s="5"/>
      <c r="UB169" s="5"/>
      <c r="UC169" s="5"/>
      <c r="UD169" s="5"/>
      <c r="UE169" s="5"/>
      <c r="UF169" s="5"/>
      <c r="UG169" s="5"/>
      <c r="UH169" s="5"/>
      <c r="UI169" s="5"/>
      <c r="UJ169" s="5"/>
      <c r="UK169" s="5"/>
      <c r="UL169" s="5"/>
      <c r="UM169" s="5"/>
      <c r="UN169" s="5"/>
      <c r="UO169" s="5"/>
      <c r="UP169" s="5"/>
      <c r="UQ169" s="5"/>
      <c r="UR169" s="5"/>
      <c r="US169" s="5"/>
      <c r="UT169" s="5"/>
      <c r="UU169" s="5"/>
      <c r="UV169" s="5"/>
      <c r="UW169" s="5"/>
      <c r="UX169" s="5"/>
      <c r="UY169" s="5"/>
      <c r="UZ169" s="5"/>
      <c r="VA169" s="5"/>
      <c r="VB169" s="5"/>
      <c r="VC169" s="5"/>
      <c r="VD169" s="5"/>
      <c r="VE169" s="5"/>
      <c r="VF169" s="5"/>
      <c r="VG169" s="5"/>
      <c r="VH169" s="5"/>
      <c r="VI169" s="5"/>
      <c r="VJ169" s="5"/>
      <c r="VK169" s="5"/>
      <c r="VL169" s="5"/>
      <c r="VM169" s="5"/>
      <c r="VN169" s="5"/>
      <c r="VO169" s="5"/>
      <c r="VP169" s="5"/>
      <c r="VQ169" s="5"/>
      <c r="VR169" s="5"/>
      <c r="VS169" s="5"/>
      <c r="VT169" s="5"/>
      <c r="VU169" s="5"/>
      <c r="VV169" s="5"/>
      <c r="VW169" s="5"/>
      <c r="VX169" s="5"/>
      <c r="VY169" s="5"/>
      <c r="VZ169" s="5"/>
      <c r="WA169" s="5"/>
      <c r="WB169" s="5"/>
      <c r="WC169" s="5"/>
      <c r="WD169" s="5"/>
      <c r="WE169" s="5"/>
      <c r="WF169" s="5"/>
      <c r="WG169" s="5"/>
      <c r="WH169" s="5"/>
      <c r="WI169" s="5"/>
      <c r="WJ169" s="5"/>
      <c r="WK169" s="5"/>
      <c r="WL169" s="5"/>
      <c r="WM169" s="5"/>
      <c r="WN169" s="5"/>
      <c r="WO169" s="5"/>
      <c r="WP169" s="5"/>
      <c r="WQ169" s="5"/>
      <c r="WR169" s="5"/>
      <c r="WS169" s="5"/>
      <c r="WT169" s="5"/>
      <c r="WU169" s="5"/>
      <c r="WV169" s="5"/>
      <c r="WW169" s="5"/>
      <c r="WX169" s="5"/>
      <c r="WY169" s="5"/>
      <c r="WZ169" s="5"/>
      <c r="XA169" s="5"/>
      <c r="XB169" s="5"/>
      <c r="XC169" s="5"/>
      <c r="XD169" s="5"/>
      <c r="XE169" s="5"/>
      <c r="XF169" s="5"/>
      <c r="XG169" s="5"/>
      <c r="XH169" s="5"/>
      <c r="XI169" s="5"/>
      <c r="XJ169" s="5"/>
      <c r="XK169" s="5"/>
      <c r="XL169" s="5"/>
      <c r="XM169" s="5"/>
      <c r="XN169" s="5"/>
      <c r="XO169" s="5"/>
      <c r="XP169" s="5"/>
      <c r="XQ169" s="5"/>
      <c r="XR169" s="5"/>
      <c r="XS169" s="5"/>
      <c r="XT169" s="5"/>
      <c r="XU169" s="5"/>
      <c r="XV169" s="5"/>
      <c r="XW169" s="5"/>
      <c r="XX169" s="5"/>
      <c r="XY169" s="5"/>
      <c r="XZ169" s="5"/>
      <c r="YA169" s="5"/>
      <c r="YB169" s="5"/>
      <c r="YC169" s="5"/>
      <c r="YD169" s="5"/>
      <c r="YE169" s="5"/>
      <c r="YF169" s="5"/>
      <c r="YG169" s="5"/>
      <c r="YH169" s="5"/>
      <c r="YI169" s="5"/>
      <c r="YJ169" s="5"/>
      <c r="YK169" s="5"/>
      <c r="YL169" s="5"/>
      <c r="YM169" s="5"/>
      <c r="YN169" s="5"/>
      <c r="YO169" s="5"/>
      <c r="YP169" s="5"/>
      <c r="YQ169" s="5"/>
      <c r="YR169" s="5"/>
      <c r="YS169" s="5"/>
      <c r="YT169" s="5"/>
      <c r="YU169" s="5"/>
      <c r="YV169" s="5"/>
      <c r="YW169" s="5"/>
      <c r="YX169" s="5"/>
      <c r="YY169" s="5"/>
      <c r="YZ169" s="5"/>
      <c r="ZA169" s="5"/>
      <c r="ZB169" s="5"/>
      <c r="ZC169" s="5"/>
      <c r="ZD169" s="5"/>
      <c r="ZE169" s="5"/>
      <c r="ZF169" s="5"/>
      <c r="ZG169" s="5"/>
      <c r="ZH169" s="5"/>
      <c r="ZI169" s="5"/>
      <c r="ZJ169" s="5"/>
      <c r="ZK169" s="5"/>
      <c r="ZL169" s="5"/>
      <c r="ZM169" s="5"/>
      <c r="ZN169" s="5"/>
      <c r="ZO169" s="5"/>
      <c r="ZP169" s="5"/>
      <c r="ZQ169" s="5"/>
      <c r="ZR169" s="5"/>
      <c r="ZS169" s="5"/>
      <c r="ZT169" s="5"/>
      <c r="ZU169" s="5"/>
      <c r="ZV169" s="5"/>
      <c r="ZW169" s="5"/>
      <c r="ZX169" s="5"/>
      <c r="ZY169" s="5"/>
      <c r="ZZ169" s="5"/>
      <c r="AAA169" s="5"/>
      <c r="AAB169" s="5"/>
      <c r="AAC169" s="5"/>
      <c r="AAD169" s="5"/>
      <c r="AAE169" s="5"/>
      <c r="AAF169" s="5"/>
      <c r="AAG169" s="5"/>
      <c r="AAH169" s="5"/>
      <c r="AAI169" s="5"/>
      <c r="AAJ169" s="5"/>
      <c r="AAK169" s="5"/>
      <c r="AAL169" s="5"/>
      <c r="AAM169" s="5"/>
      <c r="AAN169" s="5"/>
      <c r="AAO169" s="5"/>
      <c r="AAP169" s="5"/>
      <c r="AAQ169" s="5"/>
      <c r="AAR169" s="5"/>
      <c r="AAS169" s="5"/>
      <c r="AAT169" s="5"/>
      <c r="AAU169" s="5"/>
      <c r="AAV169" s="5"/>
      <c r="AAW169" s="5"/>
      <c r="AAX169" s="5"/>
      <c r="AAY169" s="5"/>
      <c r="AAZ169" s="5"/>
      <c r="ABA169" s="5"/>
      <c r="ABB169" s="5"/>
      <c r="ABC169" s="5"/>
      <c r="ABD169" s="5"/>
      <c r="ABE169" s="5"/>
      <c r="ABF169" s="5"/>
      <c r="ABG169" s="5"/>
      <c r="ABH169" s="5"/>
      <c r="ABI169" s="5"/>
      <c r="ABJ169" s="5"/>
      <c r="ABK169" s="5"/>
      <c r="ABL169" s="5"/>
      <c r="ABM169" s="5"/>
      <c r="ABN169" s="5"/>
      <c r="ABO169" s="5"/>
      <c r="ABP169" s="5"/>
      <c r="ABQ169" s="5"/>
      <c r="ABR169" s="5"/>
      <c r="ABS169" s="5"/>
      <c r="ABT169" s="5"/>
      <c r="ABU169" s="5"/>
      <c r="ABV169" s="5"/>
      <c r="ABW169" s="5"/>
      <c r="ABX169" s="5"/>
      <c r="ABY169" s="5"/>
      <c r="ABZ169" s="5"/>
      <c r="ACA169" s="5"/>
      <c r="ACB169" s="5"/>
      <c r="ACC169" s="5"/>
      <c r="ACD169" s="5"/>
      <c r="ACE169" s="5"/>
      <c r="ACF169" s="5"/>
      <c r="ACG169" s="5"/>
      <c r="ACH169" s="5"/>
      <c r="ACI169" s="5"/>
      <c r="ACJ169" s="5"/>
      <c r="ACK169" s="5"/>
      <c r="ACL169" s="5"/>
      <c r="ACM169" s="5"/>
      <c r="ACN169" s="5"/>
      <c r="ACO169" s="5"/>
      <c r="ACP169" s="5"/>
      <c r="ACQ169" s="5"/>
      <c r="ACR169" s="5"/>
      <c r="ACS169" s="5"/>
      <c r="ACT169" s="5"/>
      <c r="ACU169" s="5"/>
      <c r="ACV169" s="5"/>
      <c r="ACW169" s="5"/>
      <c r="ACX169" s="5"/>
      <c r="ACY169" s="5"/>
      <c r="ACZ169" s="5"/>
      <c r="ADA169" s="5"/>
      <c r="ADB169" s="5"/>
      <c r="ADC169" s="5"/>
      <c r="ADD169" s="5"/>
      <c r="ADE169" s="5"/>
      <c r="ADF169" s="5"/>
      <c r="ADG169" s="5"/>
      <c r="ADH169" s="5"/>
      <c r="ADI169" s="5"/>
      <c r="ADJ169" s="5"/>
      <c r="ADK169" s="5"/>
      <c r="ADL169" s="5"/>
      <c r="ADM169" s="5"/>
      <c r="ADN169" s="5"/>
      <c r="ADO169" s="5"/>
      <c r="ADP169" s="5"/>
      <c r="ADQ169" s="5"/>
      <c r="ADR169" s="5"/>
      <c r="ADS169" s="5"/>
      <c r="ADT169" s="5"/>
      <c r="ADU169" s="5"/>
      <c r="ADV169" s="5"/>
      <c r="ADW169" s="5"/>
      <c r="ADX169" s="5"/>
      <c r="ADY169" s="5"/>
      <c r="ADZ169" s="5"/>
      <c r="AEA169" s="5"/>
      <c r="AEB169" s="5"/>
      <c r="AEC169" s="5"/>
      <c r="AED169" s="5"/>
      <c r="AEE169" s="5"/>
      <c r="AEF169" s="5"/>
      <c r="AEG169" s="5"/>
      <c r="AEH169" s="5"/>
      <c r="AEI169" s="5"/>
      <c r="AEJ169" s="5"/>
      <c r="AEK169" s="5"/>
      <c r="AEL169" s="5"/>
      <c r="AEM169" s="5"/>
      <c r="AEN169" s="5"/>
      <c r="AEO169" s="5"/>
      <c r="AEP169" s="5"/>
      <c r="AEQ169" s="5"/>
      <c r="AER169" s="5"/>
      <c r="AES169" s="5"/>
      <c r="AET169" s="5"/>
      <c r="AEU169" s="5"/>
      <c r="AEV169" s="5"/>
      <c r="AEW169" s="5"/>
      <c r="AEX169" s="5"/>
      <c r="AEY169" s="5"/>
      <c r="AEZ169" s="5"/>
      <c r="AFA169" s="5"/>
      <c r="AFB169" s="5"/>
      <c r="AFC169" s="5"/>
      <c r="AFD169" s="5"/>
      <c r="AFE169" s="5"/>
      <c r="AFF169" s="5"/>
      <c r="AFG169" s="5"/>
      <c r="AFH169" s="5"/>
      <c r="AFI169" s="5"/>
      <c r="AFJ169" s="5"/>
      <c r="AFK169" s="5"/>
      <c r="AFL169" s="5"/>
      <c r="AFM169" s="5"/>
      <c r="AFN169" s="5"/>
      <c r="AFO169" s="5"/>
      <c r="AFP169" s="5"/>
      <c r="AFQ169" s="5"/>
      <c r="AFR169" s="5"/>
      <c r="AFS169" s="5"/>
      <c r="AFT169" s="5"/>
      <c r="AFU169" s="5"/>
      <c r="AFV169" s="5"/>
      <c r="AFW169" s="5"/>
      <c r="AFX169" s="5"/>
      <c r="AFY169" s="5"/>
      <c r="AFZ169" s="5"/>
      <c r="AGA169" s="5"/>
      <c r="AGB169" s="5"/>
      <c r="AGC169" s="5"/>
      <c r="AGD169" s="5"/>
      <c r="AGE169" s="5"/>
      <c r="AGF169" s="5"/>
      <c r="AGG169" s="5"/>
      <c r="AGH169" s="5"/>
      <c r="AGI169" s="5"/>
      <c r="AGJ169" s="5"/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  <c r="AMJ169" s="5"/>
      <c r="AMK169" s="5"/>
    </row>
    <row r="170" spans="1:1025" s="6" customFormat="1" x14ac:dyDescent="0.3">
      <c r="A170" s="5"/>
      <c r="B170" s="4"/>
      <c r="C170" s="5"/>
      <c r="D170" s="5"/>
      <c r="E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  <c r="JF170" s="5"/>
      <c r="JG170" s="5"/>
      <c r="JH170" s="5"/>
      <c r="JI170" s="5"/>
      <c r="JJ170" s="5"/>
      <c r="JK170" s="5"/>
      <c r="JL170" s="5"/>
      <c r="JM170" s="5"/>
      <c r="JN170" s="5"/>
      <c r="JO170" s="5"/>
      <c r="JP170" s="5"/>
      <c r="JQ170" s="5"/>
      <c r="JR170" s="5"/>
      <c r="JS170" s="5"/>
      <c r="JT170" s="5"/>
      <c r="JU170" s="5"/>
      <c r="JV170" s="5"/>
      <c r="JW170" s="5"/>
      <c r="JX170" s="5"/>
      <c r="JY170" s="5"/>
      <c r="JZ170" s="5"/>
      <c r="KA170" s="5"/>
      <c r="KB170" s="5"/>
      <c r="KC170" s="5"/>
      <c r="KD170" s="5"/>
      <c r="KE170" s="5"/>
      <c r="KF170" s="5"/>
      <c r="KG170" s="5"/>
      <c r="KH170" s="5"/>
      <c r="KI170" s="5"/>
      <c r="KJ170" s="5"/>
      <c r="KK170" s="5"/>
      <c r="KL170" s="5"/>
      <c r="KM170" s="5"/>
      <c r="KN170" s="5"/>
      <c r="KO170" s="5"/>
      <c r="KP170" s="5"/>
      <c r="KQ170" s="5"/>
      <c r="KR170" s="5"/>
      <c r="KS170" s="5"/>
      <c r="KT170" s="5"/>
      <c r="KU170" s="5"/>
      <c r="KV170" s="5"/>
      <c r="KW170" s="5"/>
      <c r="KX170" s="5"/>
      <c r="KY170" s="5"/>
      <c r="KZ170" s="5"/>
      <c r="LA170" s="5"/>
      <c r="LB170" s="5"/>
      <c r="LC170" s="5"/>
      <c r="LD170" s="5"/>
      <c r="LE170" s="5"/>
      <c r="LF170" s="5"/>
      <c r="LG170" s="5"/>
      <c r="LH170" s="5"/>
      <c r="LI170" s="5"/>
      <c r="LJ170" s="5"/>
      <c r="LK170" s="5"/>
      <c r="LL170" s="5"/>
      <c r="LM170" s="5"/>
      <c r="LN170" s="5"/>
      <c r="LO170" s="5"/>
      <c r="LP170" s="5"/>
      <c r="LQ170" s="5"/>
      <c r="LR170" s="5"/>
      <c r="LS170" s="5"/>
      <c r="LT170" s="5"/>
      <c r="LU170" s="5"/>
      <c r="LV170" s="5"/>
      <c r="LW170" s="5"/>
      <c r="LX170" s="5"/>
      <c r="LY170" s="5"/>
      <c r="LZ170" s="5"/>
      <c r="MA170" s="5"/>
      <c r="MB170" s="5"/>
      <c r="MC170" s="5"/>
      <c r="MD170" s="5"/>
      <c r="ME170" s="5"/>
      <c r="MF170" s="5"/>
      <c r="MG170" s="5"/>
      <c r="MH170" s="5"/>
      <c r="MI170" s="5"/>
      <c r="MJ170" s="5"/>
      <c r="MK170" s="5"/>
      <c r="ML170" s="5"/>
      <c r="MM170" s="5"/>
      <c r="MN170" s="5"/>
      <c r="MO170" s="5"/>
      <c r="MP170" s="5"/>
      <c r="MQ170" s="5"/>
      <c r="MR170" s="5"/>
      <c r="MS170" s="5"/>
      <c r="MT170" s="5"/>
      <c r="MU170" s="5"/>
      <c r="MV170" s="5"/>
      <c r="MW170" s="5"/>
      <c r="MX170" s="5"/>
      <c r="MY170" s="5"/>
      <c r="MZ170" s="5"/>
      <c r="NA170" s="5"/>
      <c r="NB170" s="5"/>
      <c r="NC170" s="5"/>
      <c r="ND170" s="5"/>
      <c r="NE170" s="5"/>
      <c r="NF170" s="5"/>
      <c r="NG170" s="5"/>
      <c r="NH170" s="5"/>
      <c r="NI170" s="5"/>
      <c r="NJ170" s="5"/>
      <c r="NK170" s="5"/>
      <c r="NL170" s="5"/>
      <c r="NM170" s="5"/>
      <c r="NN170" s="5"/>
      <c r="NO170" s="5"/>
      <c r="NP170" s="5"/>
      <c r="NQ170" s="5"/>
      <c r="NR170" s="5"/>
      <c r="NS170" s="5"/>
      <c r="NT170" s="5"/>
      <c r="NU170" s="5"/>
      <c r="NV170" s="5"/>
      <c r="NW170" s="5"/>
      <c r="NX170" s="5"/>
      <c r="NY170" s="5"/>
      <c r="NZ170" s="5"/>
      <c r="OA170" s="5"/>
      <c r="OB170" s="5"/>
      <c r="OC170" s="5"/>
      <c r="OD170" s="5"/>
      <c r="OE170" s="5"/>
      <c r="OF170" s="5"/>
      <c r="OG170" s="5"/>
      <c r="OH170" s="5"/>
      <c r="OI170" s="5"/>
      <c r="OJ170" s="5"/>
      <c r="OK170" s="5"/>
      <c r="OL170" s="5"/>
      <c r="OM170" s="5"/>
      <c r="ON170" s="5"/>
      <c r="OO170" s="5"/>
      <c r="OP170" s="5"/>
      <c r="OQ170" s="5"/>
      <c r="OR170" s="5"/>
      <c r="OS170" s="5"/>
      <c r="OT170" s="5"/>
      <c r="OU170" s="5"/>
      <c r="OV170" s="5"/>
      <c r="OW170" s="5"/>
      <c r="OX170" s="5"/>
      <c r="OY170" s="5"/>
      <c r="OZ170" s="5"/>
      <c r="PA170" s="5"/>
      <c r="PB170" s="5"/>
      <c r="PC170" s="5"/>
      <c r="PD170" s="5"/>
      <c r="PE170" s="5"/>
      <c r="PF170" s="5"/>
      <c r="PG170" s="5"/>
      <c r="PH170" s="5"/>
      <c r="PI170" s="5"/>
      <c r="PJ170" s="5"/>
      <c r="PK170" s="5"/>
      <c r="PL170" s="5"/>
      <c r="PM170" s="5"/>
      <c r="PN170" s="5"/>
      <c r="PO170" s="5"/>
      <c r="PP170" s="5"/>
      <c r="PQ170" s="5"/>
      <c r="PR170" s="5"/>
      <c r="PS170" s="5"/>
      <c r="PT170" s="5"/>
      <c r="PU170" s="5"/>
      <c r="PV170" s="5"/>
      <c r="PW170" s="5"/>
      <c r="PX170" s="5"/>
      <c r="PY170" s="5"/>
      <c r="PZ170" s="5"/>
      <c r="QA170" s="5"/>
      <c r="QB170" s="5"/>
      <c r="QC170" s="5"/>
      <c r="QD170" s="5"/>
      <c r="QE170" s="5"/>
      <c r="QF170" s="5"/>
      <c r="QG170" s="5"/>
      <c r="QH170" s="5"/>
      <c r="QI170" s="5"/>
      <c r="QJ170" s="5"/>
      <c r="QK170" s="5"/>
      <c r="QL170" s="5"/>
      <c r="QM170" s="5"/>
      <c r="QN170" s="5"/>
      <c r="QO170" s="5"/>
      <c r="QP170" s="5"/>
      <c r="QQ170" s="5"/>
      <c r="QR170" s="5"/>
      <c r="QS170" s="5"/>
      <c r="QT170" s="5"/>
      <c r="QU170" s="5"/>
      <c r="QV170" s="5"/>
      <c r="QW170" s="5"/>
      <c r="QX170" s="5"/>
      <c r="QY170" s="5"/>
      <c r="QZ170" s="5"/>
      <c r="RA170" s="5"/>
      <c r="RB170" s="5"/>
      <c r="RC170" s="5"/>
      <c r="RD170" s="5"/>
      <c r="RE170" s="5"/>
      <c r="RF170" s="5"/>
      <c r="RG170" s="5"/>
      <c r="RH170" s="5"/>
      <c r="RI170" s="5"/>
      <c r="RJ170" s="5"/>
      <c r="RK170" s="5"/>
      <c r="RL170" s="5"/>
      <c r="RM170" s="5"/>
      <c r="RN170" s="5"/>
      <c r="RO170" s="5"/>
      <c r="RP170" s="5"/>
      <c r="RQ170" s="5"/>
      <c r="RR170" s="5"/>
      <c r="RS170" s="5"/>
      <c r="RT170" s="5"/>
      <c r="RU170" s="5"/>
      <c r="RV170" s="5"/>
      <c r="RW170" s="5"/>
      <c r="RX170" s="5"/>
      <c r="RY170" s="5"/>
      <c r="RZ170" s="5"/>
      <c r="SA170" s="5"/>
      <c r="SB170" s="5"/>
      <c r="SC170" s="5"/>
      <c r="SD170" s="5"/>
      <c r="SE170" s="5"/>
      <c r="SF170" s="5"/>
      <c r="SG170" s="5"/>
      <c r="SH170" s="5"/>
      <c r="SI170" s="5"/>
      <c r="SJ170" s="5"/>
      <c r="SK170" s="5"/>
      <c r="SL170" s="5"/>
      <c r="SM170" s="5"/>
      <c r="SN170" s="5"/>
      <c r="SO170" s="5"/>
      <c r="SP170" s="5"/>
      <c r="SQ170" s="5"/>
      <c r="SR170" s="5"/>
      <c r="SS170" s="5"/>
      <c r="ST170" s="5"/>
      <c r="SU170" s="5"/>
      <c r="SV170" s="5"/>
      <c r="SW170" s="5"/>
      <c r="SX170" s="5"/>
      <c r="SY170" s="5"/>
      <c r="SZ170" s="5"/>
      <c r="TA170" s="5"/>
      <c r="TB170" s="5"/>
      <c r="TC170" s="5"/>
      <c r="TD170" s="5"/>
      <c r="TE170" s="5"/>
      <c r="TF170" s="5"/>
      <c r="TG170" s="5"/>
      <c r="TH170" s="5"/>
      <c r="TI170" s="5"/>
      <c r="TJ170" s="5"/>
      <c r="TK170" s="5"/>
      <c r="TL170" s="5"/>
      <c r="TM170" s="5"/>
      <c r="TN170" s="5"/>
      <c r="TO170" s="5"/>
      <c r="TP170" s="5"/>
      <c r="TQ170" s="5"/>
      <c r="TR170" s="5"/>
      <c r="TS170" s="5"/>
      <c r="TT170" s="5"/>
      <c r="TU170" s="5"/>
      <c r="TV170" s="5"/>
      <c r="TW170" s="5"/>
      <c r="TX170" s="5"/>
      <c r="TY170" s="5"/>
      <c r="TZ170" s="5"/>
      <c r="UA170" s="5"/>
      <c r="UB170" s="5"/>
      <c r="UC170" s="5"/>
      <c r="UD170" s="5"/>
      <c r="UE170" s="5"/>
      <c r="UF170" s="5"/>
      <c r="UG170" s="5"/>
      <c r="UH170" s="5"/>
      <c r="UI170" s="5"/>
      <c r="UJ170" s="5"/>
      <c r="UK170" s="5"/>
      <c r="UL170" s="5"/>
      <c r="UM170" s="5"/>
      <c r="UN170" s="5"/>
      <c r="UO170" s="5"/>
      <c r="UP170" s="5"/>
      <c r="UQ170" s="5"/>
      <c r="UR170" s="5"/>
      <c r="US170" s="5"/>
      <c r="UT170" s="5"/>
      <c r="UU170" s="5"/>
      <c r="UV170" s="5"/>
      <c r="UW170" s="5"/>
      <c r="UX170" s="5"/>
      <c r="UY170" s="5"/>
      <c r="UZ170" s="5"/>
      <c r="VA170" s="5"/>
      <c r="VB170" s="5"/>
      <c r="VC170" s="5"/>
      <c r="VD170" s="5"/>
      <c r="VE170" s="5"/>
      <c r="VF170" s="5"/>
      <c r="VG170" s="5"/>
      <c r="VH170" s="5"/>
      <c r="VI170" s="5"/>
      <c r="VJ170" s="5"/>
      <c r="VK170" s="5"/>
      <c r="VL170" s="5"/>
      <c r="VM170" s="5"/>
      <c r="VN170" s="5"/>
      <c r="VO170" s="5"/>
      <c r="VP170" s="5"/>
      <c r="VQ170" s="5"/>
      <c r="VR170" s="5"/>
      <c r="VS170" s="5"/>
      <c r="VT170" s="5"/>
      <c r="VU170" s="5"/>
      <c r="VV170" s="5"/>
      <c r="VW170" s="5"/>
      <c r="VX170" s="5"/>
      <c r="VY170" s="5"/>
      <c r="VZ170" s="5"/>
      <c r="WA170" s="5"/>
      <c r="WB170" s="5"/>
      <c r="WC170" s="5"/>
      <c r="WD170" s="5"/>
      <c r="WE170" s="5"/>
      <c r="WF170" s="5"/>
      <c r="WG170" s="5"/>
      <c r="WH170" s="5"/>
      <c r="WI170" s="5"/>
      <c r="WJ170" s="5"/>
      <c r="WK170" s="5"/>
      <c r="WL170" s="5"/>
      <c r="WM170" s="5"/>
      <c r="WN170" s="5"/>
      <c r="WO170" s="5"/>
      <c r="WP170" s="5"/>
      <c r="WQ170" s="5"/>
      <c r="WR170" s="5"/>
      <c r="WS170" s="5"/>
      <c r="WT170" s="5"/>
      <c r="WU170" s="5"/>
      <c r="WV170" s="5"/>
      <c r="WW170" s="5"/>
      <c r="WX170" s="5"/>
      <c r="WY170" s="5"/>
      <c r="WZ170" s="5"/>
      <c r="XA170" s="5"/>
      <c r="XB170" s="5"/>
      <c r="XC170" s="5"/>
      <c r="XD170" s="5"/>
      <c r="XE170" s="5"/>
      <c r="XF170" s="5"/>
      <c r="XG170" s="5"/>
      <c r="XH170" s="5"/>
      <c r="XI170" s="5"/>
      <c r="XJ170" s="5"/>
      <c r="XK170" s="5"/>
      <c r="XL170" s="5"/>
      <c r="XM170" s="5"/>
      <c r="XN170" s="5"/>
      <c r="XO170" s="5"/>
      <c r="XP170" s="5"/>
      <c r="XQ170" s="5"/>
      <c r="XR170" s="5"/>
      <c r="XS170" s="5"/>
      <c r="XT170" s="5"/>
      <c r="XU170" s="5"/>
      <c r="XV170" s="5"/>
      <c r="XW170" s="5"/>
      <c r="XX170" s="5"/>
      <c r="XY170" s="5"/>
      <c r="XZ170" s="5"/>
      <c r="YA170" s="5"/>
      <c r="YB170" s="5"/>
      <c r="YC170" s="5"/>
      <c r="YD170" s="5"/>
      <c r="YE170" s="5"/>
      <c r="YF170" s="5"/>
      <c r="YG170" s="5"/>
      <c r="YH170" s="5"/>
      <c r="YI170" s="5"/>
      <c r="YJ170" s="5"/>
      <c r="YK170" s="5"/>
      <c r="YL170" s="5"/>
      <c r="YM170" s="5"/>
      <c r="YN170" s="5"/>
      <c r="YO170" s="5"/>
      <c r="YP170" s="5"/>
      <c r="YQ170" s="5"/>
      <c r="YR170" s="5"/>
      <c r="YS170" s="5"/>
      <c r="YT170" s="5"/>
      <c r="YU170" s="5"/>
      <c r="YV170" s="5"/>
      <c r="YW170" s="5"/>
      <c r="YX170" s="5"/>
      <c r="YY170" s="5"/>
      <c r="YZ170" s="5"/>
      <c r="ZA170" s="5"/>
      <c r="ZB170" s="5"/>
      <c r="ZC170" s="5"/>
      <c r="ZD170" s="5"/>
      <c r="ZE170" s="5"/>
      <c r="ZF170" s="5"/>
      <c r="ZG170" s="5"/>
      <c r="ZH170" s="5"/>
      <c r="ZI170" s="5"/>
      <c r="ZJ170" s="5"/>
      <c r="ZK170" s="5"/>
      <c r="ZL170" s="5"/>
      <c r="ZM170" s="5"/>
      <c r="ZN170" s="5"/>
      <c r="ZO170" s="5"/>
      <c r="ZP170" s="5"/>
      <c r="ZQ170" s="5"/>
      <c r="ZR170" s="5"/>
      <c r="ZS170" s="5"/>
      <c r="ZT170" s="5"/>
      <c r="ZU170" s="5"/>
      <c r="ZV170" s="5"/>
      <c r="ZW170" s="5"/>
      <c r="ZX170" s="5"/>
      <c r="ZY170" s="5"/>
      <c r="ZZ170" s="5"/>
      <c r="AAA170" s="5"/>
      <c r="AAB170" s="5"/>
      <c r="AAC170" s="5"/>
      <c r="AAD170" s="5"/>
      <c r="AAE170" s="5"/>
      <c r="AAF170" s="5"/>
      <c r="AAG170" s="5"/>
      <c r="AAH170" s="5"/>
      <c r="AAI170" s="5"/>
      <c r="AAJ170" s="5"/>
      <c r="AAK170" s="5"/>
      <c r="AAL170" s="5"/>
      <c r="AAM170" s="5"/>
      <c r="AAN170" s="5"/>
      <c r="AAO170" s="5"/>
      <c r="AAP170" s="5"/>
      <c r="AAQ170" s="5"/>
      <c r="AAR170" s="5"/>
      <c r="AAS170" s="5"/>
      <c r="AAT170" s="5"/>
      <c r="AAU170" s="5"/>
      <c r="AAV170" s="5"/>
      <c r="AAW170" s="5"/>
      <c r="AAX170" s="5"/>
      <c r="AAY170" s="5"/>
      <c r="AAZ170" s="5"/>
      <c r="ABA170" s="5"/>
      <c r="ABB170" s="5"/>
      <c r="ABC170" s="5"/>
      <c r="ABD170" s="5"/>
      <c r="ABE170" s="5"/>
      <c r="ABF170" s="5"/>
      <c r="ABG170" s="5"/>
      <c r="ABH170" s="5"/>
      <c r="ABI170" s="5"/>
      <c r="ABJ170" s="5"/>
      <c r="ABK170" s="5"/>
      <c r="ABL170" s="5"/>
      <c r="ABM170" s="5"/>
      <c r="ABN170" s="5"/>
      <c r="ABO170" s="5"/>
      <c r="ABP170" s="5"/>
      <c r="ABQ170" s="5"/>
      <c r="ABR170" s="5"/>
      <c r="ABS170" s="5"/>
      <c r="ABT170" s="5"/>
      <c r="ABU170" s="5"/>
      <c r="ABV170" s="5"/>
      <c r="ABW170" s="5"/>
      <c r="ABX170" s="5"/>
      <c r="ABY170" s="5"/>
      <c r="ABZ170" s="5"/>
      <c r="ACA170" s="5"/>
      <c r="ACB170" s="5"/>
      <c r="ACC170" s="5"/>
      <c r="ACD170" s="5"/>
      <c r="ACE170" s="5"/>
      <c r="ACF170" s="5"/>
      <c r="ACG170" s="5"/>
      <c r="ACH170" s="5"/>
      <c r="ACI170" s="5"/>
      <c r="ACJ170" s="5"/>
      <c r="ACK170" s="5"/>
      <c r="ACL170" s="5"/>
      <c r="ACM170" s="5"/>
      <c r="ACN170" s="5"/>
      <c r="ACO170" s="5"/>
      <c r="ACP170" s="5"/>
      <c r="ACQ170" s="5"/>
      <c r="ACR170" s="5"/>
      <c r="ACS170" s="5"/>
      <c r="ACT170" s="5"/>
      <c r="ACU170" s="5"/>
      <c r="ACV170" s="5"/>
      <c r="ACW170" s="5"/>
      <c r="ACX170" s="5"/>
      <c r="ACY170" s="5"/>
      <c r="ACZ170" s="5"/>
      <c r="ADA170" s="5"/>
      <c r="ADB170" s="5"/>
      <c r="ADC170" s="5"/>
      <c r="ADD170" s="5"/>
      <c r="ADE170" s="5"/>
      <c r="ADF170" s="5"/>
      <c r="ADG170" s="5"/>
      <c r="ADH170" s="5"/>
      <c r="ADI170" s="5"/>
      <c r="ADJ170" s="5"/>
      <c r="ADK170" s="5"/>
      <c r="ADL170" s="5"/>
      <c r="ADM170" s="5"/>
      <c r="ADN170" s="5"/>
      <c r="ADO170" s="5"/>
      <c r="ADP170" s="5"/>
      <c r="ADQ170" s="5"/>
      <c r="ADR170" s="5"/>
      <c r="ADS170" s="5"/>
      <c r="ADT170" s="5"/>
      <c r="ADU170" s="5"/>
      <c r="ADV170" s="5"/>
      <c r="ADW170" s="5"/>
      <c r="ADX170" s="5"/>
      <c r="ADY170" s="5"/>
      <c r="ADZ170" s="5"/>
      <c r="AEA170" s="5"/>
      <c r="AEB170" s="5"/>
      <c r="AEC170" s="5"/>
      <c r="AED170" s="5"/>
      <c r="AEE170" s="5"/>
      <c r="AEF170" s="5"/>
      <c r="AEG170" s="5"/>
      <c r="AEH170" s="5"/>
      <c r="AEI170" s="5"/>
      <c r="AEJ170" s="5"/>
      <c r="AEK170" s="5"/>
      <c r="AEL170" s="5"/>
      <c r="AEM170" s="5"/>
      <c r="AEN170" s="5"/>
      <c r="AEO170" s="5"/>
      <c r="AEP170" s="5"/>
      <c r="AEQ170" s="5"/>
      <c r="AER170" s="5"/>
      <c r="AES170" s="5"/>
      <c r="AET170" s="5"/>
      <c r="AEU170" s="5"/>
      <c r="AEV170" s="5"/>
      <c r="AEW170" s="5"/>
      <c r="AEX170" s="5"/>
      <c r="AEY170" s="5"/>
      <c r="AEZ170" s="5"/>
      <c r="AFA170" s="5"/>
      <c r="AFB170" s="5"/>
      <c r="AFC170" s="5"/>
      <c r="AFD170" s="5"/>
      <c r="AFE170" s="5"/>
      <c r="AFF170" s="5"/>
      <c r="AFG170" s="5"/>
      <c r="AFH170" s="5"/>
      <c r="AFI170" s="5"/>
      <c r="AFJ170" s="5"/>
      <c r="AFK170" s="5"/>
      <c r="AFL170" s="5"/>
      <c r="AFM170" s="5"/>
      <c r="AFN170" s="5"/>
      <c r="AFO170" s="5"/>
      <c r="AFP170" s="5"/>
      <c r="AFQ170" s="5"/>
      <c r="AFR170" s="5"/>
      <c r="AFS170" s="5"/>
      <c r="AFT170" s="5"/>
      <c r="AFU170" s="5"/>
      <c r="AFV170" s="5"/>
      <c r="AFW170" s="5"/>
      <c r="AFX170" s="5"/>
      <c r="AFY170" s="5"/>
      <c r="AFZ170" s="5"/>
      <c r="AGA170" s="5"/>
      <c r="AGB170" s="5"/>
      <c r="AGC170" s="5"/>
      <c r="AGD170" s="5"/>
      <c r="AGE170" s="5"/>
      <c r="AGF170" s="5"/>
      <c r="AGG170" s="5"/>
      <c r="AGH170" s="5"/>
      <c r="AGI170" s="5"/>
      <c r="AGJ170" s="5"/>
      <c r="AGK170" s="5"/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  <c r="AMJ170" s="5"/>
      <c r="AMK170" s="5"/>
    </row>
    <row r="171" spans="1:1025" s="6" customFormat="1" x14ac:dyDescent="0.3">
      <c r="A171" s="5"/>
      <c r="B171" s="4"/>
      <c r="C171" s="5"/>
      <c r="D171" s="5"/>
      <c r="E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  <c r="JF171" s="5"/>
      <c r="JG171" s="5"/>
      <c r="JH171" s="5"/>
      <c r="JI171" s="5"/>
      <c r="JJ171" s="5"/>
      <c r="JK171" s="5"/>
      <c r="JL171" s="5"/>
      <c r="JM171" s="5"/>
      <c r="JN171" s="5"/>
      <c r="JO171" s="5"/>
      <c r="JP171" s="5"/>
      <c r="JQ171" s="5"/>
      <c r="JR171" s="5"/>
      <c r="JS171" s="5"/>
      <c r="JT171" s="5"/>
      <c r="JU171" s="5"/>
      <c r="JV171" s="5"/>
      <c r="JW171" s="5"/>
      <c r="JX171" s="5"/>
      <c r="JY171" s="5"/>
      <c r="JZ171" s="5"/>
      <c r="KA171" s="5"/>
      <c r="KB171" s="5"/>
      <c r="KC171" s="5"/>
      <c r="KD171" s="5"/>
      <c r="KE171" s="5"/>
      <c r="KF171" s="5"/>
      <c r="KG171" s="5"/>
      <c r="KH171" s="5"/>
      <c r="KI171" s="5"/>
      <c r="KJ171" s="5"/>
      <c r="KK171" s="5"/>
      <c r="KL171" s="5"/>
      <c r="KM171" s="5"/>
      <c r="KN171" s="5"/>
      <c r="KO171" s="5"/>
      <c r="KP171" s="5"/>
      <c r="KQ171" s="5"/>
      <c r="KR171" s="5"/>
      <c r="KS171" s="5"/>
      <c r="KT171" s="5"/>
      <c r="KU171" s="5"/>
      <c r="KV171" s="5"/>
      <c r="KW171" s="5"/>
      <c r="KX171" s="5"/>
      <c r="KY171" s="5"/>
      <c r="KZ171" s="5"/>
      <c r="LA171" s="5"/>
      <c r="LB171" s="5"/>
      <c r="LC171" s="5"/>
      <c r="LD171" s="5"/>
      <c r="LE171" s="5"/>
      <c r="LF171" s="5"/>
      <c r="LG171" s="5"/>
      <c r="LH171" s="5"/>
      <c r="LI171" s="5"/>
      <c r="LJ171" s="5"/>
      <c r="LK171" s="5"/>
      <c r="LL171" s="5"/>
      <c r="LM171" s="5"/>
      <c r="LN171" s="5"/>
      <c r="LO171" s="5"/>
      <c r="LP171" s="5"/>
      <c r="LQ171" s="5"/>
      <c r="LR171" s="5"/>
      <c r="LS171" s="5"/>
      <c r="LT171" s="5"/>
      <c r="LU171" s="5"/>
      <c r="LV171" s="5"/>
      <c r="LW171" s="5"/>
      <c r="LX171" s="5"/>
      <c r="LY171" s="5"/>
      <c r="LZ171" s="5"/>
      <c r="MA171" s="5"/>
      <c r="MB171" s="5"/>
      <c r="MC171" s="5"/>
      <c r="MD171" s="5"/>
      <c r="ME171" s="5"/>
      <c r="MF171" s="5"/>
      <c r="MG171" s="5"/>
      <c r="MH171" s="5"/>
      <c r="MI171" s="5"/>
      <c r="MJ171" s="5"/>
      <c r="MK171" s="5"/>
      <c r="ML171" s="5"/>
      <c r="MM171" s="5"/>
      <c r="MN171" s="5"/>
      <c r="MO171" s="5"/>
      <c r="MP171" s="5"/>
      <c r="MQ171" s="5"/>
      <c r="MR171" s="5"/>
      <c r="MS171" s="5"/>
      <c r="MT171" s="5"/>
      <c r="MU171" s="5"/>
      <c r="MV171" s="5"/>
      <c r="MW171" s="5"/>
      <c r="MX171" s="5"/>
      <c r="MY171" s="5"/>
      <c r="MZ171" s="5"/>
      <c r="NA171" s="5"/>
      <c r="NB171" s="5"/>
      <c r="NC171" s="5"/>
      <c r="ND171" s="5"/>
      <c r="NE171" s="5"/>
      <c r="NF171" s="5"/>
      <c r="NG171" s="5"/>
      <c r="NH171" s="5"/>
      <c r="NI171" s="5"/>
      <c r="NJ171" s="5"/>
      <c r="NK171" s="5"/>
      <c r="NL171" s="5"/>
      <c r="NM171" s="5"/>
      <c r="NN171" s="5"/>
      <c r="NO171" s="5"/>
      <c r="NP171" s="5"/>
      <c r="NQ171" s="5"/>
      <c r="NR171" s="5"/>
      <c r="NS171" s="5"/>
      <c r="NT171" s="5"/>
      <c r="NU171" s="5"/>
      <c r="NV171" s="5"/>
      <c r="NW171" s="5"/>
      <c r="NX171" s="5"/>
      <c r="NY171" s="5"/>
      <c r="NZ171" s="5"/>
      <c r="OA171" s="5"/>
      <c r="OB171" s="5"/>
      <c r="OC171" s="5"/>
      <c r="OD171" s="5"/>
      <c r="OE171" s="5"/>
      <c r="OF171" s="5"/>
      <c r="OG171" s="5"/>
      <c r="OH171" s="5"/>
      <c r="OI171" s="5"/>
      <c r="OJ171" s="5"/>
      <c r="OK171" s="5"/>
      <c r="OL171" s="5"/>
      <c r="OM171" s="5"/>
      <c r="ON171" s="5"/>
      <c r="OO171" s="5"/>
      <c r="OP171" s="5"/>
      <c r="OQ171" s="5"/>
      <c r="OR171" s="5"/>
      <c r="OS171" s="5"/>
      <c r="OT171" s="5"/>
      <c r="OU171" s="5"/>
      <c r="OV171" s="5"/>
      <c r="OW171" s="5"/>
      <c r="OX171" s="5"/>
      <c r="OY171" s="5"/>
      <c r="OZ171" s="5"/>
      <c r="PA171" s="5"/>
      <c r="PB171" s="5"/>
      <c r="PC171" s="5"/>
      <c r="PD171" s="5"/>
      <c r="PE171" s="5"/>
      <c r="PF171" s="5"/>
      <c r="PG171" s="5"/>
      <c r="PH171" s="5"/>
      <c r="PI171" s="5"/>
      <c r="PJ171" s="5"/>
      <c r="PK171" s="5"/>
      <c r="PL171" s="5"/>
      <c r="PM171" s="5"/>
      <c r="PN171" s="5"/>
      <c r="PO171" s="5"/>
      <c r="PP171" s="5"/>
      <c r="PQ171" s="5"/>
      <c r="PR171" s="5"/>
      <c r="PS171" s="5"/>
      <c r="PT171" s="5"/>
      <c r="PU171" s="5"/>
      <c r="PV171" s="5"/>
      <c r="PW171" s="5"/>
      <c r="PX171" s="5"/>
      <c r="PY171" s="5"/>
      <c r="PZ171" s="5"/>
      <c r="QA171" s="5"/>
      <c r="QB171" s="5"/>
      <c r="QC171" s="5"/>
      <c r="QD171" s="5"/>
      <c r="QE171" s="5"/>
      <c r="QF171" s="5"/>
      <c r="QG171" s="5"/>
      <c r="QH171" s="5"/>
      <c r="QI171" s="5"/>
      <c r="QJ171" s="5"/>
      <c r="QK171" s="5"/>
      <c r="QL171" s="5"/>
      <c r="QM171" s="5"/>
      <c r="QN171" s="5"/>
      <c r="QO171" s="5"/>
      <c r="QP171" s="5"/>
      <c r="QQ171" s="5"/>
      <c r="QR171" s="5"/>
      <c r="QS171" s="5"/>
      <c r="QT171" s="5"/>
      <c r="QU171" s="5"/>
      <c r="QV171" s="5"/>
      <c r="QW171" s="5"/>
      <c r="QX171" s="5"/>
      <c r="QY171" s="5"/>
      <c r="QZ171" s="5"/>
      <c r="RA171" s="5"/>
      <c r="RB171" s="5"/>
      <c r="RC171" s="5"/>
      <c r="RD171" s="5"/>
      <c r="RE171" s="5"/>
      <c r="RF171" s="5"/>
      <c r="RG171" s="5"/>
      <c r="RH171" s="5"/>
      <c r="RI171" s="5"/>
      <c r="RJ171" s="5"/>
      <c r="RK171" s="5"/>
      <c r="RL171" s="5"/>
      <c r="RM171" s="5"/>
      <c r="RN171" s="5"/>
      <c r="RO171" s="5"/>
      <c r="RP171" s="5"/>
      <c r="RQ171" s="5"/>
      <c r="RR171" s="5"/>
      <c r="RS171" s="5"/>
      <c r="RT171" s="5"/>
      <c r="RU171" s="5"/>
      <c r="RV171" s="5"/>
      <c r="RW171" s="5"/>
      <c r="RX171" s="5"/>
      <c r="RY171" s="5"/>
      <c r="RZ171" s="5"/>
      <c r="SA171" s="5"/>
      <c r="SB171" s="5"/>
      <c r="SC171" s="5"/>
      <c r="SD171" s="5"/>
      <c r="SE171" s="5"/>
      <c r="SF171" s="5"/>
      <c r="SG171" s="5"/>
      <c r="SH171" s="5"/>
      <c r="SI171" s="5"/>
      <c r="SJ171" s="5"/>
      <c r="SK171" s="5"/>
      <c r="SL171" s="5"/>
      <c r="SM171" s="5"/>
      <c r="SN171" s="5"/>
      <c r="SO171" s="5"/>
      <c r="SP171" s="5"/>
      <c r="SQ171" s="5"/>
      <c r="SR171" s="5"/>
      <c r="SS171" s="5"/>
      <c r="ST171" s="5"/>
      <c r="SU171" s="5"/>
      <c r="SV171" s="5"/>
      <c r="SW171" s="5"/>
      <c r="SX171" s="5"/>
      <c r="SY171" s="5"/>
      <c r="SZ171" s="5"/>
      <c r="TA171" s="5"/>
      <c r="TB171" s="5"/>
      <c r="TC171" s="5"/>
      <c r="TD171" s="5"/>
      <c r="TE171" s="5"/>
      <c r="TF171" s="5"/>
      <c r="TG171" s="5"/>
      <c r="TH171" s="5"/>
      <c r="TI171" s="5"/>
      <c r="TJ171" s="5"/>
      <c r="TK171" s="5"/>
      <c r="TL171" s="5"/>
      <c r="TM171" s="5"/>
      <c r="TN171" s="5"/>
      <c r="TO171" s="5"/>
      <c r="TP171" s="5"/>
      <c r="TQ171" s="5"/>
      <c r="TR171" s="5"/>
      <c r="TS171" s="5"/>
      <c r="TT171" s="5"/>
      <c r="TU171" s="5"/>
      <c r="TV171" s="5"/>
      <c r="TW171" s="5"/>
      <c r="TX171" s="5"/>
      <c r="TY171" s="5"/>
      <c r="TZ171" s="5"/>
      <c r="UA171" s="5"/>
      <c r="UB171" s="5"/>
      <c r="UC171" s="5"/>
      <c r="UD171" s="5"/>
      <c r="UE171" s="5"/>
      <c r="UF171" s="5"/>
      <c r="UG171" s="5"/>
      <c r="UH171" s="5"/>
      <c r="UI171" s="5"/>
      <c r="UJ171" s="5"/>
      <c r="UK171" s="5"/>
      <c r="UL171" s="5"/>
      <c r="UM171" s="5"/>
      <c r="UN171" s="5"/>
      <c r="UO171" s="5"/>
      <c r="UP171" s="5"/>
      <c r="UQ171" s="5"/>
      <c r="UR171" s="5"/>
      <c r="US171" s="5"/>
      <c r="UT171" s="5"/>
      <c r="UU171" s="5"/>
      <c r="UV171" s="5"/>
      <c r="UW171" s="5"/>
      <c r="UX171" s="5"/>
      <c r="UY171" s="5"/>
      <c r="UZ171" s="5"/>
      <c r="VA171" s="5"/>
      <c r="VB171" s="5"/>
      <c r="VC171" s="5"/>
      <c r="VD171" s="5"/>
      <c r="VE171" s="5"/>
      <c r="VF171" s="5"/>
      <c r="VG171" s="5"/>
      <c r="VH171" s="5"/>
      <c r="VI171" s="5"/>
      <c r="VJ171" s="5"/>
      <c r="VK171" s="5"/>
      <c r="VL171" s="5"/>
      <c r="VM171" s="5"/>
      <c r="VN171" s="5"/>
      <c r="VO171" s="5"/>
      <c r="VP171" s="5"/>
      <c r="VQ171" s="5"/>
      <c r="VR171" s="5"/>
      <c r="VS171" s="5"/>
      <c r="VT171" s="5"/>
      <c r="VU171" s="5"/>
      <c r="VV171" s="5"/>
      <c r="VW171" s="5"/>
      <c r="VX171" s="5"/>
      <c r="VY171" s="5"/>
      <c r="VZ171" s="5"/>
      <c r="WA171" s="5"/>
      <c r="WB171" s="5"/>
      <c r="WC171" s="5"/>
      <c r="WD171" s="5"/>
      <c r="WE171" s="5"/>
      <c r="WF171" s="5"/>
      <c r="WG171" s="5"/>
      <c r="WH171" s="5"/>
      <c r="WI171" s="5"/>
      <c r="WJ171" s="5"/>
      <c r="WK171" s="5"/>
      <c r="WL171" s="5"/>
      <c r="WM171" s="5"/>
      <c r="WN171" s="5"/>
      <c r="WO171" s="5"/>
      <c r="WP171" s="5"/>
      <c r="WQ171" s="5"/>
      <c r="WR171" s="5"/>
      <c r="WS171" s="5"/>
      <c r="WT171" s="5"/>
      <c r="WU171" s="5"/>
      <c r="WV171" s="5"/>
      <c r="WW171" s="5"/>
      <c r="WX171" s="5"/>
      <c r="WY171" s="5"/>
      <c r="WZ171" s="5"/>
      <c r="XA171" s="5"/>
      <c r="XB171" s="5"/>
      <c r="XC171" s="5"/>
      <c r="XD171" s="5"/>
      <c r="XE171" s="5"/>
      <c r="XF171" s="5"/>
      <c r="XG171" s="5"/>
      <c r="XH171" s="5"/>
      <c r="XI171" s="5"/>
      <c r="XJ171" s="5"/>
      <c r="XK171" s="5"/>
      <c r="XL171" s="5"/>
      <c r="XM171" s="5"/>
      <c r="XN171" s="5"/>
      <c r="XO171" s="5"/>
      <c r="XP171" s="5"/>
      <c r="XQ171" s="5"/>
      <c r="XR171" s="5"/>
      <c r="XS171" s="5"/>
      <c r="XT171" s="5"/>
      <c r="XU171" s="5"/>
      <c r="XV171" s="5"/>
      <c r="XW171" s="5"/>
      <c r="XX171" s="5"/>
      <c r="XY171" s="5"/>
      <c r="XZ171" s="5"/>
      <c r="YA171" s="5"/>
      <c r="YB171" s="5"/>
      <c r="YC171" s="5"/>
      <c r="YD171" s="5"/>
      <c r="YE171" s="5"/>
      <c r="YF171" s="5"/>
      <c r="YG171" s="5"/>
      <c r="YH171" s="5"/>
      <c r="YI171" s="5"/>
      <c r="YJ171" s="5"/>
      <c r="YK171" s="5"/>
      <c r="YL171" s="5"/>
      <c r="YM171" s="5"/>
      <c r="YN171" s="5"/>
      <c r="YO171" s="5"/>
      <c r="YP171" s="5"/>
      <c r="YQ171" s="5"/>
      <c r="YR171" s="5"/>
      <c r="YS171" s="5"/>
      <c r="YT171" s="5"/>
      <c r="YU171" s="5"/>
      <c r="YV171" s="5"/>
      <c r="YW171" s="5"/>
      <c r="YX171" s="5"/>
      <c r="YY171" s="5"/>
      <c r="YZ171" s="5"/>
      <c r="ZA171" s="5"/>
      <c r="ZB171" s="5"/>
      <c r="ZC171" s="5"/>
      <c r="ZD171" s="5"/>
      <c r="ZE171" s="5"/>
      <c r="ZF171" s="5"/>
      <c r="ZG171" s="5"/>
      <c r="ZH171" s="5"/>
      <c r="ZI171" s="5"/>
      <c r="ZJ171" s="5"/>
      <c r="ZK171" s="5"/>
      <c r="ZL171" s="5"/>
      <c r="ZM171" s="5"/>
      <c r="ZN171" s="5"/>
      <c r="ZO171" s="5"/>
      <c r="ZP171" s="5"/>
      <c r="ZQ171" s="5"/>
      <c r="ZR171" s="5"/>
      <c r="ZS171" s="5"/>
      <c r="ZT171" s="5"/>
      <c r="ZU171" s="5"/>
      <c r="ZV171" s="5"/>
      <c r="ZW171" s="5"/>
      <c r="ZX171" s="5"/>
      <c r="ZY171" s="5"/>
      <c r="ZZ171" s="5"/>
      <c r="AAA171" s="5"/>
      <c r="AAB171" s="5"/>
      <c r="AAC171" s="5"/>
      <c r="AAD171" s="5"/>
      <c r="AAE171" s="5"/>
      <c r="AAF171" s="5"/>
      <c r="AAG171" s="5"/>
      <c r="AAH171" s="5"/>
      <c r="AAI171" s="5"/>
      <c r="AAJ171" s="5"/>
      <c r="AAK171" s="5"/>
      <c r="AAL171" s="5"/>
      <c r="AAM171" s="5"/>
      <c r="AAN171" s="5"/>
      <c r="AAO171" s="5"/>
      <c r="AAP171" s="5"/>
      <c r="AAQ171" s="5"/>
      <c r="AAR171" s="5"/>
      <c r="AAS171" s="5"/>
      <c r="AAT171" s="5"/>
      <c r="AAU171" s="5"/>
      <c r="AAV171" s="5"/>
      <c r="AAW171" s="5"/>
      <c r="AAX171" s="5"/>
      <c r="AAY171" s="5"/>
      <c r="AAZ171" s="5"/>
      <c r="ABA171" s="5"/>
      <c r="ABB171" s="5"/>
      <c r="ABC171" s="5"/>
      <c r="ABD171" s="5"/>
      <c r="ABE171" s="5"/>
      <c r="ABF171" s="5"/>
      <c r="ABG171" s="5"/>
      <c r="ABH171" s="5"/>
      <c r="ABI171" s="5"/>
      <c r="ABJ171" s="5"/>
      <c r="ABK171" s="5"/>
      <c r="ABL171" s="5"/>
      <c r="ABM171" s="5"/>
      <c r="ABN171" s="5"/>
      <c r="ABO171" s="5"/>
      <c r="ABP171" s="5"/>
      <c r="ABQ171" s="5"/>
      <c r="ABR171" s="5"/>
      <c r="ABS171" s="5"/>
      <c r="ABT171" s="5"/>
      <c r="ABU171" s="5"/>
      <c r="ABV171" s="5"/>
      <c r="ABW171" s="5"/>
      <c r="ABX171" s="5"/>
      <c r="ABY171" s="5"/>
      <c r="ABZ171" s="5"/>
      <c r="ACA171" s="5"/>
      <c r="ACB171" s="5"/>
      <c r="ACC171" s="5"/>
      <c r="ACD171" s="5"/>
      <c r="ACE171" s="5"/>
      <c r="ACF171" s="5"/>
      <c r="ACG171" s="5"/>
      <c r="ACH171" s="5"/>
      <c r="ACI171" s="5"/>
      <c r="ACJ171" s="5"/>
      <c r="ACK171" s="5"/>
      <c r="ACL171" s="5"/>
      <c r="ACM171" s="5"/>
      <c r="ACN171" s="5"/>
      <c r="ACO171" s="5"/>
      <c r="ACP171" s="5"/>
      <c r="ACQ171" s="5"/>
      <c r="ACR171" s="5"/>
      <c r="ACS171" s="5"/>
      <c r="ACT171" s="5"/>
      <c r="ACU171" s="5"/>
      <c r="ACV171" s="5"/>
      <c r="ACW171" s="5"/>
      <c r="ACX171" s="5"/>
      <c r="ACY171" s="5"/>
      <c r="ACZ171" s="5"/>
      <c r="ADA171" s="5"/>
      <c r="ADB171" s="5"/>
      <c r="ADC171" s="5"/>
      <c r="ADD171" s="5"/>
      <c r="ADE171" s="5"/>
      <c r="ADF171" s="5"/>
      <c r="ADG171" s="5"/>
      <c r="ADH171" s="5"/>
      <c r="ADI171" s="5"/>
      <c r="ADJ171" s="5"/>
      <c r="ADK171" s="5"/>
      <c r="ADL171" s="5"/>
      <c r="ADM171" s="5"/>
      <c r="ADN171" s="5"/>
      <c r="ADO171" s="5"/>
      <c r="ADP171" s="5"/>
      <c r="ADQ171" s="5"/>
      <c r="ADR171" s="5"/>
      <c r="ADS171" s="5"/>
      <c r="ADT171" s="5"/>
      <c r="ADU171" s="5"/>
      <c r="ADV171" s="5"/>
      <c r="ADW171" s="5"/>
      <c r="ADX171" s="5"/>
      <c r="ADY171" s="5"/>
      <c r="ADZ171" s="5"/>
      <c r="AEA171" s="5"/>
      <c r="AEB171" s="5"/>
      <c r="AEC171" s="5"/>
      <c r="AED171" s="5"/>
      <c r="AEE171" s="5"/>
      <c r="AEF171" s="5"/>
      <c r="AEG171" s="5"/>
      <c r="AEH171" s="5"/>
      <c r="AEI171" s="5"/>
      <c r="AEJ171" s="5"/>
      <c r="AEK171" s="5"/>
      <c r="AEL171" s="5"/>
      <c r="AEM171" s="5"/>
      <c r="AEN171" s="5"/>
      <c r="AEO171" s="5"/>
      <c r="AEP171" s="5"/>
      <c r="AEQ171" s="5"/>
      <c r="AER171" s="5"/>
      <c r="AES171" s="5"/>
      <c r="AET171" s="5"/>
      <c r="AEU171" s="5"/>
      <c r="AEV171" s="5"/>
      <c r="AEW171" s="5"/>
      <c r="AEX171" s="5"/>
      <c r="AEY171" s="5"/>
      <c r="AEZ171" s="5"/>
      <c r="AFA171" s="5"/>
      <c r="AFB171" s="5"/>
      <c r="AFC171" s="5"/>
      <c r="AFD171" s="5"/>
      <c r="AFE171" s="5"/>
      <c r="AFF171" s="5"/>
      <c r="AFG171" s="5"/>
      <c r="AFH171" s="5"/>
      <c r="AFI171" s="5"/>
      <c r="AFJ171" s="5"/>
      <c r="AFK171" s="5"/>
      <c r="AFL171" s="5"/>
      <c r="AFM171" s="5"/>
      <c r="AFN171" s="5"/>
      <c r="AFO171" s="5"/>
      <c r="AFP171" s="5"/>
      <c r="AFQ171" s="5"/>
      <c r="AFR171" s="5"/>
      <c r="AFS171" s="5"/>
      <c r="AFT171" s="5"/>
      <c r="AFU171" s="5"/>
      <c r="AFV171" s="5"/>
      <c r="AFW171" s="5"/>
      <c r="AFX171" s="5"/>
      <c r="AFY171" s="5"/>
      <c r="AFZ171" s="5"/>
      <c r="AGA171" s="5"/>
      <c r="AGB171" s="5"/>
      <c r="AGC171" s="5"/>
      <c r="AGD171" s="5"/>
      <c r="AGE171" s="5"/>
      <c r="AGF171" s="5"/>
      <c r="AGG171" s="5"/>
      <c r="AGH171" s="5"/>
      <c r="AGI171" s="5"/>
      <c r="AGJ171" s="5"/>
      <c r="AGK171" s="5"/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  <c r="AMJ171" s="5"/>
      <c r="AMK171" s="5"/>
    </row>
    <row r="172" spans="1:1025" s="6" customFormat="1" x14ac:dyDescent="0.3">
      <c r="A172" s="5"/>
      <c r="B172" s="4"/>
      <c r="C172" s="5"/>
      <c r="D172" s="5"/>
      <c r="E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  <c r="JF172" s="5"/>
      <c r="JG172" s="5"/>
      <c r="JH172" s="5"/>
      <c r="JI172" s="5"/>
      <c r="JJ172" s="5"/>
      <c r="JK172" s="5"/>
      <c r="JL172" s="5"/>
      <c r="JM172" s="5"/>
      <c r="JN172" s="5"/>
      <c r="JO172" s="5"/>
      <c r="JP172" s="5"/>
      <c r="JQ172" s="5"/>
      <c r="JR172" s="5"/>
      <c r="JS172" s="5"/>
      <c r="JT172" s="5"/>
      <c r="JU172" s="5"/>
      <c r="JV172" s="5"/>
      <c r="JW172" s="5"/>
      <c r="JX172" s="5"/>
      <c r="JY172" s="5"/>
      <c r="JZ172" s="5"/>
      <c r="KA172" s="5"/>
      <c r="KB172" s="5"/>
      <c r="KC172" s="5"/>
      <c r="KD172" s="5"/>
      <c r="KE172" s="5"/>
      <c r="KF172" s="5"/>
      <c r="KG172" s="5"/>
      <c r="KH172" s="5"/>
      <c r="KI172" s="5"/>
      <c r="KJ172" s="5"/>
      <c r="KK172" s="5"/>
      <c r="KL172" s="5"/>
      <c r="KM172" s="5"/>
      <c r="KN172" s="5"/>
      <c r="KO172" s="5"/>
      <c r="KP172" s="5"/>
      <c r="KQ172" s="5"/>
      <c r="KR172" s="5"/>
      <c r="KS172" s="5"/>
      <c r="KT172" s="5"/>
      <c r="KU172" s="5"/>
      <c r="KV172" s="5"/>
      <c r="KW172" s="5"/>
      <c r="KX172" s="5"/>
      <c r="KY172" s="5"/>
      <c r="KZ172" s="5"/>
      <c r="LA172" s="5"/>
      <c r="LB172" s="5"/>
      <c r="LC172" s="5"/>
      <c r="LD172" s="5"/>
      <c r="LE172" s="5"/>
      <c r="LF172" s="5"/>
      <c r="LG172" s="5"/>
      <c r="LH172" s="5"/>
      <c r="LI172" s="5"/>
      <c r="LJ172" s="5"/>
      <c r="LK172" s="5"/>
      <c r="LL172" s="5"/>
      <c r="LM172" s="5"/>
      <c r="LN172" s="5"/>
      <c r="LO172" s="5"/>
      <c r="LP172" s="5"/>
      <c r="LQ172" s="5"/>
      <c r="LR172" s="5"/>
      <c r="LS172" s="5"/>
      <c r="LT172" s="5"/>
      <c r="LU172" s="5"/>
      <c r="LV172" s="5"/>
      <c r="LW172" s="5"/>
      <c r="LX172" s="5"/>
      <c r="LY172" s="5"/>
      <c r="LZ172" s="5"/>
      <c r="MA172" s="5"/>
      <c r="MB172" s="5"/>
      <c r="MC172" s="5"/>
      <c r="MD172" s="5"/>
      <c r="ME172" s="5"/>
      <c r="MF172" s="5"/>
      <c r="MG172" s="5"/>
      <c r="MH172" s="5"/>
      <c r="MI172" s="5"/>
      <c r="MJ172" s="5"/>
      <c r="MK172" s="5"/>
      <c r="ML172" s="5"/>
      <c r="MM172" s="5"/>
      <c r="MN172" s="5"/>
      <c r="MO172" s="5"/>
      <c r="MP172" s="5"/>
      <c r="MQ172" s="5"/>
      <c r="MR172" s="5"/>
      <c r="MS172" s="5"/>
      <c r="MT172" s="5"/>
      <c r="MU172" s="5"/>
      <c r="MV172" s="5"/>
      <c r="MW172" s="5"/>
      <c r="MX172" s="5"/>
      <c r="MY172" s="5"/>
      <c r="MZ172" s="5"/>
      <c r="NA172" s="5"/>
      <c r="NB172" s="5"/>
      <c r="NC172" s="5"/>
      <c r="ND172" s="5"/>
      <c r="NE172" s="5"/>
      <c r="NF172" s="5"/>
      <c r="NG172" s="5"/>
      <c r="NH172" s="5"/>
      <c r="NI172" s="5"/>
      <c r="NJ172" s="5"/>
      <c r="NK172" s="5"/>
      <c r="NL172" s="5"/>
      <c r="NM172" s="5"/>
      <c r="NN172" s="5"/>
      <c r="NO172" s="5"/>
      <c r="NP172" s="5"/>
      <c r="NQ172" s="5"/>
      <c r="NR172" s="5"/>
      <c r="NS172" s="5"/>
      <c r="NT172" s="5"/>
      <c r="NU172" s="5"/>
      <c r="NV172" s="5"/>
      <c r="NW172" s="5"/>
      <c r="NX172" s="5"/>
      <c r="NY172" s="5"/>
      <c r="NZ172" s="5"/>
      <c r="OA172" s="5"/>
      <c r="OB172" s="5"/>
      <c r="OC172" s="5"/>
      <c r="OD172" s="5"/>
      <c r="OE172" s="5"/>
      <c r="OF172" s="5"/>
      <c r="OG172" s="5"/>
      <c r="OH172" s="5"/>
      <c r="OI172" s="5"/>
      <c r="OJ172" s="5"/>
      <c r="OK172" s="5"/>
      <c r="OL172" s="5"/>
      <c r="OM172" s="5"/>
      <c r="ON172" s="5"/>
      <c r="OO172" s="5"/>
      <c r="OP172" s="5"/>
      <c r="OQ172" s="5"/>
      <c r="OR172" s="5"/>
      <c r="OS172" s="5"/>
      <c r="OT172" s="5"/>
      <c r="OU172" s="5"/>
      <c r="OV172" s="5"/>
      <c r="OW172" s="5"/>
      <c r="OX172" s="5"/>
      <c r="OY172" s="5"/>
      <c r="OZ172" s="5"/>
      <c r="PA172" s="5"/>
      <c r="PB172" s="5"/>
      <c r="PC172" s="5"/>
      <c r="PD172" s="5"/>
      <c r="PE172" s="5"/>
      <c r="PF172" s="5"/>
      <c r="PG172" s="5"/>
      <c r="PH172" s="5"/>
      <c r="PI172" s="5"/>
      <c r="PJ172" s="5"/>
      <c r="PK172" s="5"/>
      <c r="PL172" s="5"/>
      <c r="PM172" s="5"/>
      <c r="PN172" s="5"/>
      <c r="PO172" s="5"/>
      <c r="PP172" s="5"/>
      <c r="PQ172" s="5"/>
      <c r="PR172" s="5"/>
      <c r="PS172" s="5"/>
      <c r="PT172" s="5"/>
      <c r="PU172" s="5"/>
      <c r="PV172" s="5"/>
      <c r="PW172" s="5"/>
      <c r="PX172" s="5"/>
      <c r="PY172" s="5"/>
      <c r="PZ172" s="5"/>
      <c r="QA172" s="5"/>
      <c r="QB172" s="5"/>
      <c r="QC172" s="5"/>
      <c r="QD172" s="5"/>
      <c r="QE172" s="5"/>
      <c r="QF172" s="5"/>
      <c r="QG172" s="5"/>
      <c r="QH172" s="5"/>
      <c r="QI172" s="5"/>
      <c r="QJ172" s="5"/>
      <c r="QK172" s="5"/>
      <c r="QL172" s="5"/>
      <c r="QM172" s="5"/>
      <c r="QN172" s="5"/>
      <c r="QO172" s="5"/>
      <c r="QP172" s="5"/>
      <c r="QQ172" s="5"/>
      <c r="QR172" s="5"/>
      <c r="QS172" s="5"/>
      <c r="QT172" s="5"/>
      <c r="QU172" s="5"/>
      <c r="QV172" s="5"/>
      <c r="QW172" s="5"/>
      <c r="QX172" s="5"/>
      <c r="QY172" s="5"/>
      <c r="QZ172" s="5"/>
      <c r="RA172" s="5"/>
      <c r="RB172" s="5"/>
      <c r="RC172" s="5"/>
      <c r="RD172" s="5"/>
      <c r="RE172" s="5"/>
      <c r="RF172" s="5"/>
      <c r="RG172" s="5"/>
      <c r="RH172" s="5"/>
      <c r="RI172" s="5"/>
      <c r="RJ172" s="5"/>
      <c r="RK172" s="5"/>
      <c r="RL172" s="5"/>
      <c r="RM172" s="5"/>
      <c r="RN172" s="5"/>
      <c r="RO172" s="5"/>
      <c r="RP172" s="5"/>
      <c r="RQ172" s="5"/>
      <c r="RR172" s="5"/>
      <c r="RS172" s="5"/>
      <c r="RT172" s="5"/>
      <c r="RU172" s="5"/>
      <c r="RV172" s="5"/>
      <c r="RW172" s="5"/>
      <c r="RX172" s="5"/>
      <c r="RY172" s="5"/>
      <c r="RZ172" s="5"/>
      <c r="SA172" s="5"/>
      <c r="SB172" s="5"/>
      <c r="SC172" s="5"/>
      <c r="SD172" s="5"/>
      <c r="SE172" s="5"/>
      <c r="SF172" s="5"/>
      <c r="SG172" s="5"/>
      <c r="SH172" s="5"/>
      <c r="SI172" s="5"/>
      <c r="SJ172" s="5"/>
      <c r="SK172" s="5"/>
      <c r="SL172" s="5"/>
      <c r="SM172" s="5"/>
      <c r="SN172" s="5"/>
      <c r="SO172" s="5"/>
      <c r="SP172" s="5"/>
      <c r="SQ172" s="5"/>
      <c r="SR172" s="5"/>
      <c r="SS172" s="5"/>
      <c r="ST172" s="5"/>
      <c r="SU172" s="5"/>
      <c r="SV172" s="5"/>
      <c r="SW172" s="5"/>
      <c r="SX172" s="5"/>
      <c r="SY172" s="5"/>
      <c r="SZ172" s="5"/>
      <c r="TA172" s="5"/>
      <c r="TB172" s="5"/>
      <c r="TC172" s="5"/>
      <c r="TD172" s="5"/>
      <c r="TE172" s="5"/>
      <c r="TF172" s="5"/>
      <c r="TG172" s="5"/>
      <c r="TH172" s="5"/>
      <c r="TI172" s="5"/>
      <c r="TJ172" s="5"/>
      <c r="TK172" s="5"/>
      <c r="TL172" s="5"/>
      <c r="TM172" s="5"/>
      <c r="TN172" s="5"/>
      <c r="TO172" s="5"/>
      <c r="TP172" s="5"/>
      <c r="TQ172" s="5"/>
      <c r="TR172" s="5"/>
      <c r="TS172" s="5"/>
      <c r="TT172" s="5"/>
      <c r="TU172" s="5"/>
      <c r="TV172" s="5"/>
      <c r="TW172" s="5"/>
      <c r="TX172" s="5"/>
      <c r="TY172" s="5"/>
      <c r="TZ172" s="5"/>
      <c r="UA172" s="5"/>
      <c r="UB172" s="5"/>
      <c r="UC172" s="5"/>
      <c r="UD172" s="5"/>
      <c r="UE172" s="5"/>
      <c r="UF172" s="5"/>
      <c r="UG172" s="5"/>
      <c r="UH172" s="5"/>
      <c r="UI172" s="5"/>
      <c r="UJ172" s="5"/>
      <c r="UK172" s="5"/>
      <c r="UL172" s="5"/>
      <c r="UM172" s="5"/>
      <c r="UN172" s="5"/>
      <c r="UO172" s="5"/>
      <c r="UP172" s="5"/>
      <c r="UQ172" s="5"/>
      <c r="UR172" s="5"/>
      <c r="US172" s="5"/>
      <c r="UT172" s="5"/>
      <c r="UU172" s="5"/>
      <c r="UV172" s="5"/>
      <c r="UW172" s="5"/>
      <c r="UX172" s="5"/>
      <c r="UY172" s="5"/>
      <c r="UZ172" s="5"/>
      <c r="VA172" s="5"/>
      <c r="VB172" s="5"/>
      <c r="VC172" s="5"/>
      <c r="VD172" s="5"/>
      <c r="VE172" s="5"/>
      <c r="VF172" s="5"/>
      <c r="VG172" s="5"/>
      <c r="VH172" s="5"/>
      <c r="VI172" s="5"/>
      <c r="VJ172" s="5"/>
      <c r="VK172" s="5"/>
      <c r="VL172" s="5"/>
      <c r="VM172" s="5"/>
      <c r="VN172" s="5"/>
      <c r="VO172" s="5"/>
      <c r="VP172" s="5"/>
      <c r="VQ172" s="5"/>
      <c r="VR172" s="5"/>
      <c r="VS172" s="5"/>
      <c r="VT172" s="5"/>
      <c r="VU172" s="5"/>
      <c r="VV172" s="5"/>
      <c r="VW172" s="5"/>
      <c r="VX172" s="5"/>
      <c r="VY172" s="5"/>
      <c r="VZ172" s="5"/>
      <c r="WA172" s="5"/>
      <c r="WB172" s="5"/>
      <c r="WC172" s="5"/>
      <c r="WD172" s="5"/>
      <c r="WE172" s="5"/>
      <c r="WF172" s="5"/>
      <c r="WG172" s="5"/>
      <c r="WH172" s="5"/>
      <c r="WI172" s="5"/>
      <c r="WJ172" s="5"/>
      <c r="WK172" s="5"/>
      <c r="WL172" s="5"/>
      <c r="WM172" s="5"/>
      <c r="WN172" s="5"/>
      <c r="WO172" s="5"/>
      <c r="WP172" s="5"/>
      <c r="WQ172" s="5"/>
      <c r="WR172" s="5"/>
      <c r="WS172" s="5"/>
      <c r="WT172" s="5"/>
      <c r="WU172" s="5"/>
      <c r="WV172" s="5"/>
      <c r="WW172" s="5"/>
      <c r="WX172" s="5"/>
      <c r="WY172" s="5"/>
      <c r="WZ172" s="5"/>
      <c r="XA172" s="5"/>
      <c r="XB172" s="5"/>
      <c r="XC172" s="5"/>
      <c r="XD172" s="5"/>
      <c r="XE172" s="5"/>
      <c r="XF172" s="5"/>
      <c r="XG172" s="5"/>
      <c r="XH172" s="5"/>
      <c r="XI172" s="5"/>
      <c r="XJ172" s="5"/>
      <c r="XK172" s="5"/>
      <c r="XL172" s="5"/>
      <c r="XM172" s="5"/>
      <c r="XN172" s="5"/>
      <c r="XO172" s="5"/>
      <c r="XP172" s="5"/>
      <c r="XQ172" s="5"/>
      <c r="XR172" s="5"/>
      <c r="XS172" s="5"/>
      <c r="XT172" s="5"/>
      <c r="XU172" s="5"/>
      <c r="XV172" s="5"/>
      <c r="XW172" s="5"/>
      <c r="XX172" s="5"/>
      <c r="XY172" s="5"/>
      <c r="XZ172" s="5"/>
      <c r="YA172" s="5"/>
      <c r="YB172" s="5"/>
      <c r="YC172" s="5"/>
      <c r="YD172" s="5"/>
      <c r="YE172" s="5"/>
      <c r="YF172" s="5"/>
      <c r="YG172" s="5"/>
      <c r="YH172" s="5"/>
      <c r="YI172" s="5"/>
      <c r="YJ172" s="5"/>
      <c r="YK172" s="5"/>
      <c r="YL172" s="5"/>
      <c r="YM172" s="5"/>
      <c r="YN172" s="5"/>
      <c r="YO172" s="5"/>
      <c r="YP172" s="5"/>
      <c r="YQ172" s="5"/>
      <c r="YR172" s="5"/>
      <c r="YS172" s="5"/>
      <c r="YT172" s="5"/>
      <c r="YU172" s="5"/>
      <c r="YV172" s="5"/>
      <c r="YW172" s="5"/>
      <c r="YX172" s="5"/>
      <c r="YY172" s="5"/>
      <c r="YZ172" s="5"/>
      <c r="ZA172" s="5"/>
      <c r="ZB172" s="5"/>
      <c r="ZC172" s="5"/>
      <c r="ZD172" s="5"/>
      <c r="ZE172" s="5"/>
      <c r="ZF172" s="5"/>
      <c r="ZG172" s="5"/>
      <c r="ZH172" s="5"/>
      <c r="ZI172" s="5"/>
      <c r="ZJ172" s="5"/>
      <c r="ZK172" s="5"/>
      <c r="ZL172" s="5"/>
      <c r="ZM172" s="5"/>
      <c r="ZN172" s="5"/>
      <c r="ZO172" s="5"/>
      <c r="ZP172" s="5"/>
      <c r="ZQ172" s="5"/>
      <c r="ZR172" s="5"/>
      <c r="ZS172" s="5"/>
      <c r="ZT172" s="5"/>
      <c r="ZU172" s="5"/>
      <c r="ZV172" s="5"/>
      <c r="ZW172" s="5"/>
      <c r="ZX172" s="5"/>
      <c r="ZY172" s="5"/>
      <c r="ZZ172" s="5"/>
      <c r="AAA172" s="5"/>
      <c r="AAB172" s="5"/>
      <c r="AAC172" s="5"/>
      <c r="AAD172" s="5"/>
      <c r="AAE172" s="5"/>
      <c r="AAF172" s="5"/>
      <c r="AAG172" s="5"/>
      <c r="AAH172" s="5"/>
      <c r="AAI172" s="5"/>
      <c r="AAJ172" s="5"/>
      <c r="AAK172" s="5"/>
      <c r="AAL172" s="5"/>
      <c r="AAM172" s="5"/>
      <c r="AAN172" s="5"/>
      <c r="AAO172" s="5"/>
      <c r="AAP172" s="5"/>
      <c r="AAQ172" s="5"/>
      <c r="AAR172" s="5"/>
      <c r="AAS172" s="5"/>
      <c r="AAT172" s="5"/>
      <c r="AAU172" s="5"/>
      <c r="AAV172" s="5"/>
      <c r="AAW172" s="5"/>
      <c r="AAX172" s="5"/>
      <c r="AAY172" s="5"/>
      <c r="AAZ172" s="5"/>
      <c r="ABA172" s="5"/>
      <c r="ABB172" s="5"/>
      <c r="ABC172" s="5"/>
      <c r="ABD172" s="5"/>
      <c r="ABE172" s="5"/>
      <c r="ABF172" s="5"/>
      <c r="ABG172" s="5"/>
      <c r="ABH172" s="5"/>
      <c r="ABI172" s="5"/>
      <c r="ABJ172" s="5"/>
      <c r="ABK172" s="5"/>
      <c r="ABL172" s="5"/>
      <c r="ABM172" s="5"/>
      <c r="ABN172" s="5"/>
      <c r="ABO172" s="5"/>
      <c r="ABP172" s="5"/>
      <c r="ABQ172" s="5"/>
      <c r="ABR172" s="5"/>
      <c r="ABS172" s="5"/>
      <c r="ABT172" s="5"/>
      <c r="ABU172" s="5"/>
      <c r="ABV172" s="5"/>
      <c r="ABW172" s="5"/>
      <c r="ABX172" s="5"/>
      <c r="ABY172" s="5"/>
      <c r="ABZ172" s="5"/>
      <c r="ACA172" s="5"/>
      <c r="ACB172" s="5"/>
      <c r="ACC172" s="5"/>
      <c r="ACD172" s="5"/>
      <c r="ACE172" s="5"/>
      <c r="ACF172" s="5"/>
      <c r="ACG172" s="5"/>
      <c r="ACH172" s="5"/>
      <c r="ACI172" s="5"/>
      <c r="ACJ172" s="5"/>
      <c r="ACK172" s="5"/>
      <c r="ACL172" s="5"/>
      <c r="ACM172" s="5"/>
      <c r="ACN172" s="5"/>
      <c r="ACO172" s="5"/>
      <c r="ACP172" s="5"/>
      <c r="ACQ172" s="5"/>
      <c r="ACR172" s="5"/>
      <c r="ACS172" s="5"/>
      <c r="ACT172" s="5"/>
      <c r="ACU172" s="5"/>
      <c r="ACV172" s="5"/>
      <c r="ACW172" s="5"/>
      <c r="ACX172" s="5"/>
      <c r="ACY172" s="5"/>
      <c r="ACZ172" s="5"/>
      <c r="ADA172" s="5"/>
      <c r="ADB172" s="5"/>
      <c r="ADC172" s="5"/>
      <c r="ADD172" s="5"/>
      <c r="ADE172" s="5"/>
      <c r="ADF172" s="5"/>
      <c r="ADG172" s="5"/>
      <c r="ADH172" s="5"/>
      <c r="ADI172" s="5"/>
      <c r="ADJ172" s="5"/>
      <c r="ADK172" s="5"/>
      <c r="ADL172" s="5"/>
      <c r="ADM172" s="5"/>
      <c r="ADN172" s="5"/>
      <c r="ADO172" s="5"/>
      <c r="ADP172" s="5"/>
      <c r="ADQ172" s="5"/>
      <c r="ADR172" s="5"/>
      <c r="ADS172" s="5"/>
      <c r="ADT172" s="5"/>
      <c r="ADU172" s="5"/>
      <c r="ADV172" s="5"/>
      <c r="ADW172" s="5"/>
      <c r="ADX172" s="5"/>
      <c r="ADY172" s="5"/>
      <c r="ADZ172" s="5"/>
      <c r="AEA172" s="5"/>
      <c r="AEB172" s="5"/>
      <c r="AEC172" s="5"/>
      <c r="AED172" s="5"/>
      <c r="AEE172" s="5"/>
      <c r="AEF172" s="5"/>
      <c r="AEG172" s="5"/>
      <c r="AEH172" s="5"/>
      <c r="AEI172" s="5"/>
      <c r="AEJ172" s="5"/>
      <c r="AEK172" s="5"/>
      <c r="AEL172" s="5"/>
      <c r="AEM172" s="5"/>
      <c r="AEN172" s="5"/>
      <c r="AEO172" s="5"/>
      <c r="AEP172" s="5"/>
      <c r="AEQ172" s="5"/>
      <c r="AER172" s="5"/>
      <c r="AES172" s="5"/>
      <c r="AET172" s="5"/>
      <c r="AEU172" s="5"/>
      <c r="AEV172" s="5"/>
      <c r="AEW172" s="5"/>
      <c r="AEX172" s="5"/>
      <c r="AEY172" s="5"/>
      <c r="AEZ172" s="5"/>
      <c r="AFA172" s="5"/>
      <c r="AFB172" s="5"/>
      <c r="AFC172" s="5"/>
      <c r="AFD172" s="5"/>
      <c r="AFE172" s="5"/>
      <c r="AFF172" s="5"/>
      <c r="AFG172" s="5"/>
      <c r="AFH172" s="5"/>
      <c r="AFI172" s="5"/>
      <c r="AFJ172" s="5"/>
      <c r="AFK172" s="5"/>
      <c r="AFL172" s="5"/>
      <c r="AFM172" s="5"/>
      <c r="AFN172" s="5"/>
      <c r="AFO172" s="5"/>
      <c r="AFP172" s="5"/>
      <c r="AFQ172" s="5"/>
      <c r="AFR172" s="5"/>
      <c r="AFS172" s="5"/>
      <c r="AFT172" s="5"/>
      <c r="AFU172" s="5"/>
      <c r="AFV172" s="5"/>
      <c r="AFW172" s="5"/>
      <c r="AFX172" s="5"/>
      <c r="AFY172" s="5"/>
      <c r="AFZ172" s="5"/>
      <c r="AGA172" s="5"/>
      <c r="AGB172" s="5"/>
      <c r="AGC172" s="5"/>
      <c r="AGD172" s="5"/>
      <c r="AGE172" s="5"/>
      <c r="AGF172" s="5"/>
      <c r="AGG172" s="5"/>
      <c r="AGH172" s="5"/>
      <c r="AGI172" s="5"/>
      <c r="AGJ172" s="5"/>
      <c r="AGK172" s="5"/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  <c r="AMJ172" s="5"/>
      <c r="AMK172" s="5"/>
    </row>
    <row r="173" spans="1:1025" s="6" customFormat="1" x14ac:dyDescent="0.3">
      <c r="A173" s="5"/>
      <c r="B173" s="4"/>
      <c r="C173" s="5"/>
      <c r="D173" s="5"/>
      <c r="E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  <c r="JF173" s="5"/>
      <c r="JG173" s="5"/>
      <c r="JH173" s="5"/>
      <c r="JI173" s="5"/>
      <c r="JJ173" s="5"/>
      <c r="JK173" s="5"/>
      <c r="JL173" s="5"/>
      <c r="JM173" s="5"/>
      <c r="JN173" s="5"/>
      <c r="JO173" s="5"/>
      <c r="JP173" s="5"/>
      <c r="JQ173" s="5"/>
      <c r="JR173" s="5"/>
      <c r="JS173" s="5"/>
      <c r="JT173" s="5"/>
      <c r="JU173" s="5"/>
      <c r="JV173" s="5"/>
      <c r="JW173" s="5"/>
      <c r="JX173" s="5"/>
      <c r="JY173" s="5"/>
      <c r="JZ173" s="5"/>
      <c r="KA173" s="5"/>
      <c r="KB173" s="5"/>
      <c r="KC173" s="5"/>
      <c r="KD173" s="5"/>
      <c r="KE173" s="5"/>
      <c r="KF173" s="5"/>
      <c r="KG173" s="5"/>
      <c r="KH173" s="5"/>
      <c r="KI173" s="5"/>
      <c r="KJ173" s="5"/>
      <c r="KK173" s="5"/>
      <c r="KL173" s="5"/>
      <c r="KM173" s="5"/>
      <c r="KN173" s="5"/>
      <c r="KO173" s="5"/>
      <c r="KP173" s="5"/>
      <c r="KQ173" s="5"/>
      <c r="KR173" s="5"/>
      <c r="KS173" s="5"/>
      <c r="KT173" s="5"/>
      <c r="KU173" s="5"/>
      <c r="KV173" s="5"/>
      <c r="KW173" s="5"/>
      <c r="KX173" s="5"/>
      <c r="KY173" s="5"/>
      <c r="KZ173" s="5"/>
      <c r="LA173" s="5"/>
      <c r="LB173" s="5"/>
      <c r="LC173" s="5"/>
      <c r="LD173" s="5"/>
      <c r="LE173" s="5"/>
      <c r="LF173" s="5"/>
      <c r="LG173" s="5"/>
      <c r="LH173" s="5"/>
      <c r="LI173" s="5"/>
      <c r="LJ173" s="5"/>
      <c r="LK173" s="5"/>
      <c r="LL173" s="5"/>
      <c r="LM173" s="5"/>
      <c r="LN173" s="5"/>
      <c r="LO173" s="5"/>
      <c r="LP173" s="5"/>
      <c r="LQ173" s="5"/>
      <c r="LR173" s="5"/>
      <c r="LS173" s="5"/>
      <c r="LT173" s="5"/>
      <c r="LU173" s="5"/>
      <c r="LV173" s="5"/>
      <c r="LW173" s="5"/>
      <c r="LX173" s="5"/>
      <c r="LY173" s="5"/>
      <c r="LZ173" s="5"/>
      <c r="MA173" s="5"/>
      <c r="MB173" s="5"/>
      <c r="MC173" s="5"/>
      <c r="MD173" s="5"/>
      <c r="ME173" s="5"/>
      <c r="MF173" s="5"/>
      <c r="MG173" s="5"/>
      <c r="MH173" s="5"/>
      <c r="MI173" s="5"/>
      <c r="MJ173" s="5"/>
      <c r="MK173" s="5"/>
      <c r="ML173" s="5"/>
      <c r="MM173" s="5"/>
      <c r="MN173" s="5"/>
      <c r="MO173" s="5"/>
      <c r="MP173" s="5"/>
      <c r="MQ173" s="5"/>
      <c r="MR173" s="5"/>
      <c r="MS173" s="5"/>
      <c r="MT173" s="5"/>
      <c r="MU173" s="5"/>
      <c r="MV173" s="5"/>
      <c r="MW173" s="5"/>
      <c r="MX173" s="5"/>
      <c r="MY173" s="5"/>
      <c r="MZ173" s="5"/>
      <c r="NA173" s="5"/>
      <c r="NB173" s="5"/>
      <c r="NC173" s="5"/>
      <c r="ND173" s="5"/>
      <c r="NE173" s="5"/>
      <c r="NF173" s="5"/>
      <c r="NG173" s="5"/>
      <c r="NH173" s="5"/>
      <c r="NI173" s="5"/>
      <c r="NJ173" s="5"/>
      <c r="NK173" s="5"/>
      <c r="NL173" s="5"/>
      <c r="NM173" s="5"/>
      <c r="NN173" s="5"/>
      <c r="NO173" s="5"/>
      <c r="NP173" s="5"/>
      <c r="NQ173" s="5"/>
      <c r="NR173" s="5"/>
      <c r="NS173" s="5"/>
      <c r="NT173" s="5"/>
      <c r="NU173" s="5"/>
      <c r="NV173" s="5"/>
      <c r="NW173" s="5"/>
      <c r="NX173" s="5"/>
      <c r="NY173" s="5"/>
      <c r="NZ173" s="5"/>
      <c r="OA173" s="5"/>
      <c r="OB173" s="5"/>
      <c r="OC173" s="5"/>
      <c r="OD173" s="5"/>
      <c r="OE173" s="5"/>
      <c r="OF173" s="5"/>
      <c r="OG173" s="5"/>
      <c r="OH173" s="5"/>
      <c r="OI173" s="5"/>
      <c r="OJ173" s="5"/>
      <c r="OK173" s="5"/>
      <c r="OL173" s="5"/>
      <c r="OM173" s="5"/>
      <c r="ON173" s="5"/>
      <c r="OO173" s="5"/>
      <c r="OP173" s="5"/>
      <c r="OQ173" s="5"/>
      <c r="OR173" s="5"/>
      <c r="OS173" s="5"/>
      <c r="OT173" s="5"/>
      <c r="OU173" s="5"/>
      <c r="OV173" s="5"/>
      <c r="OW173" s="5"/>
      <c r="OX173" s="5"/>
      <c r="OY173" s="5"/>
      <c r="OZ173" s="5"/>
      <c r="PA173" s="5"/>
      <c r="PB173" s="5"/>
      <c r="PC173" s="5"/>
      <c r="PD173" s="5"/>
      <c r="PE173" s="5"/>
      <c r="PF173" s="5"/>
      <c r="PG173" s="5"/>
      <c r="PH173" s="5"/>
      <c r="PI173" s="5"/>
      <c r="PJ173" s="5"/>
      <c r="PK173" s="5"/>
      <c r="PL173" s="5"/>
      <c r="PM173" s="5"/>
      <c r="PN173" s="5"/>
      <c r="PO173" s="5"/>
      <c r="PP173" s="5"/>
      <c r="PQ173" s="5"/>
      <c r="PR173" s="5"/>
      <c r="PS173" s="5"/>
      <c r="PT173" s="5"/>
      <c r="PU173" s="5"/>
      <c r="PV173" s="5"/>
      <c r="PW173" s="5"/>
      <c r="PX173" s="5"/>
      <c r="PY173" s="5"/>
      <c r="PZ173" s="5"/>
      <c r="QA173" s="5"/>
      <c r="QB173" s="5"/>
      <c r="QC173" s="5"/>
      <c r="QD173" s="5"/>
      <c r="QE173" s="5"/>
      <c r="QF173" s="5"/>
      <c r="QG173" s="5"/>
      <c r="QH173" s="5"/>
      <c r="QI173" s="5"/>
      <c r="QJ173" s="5"/>
      <c r="QK173" s="5"/>
      <c r="QL173" s="5"/>
      <c r="QM173" s="5"/>
      <c r="QN173" s="5"/>
      <c r="QO173" s="5"/>
      <c r="QP173" s="5"/>
      <c r="QQ173" s="5"/>
      <c r="QR173" s="5"/>
      <c r="QS173" s="5"/>
      <c r="QT173" s="5"/>
      <c r="QU173" s="5"/>
      <c r="QV173" s="5"/>
      <c r="QW173" s="5"/>
      <c r="QX173" s="5"/>
      <c r="QY173" s="5"/>
      <c r="QZ173" s="5"/>
      <c r="RA173" s="5"/>
      <c r="RB173" s="5"/>
      <c r="RC173" s="5"/>
      <c r="RD173" s="5"/>
      <c r="RE173" s="5"/>
      <c r="RF173" s="5"/>
      <c r="RG173" s="5"/>
      <c r="RH173" s="5"/>
      <c r="RI173" s="5"/>
      <c r="RJ173" s="5"/>
      <c r="RK173" s="5"/>
      <c r="RL173" s="5"/>
      <c r="RM173" s="5"/>
      <c r="RN173" s="5"/>
      <c r="RO173" s="5"/>
      <c r="RP173" s="5"/>
      <c r="RQ173" s="5"/>
      <c r="RR173" s="5"/>
      <c r="RS173" s="5"/>
      <c r="RT173" s="5"/>
      <c r="RU173" s="5"/>
      <c r="RV173" s="5"/>
      <c r="RW173" s="5"/>
      <c r="RX173" s="5"/>
      <c r="RY173" s="5"/>
      <c r="RZ173" s="5"/>
      <c r="SA173" s="5"/>
      <c r="SB173" s="5"/>
      <c r="SC173" s="5"/>
      <c r="SD173" s="5"/>
      <c r="SE173" s="5"/>
      <c r="SF173" s="5"/>
      <c r="SG173" s="5"/>
      <c r="SH173" s="5"/>
      <c r="SI173" s="5"/>
      <c r="SJ173" s="5"/>
      <c r="SK173" s="5"/>
      <c r="SL173" s="5"/>
      <c r="SM173" s="5"/>
      <c r="SN173" s="5"/>
      <c r="SO173" s="5"/>
      <c r="SP173" s="5"/>
      <c r="SQ173" s="5"/>
      <c r="SR173" s="5"/>
      <c r="SS173" s="5"/>
      <c r="ST173" s="5"/>
      <c r="SU173" s="5"/>
      <c r="SV173" s="5"/>
      <c r="SW173" s="5"/>
      <c r="SX173" s="5"/>
      <c r="SY173" s="5"/>
      <c r="SZ173" s="5"/>
      <c r="TA173" s="5"/>
      <c r="TB173" s="5"/>
      <c r="TC173" s="5"/>
      <c r="TD173" s="5"/>
      <c r="TE173" s="5"/>
      <c r="TF173" s="5"/>
      <c r="TG173" s="5"/>
      <c r="TH173" s="5"/>
      <c r="TI173" s="5"/>
      <c r="TJ173" s="5"/>
      <c r="TK173" s="5"/>
      <c r="TL173" s="5"/>
      <c r="TM173" s="5"/>
      <c r="TN173" s="5"/>
      <c r="TO173" s="5"/>
      <c r="TP173" s="5"/>
      <c r="TQ173" s="5"/>
      <c r="TR173" s="5"/>
      <c r="TS173" s="5"/>
      <c r="TT173" s="5"/>
      <c r="TU173" s="5"/>
      <c r="TV173" s="5"/>
      <c r="TW173" s="5"/>
      <c r="TX173" s="5"/>
      <c r="TY173" s="5"/>
      <c r="TZ173" s="5"/>
      <c r="UA173" s="5"/>
      <c r="UB173" s="5"/>
      <c r="UC173" s="5"/>
      <c r="UD173" s="5"/>
      <c r="UE173" s="5"/>
      <c r="UF173" s="5"/>
      <c r="UG173" s="5"/>
      <c r="UH173" s="5"/>
      <c r="UI173" s="5"/>
      <c r="UJ173" s="5"/>
      <c r="UK173" s="5"/>
      <c r="UL173" s="5"/>
      <c r="UM173" s="5"/>
      <c r="UN173" s="5"/>
      <c r="UO173" s="5"/>
      <c r="UP173" s="5"/>
      <c r="UQ173" s="5"/>
      <c r="UR173" s="5"/>
      <c r="US173" s="5"/>
      <c r="UT173" s="5"/>
      <c r="UU173" s="5"/>
      <c r="UV173" s="5"/>
      <c r="UW173" s="5"/>
      <c r="UX173" s="5"/>
      <c r="UY173" s="5"/>
      <c r="UZ173" s="5"/>
      <c r="VA173" s="5"/>
      <c r="VB173" s="5"/>
      <c r="VC173" s="5"/>
      <c r="VD173" s="5"/>
      <c r="VE173" s="5"/>
      <c r="VF173" s="5"/>
      <c r="VG173" s="5"/>
      <c r="VH173" s="5"/>
      <c r="VI173" s="5"/>
      <c r="VJ173" s="5"/>
      <c r="VK173" s="5"/>
      <c r="VL173" s="5"/>
      <c r="VM173" s="5"/>
      <c r="VN173" s="5"/>
      <c r="VO173" s="5"/>
      <c r="VP173" s="5"/>
      <c r="VQ173" s="5"/>
      <c r="VR173" s="5"/>
      <c r="VS173" s="5"/>
      <c r="VT173" s="5"/>
      <c r="VU173" s="5"/>
      <c r="VV173" s="5"/>
      <c r="VW173" s="5"/>
      <c r="VX173" s="5"/>
      <c r="VY173" s="5"/>
      <c r="VZ173" s="5"/>
      <c r="WA173" s="5"/>
      <c r="WB173" s="5"/>
      <c r="WC173" s="5"/>
      <c r="WD173" s="5"/>
      <c r="WE173" s="5"/>
      <c r="WF173" s="5"/>
      <c r="WG173" s="5"/>
      <c r="WH173" s="5"/>
      <c r="WI173" s="5"/>
      <c r="WJ173" s="5"/>
      <c r="WK173" s="5"/>
      <c r="WL173" s="5"/>
      <c r="WM173" s="5"/>
      <c r="WN173" s="5"/>
      <c r="WO173" s="5"/>
      <c r="WP173" s="5"/>
      <c r="WQ173" s="5"/>
      <c r="WR173" s="5"/>
      <c r="WS173" s="5"/>
      <c r="WT173" s="5"/>
      <c r="WU173" s="5"/>
      <c r="WV173" s="5"/>
      <c r="WW173" s="5"/>
      <c r="WX173" s="5"/>
      <c r="WY173" s="5"/>
      <c r="WZ173" s="5"/>
      <c r="XA173" s="5"/>
      <c r="XB173" s="5"/>
      <c r="XC173" s="5"/>
      <c r="XD173" s="5"/>
      <c r="XE173" s="5"/>
      <c r="XF173" s="5"/>
      <c r="XG173" s="5"/>
      <c r="XH173" s="5"/>
      <c r="XI173" s="5"/>
      <c r="XJ173" s="5"/>
      <c r="XK173" s="5"/>
      <c r="XL173" s="5"/>
      <c r="XM173" s="5"/>
      <c r="XN173" s="5"/>
      <c r="XO173" s="5"/>
      <c r="XP173" s="5"/>
      <c r="XQ173" s="5"/>
      <c r="XR173" s="5"/>
      <c r="XS173" s="5"/>
      <c r="XT173" s="5"/>
      <c r="XU173" s="5"/>
      <c r="XV173" s="5"/>
      <c r="XW173" s="5"/>
      <c r="XX173" s="5"/>
      <c r="XY173" s="5"/>
      <c r="XZ173" s="5"/>
      <c r="YA173" s="5"/>
      <c r="YB173" s="5"/>
      <c r="YC173" s="5"/>
      <c r="YD173" s="5"/>
      <c r="YE173" s="5"/>
      <c r="YF173" s="5"/>
      <c r="YG173" s="5"/>
      <c r="YH173" s="5"/>
      <c r="YI173" s="5"/>
      <c r="YJ173" s="5"/>
      <c r="YK173" s="5"/>
      <c r="YL173" s="5"/>
      <c r="YM173" s="5"/>
      <c r="YN173" s="5"/>
      <c r="YO173" s="5"/>
      <c r="YP173" s="5"/>
      <c r="YQ173" s="5"/>
      <c r="YR173" s="5"/>
      <c r="YS173" s="5"/>
      <c r="YT173" s="5"/>
      <c r="YU173" s="5"/>
      <c r="YV173" s="5"/>
      <c r="YW173" s="5"/>
      <c r="YX173" s="5"/>
      <c r="YY173" s="5"/>
      <c r="YZ173" s="5"/>
      <c r="ZA173" s="5"/>
      <c r="ZB173" s="5"/>
      <c r="ZC173" s="5"/>
      <c r="ZD173" s="5"/>
      <c r="ZE173" s="5"/>
      <c r="ZF173" s="5"/>
      <c r="ZG173" s="5"/>
      <c r="ZH173" s="5"/>
      <c r="ZI173" s="5"/>
      <c r="ZJ173" s="5"/>
      <c r="ZK173" s="5"/>
      <c r="ZL173" s="5"/>
      <c r="ZM173" s="5"/>
      <c r="ZN173" s="5"/>
      <c r="ZO173" s="5"/>
      <c r="ZP173" s="5"/>
      <c r="ZQ173" s="5"/>
      <c r="ZR173" s="5"/>
      <c r="ZS173" s="5"/>
      <c r="ZT173" s="5"/>
      <c r="ZU173" s="5"/>
      <c r="ZV173" s="5"/>
      <c r="ZW173" s="5"/>
      <c r="ZX173" s="5"/>
      <c r="ZY173" s="5"/>
      <c r="ZZ173" s="5"/>
      <c r="AAA173" s="5"/>
      <c r="AAB173" s="5"/>
      <c r="AAC173" s="5"/>
      <c r="AAD173" s="5"/>
      <c r="AAE173" s="5"/>
      <c r="AAF173" s="5"/>
      <c r="AAG173" s="5"/>
      <c r="AAH173" s="5"/>
      <c r="AAI173" s="5"/>
      <c r="AAJ173" s="5"/>
      <c r="AAK173" s="5"/>
      <c r="AAL173" s="5"/>
      <c r="AAM173" s="5"/>
      <c r="AAN173" s="5"/>
      <c r="AAO173" s="5"/>
      <c r="AAP173" s="5"/>
      <c r="AAQ173" s="5"/>
      <c r="AAR173" s="5"/>
      <c r="AAS173" s="5"/>
      <c r="AAT173" s="5"/>
      <c r="AAU173" s="5"/>
      <c r="AAV173" s="5"/>
      <c r="AAW173" s="5"/>
      <c r="AAX173" s="5"/>
      <c r="AAY173" s="5"/>
      <c r="AAZ173" s="5"/>
      <c r="ABA173" s="5"/>
      <c r="ABB173" s="5"/>
      <c r="ABC173" s="5"/>
      <c r="ABD173" s="5"/>
      <c r="ABE173" s="5"/>
      <c r="ABF173" s="5"/>
      <c r="ABG173" s="5"/>
      <c r="ABH173" s="5"/>
      <c r="ABI173" s="5"/>
      <c r="ABJ173" s="5"/>
      <c r="ABK173" s="5"/>
      <c r="ABL173" s="5"/>
      <c r="ABM173" s="5"/>
      <c r="ABN173" s="5"/>
      <c r="ABO173" s="5"/>
      <c r="ABP173" s="5"/>
      <c r="ABQ173" s="5"/>
      <c r="ABR173" s="5"/>
      <c r="ABS173" s="5"/>
      <c r="ABT173" s="5"/>
      <c r="ABU173" s="5"/>
      <c r="ABV173" s="5"/>
      <c r="ABW173" s="5"/>
      <c r="ABX173" s="5"/>
      <c r="ABY173" s="5"/>
      <c r="ABZ173" s="5"/>
      <c r="ACA173" s="5"/>
      <c r="ACB173" s="5"/>
      <c r="ACC173" s="5"/>
      <c r="ACD173" s="5"/>
      <c r="ACE173" s="5"/>
      <c r="ACF173" s="5"/>
      <c r="ACG173" s="5"/>
      <c r="ACH173" s="5"/>
      <c r="ACI173" s="5"/>
      <c r="ACJ173" s="5"/>
      <c r="ACK173" s="5"/>
      <c r="ACL173" s="5"/>
      <c r="ACM173" s="5"/>
      <c r="ACN173" s="5"/>
      <c r="ACO173" s="5"/>
      <c r="ACP173" s="5"/>
      <c r="ACQ173" s="5"/>
      <c r="ACR173" s="5"/>
      <c r="ACS173" s="5"/>
      <c r="ACT173" s="5"/>
      <c r="ACU173" s="5"/>
      <c r="ACV173" s="5"/>
      <c r="ACW173" s="5"/>
      <c r="ACX173" s="5"/>
      <c r="ACY173" s="5"/>
      <c r="ACZ173" s="5"/>
      <c r="ADA173" s="5"/>
      <c r="ADB173" s="5"/>
      <c r="ADC173" s="5"/>
      <c r="ADD173" s="5"/>
      <c r="ADE173" s="5"/>
      <c r="ADF173" s="5"/>
      <c r="ADG173" s="5"/>
      <c r="ADH173" s="5"/>
      <c r="ADI173" s="5"/>
      <c r="ADJ173" s="5"/>
      <c r="ADK173" s="5"/>
      <c r="ADL173" s="5"/>
      <c r="ADM173" s="5"/>
      <c r="ADN173" s="5"/>
      <c r="ADO173" s="5"/>
      <c r="ADP173" s="5"/>
      <c r="ADQ173" s="5"/>
      <c r="ADR173" s="5"/>
      <c r="ADS173" s="5"/>
      <c r="ADT173" s="5"/>
      <c r="ADU173" s="5"/>
      <c r="ADV173" s="5"/>
      <c r="ADW173" s="5"/>
      <c r="ADX173" s="5"/>
      <c r="ADY173" s="5"/>
      <c r="ADZ173" s="5"/>
      <c r="AEA173" s="5"/>
      <c r="AEB173" s="5"/>
      <c r="AEC173" s="5"/>
      <c r="AED173" s="5"/>
      <c r="AEE173" s="5"/>
      <c r="AEF173" s="5"/>
      <c r="AEG173" s="5"/>
      <c r="AEH173" s="5"/>
      <c r="AEI173" s="5"/>
      <c r="AEJ173" s="5"/>
      <c r="AEK173" s="5"/>
      <c r="AEL173" s="5"/>
      <c r="AEM173" s="5"/>
      <c r="AEN173" s="5"/>
      <c r="AEO173" s="5"/>
      <c r="AEP173" s="5"/>
      <c r="AEQ173" s="5"/>
      <c r="AER173" s="5"/>
      <c r="AES173" s="5"/>
      <c r="AET173" s="5"/>
      <c r="AEU173" s="5"/>
      <c r="AEV173" s="5"/>
      <c r="AEW173" s="5"/>
      <c r="AEX173" s="5"/>
      <c r="AEY173" s="5"/>
      <c r="AEZ173" s="5"/>
      <c r="AFA173" s="5"/>
      <c r="AFB173" s="5"/>
      <c r="AFC173" s="5"/>
      <c r="AFD173" s="5"/>
      <c r="AFE173" s="5"/>
      <c r="AFF173" s="5"/>
      <c r="AFG173" s="5"/>
      <c r="AFH173" s="5"/>
      <c r="AFI173" s="5"/>
      <c r="AFJ173" s="5"/>
      <c r="AFK173" s="5"/>
      <c r="AFL173" s="5"/>
      <c r="AFM173" s="5"/>
      <c r="AFN173" s="5"/>
      <c r="AFO173" s="5"/>
      <c r="AFP173" s="5"/>
      <c r="AFQ173" s="5"/>
      <c r="AFR173" s="5"/>
      <c r="AFS173" s="5"/>
      <c r="AFT173" s="5"/>
      <c r="AFU173" s="5"/>
      <c r="AFV173" s="5"/>
      <c r="AFW173" s="5"/>
      <c r="AFX173" s="5"/>
      <c r="AFY173" s="5"/>
      <c r="AFZ173" s="5"/>
      <c r="AGA173" s="5"/>
      <c r="AGB173" s="5"/>
      <c r="AGC173" s="5"/>
      <c r="AGD173" s="5"/>
      <c r="AGE173" s="5"/>
      <c r="AGF173" s="5"/>
      <c r="AGG173" s="5"/>
      <c r="AGH173" s="5"/>
      <c r="AGI173" s="5"/>
      <c r="AGJ173" s="5"/>
      <c r="AGK173" s="5"/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  <c r="AMJ173" s="5"/>
      <c r="AMK173" s="5"/>
    </row>
    <row r="174" spans="1:1025" s="6" customFormat="1" x14ac:dyDescent="0.3">
      <c r="A174" s="5"/>
      <c r="B174" s="4"/>
      <c r="C174" s="5"/>
      <c r="D174" s="5"/>
      <c r="E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  <c r="JF174" s="5"/>
      <c r="JG174" s="5"/>
      <c r="JH174" s="5"/>
      <c r="JI174" s="5"/>
      <c r="JJ174" s="5"/>
      <c r="JK174" s="5"/>
      <c r="JL174" s="5"/>
      <c r="JM174" s="5"/>
      <c r="JN174" s="5"/>
      <c r="JO174" s="5"/>
      <c r="JP174" s="5"/>
      <c r="JQ174" s="5"/>
      <c r="JR174" s="5"/>
      <c r="JS174" s="5"/>
      <c r="JT174" s="5"/>
      <c r="JU174" s="5"/>
      <c r="JV174" s="5"/>
      <c r="JW174" s="5"/>
      <c r="JX174" s="5"/>
      <c r="JY174" s="5"/>
      <c r="JZ174" s="5"/>
      <c r="KA174" s="5"/>
      <c r="KB174" s="5"/>
      <c r="KC174" s="5"/>
      <c r="KD174" s="5"/>
      <c r="KE174" s="5"/>
      <c r="KF174" s="5"/>
      <c r="KG174" s="5"/>
      <c r="KH174" s="5"/>
      <c r="KI174" s="5"/>
      <c r="KJ174" s="5"/>
      <c r="KK174" s="5"/>
      <c r="KL174" s="5"/>
      <c r="KM174" s="5"/>
      <c r="KN174" s="5"/>
      <c r="KO174" s="5"/>
      <c r="KP174" s="5"/>
      <c r="KQ174" s="5"/>
      <c r="KR174" s="5"/>
      <c r="KS174" s="5"/>
      <c r="KT174" s="5"/>
      <c r="KU174" s="5"/>
      <c r="KV174" s="5"/>
      <c r="KW174" s="5"/>
      <c r="KX174" s="5"/>
      <c r="KY174" s="5"/>
      <c r="KZ174" s="5"/>
      <c r="LA174" s="5"/>
      <c r="LB174" s="5"/>
      <c r="LC174" s="5"/>
      <c r="LD174" s="5"/>
      <c r="LE174" s="5"/>
      <c r="LF174" s="5"/>
      <c r="LG174" s="5"/>
      <c r="LH174" s="5"/>
      <c r="LI174" s="5"/>
      <c r="LJ174" s="5"/>
      <c r="LK174" s="5"/>
      <c r="LL174" s="5"/>
      <c r="LM174" s="5"/>
      <c r="LN174" s="5"/>
      <c r="LO174" s="5"/>
      <c r="LP174" s="5"/>
      <c r="LQ174" s="5"/>
      <c r="LR174" s="5"/>
      <c r="LS174" s="5"/>
      <c r="LT174" s="5"/>
      <c r="LU174" s="5"/>
      <c r="LV174" s="5"/>
      <c r="LW174" s="5"/>
      <c r="LX174" s="5"/>
      <c r="LY174" s="5"/>
      <c r="LZ174" s="5"/>
      <c r="MA174" s="5"/>
      <c r="MB174" s="5"/>
      <c r="MC174" s="5"/>
      <c r="MD174" s="5"/>
      <c r="ME174" s="5"/>
      <c r="MF174" s="5"/>
      <c r="MG174" s="5"/>
      <c r="MH174" s="5"/>
      <c r="MI174" s="5"/>
      <c r="MJ174" s="5"/>
      <c r="MK174" s="5"/>
      <c r="ML174" s="5"/>
      <c r="MM174" s="5"/>
      <c r="MN174" s="5"/>
      <c r="MO174" s="5"/>
      <c r="MP174" s="5"/>
      <c r="MQ174" s="5"/>
      <c r="MR174" s="5"/>
      <c r="MS174" s="5"/>
      <c r="MT174" s="5"/>
      <c r="MU174" s="5"/>
      <c r="MV174" s="5"/>
      <c r="MW174" s="5"/>
      <c r="MX174" s="5"/>
      <c r="MY174" s="5"/>
      <c r="MZ174" s="5"/>
      <c r="NA174" s="5"/>
      <c r="NB174" s="5"/>
      <c r="NC174" s="5"/>
      <c r="ND174" s="5"/>
      <c r="NE174" s="5"/>
      <c r="NF174" s="5"/>
      <c r="NG174" s="5"/>
      <c r="NH174" s="5"/>
      <c r="NI174" s="5"/>
      <c r="NJ174" s="5"/>
      <c r="NK174" s="5"/>
      <c r="NL174" s="5"/>
      <c r="NM174" s="5"/>
      <c r="NN174" s="5"/>
      <c r="NO174" s="5"/>
      <c r="NP174" s="5"/>
      <c r="NQ174" s="5"/>
      <c r="NR174" s="5"/>
      <c r="NS174" s="5"/>
      <c r="NT174" s="5"/>
      <c r="NU174" s="5"/>
      <c r="NV174" s="5"/>
      <c r="NW174" s="5"/>
      <c r="NX174" s="5"/>
      <c r="NY174" s="5"/>
      <c r="NZ174" s="5"/>
      <c r="OA174" s="5"/>
      <c r="OB174" s="5"/>
      <c r="OC174" s="5"/>
      <c r="OD174" s="5"/>
      <c r="OE174" s="5"/>
      <c r="OF174" s="5"/>
      <c r="OG174" s="5"/>
      <c r="OH174" s="5"/>
      <c r="OI174" s="5"/>
      <c r="OJ174" s="5"/>
      <c r="OK174" s="5"/>
      <c r="OL174" s="5"/>
      <c r="OM174" s="5"/>
      <c r="ON174" s="5"/>
      <c r="OO174" s="5"/>
      <c r="OP174" s="5"/>
      <c r="OQ174" s="5"/>
      <c r="OR174" s="5"/>
      <c r="OS174" s="5"/>
      <c r="OT174" s="5"/>
      <c r="OU174" s="5"/>
      <c r="OV174" s="5"/>
      <c r="OW174" s="5"/>
      <c r="OX174" s="5"/>
      <c r="OY174" s="5"/>
      <c r="OZ174" s="5"/>
      <c r="PA174" s="5"/>
      <c r="PB174" s="5"/>
      <c r="PC174" s="5"/>
      <c r="PD174" s="5"/>
      <c r="PE174" s="5"/>
      <c r="PF174" s="5"/>
      <c r="PG174" s="5"/>
      <c r="PH174" s="5"/>
      <c r="PI174" s="5"/>
      <c r="PJ174" s="5"/>
      <c r="PK174" s="5"/>
      <c r="PL174" s="5"/>
      <c r="PM174" s="5"/>
      <c r="PN174" s="5"/>
      <c r="PO174" s="5"/>
      <c r="PP174" s="5"/>
      <c r="PQ174" s="5"/>
      <c r="PR174" s="5"/>
      <c r="PS174" s="5"/>
      <c r="PT174" s="5"/>
      <c r="PU174" s="5"/>
      <c r="PV174" s="5"/>
      <c r="PW174" s="5"/>
      <c r="PX174" s="5"/>
      <c r="PY174" s="5"/>
      <c r="PZ174" s="5"/>
      <c r="QA174" s="5"/>
      <c r="QB174" s="5"/>
      <c r="QC174" s="5"/>
      <c r="QD174" s="5"/>
      <c r="QE174" s="5"/>
      <c r="QF174" s="5"/>
      <c r="QG174" s="5"/>
      <c r="QH174" s="5"/>
      <c r="QI174" s="5"/>
      <c r="QJ174" s="5"/>
      <c r="QK174" s="5"/>
      <c r="QL174" s="5"/>
      <c r="QM174" s="5"/>
      <c r="QN174" s="5"/>
      <c r="QO174" s="5"/>
      <c r="QP174" s="5"/>
      <c r="QQ174" s="5"/>
      <c r="QR174" s="5"/>
      <c r="QS174" s="5"/>
      <c r="QT174" s="5"/>
      <c r="QU174" s="5"/>
      <c r="QV174" s="5"/>
      <c r="QW174" s="5"/>
      <c r="QX174" s="5"/>
      <c r="QY174" s="5"/>
      <c r="QZ174" s="5"/>
      <c r="RA174" s="5"/>
      <c r="RB174" s="5"/>
      <c r="RC174" s="5"/>
      <c r="RD174" s="5"/>
      <c r="RE174" s="5"/>
      <c r="RF174" s="5"/>
      <c r="RG174" s="5"/>
      <c r="RH174" s="5"/>
      <c r="RI174" s="5"/>
      <c r="RJ174" s="5"/>
      <c r="RK174" s="5"/>
      <c r="RL174" s="5"/>
      <c r="RM174" s="5"/>
      <c r="RN174" s="5"/>
      <c r="RO174" s="5"/>
      <c r="RP174" s="5"/>
      <c r="RQ174" s="5"/>
      <c r="RR174" s="5"/>
      <c r="RS174" s="5"/>
      <c r="RT174" s="5"/>
      <c r="RU174" s="5"/>
      <c r="RV174" s="5"/>
      <c r="RW174" s="5"/>
      <c r="RX174" s="5"/>
      <c r="RY174" s="5"/>
      <c r="RZ174" s="5"/>
      <c r="SA174" s="5"/>
      <c r="SB174" s="5"/>
      <c r="SC174" s="5"/>
      <c r="SD174" s="5"/>
      <c r="SE174" s="5"/>
      <c r="SF174" s="5"/>
      <c r="SG174" s="5"/>
      <c r="SH174" s="5"/>
      <c r="SI174" s="5"/>
      <c r="SJ174" s="5"/>
      <c r="SK174" s="5"/>
      <c r="SL174" s="5"/>
      <c r="SM174" s="5"/>
      <c r="SN174" s="5"/>
      <c r="SO174" s="5"/>
      <c r="SP174" s="5"/>
      <c r="SQ174" s="5"/>
      <c r="SR174" s="5"/>
      <c r="SS174" s="5"/>
      <c r="ST174" s="5"/>
      <c r="SU174" s="5"/>
      <c r="SV174" s="5"/>
      <c r="SW174" s="5"/>
      <c r="SX174" s="5"/>
      <c r="SY174" s="5"/>
      <c r="SZ174" s="5"/>
      <c r="TA174" s="5"/>
      <c r="TB174" s="5"/>
      <c r="TC174" s="5"/>
      <c r="TD174" s="5"/>
      <c r="TE174" s="5"/>
      <c r="TF174" s="5"/>
      <c r="TG174" s="5"/>
      <c r="TH174" s="5"/>
      <c r="TI174" s="5"/>
      <c r="TJ174" s="5"/>
      <c r="TK174" s="5"/>
      <c r="TL174" s="5"/>
      <c r="TM174" s="5"/>
      <c r="TN174" s="5"/>
      <c r="TO174" s="5"/>
      <c r="TP174" s="5"/>
      <c r="TQ174" s="5"/>
      <c r="TR174" s="5"/>
      <c r="TS174" s="5"/>
      <c r="TT174" s="5"/>
      <c r="TU174" s="5"/>
      <c r="TV174" s="5"/>
      <c r="TW174" s="5"/>
      <c r="TX174" s="5"/>
      <c r="TY174" s="5"/>
      <c r="TZ174" s="5"/>
      <c r="UA174" s="5"/>
      <c r="UB174" s="5"/>
      <c r="UC174" s="5"/>
      <c r="UD174" s="5"/>
      <c r="UE174" s="5"/>
      <c r="UF174" s="5"/>
      <c r="UG174" s="5"/>
      <c r="UH174" s="5"/>
      <c r="UI174" s="5"/>
      <c r="UJ174" s="5"/>
      <c r="UK174" s="5"/>
      <c r="UL174" s="5"/>
      <c r="UM174" s="5"/>
      <c r="UN174" s="5"/>
      <c r="UO174" s="5"/>
      <c r="UP174" s="5"/>
      <c r="UQ174" s="5"/>
      <c r="UR174" s="5"/>
      <c r="US174" s="5"/>
      <c r="UT174" s="5"/>
      <c r="UU174" s="5"/>
      <c r="UV174" s="5"/>
      <c r="UW174" s="5"/>
      <c r="UX174" s="5"/>
      <c r="UY174" s="5"/>
      <c r="UZ174" s="5"/>
      <c r="VA174" s="5"/>
      <c r="VB174" s="5"/>
      <c r="VC174" s="5"/>
      <c r="VD174" s="5"/>
      <c r="VE174" s="5"/>
      <c r="VF174" s="5"/>
      <c r="VG174" s="5"/>
      <c r="VH174" s="5"/>
      <c r="VI174" s="5"/>
      <c r="VJ174" s="5"/>
      <c r="VK174" s="5"/>
      <c r="VL174" s="5"/>
      <c r="VM174" s="5"/>
      <c r="VN174" s="5"/>
      <c r="VO174" s="5"/>
      <c r="VP174" s="5"/>
      <c r="VQ174" s="5"/>
      <c r="VR174" s="5"/>
      <c r="VS174" s="5"/>
      <c r="VT174" s="5"/>
      <c r="VU174" s="5"/>
      <c r="VV174" s="5"/>
      <c r="VW174" s="5"/>
      <c r="VX174" s="5"/>
      <c r="VY174" s="5"/>
      <c r="VZ174" s="5"/>
      <c r="WA174" s="5"/>
      <c r="WB174" s="5"/>
      <c r="WC174" s="5"/>
      <c r="WD174" s="5"/>
      <c r="WE174" s="5"/>
      <c r="WF174" s="5"/>
      <c r="WG174" s="5"/>
      <c r="WH174" s="5"/>
      <c r="WI174" s="5"/>
      <c r="WJ174" s="5"/>
      <c r="WK174" s="5"/>
      <c r="WL174" s="5"/>
      <c r="WM174" s="5"/>
      <c r="WN174" s="5"/>
      <c r="WO174" s="5"/>
      <c r="WP174" s="5"/>
      <c r="WQ174" s="5"/>
      <c r="WR174" s="5"/>
      <c r="WS174" s="5"/>
      <c r="WT174" s="5"/>
      <c r="WU174" s="5"/>
      <c r="WV174" s="5"/>
      <c r="WW174" s="5"/>
      <c r="WX174" s="5"/>
      <c r="WY174" s="5"/>
      <c r="WZ174" s="5"/>
      <c r="XA174" s="5"/>
      <c r="XB174" s="5"/>
      <c r="XC174" s="5"/>
      <c r="XD174" s="5"/>
      <c r="XE174" s="5"/>
      <c r="XF174" s="5"/>
      <c r="XG174" s="5"/>
      <c r="XH174" s="5"/>
      <c r="XI174" s="5"/>
      <c r="XJ174" s="5"/>
      <c r="XK174" s="5"/>
      <c r="XL174" s="5"/>
      <c r="XM174" s="5"/>
      <c r="XN174" s="5"/>
      <c r="XO174" s="5"/>
      <c r="XP174" s="5"/>
      <c r="XQ174" s="5"/>
      <c r="XR174" s="5"/>
      <c r="XS174" s="5"/>
      <c r="XT174" s="5"/>
      <c r="XU174" s="5"/>
      <c r="XV174" s="5"/>
      <c r="XW174" s="5"/>
      <c r="XX174" s="5"/>
      <c r="XY174" s="5"/>
      <c r="XZ174" s="5"/>
      <c r="YA174" s="5"/>
      <c r="YB174" s="5"/>
      <c r="YC174" s="5"/>
      <c r="YD174" s="5"/>
      <c r="YE174" s="5"/>
      <c r="YF174" s="5"/>
      <c r="YG174" s="5"/>
      <c r="YH174" s="5"/>
      <c r="YI174" s="5"/>
      <c r="YJ174" s="5"/>
      <c r="YK174" s="5"/>
      <c r="YL174" s="5"/>
      <c r="YM174" s="5"/>
      <c r="YN174" s="5"/>
      <c r="YO174" s="5"/>
      <c r="YP174" s="5"/>
      <c r="YQ174" s="5"/>
      <c r="YR174" s="5"/>
      <c r="YS174" s="5"/>
      <c r="YT174" s="5"/>
      <c r="YU174" s="5"/>
      <c r="YV174" s="5"/>
      <c r="YW174" s="5"/>
      <c r="YX174" s="5"/>
      <c r="YY174" s="5"/>
      <c r="YZ174" s="5"/>
      <c r="ZA174" s="5"/>
      <c r="ZB174" s="5"/>
      <c r="ZC174" s="5"/>
      <c r="ZD174" s="5"/>
      <c r="ZE174" s="5"/>
      <c r="ZF174" s="5"/>
      <c r="ZG174" s="5"/>
      <c r="ZH174" s="5"/>
      <c r="ZI174" s="5"/>
      <c r="ZJ174" s="5"/>
      <c r="ZK174" s="5"/>
      <c r="ZL174" s="5"/>
      <c r="ZM174" s="5"/>
      <c r="ZN174" s="5"/>
      <c r="ZO174" s="5"/>
      <c r="ZP174" s="5"/>
      <c r="ZQ174" s="5"/>
      <c r="ZR174" s="5"/>
      <c r="ZS174" s="5"/>
      <c r="ZT174" s="5"/>
      <c r="ZU174" s="5"/>
      <c r="ZV174" s="5"/>
      <c r="ZW174" s="5"/>
      <c r="ZX174" s="5"/>
      <c r="ZY174" s="5"/>
      <c r="ZZ174" s="5"/>
      <c r="AAA174" s="5"/>
      <c r="AAB174" s="5"/>
      <c r="AAC174" s="5"/>
      <c r="AAD174" s="5"/>
      <c r="AAE174" s="5"/>
      <c r="AAF174" s="5"/>
      <c r="AAG174" s="5"/>
      <c r="AAH174" s="5"/>
      <c r="AAI174" s="5"/>
      <c r="AAJ174" s="5"/>
      <c r="AAK174" s="5"/>
      <c r="AAL174" s="5"/>
      <c r="AAM174" s="5"/>
      <c r="AAN174" s="5"/>
      <c r="AAO174" s="5"/>
      <c r="AAP174" s="5"/>
      <c r="AAQ174" s="5"/>
      <c r="AAR174" s="5"/>
      <c r="AAS174" s="5"/>
      <c r="AAT174" s="5"/>
      <c r="AAU174" s="5"/>
      <c r="AAV174" s="5"/>
      <c r="AAW174" s="5"/>
      <c r="AAX174" s="5"/>
      <c r="AAY174" s="5"/>
      <c r="AAZ174" s="5"/>
      <c r="ABA174" s="5"/>
      <c r="ABB174" s="5"/>
      <c r="ABC174" s="5"/>
      <c r="ABD174" s="5"/>
      <c r="ABE174" s="5"/>
      <c r="ABF174" s="5"/>
      <c r="ABG174" s="5"/>
      <c r="ABH174" s="5"/>
      <c r="ABI174" s="5"/>
      <c r="ABJ174" s="5"/>
      <c r="ABK174" s="5"/>
      <c r="ABL174" s="5"/>
      <c r="ABM174" s="5"/>
      <c r="ABN174" s="5"/>
      <c r="ABO174" s="5"/>
      <c r="ABP174" s="5"/>
      <c r="ABQ174" s="5"/>
      <c r="ABR174" s="5"/>
      <c r="ABS174" s="5"/>
      <c r="ABT174" s="5"/>
      <c r="ABU174" s="5"/>
      <c r="ABV174" s="5"/>
      <c r="ABW174" s="5"/>
      <c r="ABX174" s="5"/>
      <c r="ABY174" s="5"/>
      <c r="ABZ174" s="5"/>
      <c r="ACA174" s="5"/>
      <c r="ACB174" s="5"/>
      <c r="ACC174" s="5"/>
      <c r="ACD174" s="5"/>
      <c r="ACE174" s="5"/>
      <c r="ACF174" s="5"/>
      <c r="ACG174" s="5"/>
      <c r="ACH174" s="5"/>
      <c r="ACI174" s="5"/>
      <c r="ACJ174" s="5"/>
      <c r="ACK174" s="5"/>
      <c r="ACL174" s="5"/>
      <c r="ACM174" s="5"/>
      <c r="ACN174" s="5"/>
      <c r="ACO174" s="5"/>
      <c r="ACP174" s="5"/>
      <c r="ACQ174" s="5"/>
      <c r="ACR174" s="5"/>
      <c r="ACS174" s="5"/>
      <c r="ACT174" s="5"/>
      <c r="ACU174" s="5"/>
      <c r="ACV174" s="5"/>
      <c r="ACW174" s="5"/>
      <c r="ACX174" s="5"/>
      <c r="ACY174" s="5"/>
      <c r="ACZ174" s="5"/>
      <c r="ADA174" s="5"/>
      <c r="ADB174" s="5"/>
      <c r="ADC174" s="5"/>
      <c r="ADD174" s="5"/>
      <c r="ADE174" s="5"/>
      <c r="ADF174" s="5"/>
      <c r="ADG174" s="5"/>
      <c r="ADH174" s="5"/>
      <c r="ADI174" s="5"/>
      <c r="ADJ174" s="5"/>
      <c r="ADK174" s="5"/>
      <c r="ADL174" s="5"/>
      <c r="ADM174" s="5"/>
      <c r="ADN174" s="5"/>
      <c r="ADO174" s="5"/>
      <c r="ADP174" s="5"/>
      <c r="ADQ174" s="5"/>
      <c r="ADR174" s="5"/>
      <c r="ADS174" s="5"/>
      <c r="ADT174" s="5"/>
      <c r="ADU174" s="5"/>
      <c r="ADV174" s="5"/>
      <c r="ADW174" s="5"/>
      <c r="ADX174" s="5"/>
      <c r="ADY174" s="5"/>
      <c r="ADZ174" s="5"/>
      <c r="AEA174" s="5"/>
      <c r="AEB174" s="5"/>
      <c r="AEC174" s="5"/>
      <c r="AED174" s="5"/>
      <c r="AEE174" s="5"/>
      <c r="AEF174" s="5"/>
      <c r="AEG174" s="5"/>
      <c r="AEH174" s="5"/>
      <c r="AEI174" s="5"/>
      <c r="AEJ174" s="5"/>
      <c r="AEK174" s="5"/>
      <c r="AEL174" s="5"/>
      <c r="AEM174" s="5"/>
      <c r="AEN174" s="5"/>
      <c r="AEO174" s="5"/>
      <c r="AEP174" s="5"/>
      <c r="AEQ174" s="5"/>
      <c r="AER174" s="5"/>
      <c r="AES174" s="5"/>
      <c r="AET174" s="5"/>
      <c r="AEU174" s="5"/>
      <c r="AEV174" s="5"/>
      <c r="AEW174" s="5"/>
      <c r="AEX174" s="5"/>
      <c r="AEY174" s="5"/>
      <c r="AEZ174" s="5"/>
      <c r="AFA174" s="5"/>
      <c r="AFB174" s="5"/>
      <c r="AFC174" s="5"/>
      <c r="AFD174" s="5"/>
      <c r="AFE174" s="5"/>
      <c r="AFF174" s="5"/>
      <c r="AFG174" s="5"/>
      <c r="AFH174" s="5"/>
      <c r="AFI174" s="5"/>
      <c r="AFJ174" s="5"/>
      <c r="AFK174" s="5"/>
      <c r="AFL174" s="5"/>
      <c r="AFM174" s="5"/>
      <c r="AFN174" s="5"/>
      <c r="AFO174" s="5"/>
      <c r="AFP174" s="5"/>
      <c r="AFQ174" s="5"/>
      <c r="AFR174" s="5"/>
      <c r="AFS174" s="5"/>
      <c r="AFT174" s="5"/>
      <c r="AFU174" s="5"/>
      <c r="AFV174" s="5"/>
      <c r="AFW174" s="5"/>
      <c r="AFX174" s="5"/>
      <c r="AFY174" s="5"/>
      <c r="AFZ174" s="5"/>
      <c r="AGA174" s="5"/>
      <c r="AGB174" s="5"/>
      <c r="AGC174" s="5"/>
      <c r="AGD174" s="5"/>
      <c r="AGE174" s="5"/>
      <c r="AGF174" s="5"/>
      <c r="AGG174" s="5"/>
      <c r="AGH174" s="5"/>
      <c r="AGI174" s="5"/>
      <c r="AGJ174" s="5"/>
      <c r="AGK174" s="5"/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  <c r="AMJ174" s="5"/>
      <c r="AMK174" s="5"/>
    </row>
    <row r="175" spans="1:1025" s="6" customFormat="1" x14ac:dyDescent="0.3">
      <c r="A175" s="5"/>
      <c r="B175" s="4"/>
      <c r="C175" s="5"/>
      <c r="D175" s="5"/>
      <c r="E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  <c r="AMK175" s="5"/>
    </row>
    <row r="176" spans="1:1025" x14ac:dyDescent="0.3">
      <c r="F176" s="6"/>
    </row>
    <row r="177" spans="6:6" x14ac:dyDescent="0.3">
      <c r="F177" s="6"/>
    </row>
    <row r="178" spans="6:6" x14ac:dyDescent="0.3">
      <c r="F178" s="6"/>
    </row>
    <row r="179" spans="6:6" x14ac:dyDescent="0.3">
      <c r="F179" s="6"/>
    </row>
    <row r="180" spans="6:6" x14ac:dyDescent="0.3">
      <c r="F180" s="6"/>
    </row>
    <row r="181" spans="6:6" x14ac:dyDescent="0.3">
      <c r="F181" s="6"/>
    </row>
    <row r="182" spans="6:6" x14ac:dyDescent="0.3">
      <c r="F182" s="6"/>
    </row>
    <row r="183" spans="6:6" x14ac:dyDescent="0.3">
      <c r="F183" s="6"/>
    </row>
    <row r="184" spans="6:6" x14ac:dyDescent="0.3">
      <c r="F184" s="6"/>
    </row>
    <row r="185" spans="6:6" x14ac:dyDescent="0.3">
      <c r="F185" s="6"/>
    </row>
    <row r="186" spans="6:6" x14ac:dyDescent="0.3">
      <c r="F186" s="6"/>
    </row>
    <row r="187" spans="6:6" x14ac:dyDescent="0.3">
      <c r="F187" s="6"/>
    </row>
    <row r="188" spans="6:6" x14ac:dyDescent="0.3">
      <c r="F188" s="6"/>
    </row>
    <row r="189" spans="6:6" x14ac:dyDescent="0.3">
      <c r="F189" s="6"/>
    </row>
    <row r="190" spans="6:6" x14ac:dyDescent="0.3">
      <c r="F190" s="6"/>
    </row>
    <row r="191" spans="6:6" x14ac:dyDescent="0.3">
      <c r="F191" s="6"/>
    </row>
    <row r="192" spans="6:6" x14ac:dyDescent="0.3">
      <c r="F192" s="6"/>
    </row>
    <row r="193" spans="6:6" x14ac:dyDescent="0.3">
      <c r="F193" s="6"/>
    </row>
    <row r="194" spans="6:6" x14ac:dyDescent="0.3">
      <c r="F194" s="6"/>
    </row>
    <row r="195" spans="6:6" x14ac:dyDescent="0.3">
      <c r="F195" s="6"/>
    </row>
    <row r="196" spans="6:6" x14ac:dyDescent="0.3">
      <c r="F196" s="6"/>
    </row>
    <row r="197" spans="6:6" x14ac:dyDescent="0.3">
      <c r="F197" s="6"/>
    </row>
    <row r="198" spans="6:6" x14ac:dyDescent="0.3">
      <c r="F198" s="6"/>
    </row>
    <row r="199" spans="6:6" x14ac:dyDescent="0.3">
      <c r="F199" s="6"/>
    </row>
    <row r="200" spans="6:6" x14ac:dyDescent="0.3">
      <c r="F200" s="6"/>
    </row>
    <row r="201" spans="6:6" x14ac:dyDescent="0.3">
      <c r="F201" s="6"/>
    </row>
    <row r="202" spans="6:6" x14ac:dyDescent="0.3">
      <c r="F202" s="6"/>
    </row>
    <row r="203" spans="6:6" x14ac:dyDescent="0.3">
      <c r="F203" s="6"/>
    </row>
    <row r="204" spans="6:6" x14ac:dyDescent="0.3">
      <c r="F204" s="6"/>
    </row>
    <row r="205" spans="6:6" x14ac:dyDescent="0.3">
      <c r="F205" s="6"/>
    </row>
    <row r="206" spans="6:6" x14ac:dyDescent="0.3">
      <c r="F206" s="6"/>
    </row>
    <row r="207" spans="6:6" x14ac:dyDescent="0.3">
      <c r="F207" s="6"/>
    </row>
    <row r="208" spans="6:6" x14ac:dyDescent="0.3">
      <c r="F208" s="6"/>
    </row>
    <row r="209" spans="6:6" x14ac:dyDescent="0.3">
      <c r="F209" s="6"/>
    </row>
    <row r="210" spans="6:6" x14ac:dyDescent="0.3">
      <c r="F210" s="6"/>
    </row>
    <row r="211" spans="6:6" x14ac:dyDescent="0.3">
      <c r="F211" s="6"/>
    </row>
    <row r="212" spans="6:6" x14ac:dyDescent="0.3">
      <c r="F212" s="6"/>
    </row>
    <row r="213" spans="6:6" x14ac:dyDescent="0.3">
      <c r="F213" s="6"/>
    </row>
    <row r="214" spans="6:6" x14ac:dyDescent="0.3">
      <c r="F214" s="6"/>
    </row>
    <row r="215" spans="6:6" x14ac:dyDescent="0.3">
      <c r="F215" s="6"/>
    </row>
    <row r="216" spans="6:6" x14ac:dyDescent="0.3">
      <c r="F216" s="6"/>
    </row>
    <row r="217" spans="6:6" x14ac:dyDescent="0.3">
      <c r="F217" s="6"/>
    </row>
    <row r="218" spans="6:6" x14ac:dyDescent="0.3">
      <c r="F218" s="6"/>
    </row>
    <row r="219" spans="6:6" x14ac:dyDescent="0.3">
      <c r="F219" s="6"/>
    </row>
    <row r="220" spans="6:6" x14ac:dyDescent="0.3">
      <c r="F220" s="6"/>
    </row>
    <row r="221" spans="6:6" x14ac:dyDescent="0.3">
      <c r="F221" s="6"/>
    </row>
    <row r="222" spans="6:6" x14ac:dyDescent="0.3">
      <c r="F222" s="6"/>
    </row>
    <row r="223" spans="6:6" x14ac:dyDescent="0.3">
      <c r="F223" s="6"/>
    </row>
    <row r="224" spans="6:6" x14ac:dyDescent="0.3">
      <c r="F224" s="6"/>
    </row>
    <row r="225" spans="6:6" x14ac:dyDescent="0.3">
      <c r="F225" s="6"/>
    </row>
    <row r="226" spans="6:6" x14ac:dyDescent="0.3">
      <c r="F226" s="6"/>
    </row>
    <row r="227" spans="6:6" x14ac:dyDescent="0.3">
      <c r="F227" s="6"/>
    </row>
    <row r="228" spans="6:6" x14ac:dyDescent="0.3">
      <c r="F228" s="6"/>
    </row>
    <row r="229" spans="6:6" x14ac:dyDescent="0.3">
      <c r="F229" s="6"/>
    </row>
    <row r="230" spans="6:6" x14ac:dyDescent="0.3">
      <c r="F230" s="6"/>
    </row>
    <row r="231" spans="6:6" x14ac:dyDescent="0.3">
      <c r="F231" s="6"/>
    </row>
    <row r="232" spans="6:6" x14ac:dyDescent="0.3">
      <c r="F232" s="6"/>
    </row>
    <row r="233" spans="6:6" x14ac:dyDescent="0.3">
      <c r="F233" s="6"/>
    </row>
    <row r="234" spans="6:6" x14ac:dyDescent="0.3">
      <c r="F234" s="6"/>
    </row>
    <row r="235" spans="6:6" x14ac:dyDescent="0.3">
      <c r="F235" s="6"/>
    </row>
    <row r="236" spans="6:6" x14ac:dyDescent="0.3">
      <c r="F236" s="6"/>
    </row>
    <row r="237" spans="6:6" x14ac:dyDescent="0.3">
      <c r="F237" s="6"/>
    </row>
    <row r="238" spans="6:6" x14ac:dyDescent="0.3">
      <c r="F238" s="6"/>
    </row>
    <row r="239" spans="6:6" x14ac:dyDescent="0.3">
      <c r="F239" s="6"/>
    </row>
    <row r="240" spans="6:6" x14ac:dyDescent="0.3">
      <c r="F240" s="6"/>
    </row>
    <row r="241" spans="6:6" x14ac:dyDescent="0.3">
      <c r="F241" s="6"/>
    </row>
    <row r="242" spans="6:6" x14ac:dyDescent="0.3">
      <c r="F242" s="6"/>
    </row>
    <row r="243" spans="6:6" x14ac:dyDescent="0.3">
      <c r="F243" s="6"/>
    </row>
    <row r="244" spans="6:6" x14ac:dyDescent="0.3">
      <c r="F244" s="6"/>
    </row>
    <row r="245" spans="6:6" x14ac:dyDescent="0.3">
      <c r="F245" s="6"/>
    </row>
    <row r="246" spans="6:6" x14ac:dyDescent="0.3">
      <c r="F246" s="6"/>
    </row>
    <row r="247" spans="6:6" x14ac:dyDescent="0.3">
      <c r="F247" s="6"/>
    </row>
    <row r="248" spans="6:6" x14ac:dyDescent="0.3">
      <c r="F248" s="6"/>
    </row>
    <row r="249" spans="6:6" x14ac:dyDescent="0.3">
      <c r="F249" s="6"/>
    </row>
    <row r="250" spans="6:6" x14ac:dyDescent="0.3">
      <c r="F250" s="6"/>
    </row>
    <row r="251" spans="6:6" x14ac:dyDescent="0.3">
      <c r="F251" s="6"/>
    </row>
    <row r="252" spans="6:6" x14ac:dyDescent="0.3">
      <c r="F252" s="6"/>
    </row>
    <row r="253" spans="6:6" x14ac:dyDescent="0.3">
      <c r="F253" s="6"/>
    </row>
    <row r="254" spans="6:6" x14ac:dyDescent="0.3">
      <c r="F254" s="6"/>
    </row>
    <row r="255" spans="6:6" x14ac:dyDescent="0.3">
      <c r="F255" s="6"/>
    </row>
    <row r="256" spans="6:6" x14ac:dyDescent="0.3">
      <c r="F256" s="6"/>
    </row>
    <row r="257" spans="6:6" x14ac:dyDescent="0.3">
      <c r="F257" s="6"/>
    </row>
    <row r="258" spans="6:6" x14ac:dyDescent="0.3">
      <c r="F258" s="6"/>
    </row>
    <row r="259" spans="6:6" x14ac:dyDescent="0.3">
      <c r="F259" s="6"/>
    </row>
    <row r="260" spans="6:6" x14ac:dyDescent="0.3">
      <c r="F260" s="6"/>
    </row>
    <row r="261" spans="6:6" x14ac:dyDescent="0.3">
      <c r="F261" s="6"/>
    </row>
    <row r="262" spans="6:6" x14ac:dyDescent="0.3">
      <c r="F262" s="6"/>
    </row>
    <row r="263" spans="6:6" x14ac:dyDescent="0.3">
      <c r="F263" s="6"/>
    </row>
    <row r="264" spans="6:6" x14ac:dyDescent="0.3">
      <c r="F264" s="6"/>
    </row>
    <row r="265" spans="6:6" x14ac:dyDescent="0.3">
      <c r="F265" s="6"/>
    </row>
    <row r="266" spans="6:6" x14ac:dyDescent="0.3">
      <c r="F266" s="6"/>
    </row>
    <row r="267" spans="6:6" x14ac:dyDescent="0.3">
      <c r="F267" s="6"/>
    </row>
    <row r="268" spans="6:6" x14ac:dyDescent="0.3">
      <c r="F268" s="6"/>
    </row>
    <row r="269" spans="6:6" x14ac:dyDescent="0.3">
      <c r="F269" s="6"/>
    </row>
    <row r="270" spans="6:6" x14ac:dyDescent="0.3">
      <c r="F270" s="6"/>
    </row>
    <row r="271" spans="6:6" x14ac:dyDescent="0.3">
      <c r="F271" s="6"/>
    </row>
    <row r="272" spans="6:6" x14ac:dyDescent="0.3">
      <c r="F272" s="6"/>
    </row>
    <row r="273" spans="6:6" x14ac:dyDescent="0.3">
      <c r="F273" s="6"/>
    </row>
    <row r="274" spans="6:6" x14ac:dyDescent="0.3">
      <c r="F274" s="6"/>
    </row>
    <row r="275" spans="6:6" x14ac:dyDescent="0.3">
      <c r="F275" s="6"/>
    </row>
    <row r="276" spans="6:6" x14ac:dyDescent="0.3">
      <c r="F276" s="6"/>
    </row>
    <row r="277" spans="6:6" x14ac:dyDescent="0.3">
      <c r="F277" s="6"/>
    </row>
    <row r="278" spans="6:6" x14ac:dyDescent="0.3">
      <c r="F278" s="6"/>
    </row>
    <row r="279" spans="6:6" x14ac:dyDescent="0.3">
      <c r="F279" s="6"/>
    </row>
    <row r="280" spans="6:6" x14ac:dyDescent="0.3">
      <c r="F280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opLeftCell="A9" zoomScale="115" zoomScaleNormal="115" workbookViewId="0">
      <selection activeCell="A9" sqref="A1:XFD1048576"/>
    </sheetView>
  </sheetViews>
  <sheetFormatPr baseColWidth="10" defaultColWidth="9.33203125" defaultRowHeight="14.4" x14ac:dyDescent="0.3"/>
  <cols>
    <col min="1" max="1" width="12.6640625" style="24" customWidth="1"/>
    <col min="2" max="2" width="31.33203125" style="24" customWidth="1"/>
    <col min="3" max="3" width="11.6640625" style="24" customWidth="1"/>
    <col min="4" max="4" width="13.44140625" style="24" customWidth="1"/>
    <col min="5" max="5" width="12.6640625" style="24" customWidth="1"/>
    <col min="6" max="6" width="13.109375" style="24" customWidth="1"/>
    <col min="7" max="7" width="16" style="24" customWidth="1"/>
    <col min="8" max="979" width="10.6640625" style="24" customWidth="1"/>
    <col min="980" max="16384" width="9.33203125" style="24"/>
  </cols>
  <sheetData>
    <row r="1" spans="1:7" x14ac:dyDescent="0.3">
      <c r="A1" s="24" t="s">
        <v>5</v>
      </c>
      <c r="B1" s="24" t="s">
        <v>0</v>
      </c>
      <c r="C1" s="24" t="s">
        <v>1</v>
      </c>
      <c r="D1" s="24" t="s">
        <v>38</v>
      </c>
      <c r="E1" s="24" t="s">
        <v>39</v>
      </c>
      <c r="F1" s="24" t="s">
        <v>9</v>
      </c>
      <c r="G1" s="24" t="s">
        <v>222</v>
      </c>
    </row>
    <row r="2" spans="1:7" x14ac:dyDescent="0.3">
      <c r="A2" s="24" t="s">
        <v>54</v>
      </c>
      <c r="B2" s="24" t="s">
        <v>138</v>
      </c>
      <c r="C2" s="24" t="s">
        <v>92</v>
      </c>
      <c r="D2" s="24" t="s">
        <v>113</v>
      </c>
      <c r="E2" s="24">
        <v>60</v>
      </c>
      <c r="F2" s="28">
        <v>41961</v>
      </c>
      <c r="G2" s="28">
        <v>41948</v>
      </c>
    </row>
    <row r="3" spans="1:7" x14ac:dyDescent="0.3">
      <c r="A3" s="24" t="s">
        <v>54</v>
      </c>
      <c r="B3" s="24" t="s">
        <v>138</v>
      </c>
      <c r="C3" s="24" t="s">
        <v>92</v>
      </c>
      <c r="D3" s="24" t="s">
        <v>113</v>
      </c>
      <c r="E3" s="24">
        <v>60</v>
      </c>
      <c r="F3" s="28">
        <v>41961</v>
      </c>
    </row>
    <row r="4" spans="1:7" x14ac:dyDescent="0.3">
      <c r="A4" s="24" t="s">
        <v>54</v>
      </c>
      <c r="B4" s="24" t="s">
        <v>138</v>
      </c>
      <c r="C4" s="24" t="s">
        <v>92</v>
      </c>
      <c r="D4" s="24" t="s">
        <v>113</v>
      </c>
      <c r="E4" s="24">
        <v>60</v>
      </c>
      <c r="F4" s="28">
        <v>41961</v>
      </c>
    </row>
    <row r="5" spans="1:7" x14ac:dyDescent="0.3">
      <c r="A5" s="24" t="s">
        <v>217</v>
      </c>
      <c r="B5" s="24" t="s">
        <v>242</v>
      </c>
      <c r="C5" s="24" t="s">
        <v>216</v>
      </c>
      <c r="D5" s="24" t="s">
        <v>221</v>
      </c>
      <c r="F5" s="28">
        <v>41961</v>
      </c>
    </row>
    <row r="6" spans="1:7" x14ac:dyDescent="0.3">
      <c r="A6" s="24" t="s">
        <v>217</v>
      </c>
      <c r="B6" s="24" t="s">
        <v>242</v>
      </c>
      <c r="C6" s="24" t="s">
        <v>216</v>
      </c>
      <c r="D6" s="24" t="s">
        <v>221</v>
      </c>
      <c r="F6" s="28">
        <v>41961</v>
      </c>
    </row>
    <row r="7" spans="1:7" x14ac:dyDescent="0.3">
      <c r="A7" s="24" t="s">
        <v>217</v>
      </c>
      <c r="B7" s="24" t="s">
        <v>242</v>
      </c>
      <c r="C7" s="24" t="s">
        <v>216</v>
      </c>
      <c r="D7" s="24" t="s">
        <v>221</v>
      </c>
      <c r="F7" s="28">
        <v>41961</v>
      </c>
    </row>
    <row r="8" spans="1:7" x14ac:dyDescent="0.3">
      <c r="A8" s="24" t="s">
        <v>77</v>
      </c>
      <c r="B8" s="24" t="s">
        <v>139</v>
      </c>
      <c r="C8" s="24" t="s">
        <v>98</v>
      </c>
      <c r="D8" s="24" t="s">
        <v>119</v>
      </c>
      <c r="F8" s="28">
        <v>41961</v>
      </c>
    </row>
    <row r="9" spans="1:7" x14ac:dyDescent="0.3">
      <c r="A9" s="24" t="s">
        <v>77</v>
      </c>
      <c r="B9" s="24" t="s">
        <v>139</v>
      </c>
      <c r="C9" s="24" t="s">
        <v>98</v>
      </c>
      <c r="D9" s="24" t="s">
        <v>119</v>
      </c>
      <c r="F9" s="28">
        <v>41961</v>
      </c>
    </row>
    <row r="10" spans="1:7" x14ac:dyDescent="0.3">
      <c r="A10" s="24" t="s">
        <v>77</v>
      </c>
      <c r="B10" s="24" t="s">
        <v>139</v>
      </c>
      <c r="C10" s="24" t="s">
        <v>98</v>
      </c>
      <c r="D10" s="24" t="s">
        <v>119</v>
      </c>
      <c r="F10" s="28">
        <v>41961</v>
      </c>
    </row>
    <row r="11" spans="1:7" x14ac:dyDescent="0.3">
      <c r="A11" s="24" t="s">
        <v>102</v>
      </c>
      <c r="B11" s="24" t="s">
        <v>140</v>
      </c>
      <c r="C11" s="24" t="s">
        <v>103</v>
      </c>
      <c r="D11" s="24" t="s">
        <v>227</v>
      </c>
      <c r="E11" s="24">
        <v>25</v>
      </c>
      <c r="F11" s="28">
        <v>41961</v>
      </c>
    </row>
    <row r="12" spans="1:7" x14ac:dyDescent="0.3">
      <c r="A12" s="24" t="s">
        <v>102</v>
      </c>
      <c r="B12" s="24" t="s">
        <v>140</v>
      </c>
      <c r="C12" s="24" t="s">
        <v>103</v>
      </c>
      <c r="D12" s="24" t="s">
        <v>227</v>
      </c>
      <c r="E12" s="24">
        <v>25</v>
      </c>
      <c r="F12" s="28">
        <v>41961</v>
      </c>
    </row>
    <row r="13" spans="1:7" x14ac:dyDescent="0.3">
      <c r="A13" s="24" t="s">
        <v>102</v>
      </c>
      <c r="B13" s="24" t="s">
        <v>140</v>
      </c>
      <c r="C13" s="24" t="s">
        <v>103</v>
      </c>
      <c r="D13" s="24" t="s">
        <v>227</v>
      </c>
      <c r="E13" s="24">
        <v>25</v>
      </c>
      <c r="F13" s="28">
        <v>41961</v>
      </c>
    </row>
    <row r="14" spans="1:7" x14ac:dyDescent="0.3">
      <c r="A14" s="24" t="s">
        <v>54</v>
      </c>
      <c r="B14" s="24" t="s">
        <v>141</v>
      </c>
      <c r="C14" s="24" t="s">
        <v>109</v>
      </c>
      <c r="D14" s="24" t="s">
        <v>228</v>
      </c>
      <c r="E14" s="24">
        <v>35</v>
      </c>
      <c r="F14" s="28">
        <v>41961</v>
      </c>
    </row>
    <row r="15" spans="1:7" x14ac:dyDescent="0.3">
      <c r="A15" s="24" t="s">
        <v>54</v>
      </c>
      <c r="B15" s="24" t="s">
        <v>141</v>
      </c>
      <c r="C15" s="24" t="s">
        <v>109</v>
      </c>
      <c r="D15" s="24" t="s">
        <v>228</v>
      </c>
      <c r="E15" s="24">
        <v>35</v>
      </c>
      <c r="F15" s="28">
        <v>41961</v>
      </c>
    </row>
    <row r="16" spans="1:7" x14ac:dyDescent="0.3">
      <c r="A16" s="24" t="s">
        <v>54</v>
      </c>
      <c r="B16" s="24" t="s">
        <v>141</v>
      </c>
      <c r="C16" s="24" t="s">
        <v>109</v>
      </c>
      <c r="D16" s="24" t="s">
        <v>228</v>
      </c>
      <c r="E16" s="24">
        <v>35</v>
      </c>
      <c r="F16" s="28">
        <v>41961</v>
      </c>
    </row>
    <row r="17" spans="1:6" x14ac:dyDescent="0.3">
      <c r="A17" s="24" t="s">
        <v>60</v>
      </c>
      <c r="B17" s="24" t="s">
        <v>142</v>
      </c>
      <c r="C17" s="24" t="s">
        <v>63</v>
      </c>
      <c r="D17" s="24" t="s">
        <v>229</v>
      </c>
      <c r="E17" s="24" t="s">
        <v>119</v>
      </c>
      <c r="F17" s="28">
        <v>41961</v>
      </c>
    </row>
    <row r="18" spans="1:6" x14ac:dyDescent="0.3">
      <c r="A18" s="24" t="s">
        <v>60</v>
      </c>
      <c r="B18" s="24" t="s">
        <v>142</v>
      </c>
      <c r="C18" s="24" t="s">
        <v>63</v>
      </c>
      <c r="D18" s="24" t="s">
        <v>229</v>
      </c>
      <c r="E18" s="24" t="s">
        <v>119</v>
      </c>
      <c r="F18" s="28">
        <v>41961</v>
      </c>
    </row>
    <row r="19" spans="1:6" x14ac:dyDescent="0.3">
      <c r="A19" s="24" t="s">
        <v>60</v>
      </c>
      <c r="B19" s="24" t="s">
        <v>142</v>
      </c>
      <c r="C19" s="24" t="s">
        <v>63</v>
      </c>
      <c r="D19" s="24" t="s">
        <v>229</v>
      </c>
      <c r="E19" s="24" t="s">
        <v>119</v>
      </c>
      <c r="F19" s="28">
        <v>41961</v>
      </c>
    </row>
    <row r="20" spans="1:6" x14ac:dyDescent="0.3">
      <c r="A20" s="24" t="s">
        <v>100</v>
      </c>
      <c r="B20" s="24" t="s">
        <v>143</v>
      </c>
      <c r="C20" s="24" t="s">
        <v>110</v>
      </c>
      <c r="D20" s="24" t="s">
        <v>227</v>
      </c>
      <c r="E20" s="24">
        <v>25</v>
      </c>
      <c r="F20" s="28">
        <v>41961</v>
      </c>
    </row>
    <row r="21" spans="1:6" x14ac:dyDescent="0.3">
      <c r="A21" s="24" t="s">
        <v>100</v>
      </c>
      <c r="B21" s="24" t="s">
        <v>143</v>
      </c>
      <c r="C21" s="24" t="s">
        <v>110</v>
      </c>
      <c r="D21" s="24" t="s">
        <v>227</v>
      </c>
      <c r="E21" s="24">
        <v>25</v>
      </c>
      <c r="F21" s="28">
        <v>41961</v>
      </c>
    </row>
    <row r="22" spans="1:6" x14ac:dyDescent="0.3">
      <c r="A22" s="24" t="s">
        <v>100</v>
      </c>
      <c r="B22" s="24" t="s">
        <v>143</v>
      </c>
      <c r="C22" s="24" t="s">
        <v>110</v>
      </c>
      <c r="D22" s="24" t="s">
        <v>227</v>
      </c>
      <c r="E22" s="24">
        <v>25</v>
      </c>
      <c r="F22" s="28">
        <v>41961</v>
      </c>
    </row>
    <row r="23" spans="1:6" x14ac:dyDescent="0.3">
      <c r="A23" s="24" t="s">
        <v>121</v>
      </c>
      <c r="B23" s="24" t="s">
        <v>233</v>
      </c>
      <c r="C23" s="24" t="s">
        <v>232</v>
      </c>
      <c r="D23" s="24" t="s">
        <v>229</v>
      </c>
      <c r="E23" s="24" t="s">
        <v>234</v>
      </c>
      <c r="F23" s="28">
        <v>41961</v>
      </c>
    </row>
    <row r="24" spans="1:6" x14ac:dyDescent="0.3">
      <c r="A24" s="24" t="s">
        <v>121</v>
      </c>
      <c r="B24" s="24" t="s">
        <v>233</v>
      </c>
      <c r="C24" s="24" t="s">
        <v>232</v>
      </c>
      <c r="D24" s="24" t="s">
        <v>229</v>
      </c>
      <c r="E24" s="24" t="s">
        <v>234</v>
      </c>
      <c r="F24" s="28">
        <v>41961</v>
      </c>
    </row>
    <row r="25" spans="1:6" x14ac:dyDescent="0.3">
      <c r="A25" s="24" t="s">
        <v>121</v>
      </c>
      <c r="B25" s="24" t="s">
        <v>233</v>
      </c>
      <c r="C25" s="24" t="s">
        <v>232</v>
      </c>
      <c r="D25" s="24" t="s">
        <v>229</v>
      </c>
      <c r="E25" s="24" t="s">
        <v>234</v>
      </c>
      <c r="F25" s="28">
        <v>41961</v>
      </c>
    </row>
    <row r="26" spans="1:6" x14ac:dyDescent="0.3">
      <c r="A26" s="24" t="s">
        <v>77</v>
      </c>
      <c r="B26" s="24" t="s">
        <v>144</v>
      </c>
      <c r="C26" s="24" t="s">
        <v>79</v>
      </c>
      <c r="D26" s="24" t="s">
        <v>229</v>
      </c>
      <c r="E26" s="24" t="s">
        <v>235</v>
      </c>
      <c r="F26" s="28">
        <v>41961</v>
      </c>
    </row>
    <row r="27" spans="1:6" x14ac:dyDescent="0.3">
      <c r="A27" s="24" t="s">
        <v>77</v>
      </c>
      <c r="B27" s="24" t="s">
        <v>144</v>
      </c>
      <c r="C27" s="24" t="s">
        <v>79</v>
      </c>
      <c r="D27" s="24" t="s">
        <v>229</v>
      </c>
      <c r="E27" s="24" t="s">
        <v>235</v>
      </c>
      <c r="F27" s="28">
        <v>41961</v>
      </c>
    </row>
    <row r="28" spans="1:6" x14ac:dyDescent="0.3">
      <c r="A28" s="24" t="s">
        <v>77</v>
      </c>
      <c r="B28" s="24" t="s">
        <v>144</v>
      </c>
      <c r="C28" s="24" t="s">
        <v>79</v>
      </c>
      <c r="D28" s="24" t="s">
        <v>229</v>
      </c>
      <c r="E28" s="24" t="s">
        <v>235</v>
      </c>
      <c r="F28" s="28">
        <v>41961</v>
      </c>
    </row>
    <row r="29" spans="1:6" x14ac:dyDescent="0.3">
      <c r="A29" s="24" t="s">
        <v>102</v>
      </c>
      <c r="B29" s="24" t="s">
        <v>146</v>
      </c>
      <c r="C29" s="24" t="s">
        <v>117</v>
      </c>
      <c r="D29" s="24" t="s">
        <v>229</v>
      </c>
      <c r="E29" s="24">
        <v>25</v>
      </c>
      <c r="F29" s="28">
        <v>41961</v>
      </c>
    </row>
    <row r="30" spans="1:6" x14ac:dyDescent="0.3">
      <c r="A30" s="24" t="s">
        <v>102</v>
      </c>
      <c r="B30" s="24" t="s">
        <v>146</v>
      </c>
      <c r="C30" s="24" t="s">
        <v>117</v>
      </c>
      <c r="D30" s="24" t="s">
        <v>229</v>
      </c>
      <c r="E30" s="24">
        <v>25</v>
      </c>
      <c r="F30" s="28">
        <v>41961</v>
      </c>
    </row>
    <row r="31" spans="1:6" x14ac:dyDescent="0.3">
      <c r="A31" s="24" t="s">
        <v>102</v>
      </c>
      <c r="B31" s="24" t="s">
        <v>146</v>
      </c>
      <c r="C31" s="24" t="s">
        <v>117</v>
      </c>
      <c r="D31" s="24" t="s">
        <v>229</v>
      </c>
      <c r="E31" s="24">
        <v>25</v>
      </c>
      <c r="F31" s="28">
        <v>41961</v>
      </c>
    </row>
    <row r="32" spans="1:6" x14ac:dyDescent="0.3">
      <c r="A32" s="24" t="s">
        <v>77</v>
      </c>
      <c r="B32" s="24" t="s">
        <v>147</v>
      </c>
      <c r="C32" s="24" t="s">
        <v>118</v>
      </c>
      <c r="D32" s="24" t="s">
        <v>229</v>
      </c>
      <c r="E32" s="24" t="s">
        <v>236</v>
      </c>
      <c r="F32" s="28">
        <v>41961</v>
      </c>
    </row>
    <row r="33" spans="1:6" x14ac:dyDescent="0.3">
      <c r="A33" s="24" t="s">
        <v>77</v>
      </c>
      <c r="B33" s="24" t="s">
        <v>147</v>
      </c>
      <c r="C33" s="24" t="s">
        <v>118</v>
      </c>
      <c r="D33" s="24" t="s">
        <v>229</v>
      </c>
      <c r="E33" s="24" t="s">
        <v>236</v>
      </c>
      <c r="F33" s="28">
        <v>41961</v>
      </c>
    </row>
    <row r="34" spans="1:6" x14ac:dyDescent="0.3">
      <c r="A34" s="24" t="s">
        <v>77</v>
      </c>
      <c r="B34" s="24" t="s">
        <v>147</v>
      </c>
      <c r="C34" s="24" t="s">
        <v>118</v>
      </c>
      <c r="D34" s="24" t="s">
        <v>229</v>
      </c>
      <c r="E34" s="24" t="s">
        <v>236</v>
      </c>
      <c r="F34" s="28">
        <v>41961</v>
      </c>
    </row>
    <row r="35" spans="1:6" x14ac:dyDescent="0.3">
      <c r="A35" s="24" t="s">
        <v>77</v>
      </c>
      <c r="B35" s="24" t="s">
        <v>148</v>
      </c>
      <c r="C35" s="24" t="s">
        <v>78</v>
      </c>
      <c r="D35" s="24" t="s">
        <v>229</v>
      </c>
      <c r="E35" s="24" t="s">
        <v>119</v>
      </c>
      <c r="F35" s="28">
        <v>41961</v>
      </c>
    </row>
    <row r="36" spans="1:6" x14ac:dyDescent="0.3">
      <c r="A36" s="24" t="s">
        <v>77</v>
      </c>
      <c r="B36" s="24" t="s">
        <v>148</v>
      </c>
      <c r="C36" s="24" t="s">
        <v>78</v>
      </c>
      <c r="D36" s="24" t="s">
        <v>229</v>
      </c>
      <c r="E36" s="24" t="s">
        <v>119</v>
      </c>
      <c r="F36" s="28">
        <v>41961</v>
      </c>
    </row>
    <row r="37" spans="1:6" x14ac:dyDescent="0.3">
      <c r="A37" s="24" t="s">
        <v>77</v>
      </c>
      <c r="B37" s="24" t="s">
        <v>148</v>
      </c>
      <c r="C37" s="24" t="s">
        <v>78</v>
      </c>
      <c r="D37" s="24" t="s">
        <v>229</v>
      </c>
      <c r="E37" s="24" t="s">
        <v>119</v>
      </c>
      <c r="F37" s="28">
        <v>41961</v>
      </c>
    </row>
    <row r="38" spans="1:6" x14ac:dyDescent="0.3">
      <c r="A38" s="24" t="s">
        <v>115</v>
      </c>
      <c r="B38" s="24" t="s">
        <v>145</v>
      </c>
      <c r="C38" s="24" t="s">
        <v>114</v>
      </c>
      <c r="D38" s="24" t="s">
        <v>229</v>
      </c>
      <c r="E38" s="24" t="s">
        <v>237</v>
      </c>
      <c r="F38" s="28">
        <v>41961</v>
      </c>
    </row>
    <row r="39" spans="1:6" x14ac:dyDescent="0.3">
      <c r="A39" s="24" t="s">
        <v>115</v>
      </c>
      <c r="B39" s="24" t="s">
        <v>145</v>
      </c>
      <c r="C39" s="24" t="s">
        <v>114</v>
      </c>
      <c r="D39" s="24" t="s">
        <v>229</v>
      </c>
      <c r="E39" s="24" t="s">
        <v>237</v>
      </c>
      <c r="F39" s="28">
        <v>41961</v>
      </c>
    </row>
    <row r="40" spans="1:6" x14ac:dyDescent="0.3">
      <c r="A40" s="24" t="s">
        <v>115</v>
      </c>
      <c r="B40" s="24" t="s">
        <v>145</v>
      </c>
      <c r="C40" s="24" t="s">
        <v>114</v>
      </c>
      <c r="D40" s="24" t="s">
        <v>229</v>
      </c>
      <c r="E40" s="24" t="s">
        <v>237</v>
      </c>
      <c r="F40" s="28">
        <v>41961</v>
      </c>
    </row>
    <row r="41" spans="1:6" x14ac:dyDescent="0.3">
      <c r="A41" s="24" t="s">
        <v>77</v>
      </c>
      <c r="B41" s="24" t="s">
        <v>149</v>
      </c>
      <c r="C41" s="24" t="s">
        <v>89</v>
      </c>
      <c r="D41" s="24" t="s">
        <v>229</v>
      </c>
      <c r="E41" s="24" t="s">
        <v>236</v>
      </c>
      <c r="F41" s="28">
        <v>41961</v>
      </c>
    </row>
    <row r="42" spans="1:6" x14ac:dyDescent="0.3">
      <c r="A42" s="24" t="s">
        <v>77</v>
      </c>
      <c r="B42" s="24" t="s">
        <v>149</v>
      </c>
      <c r="C42" s="24" t="s">
        <v>89</v>
      </c>
      <c r="D42" s="24" t="s">
        <v>229</v>
      </c>
      <c r="E42" s="24" t="s">
        <v>236</v>
      </c>
      <c r="F42" s="28">
        <v>41961</v>
      </c>
    </row>
    <row r="43" spans="1:6" x14ac:dyDescent="0.3">
      <c r="A43" s="24" t="s">
        <v>77</v>
      </c>
      <c r="B43" s="24" t="s">
        <v>149</v>
      </c>
      <c r="C43" s="24" t="s">
        <v>89</v>
      </c>
      <c r="D43" s="24" t="s">
        <v>229</v>
      </c>
      <c r="E43" s="24" t="s">
        <v>236</v>
      </c>
      <c r="F43" s="28">
        <v>41961</v>
      </c>
    </row>
    <row r="44" spans="1:6" x14ac:dyDescent="0.3">
      <c r="A44" s="24" t="s">
        <v>60</v>
      </c>
      <c r="B44" s="24" t="s">
        <v>150</v>
      </c>
      <c r="C44" s="24" t="s">
        <v>66</v>
      </c>
      <c r="D44" s="24" t="s">
        <v>229</v>
      </c>
      <c r="E44" s="24" t="s">
        <v>238</v>
      </c>
      <c r="F44" s="28">
        <v>41961</v>
      </c>
    </row>
    <row r="45" spans="1:6" x14ac:dyDescent="0.3">
      <c r="A45" s="24" t="s">
        <v>60</v>
      </c>
      <c r="B45" s="24" t="s">
        <v>150</v>
      </c>
      <c r="C45" s="24" t="s">
        <v>66</v>
      </c>
      <c r="D45" s="24" t="s">
        <v>229</v>
      </c>
      <c r="E45" s="24" t="s">
        <v>238</v>
      </c>
      <c r="F45" s="28">
        <v>41961</v>
      </c>
    </row>
    <row r="46" spans="1:6" x14ac:dyDescent="0.3">
      <c r="A46" s="24" t="s">
        <v>60</v>
      </c>
      <c r="B46" s="24" t="s">
        <v>150</v>
      </c>
      <c r="C46" s="24" t="s">
        <v>66</v>
      </c>
      <c r="D46" s="24" t="s">
        <v>229</v>
      </c>
      <c r="E46" s="24" t="s">
        <v>238</v>
      </c>
      <c r="F46" s="28">
        <v>41961</v>
      </c>
    </row>
    <row r="47" spans="1:6" x14ac:dyDescent="0.3">
      <c r="A47" s="24" t="s">
        <v>94</v>
      </c>
      <c r="B47" s="24" t="s">
        <v>153</v>
      </c>
      <c r="C47" s="24" t="s">
        <v>125</v>
      </c>
      <c r="D47" s="24" t="s">
        <v>229</v>
      </c>
      <c r="E47" s="24">
        <v>25</v>
      </c>
      <c r="F47" s="28">
        <v>41961</v>
      </c>
    </row>
    <row r="48" spans="1:6" x14ac:dyDescent="0.3">
      <c r="A48" s="24" t="s">
        <v>94</v>
      </c>
      <c r="B48" s="24" t="s">
        <v>151</v>
      </c>
      <c r="C48" s="24" t="s">
        <v>125</v>
      </c>
      <c r="D48" s="24" t="s">
        <v>229</v>
      </c>
      <c r="E48" s="24">
        <v>25</v>
      </c>
      <c r="F48" s="28">
        <v>41961</v>
      </c>
    </row>
    <row r="49" spans="1:6" x14ac:dyDescent="0.3">
      <c r="A49" s="24" t="s">
        <v>94</v>
      </c>
      <c r="B49" s="24" t="s">
        <v>151</v>
      </c>
      <c r="C49" s="24" t="s">
        <v>125</v>
      </c>
      <c r="D49" s="24" t="s">
        <v>229</v>
      </c>
      <c r="E49" s="24">
        <v>25</v>
      </c>
      <c r="F49" s="28">
        <v>41961</v>
      </c>
    </row>
    <row r="50" spans="1:6" x14ac:dyDescent="0.3">
      <c r="A50" s="24" t="s">
        <v>77</v>
      </c>
      <c r="B50" s="24" t="s">
        <v>152</v>
      </c>
      <c r="C50" s="24" t="s">
        <v>185</v>
      </c>
      <c r="D50" s="24" t="s">
        <v>229</v>
      </c>
      <c r="E50" s="24" t="s">
        <v>236</v>
      </c>
      <c r="F50" s="28">
        <v>41961</v>
      </c>
    </row>
    <row r="51" spans="1:6" x14ac:dyDescent="0.3">
      <c r="A51" s="24" t="s">
        <v>77</v>
      </c>
      <c r="B51" s="24" t="s">
        <v>152</v>
      </c>
      <c r="C51" s="24" t="s">
        <v>185</v>
      </c>
      <c r="D51" s="24" t="s">
        <v>229</v>
      </c>
      <c r="E51" s="24" t="s">
        <v>236</v>
      </c>
      <c r="F51" s="28">
        <v>41961</v>
      </c>
    </row>
    <row r="52" spans="1:6" x14ac:dyDescent="0.3">
      <c r="A52" s="24" t="s">
        <v>77</v>
      </c>
      <c r="B52" s="24" t="s">
        <v>152</v>
      </c>
      <c r="C52" s="24" t="s">
        <v>185</v>
      </c>
      <c r="D52" s="24" t="s">
        <v>229</v>
      </c>
      <c r="E52" s="24" t="s">
        <v>236</v>
      </c>
      <c r="F52" s="28">
        <v>41961</v>
      </c>
    </row>
    <row r="53" spans="1:6" x14ac:dyDescent="0.3">
      <c r="A53" s="24" t="s">
        <v>102</v>
      </c>
      <c r="B53" s="24" t="s">
        <v>239</v>
      </c>
      <c r="C53" s="24" t="s">
        <v>117</v>
      </c>
      <c r="D53" s="24" t="s">
        <v>229</v>
      </c>
      <c r="E53" s="24">
        <v>25</v>
      </c>
      <c r="F53" s="28">
        <v>41961</v>
      </c>
    </row>
    <row r="54" spans="1:6" x14ac:dyDescent="0.3">
      <c r="A54" s="24" t="s">
        <v>102</v>
      </c>
      <c r="B54" s="24" t="s">
        <v>239</v>
      </c>
      <c r="C54" s="24" t="s">
        <v>117</v>
      </c>
      <c r="D54" s="24" t="s">
        <v>229</v>
      </c>
      <c r="E54" s="24">
        <v>25</v>
      </c>
      <c r="F54" s="28">
        <v>41961</v>
      </c>
    </row>
    <row r="55" spans="1:6" x14ac:dyDescent="0.3">
      <c r="A55" s="24" t="s">
        <v>102</v>
      </c>
      <c r="B55" s="24" t="s">
        <v>239</v>
      </c>
      <c r="C55" s="24" t="s">
        <v>117</v>
      </c>
      <c r="D55" s="24" t="s">
        <v>229</v>
      </c>
      <c r="E55" s="24">
        <v>25</v>
      </c>
      <c r="F55" s="28">
        <v>41961</v>
      </c>
    </row>
    <row r="56" spans="1:6" x14ac:dyDescent="0.3">
      <c r="A56" s="24" t="s">
        <v>217</v>
      </c>
      <c r="B56" s="24" t="s">
        <v>241</v>
      </c>
      <c r="C56" s="24" t="s">
        <v>216</v>
      </c>
      <c r="D56" s="24" t="s">
        <v>229</v>
      </c>
      <c r="E56" s="24" t="s">
        <v>221</v>
      </c>
      <c r="F56" s="28">
        <v>41961</v>
      </c>
    </row>
    <row r="57" spans="1:6" x14ac:dyDescent="0.3">
      <c r="A57" s="24" t="s">
        <v>217</v>
      </c>
      <c r="B57" s="24" t="s">
        <v>241</v>
      </c>
      <c r="C57" s="24" t="s">
        <v>216</v>
      </c>
      <c r="D57" s="24" t="s">
        <v>229</v>
      </c>
      <c r="E57" s="24" t="s">
        <v>221</v>
      </c>
      <c r="F57" s="28">
        <v>41961</v>
      </c>
    </row>
    <row r="58" spans="1:6" x14ac:dyDescent="0.3">
      <c r="A58" s="24" t="s">
        <v>217</v>
      </c>
      <c r="B58" s="24" t="s">
        <v>241</v>
      </c>
      <c r="C58" s="24" t="s">
        <v>216</v>
      </c>
      <c r="D58" s="24" t="s">
        <v>229</v>
      </c>
      <c r="E58" s="24" t="s">
        <v>221</v>
      </c>
      <c r="F58" s="28">
        <v>41961</v>
      </c>
    </row>
    <row r="59" spans="1:6" x14ac:dyDescent="0.3">
      <c r="A59" s="24" t="s">
        <v>94</v>
      </c>
      <c r="B59" s="24" t="s">
        <v>243</v>
      </c>
      <c r="C59" s="24" t="s">
        <v>125</v>
      </c>
      <c r="D59" s="24" t="s">
        <v>229</v>
      </c>
      <c r="E59" s="24">
        <v>25</v>
      </c>
      <c r="F59" s="28">
        <v>41961</v>
      </c>
    </row>
    <row r="60" spans="1:6" x14ac:dyDescent="0.3">
      <c r="A60" s="24" t="s">
        <v>94</v>
      </c>
      <c r="B60" s="24" t="s">
        <v>243</v>
      </c>
      <c r="C60" s="24" t="s">
        <v>125</v>
      </c>
      <c r="D60" s="24" t="s">
        <v>229</v>
      </c>
      <c r="E60" s="24">
        <v>25</v>
      </c>
      <c r="F60" s="28">
        <v>41961</v>
      </c>
    </row>
    <row r="61" spans="1:6" x14ac:dyDescent="0.3">
      <c r="A61" s="24" t="s">
        <v>94</v>
      </c>
      <c r="B61" s="24" t="s">
        <v>243</v>
      </c>
      <c r="C61" s="24" t="s">
        <v>125</v>
      </c>
      <c r="D61" s="24" t="s">
        <v>229</v>
      </c>
      <c r="E61" s="24">
        <v>25</v>
      </c>
      <c r="F61" s="28">
        <v>41961</v>
      </c>
    </row>
    <row r="62" spans="1:6" x14ac:dyDescent="0.3">
      <c r="A62" s="24" t="s">
        <v>217</v>
      </c>
      <c r="B62" s="24" t="s">
        <v>244</v>
      </c>
      <c r="C62" s="24" t="s">
        <v>216</v>
      </c>
      <c r="D62" s="24" t="s">
        <v>229</v>
      </c>
      <c r="E62" s="24" t="s">
        <v>221</v>
      </c>
      <c r="F62" s="28">
        <v>41961</v>
      </c>
    </row>
    <row r="63" spans="1:6" x14ac:dyDescent="0.3">
      <c r="A63" s="24" t="s">
        <v>217</v>
      </c>
      <c r="B63" s="24" t="s">
        <v>244</v>
      </c>
      <c r="C63" s="24" t="s">
        <v>216</v>
      </c>
      <c r="D63" s="24" t="s">
        <v>229</v>
      </c>
      <c r="E63" s="24" t="s">
        <v>221</v>
      </c>
      <c r="F63" s="28">
        <v>41961</v>
      </c>
    </row>
    <row r="64" spans="1:6" x14ac:dyDescent="0.3">
      <c r="A64" s="24" t="s">
        <v>217</v>
      </c>
      <c r="B64" s="24" t="s">
        <v>244</v>
      </c>
      <c r="C64" s="24" t="s">
        <v>216</v>
      </c>
      <c r="D64" s="24" t="s">
        <v>229</v>
      </c>
      <c r="E64" s="24" t="s">
        <v>221</v>
      </c>
      <c r="F64" s="28">
        <v>41961</v>
      </c>
    </row>
    <row r="65" spans="1:6" x14ac:dyDescent="0.3">
      <c r="A65" s="24" t="s">
        <v>102</v>
      </c>
      <c r="B65" s="24" t="s">
        <v>154</v>
      </c>
      <c r="C65" s="24" t="s">
        <v>103</v>
      </c>
      <c r="D65" s="24" t="s">
        <v>229</v>
      </c>
      <c r="E65" s="24">
        <v>25</v>
      </c>
      <c r="F65" s="28">
        <v>41961</v>
      </c>
    </row>
    <row r="66" spans="1:6" x14ac:dyDescent="0.3">
      <c r="A66" s="24" t="s">
        <v>102</v>
      </c>
      <c r="B66" s="24" t="s">
        <v>154</v>
      </c>
      <c r="C66" s="24" t="s">
        <v>103</v>
      </c>
      <c r="D66" s="24" t="s">
        <v>229</v>
      </c>
      <c r="E66" s="24">
        <v>25</v>
      </c>
      <c r="F66" s="28">
        <v>41961</v>
      </c>
    </row>
    <row r="67" spans="1:6" x14ac:dyDescent="0.3">
      <c r="A67" s="24" t="s">
        <v>102</v>
      </c>
      <c r="B67" s="24" t="s">
        <v>154</v>
      </c>
      <c r="C67" s="24" t="s">
        <v>103</v>
      </c>
      <c r="D67" s="24" t="s">
        <v>229</v>
      </c>
      <c r="E67" s="24">
        <v>25</v>
      </c>
      <c r="F67" s="28">
        <v>41961</v>
      </c>
    </row>
    <row r="68" spans="1:6" x14ac:dyDescent="0.3">
      <c r="A68" s="24" t="s">
        <v>77</v>
      </c>
      <c r="B68" s="24" t="s">
        <v>159</v>
      </c>
      <c r="C68" s="24" t="s">
        <v>98</v>
      </c>
      <c r="D68" s="24" t="s">
        <v>229</v>
      </c>
      <c r="E68" s="24" t="s">
        <v>119</v>
      </c>
      <c r="F68" s="28">
        <v>41961</v>
      </c>
    </row>
    <row r="69" spans="1:6" x14ac:dyDescent="0.3">
      <c r="A69" s="24" t="s">
        <v>77</v>
      </c>
      <c r="B69" s="24" t="s">
        <v>159</v>
      </c>
      <c r="C69" s="24" t="s">
        <v>98</v>
      </c>
      <c r="D69" s="24" t="s">
        <v>229</v>
      </c>
      <c r="E69" s="24" t="s">
        <v>119</v>
      </c>
      <c r="F69" s="28">
        <v>41961</v>
      </c>
    </row>
    <row r="70" spans="1:6" x14ac:dyDescent="0.3">
      <c r="A70" s="24" t="s">
        <v>77</v>
      </c>
      <c r="B70" s="24" t="s">
        <v>159</v>
      </c>
      <c r="C70" s="24" t="s">
        <v>98</v>
      </c>
      <c r="D70" s="24" t="s">
        <v>229</v>
      </c>
      <c r="E70" s="24" t="s">
        <v>119</v>
      </c>
      <c r="F70" s="28">
        <v>41961</v>
      </c>
    </row>
    <row r="71" spans="1:6" x14ac:dyDescent="0.3">
      <c r="A71" s="24" t="s">
        <v>102</v>
      </c>
      <c r="B71" s="24" t="s">
        <v>158</v>
      </c>
      <c r="C71" s="24" t="s">
        <v>117</v>
      </c>
      <c r="D71" s="24" t="s">
        <v>229</v>
      </c>
      <c r="E71" s="24">
        <v>25</v>
      </c>
      <c r="F71" s="28">
        <v>41961</v>
      </c>
    </row>
    <row r="72" spans="1:6" x14ac:dyDescent="0.3">
      <c r="A72" s="24" t="s">
        <v>102</v>
      </c>
      <c r="B72" s="24" t="s">
        <v>158</v>
      </c>
      <c r="C72" s="24" t="s">
        <v>117</v>
      </c>
      <c r="D72" s="24" t="s">
        <v>229</v>
      </c>
      <c r="E72" s="24">
        <v>25</v>
      </c>
      <c r="F72" s="28">
        <v>41961</v>
      </c>
    </row>
    <row r="73" spans="1:6" x14ac:dyDescent="0.3">
      <c r="A73" s="24" t="s">
        <v>102</v>
      </c>
      <c r="B73" s="24" t="s">
        <v>158</v>
      </c>
      <c r="C73" s="24" t="s">
        <v>117</v>
      </c>
      <c r="D73" s="24" t="s">
        <v>229</v>
      </c>
      <c r="E73" s="24">
        <v>25</v>
      </c>
      <c r="F73" s="28">
        <v>41961</v>
      </c>
    </row>
    <row r="74" spans="1:6" x14ac:dyDescent="0.3">
      <c r="A74" s="24" t="s">
        <v>77</v>
      </c>
      <c r="B74" s="24" t="s">
        <v>157</v>
      </c>
      <c r="C74" s="24" t="s">
        <v>98</v>
      </c>
      <c r="D74" s="24" t="s">
        <v>229</v>
      </c>
      <c r="E74" s="24" t="s">
        <v>119</v>
      </c>
      <c r="F74" s="28">
        <v>41961</v>
      </c>
    </row>
    <row r="75" spans="1:6" x14ac:dyDescent="0.3">
      <c r="A75" s="24" t="s">
        <v>77</v>
      </c>
      <c r="B75" s="24" t="s">
        <v>157</v>
      </c>
      <c r="C75" s="24" t="s">
        <v>98</v>
      </c>
      <c r="D75" s="24" t="s">
        <v>229</v>
      </c>
      <c r="E75" s="24" t="s">
        <v>119</v>
      </c>
      <c r="F75" s="28">
        <v>41961</v>
      </c>
    </row>
    <row r="76" spans="1:6" x14ac:dyDescent="0.3">
      <c r="A76" s="24" t="s">
        <v>77</v>
      </c>
      <c r="B76" s="24" t="s">
        <v>157</v>
      </c>
      <c r="C76" s="24" t="s">
        <v>98</v>
      </c>
      <c r="D76" s="24" t="s">
        <v>229</v>
      </c>
      <c r="E76" s="24" t="s">
        <v>119</v>
      </c>
      <c r="F76" s="28">
        <v>41961</v>
      </c>
    </row>
    <row r="77" spans="1:6" x14ac:dyDescent="0.3">
      <c r="A77" s="24" t="s">
        <v>102</v>
      </c>
      <c r="B77" s="24" t="s">
        <v>156</v>
      </c>
      <c r="C77" s="24" t="s">
        <v>103</v>
      </c>
      <c r="D77" s="24" t="s">
        <v>229</v>
      </c>
      <c r="E77" s="24">
        <v>25</v>
      </c>
      <c r="F77" s="28">
        <v>41961</v>
      </c>
    </row>
    <row r="78" spans="1:6" x14ac:dyDescent="0.3">
      <c r="A78" s="24" t="s">
        <v>102</v>
      </c>
      <c r="B78" s="24" t="s">
        <v>156</v>
      </c>
      <c r="C78" s="24" t="s">
        <v>103</v>
      </c>
      <c r="D78" s="24" t="s">
        <v>229</v>
      </c>
      <c r="E78" s="24">
        <v>25</v>
      </c>
      <c r="F78" s="28">
        <v>41961</v>
      </c>
    </row>
    <row r="79" spans="1:6" x14ac:dyDescent="0.3">
      <c r="A79" s="24" t="s">
        <v>102</v>
      </c>
      <c r="B79" s="24" t="s">
        <v>156</v>
      </c>
      <c r="C79" s="24" t="s">
        <v>103</v>
      </c>
      <c r="D79" s="24" t="s">
        <v>229</v>
      </c>
      <c r="E79" s="24">
        <v>25</v>
      </c>
      <c r="F79" s="28">
        <v>41961</v>
      </c>
    </row>
    <row r="80" spans="1:6" x14ac:dyDescent="0.3">
      <c r="A80" s="24" t="s">
        <v>60</v>
      </c>
      <c r="B80" s="24" t="s">
        <v>155</v>
      </c>
      <c r="C80" s="24" t="s">
        <v>63</v>
      </c>
      <c r="D80" s="24" t="s">
        <v>229</v>
      </c>
      <c r="E80" s="24" t="s">
        <v>119</v>
      </c>
      <c r="F80" s="28">
        <v>41961</v>
      </c>
    </row>
    <row r="81" spans="1:6" x14ac:dyDescent="0.3">
      <c r="A81" s="24" t="s">
        <v>60</v>
      </c>
      <c r="B81" s="24" t="s">
        <v>155</v>
      </c>
      <c r="C81" s="24" t="s">
        <v>63</v>
      </c>
      <c r="D81" s="24" t="s">
        <v>229</v>
      </c>
      <c r="E81" s="24" t="s">
        <v>119</v>
      </c>
      <c r="F81" s="28">
        <v>41961</v>
      </c>
    </row>
    <row r="82" spans="1:6" x14ac:dyDescent="0.3">
      <c r="A82" s="24" t="s">
        <v>60</v>
      </c>
      <c r="B82" s="24" t="s">
        <v>155</v>
      </c>
      <c r="C82" s="24" t="s">
        <v>63</v>
      </c>
      <c r="D82" s="24" t="s">
        <v>229</v>
      </c>
      <c r="E82" s="24" t="s">
        <v>119</v>
      </c>
      <c r="F82" s="28">
        <v>41961</v>
      </c>
    </row>
    <row r="83" spans="1:6" x14ac:dyDescent="0.3">
      <c r="A83" s="24" t="s">
        <v>102</v>
      </c>
      <c r="B83" s="24" t="s">
        <v>160</v>
      </c>
      <c r="C83" s="24" t="s">
        <v>117</v>
      </c>
      <c r="D83" s="24" t="s">
        <v>229</v>
      </c>
      <c r="E83" s="24">
        <v>25</v>
      </c>
      <c r="F83" s="28">
        <v>41961</v>
      </c>
    </row>
    <row r="84" spans="1:6" x14ac:dyDescent="0.3">
      <c r="A84" s="24" t="s">
        <v>102</v>
      </c>
      <c r="B84" s="24" t="s">
        <v>160</v>
      </c>
      <c r="C84" s="24" t="s">
        <v>117</v>
      </c>
      <c r="D84" s="24" t="s">
        <v>229</v>
      </c>
      <c r="E84" s="24">
        <v>25</v>
      </c>
      <c r="F84" s="28">
        <v>41961</v>
      </c>
    </row>
    <row r="85" spans="1:6" x14ac:dyDescent="0.3">
      <c r="A85" s="24" t="s">
        <v>102</v>
      </c>
      <c r="B85" s="24" t="s">
        <v>160</v>
      </c>
      <c r="C85" s="24" t="s">
        <v>117</v>
      </c>
      <c r="D85" s="24" t="s">
        <v>229</v>
      </c>
      <c r="E85" s="24">
        <v>25</v>
      </c>
      <c r="F85" s="28">
        <v>41961</v>
      </c>
    </row>
    <row r="86" spans="1:6" x14ac:dyDescent="0.3">
      <c r="A86" s="24" t="s">
        <v>60</v>
      </c>
      <c r="B86" s="24" t="s">
        <v>161</v>
      </c>
      <c r="C86" s="24" t="s">
        <v>63</v>
      </c>
      <c r="D86" s="24" t="s">
        <v>229</v>
      </c>
      <c r="E86" s="24" t="s">
        <v>119</v>
      </c>
      <c r="F86" s="28">
        <v>41961</v>
      </c>
    </row>
    <row r="87" spans="1:6" x14ac:dyDescent="0.3">
      <c r="A87" s="24" t="s">
        <v>60</v>
      </c>
      <c r="B87" s="24" t="s">
        <v>161</v>
      </c>
      <c r="C87" s="24" t="s">
        <v>63</v>
      </c>
      <c r="D87" s="24" t="s">
        <v>229</v>
      </c>
      <c r="E87" s="24" t="s">
        <v>119</v>
      </c>
      <c r="F87" s="28">
        <v>41961</v>
      </c>
    </row>
    <row r="88" spans="1:6" x14ac:dyDescent="0.3">
      <c r="A88" s="24" t="s">
        <v>60</v>
      </c>
      <c r="B88" s="24" t="s">
        <v>161</v>
      </c>
      <c r="C88" s="24" t="s">
        <v>63</v>
      </c>
      <c r="D88" s="24" t="s">
        <v>229</v>
      </c>
      <c r="E88" s="24" t="s">
        <v>119</v>
      </c>
      <c r="F88" s="28">
        <v>41961</v>
      </c>
    </row>
    <row r="89" spans="1:6" x14ac:dyDescent="0.3">
      <c r="A89" s="24" t="s">
        <v>100</v>
      </c>
      <c r="B89" s="24" t="s">
        <v>247</v>
      </c>
      <c r="C89" s="24" t="s">
        <v>110</v>
      </c>
      <c r="D89" s="24" t="s">
        <v>229</v>
      </c>
      <c r="E89" s="24">
        <v>25</v>
      </c>
      <c r="F89" s="28">
        <v>41961</v>
      </c>
    </row>
    <row r="90" spans="1:6" x14ac:dyDescent="0.3">
      <c r="A90" s="24" t="s">
        <v>100</v>
      </c>
      <c r="B90" s="24" t="s">
        <v>247</v>
      </c>
      <c r="C90" s="24" t="s">
        <v>110</v>
      </c>
      <c r="D90" s="24" t="s">
        <v>229</v>
      </c>
      <c r="E90" s="24">
        <v>25</v>
      </c>
      <c r="F90" s="28">
        <v>41961</v>
      </c>
    </row>
    <row r="91" spans="1:6" x14ac:dyDescent="0.3">
      <c r="A91" s="24" t="s">
        <v>100</v>
      </c>
      <c r="B91" s="24" t="s">
        <v>247</v>
      </c>
      <c r="C91" s="24" t="s">
        <v>110</v>
      </c>
      <c r="D91" s="24" t="s">
        <v>229</v>
      </c>
      <c r="E91" s="24">
        <v>25</v>
      </c>
      <c r="F91" s="28">
        <v>41961</v>
      </c>
    </row>
    <row r="92" spans="1:6" x14ac:dyDescent="0.3">
      <c r="A92" s="24" t="s">
        <v>121</v>
      </c>
      <c r="B92" s="24" t="s">
        <v>246</v>
      </c>
      <c r="C92" s="24" t="s">
        <v>232</v>
      </c>
      <c r="D92" s="24" t="s">
        <v>229</v>
      </c>
      <c r="E92" s="24" t="s">
        <v>234</v>
      </c>
      <c r="F92" s="28">
        <v>41961</v>
      </c>
    </row>
    <row r="93" spans="1:6" x14ac:dyDescent="0.3">
      <c r="A93" s="24" t="s">
        <v>121</v>
      </c>
      <c r="B93" s="24" t="s">
        <v>246</v>
      </c>
      <c r="C93" s="24" t="s">
        <v>232</v>
      </c>
      <c r="D93" s="24" t="s">
        <v>229</v>
      </c>
      <c r="E93" s="24" t="s">
        <v>234</v>
      </c>
      <c r="F93" s="28">
        <v>41961</v>
      </c>
    </row>
    <row r="94" spans="1:6" x14ac:dyDescent="0.3">
      <c r="A94" s="24" t="s">
        <v>121</v>
      </c>
      <c r="B94" s="24" t="s">
        <v>246</v>
      </c>
      <c r="C94" s="24" t="s">
        <v>232</v>
      </c>
      <c r="D94" s="24" t="s">
        <v>229</v>
      </c>
      <c r="E94" s="24" t="s">
        <v>234</v>
      </c>
      <c r="F94" s="28">
        <v>41961</v>
      </c>
    </row>
    <row r="95" spans="1:6" x14ac:dyDescent="0.3">
      <c r="A95" s="24" t="s">
        <v>102</v>
      </c>
      <c r="B95" s="24" t="s">
        <v>248</v>
      </c>
      <c r="C95" s="24" t="s">
        <v>117</v>
      </c>
      <c r="D95" s="24" t="s">
        <v>229</v>
      </c>
      <c r="E95" s="24">
        <v>25</v>
      </c>
      <c r="F95" s="28">
        <v>41961</v>
      </c>
    </row>
    <row r="96" spans="1:6" x14ac:dyDescent="0.3">
      <c r="A96" s="24" t="s">
        <v>102</v>
      </c>
      <c r="B96" s="24" t="s">
        <v>248</v>
      </c>
      <c r="C96" s="24" t="s">
        <v>117</v>
      </c>
      <c r="D96" s="24" t="s">
        <v>229</v>
      </c>
      <c r="E96" s="24">
        <v>25</v>
      </c>
      <c r="F96" s="28">
        <v>41961</v>
      </c>
    </row>
    <row r="97" spans="1:6" x14ac:dyDescent="0.3">
      <c r="A97" s="24" t="s">
        <v>102</v>
      </c>
      <c r="B97" s="24" t="s">
        <v>248</v>
      </c>
      <c r="C97" s="24" t="s">
        <v>117</v>
      </c>
      <c r="D97" s="24" t="s">
        <v>229</v>
      </c>
      <c r="E97" s="24">
        <v>25</v>
      </c>
      <c r="F97" s="28">
        <v>41961</v>
      </c>
    </row>
    <row r="98" spans="1:6" x14ac:dyDescent="0.3">
      <c r="A98" s="24" t="s">
        <v>121</v>
      </c>
      <c r="B98" s="24" t="s">
        <v>249</v>
      </c>
      <c r="C98" s="24" t="s">
        <v>232</v>
      </c>
      <c r="D98" s="24" t="s">
        <v>229</v>
      </c>
      <c r="E98" s="24" t="s">
        <v>234</v>
      </c>
      <c r="F98" s="28">
        <v>41961</v>
      </c>
    </row>
    <row r="99" spans="1:6" x14ac:dyDescent="0.3">
      <c r="A99" s="24" t="s">
        <v>121</v>
      </c>
      <c r="B99" s="24" t="s">
        <v>249</v>
      </c>
      <c r="C99" s="24" t="s">
        <v>232</v>
      </c>
      <c r="D99" s="24" t="s">
        <v>229</v>
      </c>
      <c r="E99" s="24" t="s">
        <v>234</v>
      </c>
      <c r="F99" s="28">
        <v>41961</v>
      </c>
    </row>
    <row r="100" spans="1:6" x14ac:dyDescent="0.3">
      <c r="A100" s="24" t="s">
        <v>121</v>
      </c>
      <c r="B100" s="24" t="s">
        <v>249</v>
      </c>
      <c r="C100" s="24" t="s">
        <v>232</v>
      </c>
      <c r="D100" s="24" t="s">
        <v>229</v>
      </c>
      <c r="E100" s="24" t="s">
        <v>234</v>
      </c>
      <c r="F100" s="28">
        <v>41961</v>
      </c>
    </row>
    <row r="101" spans="1:6" x14ac:dyDescent="0.3">
      <c r="A101" s="24" t="s">
        <v>54</v>
      </c>
      <c r="B101" s="24" t="s">
        <v>162</v>
      </c>
      <c r="C101" s="24" t="s">
        <v>109</v>
      </c>
      <c r="D101" s="24" t="s">
        <v>229</v>
      </c>
      <c r="E101" s="24">
        <v>35</v>
      </c>
      <c r="F101" s="28">
        <v>41961</v>
      </c>
    </row>
    <row r="102" spans="1:6" x14ac:dyDescent="0.3">
      <c r="A102" s="24" t="s">
        <v>54</v>
      </c>
      <c r="B102" s="24" t="s">
        <v>162</v>
      </c>
      <c r="C102" s="24" t="s">
        <v>109</v>
      </c>
      <c r="D102" s="24" t="s">
        <v>229</v>
      </c>
      <c r="E102" s="24">
        <v>35</v>
      </c>
      <c r="F102" s="28">
        <v>41961</v>
      </c>
    </row>
    <row r="103" spans="1:6" x14ac:dyDescent="0.3">
      <c r="A103" s="24" t="s">
        <v>54</v>
      </c>
      <c r="B103" s="24" t="s">
        <v>162</v>
      </c>
      <c r="C103" s="24" t="s">
        <v>109</v>
      </c>
      <c r="D103" s="24" t="s">
        <v>229</v>
      </c>
      <c r="E103" s="24">
        <v>35</v>
      </c>
      <c r="F103" s="28">
        <v>41961</v>
      </c>
    </row>
    <row r="104" spans="1:6" x14ac:dyDescent="0.3">
      <c r="A104" s="24" t="s">
        <v>77</v>
      </c>
      <c r="B104" s="24" t="s">
        <v>163</v>
      </c>
      <c r="C104" s="24" t="s">
        <v>79</v>
      </c>
      <c r="D104" s="24" t="s">
        <v>229</v>
      </c>
      <c r="E104" s="24" t="s">
        <v>235</v>
      </c>
      <c r="F104" s="28">
        <v>41961</v>
      </c>
    </row>
    <row r="105" spans="1:6" x14ac:dyDescent="0.3">
      <c r="A105" s="24" t="s">
        <v>77</v>
      </c>
      <c r="B105" s="24" t="s">
        <v>163</v>
      </c>
      <c r="C105" s="24" t="s">
        <v>79</v>
      </c>
      <c r="D105" s="24" t="s">
        <v>229</v>
      </c>
      <c r="E105" s="24" t="s">
        <v>235</v>
      </c>
      <c r="F105" s="28">
        <v>41961</v>
      </c>
    </row>
    <row r="106" spans="1:6" x14ac:dyDescent="0.3">
      <c r="A106" s="24" t="s">
        <v>77</v>
      </c>
      <c r="B106" s="24" t="s">
        <v>163</v>
      </c>
      <c r="C106" s="24" t="s">
        <v>79</v>
      </c>
      <c r="D106" s="24" t="s">
        <v>229</v>
      </c>
      <c r="E106" s="24" t="s">
        <v>235</v>
      </c>
      <c r="F106" s="28">
        <v>41961</v>
      </c>
    </row>
    <row r="107" spans="1:6" x14ac:dyDescent="0.3">
      <c r="A107" s="24" t="s">
        <v>102</v>
      </c>
      <c r="B107" s="24" t="s">
        <v>250</v>
      </c>
      <c r="C107" s="24" t="s">
        <v>117</v>
      </c>
      <c r="D107" s="24" t="s">
        <v>229</v>
      </c>
      <c r="E107" s="24">
        <v>25</v>
      </c>
      <c r="F107" s="28">
        <v>41961</v>
      </c>
    </row>
    <row r="108" spans="1:6" x14ac:dyDescent="0.3">
      <c r="A108" s="24" t="s">
        <v>102</v>
      </c>
      <c r="B108" s="24" t="s">
        <v>250</v>
      </c>
      <c r="C108" s="24" t="s">
        <v>117</v>
      </c>
      <c r="D108" s="24" t="s">
        <v>229</v>
      </c>
      <c r="E108" s="24">
        <v>25</v>
      </c>
      <c r="F108" s="28">
        <v>41961</v>
      </c>
    </row>
    <row r="109" spans="1:6" x14ac:dyDescent="0.3">
      <c r="A109" s="24" t="s">
        <v>102</v>
      </c>
      <c r="B109" s="24" t="s">
        <v>250</v>
      </c>
      <c r="C109" s="24" t="s">
        <v>117</v>
      </c>
      <c r="D109" s="24" t="s">
        <v>229</v>
      </c>
      <c r="E109" s="24">
        <v>25</v>
      </c>
      <c r="F109" s="28">
        <v>41961</v>
      </c>
    </row>
    <row r="110" spans="1:6" x14ac:dyDescent="0.3">
      <c r="A110" s="24" t="s">
        <v>77</v>
      </c>
      <c r="B110" s="24" t="s">
        <v>251</v>
      </c>
      <c r="C110" s="24" t="s">
        <v>79</v>
      </c>
      <c r="D110" s="24" t="s">
        <v>229</v>
      </c>
      <c r="E110" s="24" t="s">
        <v>235</v>
      </c>
      <c r="F110" s="28">
        <v>41961</v>
      </c>
    </row>
    <row r="111" spans="1:6" x14ac:dyDescent="0.3">
      <c r="A111" s="24" t="s">
        <v>77</v>
      </c>
      <c r="B111" s="24" t="s">
        <v>251</v>
      </c>
      <c r="C111" s="24" t="s">
        <v>79</v>
      </c>
      <c r="D111" s="24" t="s">
        <v>229</v>
      </c>
      <c r="E111" s="24" t="s">
        <v>235</v>
      </c>
      <c r="F111" s="28">
        <v>41961</v>
      </c>
    </row>
    <row r="112" spans="1:6" x14ac:dyDescent="0.3">
      <c r="A112" s="24" t="s">
        <v>77</v>
      </c>
      <c r="B112" s="24" t="s">
        <v>251</v>
      </c>
      <c r="C112" s="24" t="s">
        <v>79</v>
      </c>
      <c r="D112" s="24" t="s">
        <v>229</v>
      </c>
      <c r="E112" s="24" t="s">
        <v>235</v>
      </c>
      <c r="F112" s="28">
        <v>41961</v>
      </c>
    </row>
    <row r="113" spans="1:6" x14ac:dyDescent="0.3">
      <c r="A113" s="24" t="s">
        <v>54</v>
      </c>
      <c r="B113" s="24" t="s">
        <v>164</v>
      </c>
      <c r="C113" s="24" t="s">
        <v>109</v>
      </c>
      <c r="D113" s="24" t="s">
        <v>229</v>
      </c>
      <c r="E113" s="24">
        <v>35</v>
      </c>
      <c r="F113" s="28">
        <v>41961</v>
      </c>
    </row>
    <row r="114" spans="1:6" x14ac:dyDescent="0.3">
      <c r="A114" s="24" t="s">
        <v>54</v>
      </c>
      <c r="B114" s="24" t="s">
        <v>164</v>
      </c>
      <c r="C114" s="24" t="s">
        <v>109</v>
      </c>
      <c r="D114" s="24" t="s">
        <v>229</v>
      </c>
      <c r="E114" s="24">
        <v>35</v>
      </c>
      <c r="F114" s="28">
        <v>41961</v>
      </c>
    </row>
    <row r="115" spans="1:6" x14ac:dyDescent="0.3">
      <c r="A115" s="24" t="s">
        <v>54</v>
      </c>
      <c r="B115" s="24" t="s">
        <v>164</v>
      </c>
      <c r="C115" s="24" t="s">
        <v>109</v>
      </c>
      <c r="D115" s="24" t="s">
        <v>229</v>
      </c>
      <c r="E115" s="24">
        <v>35</v>
      </c>
      <c r="F115" s="28">
        <v>41961</v>
      </c>
    </row>
    <row r="116" spans="1:6" x14ac:dyDescent="0.3">
      <c r="A116" s="24" t="s">
        <v>115</v>
      </c>
      <c r="B116" s="24" t="s">
        <v>165</v>
      </c>
      <c r="C116" s="24" t="s">
        <v>114</v>
      </c>
      <c r="D116" s="24" t="s">
        <v>229</v>
      </c>
      <c r="E116" s="24" t="s">
        <v>237</v>
      </c>
      <c r="F116" s="28">
        <v>41961</v>
      </c>
    </row>
    <row r="117" spans="1:6" x14ac:dyDescent="0.3">
      <c r="A117" s="24" t="s">
        <v>115</v>
      </c>
      <c r="B117" s="24" t="s">
        <v>165</v>
      </c>
      <c r="C117" s="24" t="s">
        <v>114</v>
      </c>
      <c r="D117" s="24" t="s">
        <v>229</v>
      </c>
      <c r="E117" s="24" t="s">
        <v>237</v>
      </c>
      <c r="F117" s="28">
        <v>41961</v>
      </c>
    </row>
    <row r="118" spans="1:6" x14ac:dyDescent="0.3">
      <c r="A118" s="24" t="s">
        <v>115</v>
      </c>
      <c r="B118" s="24" t="s">
        <v>165</v>
      </c>
      <c r="C118" s="24" t="s">
        <v>114</v>
      </c>
      <c r="D118" s="24" t="s">
        <v>229</v>
      </c>
      <c r="E118" s="24" t="s">
        <v>237</v>
      </c>
      <c r="F118" s="28">
        <v>41961</v>
      </c>
    </row>
    <row r="119" spans="1:6" x14ac:dyDescent="0.3">
      <c r="A119" s="24" t="s">
        <v>102</v>
      </c>
      <c r="B119" s="24" t="s">
        <v>166</v>
      </c>
      <c r="C119" s="24" t="s">
        <v>117</v>
      </c>
      <c r="D119" s="24" t="s">
        <v>229</v>
      </c>
      <c r="E119" s="24">
        <v>25</v>
      </c>
      <c r="F119" s="28">
        <v>41961</v>
      </c>
    </row>
    <row r="120" spans="1:6" x14ac:dyDescent="0.3">
      <c r="A120" s="24" t="s">
        <v>102</v>
      </c>
      <c r="B120" s="24" t="s">
        <v>166</v>
      </c>
      <c r="C120" s="24" t="s">
        <v>117</v>
      </c>
      <c r="D120" s="24" t="s">
        <v>229</v>
      </c>
      <c r="E120" s="24">
        <v>25</v>
      </c>
      <c r="F120" s="28">
        <v>41961</v>
      </c>
    </row>
    <row r="121" spans="1:6" x14ac:dyDescent="0.3">
      <c r="A121" s="24" t="s">
        <v>102</v>
      </c>
      <c r="B121" s="24" t="s">
        <v>166</v>
      </c>
      <c r="C121" s="24" t="s">
        <v>117</v>
      </c>
      <c r="D121" s="24" t="s">
        <v>229</v>
      </c>
      <c r="E121" s="24">
        <v>25</v>
      </c>
      <c r="F121" s="28">
        <v>41961</v>
      </c>
    </row>
    <row r="122" spans="1:6" x14ac:dyDescent="0.3">
      <c r="A122" s="24" t="s">
        <v>115</v>
      </c>
      <c r="B122" s="24" t="s">
        <v>167</v>
      </c>
      <c r="C122" s="24" t="s">
        <v>114</v>
      </c>
      <c r="D122" s="24" t="s">
        <v>229</v>
      </c>
      <c r="E122" s="24" t="s">
        <v>237</v>
      </c>
      <c r="F122" s="28">
        <v>41961</v>
      </c>
    </row>
    <row r="123" spans="1:6" x14ac:dyDescent="0.3">
      <c r="A123" s="24" t="s">
        <v>115</v>
      </c>
      <c r="B123" s="24" t="s">
        <v>167</v>
      </c>
      <c r="C123" s="24" t="s">
        <v>114</v>
      </c>
      <c r="D123" s="24" t="s">
        <v>229</v>
      </c>
      <c r="E123" s="24" t="s">
        <v>237</v>
      </c>
      <c r="F123" s="28">
        <v>41961</v>
      </c>
    </row>
    <row r="124" spans="1:6" x14ac:dyDescent="0.3">
      <c r="A124" s="24" t="s">
        <v>115</v>
      </c>
      <c r="B124" s="24" t="s">
        <v>167</v>
      </c>
      <c r="C124" s="24" t="s">
        <v>114</v>
      </c>
      <c r="D124" s="24" t="s">
        <v>229</v>
      </c>
      <c r="E124" s="24" t="s">
        <v>237</v>
      </c>
      <c r="F124" s="28">
        <v>41961</v>
      </c>
    </row>
    <row r="125" spans="1:6" x14ac:dyDescent="0.3">
      <c r="A125" s="24" t="s">
        <v>54</v>
      </c>
      <c r="B125" s="24" t="s">
        <v>168</v>
      </c>
      <c r="C125" s="24" t="s">
        <v>92</v>
      </c>
      <c r="D125" s="24" t="s">
        <v>229</v>
      </c>
      <c r="E125" s="24">
        <v>60</v>
      </c>
      <c r="F125" s="28">
        <v>41961</v>
      </c>
    </row>
    <row r="126" spans="1:6" x14ac:dyDescent="0.3">
      <c r="A126" s="24" t="s">
        <v>54</v>
      </c>
      <c r="B126" s="24" t="s">
        <v>168</v>
      </c>
      <c r="C126" s="24" t="s">
        <v>92</v>
      </c>
      <c r="D126" s="24" t="s">
        <v>229</v>
      </c>
      <c r="E126" s="24">
        <v>60</v>
      </c>
      <c r="F126" s="28">
        <v>41961</v>
      </c>
    </row>
    <row r="127" spans="1:6" x14ac:dyDescent="0.3">
      <c r="A127" s="24" t="s">
        <v>54</v>
      </c>
      <c r="B127" s="24" t="s">
        <v>168</v>
      </c>
      <c r="C127" s="24" t="s">
        <v>92</v>
      </c>
      <c r="D127" s="24" t="s">
        <v>229</v>
      </c>
      <c r="E127" s="24">
        <v>60</v>
      </c>
      <c r="F127" s="28">
        <v>41961</v>
      </c>
    </row>
    <row r="128" spans="1:6" x14ac:dyDescent="0.3">
      <c r="A128" s="24" t="s">
        <v>77</v>
      </c>
      <c r="B128" s="24" t="s">
        <v>169</v>
      </c>
      <c r="C128" s="24" t="s">
        <v>118</v>
      </c>
      <c r="D128" s="24" t="s">
        <v>229</v>
      </c>
      <c r="E128" s="24" t="s">
        <v>236</v>
      </c>
      <c r="F128" s="28">
        <v>41961</v>
      </c>
    </row>
    <row r="129" spans="1:6" x14ac:dyDescent="0.3">
      <c r="A129" s="24" t="s">
        <v>77</v>
      </c>
      <c r="B129" s="24" t="s">
        <v>169</v>
      </c>
      <c r="C129" s="24" t="s">
        <v>118</v>
      </c>
      <c r="D129" s="24" t="s">
        <v>229</v>
      </c>
      <c r="E129" s="24" t="s">
        <v>236</v>
      </c>
      <c r="F129" s="28">
        <v>41961</v>
      </c>
    </row>
    <row r="130" spans="1:6" x14ac:dyDescent="0.3">
      <c r="A130" s="24" t="s">
        <v>77</v>
      </c>
      <c r="B130" s="24" t="s">
        <v>169</v>
      </c>
      <c r="C130" s="24" t="s">
        <v>118</v>
      </c>
      <c r="D130" s="24" t="s">
        <v>229</v>
      </c>
      <c r="E130" s="24" t="s">
        <v>236</v>
      </c>
      <c r="F130" s="28">
        <v>41961</v>
      </c>
    </row>
    <row r="131" spans="1:6" x14ac:dyDescent="0.3">
      <c r="A131" s="24" t="s">
        <v>102</v>
      </c>
      <c r="B131" s="24" t="s">
        <v>170</v>
      </c>
      <c r="C131" s="24" t="s">
        <v>117</v>
      </c>
      <c r="D131" s="24" t="s">
        <v>229</v>
      </c>
      <c r="E131" s="24">
        <v>25</v>
      </c>
      <c r="F131" s="28">
        <v>41961</v>
      </c>
    </row>
    <row r="132" spans="1:6" x14ac:dyDescent="0.3">
      <c r="A132" s="24" t="s">
        <v>102</v>
      </c>
      <c r="B132" s="24" t="s">
        <v>170</v>
      </c>
      <c r="C132" s="24" t="s">
        <v>117</v>
      </c>
      <c r="D132" s="24" t="s">
        <v>229</v>
      </c>
      <c r="E132" s="24">
        <v>25</v>
      </c>
      <c r="F132" s="28">
        <v>41961</v>
      </c>
    </row>
    <row r="133" spans="1:6" x14ac:dyDescent="0.3">
      <c r="A133" s="24" t="s">
        <v>102</v>
      </c>
      <c r="B133" s="24" t="s">
        <v>170</v>
      </c>
      <c r="C133" s="24" t="s">
        <v>117</v>
      </c>
      <c r="D133" s="24" t="s">
        <v>229</v>
      </c>
      <c r="E133" s="24">
        <v>25</v>
      </c>
      <c r="F133" s="28">
        <v>41961</v>
      </c>
    </row>
    <row r="134" spans="1:6" x14ac:dyDescent="0.3">
      <c r="A134" s="24" t="s">
        <v>77</v>
      </c>
      <c r="B134" s="24" t="s">
        <v>171</v>
      </c>
      <c r="C134" s="24" t="s">
        <v>118</v>
      </c>
      <c r="D134" s="24" t="s">
        <v>229</v>
      </c>
      <c r="E134" s="24" t="s">
        <v>236</v>
      </c>
      <c r="F134" s="28">
        <v>41961</v>
      </c>
    </row>
    <row r="135" spans="1:6" x14ac:dyDescent="0.3">
      <c r="A135" s="24" t="s">
        <v>77</v>
      </c>
      <c r="B135" s="24" t="s">
        <v>171</v>
      </c>
      <c r="C135" s="24" t="s">
        <v>118</v>
      </c>
      <c r="D135" s="24" t="s">
        <v>229</v>
      </c>
      <c r="E135" s="24" t="s">
        <v>236</v>
      </c>
      <c r="F135" s="28">
        <v>41961</v>
      </c>
    </row>
    <row r="136" spans="1:6" x14ac:dyDescent="0.3">
      <c r="A136" s="24" t="s">
        <v>77</v>
      </c>
      <c r="B136" s="24" t="s">
        <v>171</v>
      </c>
      <c r="C136" s="24" t="s">
        <v>118</v>
      </c>
      <c r="D136" s="24" t="s">
        <v>229</v>
      </c>
      <c r="E136" s="24" t="s">
        <v>236</v>
      </c>
      <c r="F136" s="28">
        <v>41961</v>
      </c>
    </row>
    <row r="137" spans="1:6" x14ac:dyDescent="0.3">
      <c r="A137" s="24" t="s">
        <v>102</v>
      </c>
      <c r="B137" s="24" t="s">
        <v>172</v>
      </c>
      <c r="C137" s="24" t="s">
        <v>117</v>
      </c>
      <c r="D137" s="24" t="s">
        <v>229</v>
      </c>
      <c r="E137" s="24">
        <v>25</v>
      </c>
      <c r="F137" s="28">
        <v>41961</v>
      </c>
    </row>
    <row r="138" spans="1:6" x14ac:dyDescent="0.3">
      <c r="A138" s="24" t="s">
        <v>102</v>
      </c>
      <c r="B138" s="24" t="s">
        <v>172</v>
      </c>
      <c r="C138" s="24" t="s">
        <v>117</v>
      </c>
      <c r="D138" s="24" t="s">
        <v>229</v>
      </c>
      <c r="E138" s="24">
        <v>25</v>
      </c>
      <c r="F138" s="28">
        <v>41961</v>
      </c>
    </row>
    <row r="139" spans="1:6" x14ac:dyDescent="0.3">
      <c r="A139" s="24" t="s">
        <v>102</v>
      </c>
      <c r="B139" s="24" t="s">
        <v>172</v>
      </c>
      <c r="C139" s="24" t="s">
        <v>117</v>
      </c>
      <c r="D139" s="24" t="s">
        <v>229</v>
      </c>
      <c r="E139" s="24">
        <v>25</v>
      </c>
      <c r="F139" s="28">
        <v>41961</v>
      </c>
    </row>
    <row r="140" spans="1:6" x14ac:dyDescent="0.3">
      <c r="A140" s="24" t="s">
        <v>77</v>
      </c>
      <c r="B140" s="24" t="s">
        <v>173</v>
      </c>
      <c r="C140" s="24" t="s">
        <v>78</v>
      </c>
      <c r="D140" s="24" t="s">
        <v>229</v>
      </c>
      <c r="E140" s="24" t="s">
        <v>119</v>
      </c>
      <c r="F140" s="28">
        <v>41961</v>
      </c>
    </row>
    <row r="141" spans="1:6" x14ac:dyDescent="0.3">
      <c r="A141" s="24" t="s">
        <v>77</v>
      </c>
      <c r="B141" s="24" t="s">
        <v>173</v>
      </c>
      <c r="C141" s="24" t="s">
        <v>78</v>
      </c>
      <c r="D141" s="24" t="s">
        <v>229</v>
      </c>
      <c r="E141" s="24" t="s">
        <v>119</v>
      </c>
      <c r="F141" s="28">
        <v>41961</v>
      </c>
    </row>
    <row r="142" spans="1:6" x14ac:dyDescent="0.3">
      <c r="A142" s="24" t="s">
        <v>77</v>
      </c>
      <c r="B142" s="24" t="s">
        <v>173</v>
      </c>
      <c r="C142" s="24" t="s">
        <v>78</v>
      </c>
      <c r="D142" s="24" t="s">
        <v>229</v>
      </c>
      <c r="E142" s="24" t="s">
        <v>119</v>
      </c>
      <c r="F142" s="28">
        <v>41961</v>
      </c>
    </row>
    <row r="143" spans="1:6" x14ac:dyDescent="0.3">
      <c r="A143" s="24" t="s">
        <v>94</v>
      </c>
      <c r="B143" s="24" t="s">
        <v>174</v>
      </c>
      <c r="C143" s="24" t="s">
        <v>125</v>
      </c>
      <c r="D143" s="24" t="s">
        <v>229</v>
      </c>
      <c r="E143" s="24">
        <v>25</v>
      </c>
      <c r="F143" s="28">
        <v>41961</v>
      </c>
    </row>
    <row r="144" spans="1:6" x14ac:dyDescent="0.3">
      <c r="A144" s="24" t="s">
        <v>94</v>
      </c>
      <c r="B144" s="24" t="s">
        <v>174</v>
      </c>
      <c r="C144" s="24" t="s">
        <v>125</v>
      </c>
      <c r="D144" s="24" t="s">
        <v>229</v>
      </c>
      <c r="E144" s="24">
        <v>25</v>
      </c>
      <c r="F144" s="28">
        <v>41961</v>
      </c>
    </row>
    <row r="145" spans="1:6" x14ac:dyDescent="0.3">
      <c r="A145" s="24" t="s">
        <v>94</v>
      </c>
      <c r="B145" s="24" t="s">
        <v>174</v>
      </c>
      <c r="C145" s="24" t="s">
        <v>125</v>
      </c>
      <c r="D145" s="24" t="s">
        <v>229</v>
      </c>
      <c r="E145" s="24">
        <v>25</v>
      </c>
      <c r="F145" s="28">
        <v>41961</v>
      </c>
    </row>
    <row r="146" spans="1:6" x14ac:dyDescent="0.3">
      <c r="A146" s="24" t="s">
        <v>77</v>
      </c>
      <c r="B146" s="24" t="s">
        <v>175</v>
      </c>
      <c r="C146" s="24" t="s">
        <v>78</v>
      </c>
      <c r="D146" s="24" t="s">
        <v>229</v>
      </c>
      <c r="E146" s="24" t="s">
        <v>119</v>
      </c>
      <c r="F146" s="28">
        <v>41961</v>
      </c>
    </row>
    <row r="147" spans="1:6" x14ac:dyDescent="0.3">
      <c r="A147" s="24" t="s">
        <v>77</v>
      </c>
      <c r="B147" s="24" t="s">
        <v>175</v>
      </c>
      <c r="C147" s="24" t="s">
        <v>78</v>
      </c>
      <c r="D147" s="24" t="s">
        <v>229</v>
      </c>
      <c r="E147" s="24" t="s">
        <v>119</v>
      </c>
      <c r="F147" s="28">
        <v>41961</v>
      </c>
    </row>
    <row r="148" spans="1:6" x14ac:dyDescent="0.3">
      <c r="A148" s="24" t="s">
        <v>77</v>
      </c>
      <c r="B148" s="24" t="s">
        <v>175</v>
      </c>
      <c r="C148" s="24" t="s">
        <v>78</v>
      </c>
      <c r="D148" s="24" t="s">
        <v>229</v>
      </c>
      <c r="E148" s="24" t="s">
        <v>119</v>
      </c>
      <c r="F148" s="28">
        <v>41961</v>
      </c>
    </row>
    <row r="149" spans="1:6" x14ac:dyDescent="0.3">
      <c r="A149" s="24" t="s">
        <v>54</v>
      </c>
      <c r="B149" s="24" t="s">
        <v>176</v>
      </c>
      <c r="C149" s="24" t="s">
        <v>109</v>
      </c>
      <c r="D149" s="24" t="s">
        <v>229</v>
      </c>
      <c r="E149" s="24">
        <v>35</v>
      </c>
      <c r="F149" s="28">
        <v>41961</v>
      </c>
    </row>
    <row r="150" spans="1:6" x14ac:dyDescent="0.3">
      <c r="A150" s="24" t="s">
        <v>54</v>
      </c>
      <c r="B150" s="24" t="s">
        <v>176</v>
      </c>
      <c r="C150" s="24" t="s">
        <v>109</v>
      </c>
      <c r="D150" s="24" t="s">
        <v>229</v>
      </c>
      <c r="E150" s="24">
        <v>35</v>
      </c>
      <c r="F150" s="28">
        <v>41961</v>
      </c>
    </row>
    <row r="151" spans="1:6" x14ac:dyDescent="0.3">
      <c r="A151" s="24" t="s">
        <v>54</v>
      </c>
      <c r="B151" s="24" t="s">
        <v>176</v>
      </c>
      <c r="C151" s="24" t="s">
        <v>109</v>
      </c>
      <c r="D151" s="24" t="s">
        <v>229</v>
      </c>
      <c r="E151" s="24">
        <v>35</v>
      </c>
      <c r="F151" s="28">
        <v>41961</v>
      </c>
    </row>
    <row r="152" spans="1:6" x14ac:dyDescent="0.3">
      <c r="A152" s="24" t="s">
        <v>77</v>
      </c>
      <c r="B152" s="24" t="s">
        <v>177</v>
      </c>
      <c r="C152" s="24" t="s">
        <v>89</v>
      </c>
      <c r="D152" s="24" t="s">
        <v>229</v>
      </c>
      <c r="E152" s="24" t="s">
        <v>236</v>
      </c>
      <c r="F152" s="28">
        <v>41961</v>
      </c>
    </row>
    <row r="153" spans="1:6" x14ac:dyDescent="0.3">
      <c r="A153" s="24" t="s">
        <v>77</v>
      </c>
      <c r="B153" s="24" t="s">
        <v>177</v>
      </c>
      <c r="C153" s="24" t="s">
        <v>89</v>
      </c>
      <c r="D153" s="24" t="s">
        <v>229</v>
      </c>
      <c r="E153" s="24" t="s">
        <v>236</v>
      </c>
      <c r="F153" s="28">
        <v>41961</v>
      </c>
    </row>
    <row r="154" spans="1:6" x14ac:dyDescent="0.3">
      <c r="A154" s="24" t="s">
        <v>77</v>
      </c>
      <c r="B154" s="24" t="s">
        <v>177</v>
      </c>
      <c r="C154" s="24" t="s">
        <v>89</v>
      </c>
      <c r="D154" s="24" t="s">
        <v>229</v>
      </c>
      <c r="E154" s="24" t="s">
        <v>236</v>
      </c>
      <c r="F154" s="28">
        <v>41961</v>
      </c>
    </row>
    <row r="155" spans="1:6" x14ac:dyDescent="0.3">
      <c r="A155" s="24" t="s">
        <v>102</v>
      </c>
      <c r="B155" s="24" t="s">
        <v>178</v>
      </c>
      <c r="C155" s="24" t="s">
        <v>117</v>
      </c>
      <c r="D155" s="24" t="s">
        <v>229</v>
      </c>
      <c r="E155" s="24">
        <v>25</v>
      </c>
      <c r="F155" s="28">
        <v>41961</v>
      </c>
    </row>
    <row r="156" spans="1:6" x14ac:dyDescent="0.3">
      <c r="A156" s="24" t="s">
        <v>102</v>
      </c>
      <c r="B156" s="24" t="s">
        <v>178</v>
      </c>
      <c r="C156" s="24" t="s">
        <v>117</v>
      </c>
      <c r="D156" s="24" t="s">
        <v>229</v>
      </c>
      <c r="E156" s="24">
        <v>25</v>
      </c>
      <c r="F156" s="28">
        <v>41961</v>
      </c>
    </row>
    <row r="157" spans="1:6" x14ac:dyDescent="0.3">
      <c r="A157" s="24" t="s">
        <v>102</v>
      </c>
      <c r="B157" s="24" t="s">
        <v>178</v>
      </c>
      <c r="C157" s="24" t="s">
        <v>117</v>
      </c>
      <c r="D157" s="24" t="s">
        <v>229</v>
      </c>
      <c r="E157" s="24">
        <v>25</v>
      </c>
      <c r="F157" s="28">
        <v>41961</v>
      </c>
    </row>
    <row r="158" spans="1:6" x14ac:dyDescent="0.3">
      <c r="A158" s="24" t="s">
        <v>77</v>
      </c>
      <c r="B158" s="24" t="s">
        <v>179</v>
      </c>
      <c r="C158" s="24" t="s">
        <v>89</v>
      </c>
      <c r="D158" s="24" t="s">
        <v>229</v>
      </c>
      <c r="E158" s="24" t="s">
        <v>236</v>
      </c>
      <c r="F158" s="28">
        <v>41961</v>
      </c>
    </row>
    <row r="159" spans="1:6" x14ac:dyDescent="0.3">
      <c r="A159" s="24" t="s">
        <v>77</v>
      </c>
      <c r="B159" s="24" t="s">
        <v>179</v>
      </c>
      <c r="C159" s="24" t="s">
        <v>89</v>
      </c>
      <c r="D159" s="24" t="s">
        <v>229</v>
      </c>
      <c r="E159" s="24" t="s">
        <v>236</v>
      </c>
      <c r="F159" s="28">
        <v>41961</v>
      </c>
    </row>
    <row r="160" spans="1:6" x14ac:dyDescent="0.3">
      <c r="A160" s="24" t="s">
        <v>77</v>
      </c>
      <c r="B160" s="24" t="s">
        <v>179</v>
      </c>
      <c r="C160" s="24" t="s">
        <v>89</v>
      </c>
      <c r="D160" s="24" t="s">
        <v>229</v>
      </c>
      <c r="E160" s="24" t="s">
        <v>236</v>
      </c>
      <c r="F160" s="28">
        <v>41961</v>
      </c>
    </row>
    <row r="161" spans="1:6" x14ac:dyDescent="0.3">
      <c r="A161" s="24" t="s">
        <v>102</v>
      </c>
      <c r="B161" s="24" t="s">
        <v>180</v>
      </c>
      <c r="C161" s="24" t="s">
        <v>117</v>
      </c>
      <c r="D161" s="24" t="s">
        <v>229</v>
      </c>
      <c r="E161" s="24">
        <v>25</v>
      </c>
      <c r="F161" s="28">
        <v>41961</v>
      </c>
    </row>
    <row r="162" spans="1:6" x14ac:dyDescent="0.3">
      <c r="A162" s="24" t="s">
        <v>102</v>
      </c>
      <c r="B162" s="24" t="s">
        <v>180</v>
      </c>
      <c r="C162" s="24" t="s">
        <v>117</v>
      </c>
      <c r="D162" s="24" t="s">
        <v>229</v>
      </c>
      <c r="E162" s="24">
        <v>25</v>
      </c>
      <c r="F162" s="28">
        <v>41961</v>
      </c>
    </row>
    <row r="163" spans="1:6" x14ac:dyDescent="0.3">
      <c r="A163" s="24" t="s">
        <v>102</v>
      </c>
      <c r="B163" s="24" t="s">
        <v>180</v>
      </c>
      <c r="C163" s="24" t="s">
        <v>117</v>
      </c>
      <c r="D163" s="24" t="s">
        <v>229</v>
      </c>
      <c r="E163" s="24">
        <v>25</v>
      </c>
      <c r="F163" s="28">
        <v>41961</v>
      </c>
    </row>
    <row r="164" spans="1:6" x14ac:dyDescent="0.3">
      <c r="A164" s="24" t="s">
        <v>60</v>
      </c>
      <c r="B164" s="24" t="s">
        <v>181</v>
      </c>
      <c r="C164" s="24" t="s">
        <v>66</v>
      </c>
      <c r="D164" s="24" t="s">
        <v>229</v>
      </c>
      <c r="E164" s="24" t="s">
        <v>238</v>
      </c>
      <c r="F164" s="28">
        <v>41961</v>
      </c>
    </row>
    <row r="165" spans="1:6" x14ac:dyDescent="0.3">
      <c r="A165" s="24" t="s">
        <v>60</v>
      </c>
      <c r="B165" s="24" t="s">
        <v>181</v>
      </c>
      <c r="C165" s="24" t="s">
        <v>66</v>
      </c>
      <c r="D165" s="24" t="s">
        <v>229</v>
      </c>
      <c r="E165" s="24" t="s">
        <v>238</v>
      </c>
      <c r="F165" s="28">
        <v>41961</v>
      </c>
    </row>
    <row r="166" spans="1:6" x14ac:dyDescent="0.3">
      <c r="A166" s="24" t="s">
        <v>60</v>
      </c>
      <c r="B166" s="24" t="s">
        <v>181</v>
      </c>
      <c r="C166" s="24" t="s">
        <v>66</v>
      </c>
      <c r="D166" s="24" t="s">
        <v>229</v>
      </c>
      <c r="E166" s="24" t="s">
        <v>238</v>
      </c>
      <c r="F166" s="28">
        <v>41961</v>
      </c>
    </row>
    <row r="167" spans="1:6" x14ac:dyDescent="0.3">
      <c r="A167" s="24" t="s">
        <v>54</v>
      </c>
      <c r="B167" s="24" t="s">
        <v>182</v>
      </c>
      <c r="C167" s="24" t="s">
        <v>125</v>
      </c>
      <c r="D167" s="24" t="s">
        <v>229</v>
      </c>
      <c r="E167" s="24">
        <v>25</v>
      </c>
      <c r="F167" s="28">
        <v>41961</v>
      </c>
    </row>
    <row r="168" spans="1:6" x14ac:dyDescent="0.3">
      <c r="A168" s="24" t="s">
        <v>54</v>
      </c>
      <c r="B168" s="24" t="s">
        <v>182</v>
      </c>
      <c r="C168" s="24" t="s">
        <v>125</v>
      </c>
      <c r="D168" s="24" t="s">
        <v>229</v>
      </c>
      <c r="E168" s="24">
        <v>25</v>
      </c>
      <c r="F168" s="28">
        <v>41961</v>
      </c>
    </row>
    <row r="169" spans="1:6" x14ac:dyDescent="0.3">
      <c r="A169" s="24" t="s">
        <v>54</v>
      </c>
      <c r="B169" s="24" t="s">
        <v>182</v>
      </c>
      <c r="C169" s="24" t="s">
        <v>125</v>
      </c>
      <c r="D169" s="24" t="s">
        <v>229</v>
      </c>
      <c r="E169" s="24">
        <v>25</v>
      </c>
      <c r="F169" s="28">
        <v>41961</v>
      </c>
    </row>
    <row r="170" spans="1:6" x14ac:dyDescent="0.3">
      <c r="A170" s="24" t="s">
        <v>60</v>
      </c>
      <c r="B170" s="24" t="s">
        <v>183</v>
      </c>
      <c r="C170" s="24" t="s">
        <v>66</v>
      </c>
      <c r="D170" s="24" t="s">
        <v>229</v>
      </c>
      <c r="E170" s="24" t="s">
        <v>238</v>
      </c>
      <c r="F170" s="28">
        <v>41961</v>
      </c>
    </row>
    <row r="171" spans="1:6" x14ac:dyDescent="0.3">
      <c r="A171" s="24" t="s">
        <v>60</v>
      </c>
      <c r="B171" s="24" t="s">
        <v>183</v>
      </c>
      <c r="C171" s="24" t="s">
        <v>66</v>
      </c>
      <c r="D171" s="24" t="s">
        <v>229</v>
      </c>
      <c r="E171" s="24" t="s">
        <v>238</v>
      </c>
      <c r="F171" s="28">
        <v>41961</v>
      </c>
    </row>
    <row r="172" spans="1:6" x14ac:dyDescent="0.3">
      <c r="A172" s="24" t="s">
        <v>60</v>
      </c>
      <c r="B172" s="24" t="s">
        <v>183</v>
      </c>
      <c r="C172" s="24" t="s">
        <v>66</v>
      </c>
      <c r="D172" s="24" t="s">
        <v>229</v>
      </c>
      <c r="E172" s="24" t="s">
        <v>238</v>
      </c>
      <c r="F172" s="28">
        <v>41961</v>
      </c>
    </row>
    <row r="173" spans="1:6" x14ac:dyDescent="0.3">
      <c r="A173" s="24" t="s">
        <v>100</v>
      </c>
      <c r="B173" s="24" t="s">
        <v>184</v>
      </c>
      <c r="C173" s="24" t="s">
        <v>110</v>
      </c>
      <c r="D173" s="24" t="s">
        <v>229</v>
      </c>
      <c r="E173" s="24">
        <v>25</v>
      </c>
      <c r="F173" s="28">
        <v>41961</v>
      </c>
    </row>
    <row r="174" spans="1:6" x14ac:dyDescent="0.3">
      <c r="A174" s="24" t="s">
        <v>100</v>
      </c>
      <c r="B174" s="24" t="s">
        <v>184</v>
      </c>
      <c r="C174" s="24" t="s">
        <v>110</v>
      </c>
      <c r="D174" s="24" t="s">
        <v>229</v>
      </c>
      <c r="E174" s="24">
        <v>25</v>
      </c>
      <c r="F174" s="28">
        <v>41961</v>
      </c>
    </row>
    <row r="175" spans="1:6" x14ac:dyDescent="0.3">
      <c r="A175" s="24" t="s">
        <v>100</v>
      </c>
      <c r="B175" s="24" t="s">
        <v>184</v>
      </c>
      <c r="C175" s="24" t="s">
        <v>110</v>
      </c>
      <c r="D175" s="24" t="s">
        <v>229</v>
      </c>
      <c r="E175" s="24">
        <v>25</v>
      </c>
      <c r="F175" s="28">
        <v>41961</v>
      </c>
    </row>
    <row r="176" spans="1:6" x14ac:dyDescent="0.3">
      <c r="A176" s="24" t="s">
        <v>77</v>
      </c>
      <c r="B176" s="24" t="s">
        <v>186</v>
      </c>
      <c r="C176" s="24" t="s">
        <v>185</v>
      </c>
      <c r="D176" s="24" t="s">
        <v>229</v>
      </c>
      <c r="E176" s="24" t="s">
        <v>236</v>
      </c>
      <c r="F176" s="28">
        <v>41961</v>
      </c>
    </row>
    <row r="177" spans="1:6" x14ac:dyDescent="0.3">
      <c r="A177" s="24" t="s">
        <v>77</v>
      </c>
      <c r="B177" s="24" t="s">
        <v>186</v>
      </c>
      <c r="C177" s="24" t="s">
        <v>185</v>
      </c>
      <c r="D177" s="24" t="s">
        <v>229</v>
      </c>
      <c r="E177" s="24" t="s">
        <v>236</v>
      </c>
      <c r="F177" s="28">
        <v>41961</v>
      </c>
    </row>
    <row r="178" spans="1:6" x14ac:dyDescent="0.3">
      <c r="A178" s="24" t="s">
        <v>77</v>
      </c>
      <c r="B178" s="24" t="s">
        <v>186</v>
      </c>
      <c r="C178" s="24" t="s">
        <v>185</v>
      </c>
      <c r="D178" s="24" t="s">
        <v>229</v>
      </c>
      <c r="E178" s="24" t="s">
        <v>236</v>
      </c>
      <c r="F178" s="28">
        <v>41961</v>
      </c>
    </row>
    <row r="179" spans="1:6" x14ac:dyDescent="0.3">
      <c r="A179" s="24" t="s">
        <v>102</v>
      </c>
      <c r="B179" s="24" t="s">
        <v>187</v>
      </c>
      <c r="C179" s="24" t="s">
        <v>117</v>
      </c>
      <c r="D179" s="24" t="s">
        <v>229</v>
      </c>
      <c r="E179" s="24">
        <v>25</v>
      </c>
      <c r="F179" s="28">
        <v>41961</v>
      </c>
    </row>
    <row r="180" spans="1:6" x14ac:dyDescent="0.3">
      <c r="A180" s="24" t="s">
        <v>102</v>
      </c>
      <c r="B180" s="24" t="s">
        <v>187</v>
      </c>
      <c r="C180" s="24" t="s">
        <v>117</v>
      </c>
      <c r="D180" s="24" t="s">
        <v>229</v>
      </c>
      <c r="E180" s="24">
        <v>25</v>
      </c>
      <c r="F180" s="28">
        <v>41961</v>
      </c>
    </row>
    <row r="181" spans="1:6" x14ac:dyDescent="0.3">
      <c r="A181" s="24" t="s">
        <v>102</v>
      </c>
      <c r="B181" s="24" t="s">
        <v>187</v>
      </c>
      <c r="C181" s="24" t="s">
        <v>117</v>
      </c>
      <c r="D181" s="24" t="s">
        <v>229</v>
      </c>
      <c r="E181" s="24">
        <v>25</v>
      </c>
      <c r="F181" s="28">
        <v>41961</v>
      </c>
    </row>
    <row r="182" spans="1:6" x14ac:dyDescent="0.3">
      <c r="A182" s="24" t="s">
        <v>77</v>
      </c>
      <c r="B182" s="24" t="s">
        <v>188</v>
      </c>
      <c r="C182" s="24" t="s">
        <v>185</v>
      </c>
      <c r="D182" s="24" t="s">
        <v>229</v>
      </c>
      <c r="E182" s="24" t="s">
        <v>236</v>
      </c>
      <c r="F182" s="28">
        <v>41961</v>
      </c>
    </row>
    <row r="183" spans="1:6" x14ac:dyDescent="0.3">
      <c r="A183" s="24" t="s">
        <v>77</v>
      </c>
      <c r="B183" s="24" t="s">
        <v>188</v>
      </c>
      <c r="C183" s="24" t="s">
        <v>185</v>
      </c>
      <c r="D183" s="24" t="s">
        <v>229</v>
      </c>
      <c r="E183" s="24" t="s">
        <v>236</v>
      </c>
      <c r="F183" s="28">
        <v>41961</v>
      </c>
    </row>
    <row r="184" spans="1:6" x14ac:dyDescent="0.3">
      <c r="A184" s="24" t="s">
        <v>77</v>
      </c>
      <c r="B184" s="24" t="s">
        <v>188</v>
      </c>
      <c r="C184" s="24" t="s">
        <v>185</v>
      </c>
      <c r="D184" s="24" t="s">
        <v>229</v>
      </c>
      <c r="E184" s="24" t="s">
        <v>236</v>
      </c>
      <c r="F184" s="28">
        <v>41961</v>
      </c>
    </row>
    <row r="185" spans="1:6" x14ac:dyDescent="0.3">
      <c r="F185" s="28"/>
    </row>
    <row r="186" spans="1:6" x14ac:dyDescent="0.3">
      <c r="F186" s="28"/>
    </row>
    <row r="187" spans="1:6" x14ac:dyDescent="0.3">
      <c r="F187" s="28"/>
    </row>
    <row r="188" spans="1:6" x14ac:dyDescent="0.3">
      <c r="F188" s="28"/>
    </row>
    <row r="189" spans="1:6" x14ac:dyDescent="0.3">
      <c r="F189" s="28"/>
    </row>
    <row r="190" spans="1:6" x14ac:dyDescent="0.3">
      <c r="F190" s="28"/>
    </row>
    <row r="191" spans="1:6" x14ac:dyDescent="0.3">
      <c r="F191" s="28"/>
    </row>
    <row r="192" spans="1:6" x14ac:dyDescent="0.3">
      <c r="F192" s="28"/>
    </row>
    <row r="193" spans="6:6" x14ac:dyDescent="0.3">
      <c r="F193" s="28"/>
    </row>
    <row r="194" spans="6:6" x14ac:dyDescent="0.3">
      <c r="F194" s="28"/>
    </row>
    <row r="195" spans="6:6" x14ac:dyDescent="0.3">
      <c r="F195" s="28"/>
    </row>
    <row r="196" spans="6:6" x14ac:dyDescent="0.3">
      <c r="F196" s="28"/>
    </row>
    <row r="197" spans="6:6" x14ac:dyDescent="0.3">
      <c r="F197" s="28"/>
    </row>
    <row r="198" spans="6:6" x14ac:dyDescent="0.3">
      <c r="F198" s="28"/>
    </row>
    <row r="199" spans="6:6" x14ac:dyDescent="0.3">
      <c r="F199" s="28"/>
    </row>
    <row r="200" spans="6:6" x14ac:dyDescent="0.3">
      <c r="F200" s="28"/>
    </row>
    <row r="201" spans="6:6" x14ac:dyDescent="0.3">
      <c r="F201" s="28"/>
    </row>
    <row r="202" spans="6:6" x14ac:dyDescent="0.3">
      <c r="F202" s="28"/>
    </row>
    <row r="203" spans="6:6" x14ac:dyDescent="0.3">
      <c r="F203" s="28"/>
    </row>
    <row r="204" spans="6:6" x14ac:dyDescent="0.3">
      <c r="F204" s="28"/>
    </row>
    <row r="205" spans="6:6" x14ac:dyDescent="0.3">
      <c r="F205" s="28"/>
    </row>
    <row r="206" spans="6:6" x14ac:dyDescent="0.3">
      <c r="F206" s="28"/>
    </row>
    <row r="207" spans="6:6" x14ac:dyDescent="0.3">
      <c r="F207" s="28"/>
    </row>
    <row r="208" spans="6:6" x14ac:dyDescent="0.3">
      <c r="F208" s="28"/>
    </row>
    <row r="209" spans="6:6" x14ac:dyDescent="0.3">
      <c r="F209" s="28"/>
    </row>
    <row r="210" spans="6:6" x14ac:dyDescent="0.3">
      <c r="F210" s="28"/>
    </row>
    <row r="211" spans="6:6" x14ac:dyDescent="0.3">
      <c r="F211" s="28"/>
    </row>
    <row r="212" spans="6:6" x14ac:dyDescent="0.3">
      <c r="F212" s="28"/>
    </row>
    <row r="213" spans="6:6" x14ac:dyDescent="0.3">
      <c r="F213" s="28"/>
    </row>
    <row r="214" spans="6:6" x14ac:dyDescent="0.3">
      <c r="F214" s="28"/>
    </row>
    <row r="215" spans="6:6" x14ac:dyDescent="0.3">
      <c r="F215" s="28"/>
    </row>
    <row r="216" spans="6:6" x14ac:dyDescent="0.3">
      <c r="F216" s="28"/>
    </row>
    <row r="217" spans="6:6" x14ac:dyDescent="0.3">
      <c r="F217" s="28"/>
    </row>
    <row r="218" spans="6:6" x14ac:dyDescent="0.3">
      <c r="F218" s="28"/>
    </row>
    <row r="219" spans="6:6" x14ac:dyDescent="0.3">
      <c r="F219" s="28"/>
    </row>
    <row r="220" spans="6:6" x14ac:dyDescent="0.3">
      <c r="F220" s="28"/>
    </row>
    <row r="221" spans="6:6" x14ac:dyDescent="0.3">
      <c r="F221" s="28"/>
    </row>
    <row r="222" spans="6:6" x14ac:dyDescent="0.3">
      <c r="F222" s="28"/>
    </row>
    <row r="223" spans="6:6" x14ac:dyDescent="0.3">
      <c r="F223" s="28"/>
    </row>
    <row r="224" spans="6:6" x14ac:dyDescent="0.3">
      <c r="F224" s="28"/>
    </row>
    <row r="225" spans="6:6" x14ac:dyDescent="0.3">
      <c r="F225" s="28"/>
    </row>
    <row r="226" spans="6:6" x14ac:dyDescent="0.3">
      <c r="F226" s="28"/>
    </row>
    <row r="227" spans="6:6" x14ac:dyDescent="0.3">
      <c r="F227" s="28"/>
    </row>
    <row r="228" spans="6:6" x14ac:dyDescent="0.3">
      <c r="F228" s="28"/>
    </row>
    <row r="229" spans="6:6" x14ac:dyDescent="0.3">
      <c r="F229" s="28"/>
    </row>
    <row r="230" spans="6:6" x14ac:dyDescent="0.3">
      <c r="F230" s="28"/>
    </row>
    <row r="231" spans="6:6" x14ac:dyDescent="0.3">
      <c r="F231" s="28"/>
    </row>
    <row r="232" spans="6:6" x14ac:dyDescent="0.3">
      <c r="F232" s="28"/>
    </row>
    <row r="233" spans="6:6" x14ac:dyDescent="0.3">
      <c r="F233" s="28"/>
    </row>
    <row r="234" spans="6:6" x14ac:dyDescent="0.3">
      <c r="F234" s="28"/>
    </row>
    <row r="235" spans="6:6" x14ac:dyDescent="0.3">
      <c r="F235" s="28"/>
    </row>
    <row r="236" spans="6:6" x14ac:dyDescent="0.3">
      <c r="F236" s="28"/>
    </row>
    <row r="237" spans="6:6" x14ac:dyDescent="0.3">
      <c r="F237" s="28"/>
    </row>
    <row r="238" spans="6:6" x14ac:dyDescent="0.3">
      <c r="F238" s="28"/>
    </row>
    <row r="239" spans="6:6" x14ac:dyDescent="0.3">
      <c r="F239" s="28"/>
    </row>
    <row r="240" spans="6:6" x14ac:dyDescent="0.3">
      <c r="F240" s="28"/>
    </row>
    <row r="241" spans="6:6" x14ac:dyDescent="0.3">
      <c r="F241" s="28"/>
    </row>
    <row r="242" spans="6:6" x14ac:dyDescent="0.3">
      <c r="F242" s="28"/>
    </row>
    <row r="243" spans="6:6" x14ac:dyDescent="0.3">
      <c r="F243" s="28"/>
    </row>
    <row r="244" spans="6:6" x14ac:dyDescent="0.3">
      <c r="F244" s="28"/>
    </row>
    <row r="245" spans="6:6" x14ac:dyDescent="0.3">
      <c r="F245" s="28"/>
    </row>
    <row r="246" spans="6:6" x14ac:dyDescent="0.3">
      <c r="F246" s="28"/>
    </row>
    <row r="247" spans="6:6" x14ac:dyDescent="0.3">
      <c r="F247" s="28"/>
    </row>
    <row r="248" spans="6:6" x14ac:dyDescent="0.3">
      <c r="F248" s="28"/>
    </row>
    <row r="249" spans="6:6" x14ac:dyDescent="0.3">
      <c r="F249" s="28"/>
    </row>
    <row r="250" spans="6:6" x14ac:dyDescent="0.3">
      <c r="F250" s="28"/>
    </row>
    <row r="251" spans="6:6" x14ac:dyDescent="0.3">
      <c r="F251" s="28"/>
    </row>
    <row r="252" spans="6:6" x14ac:dyDescent="0.3">
      <c r="F252" s="28"/>
    </row>
    <row r="253" spans="6:6" x14ac:dyDescent="0.3">
      <c r="F253" s="28"/>
    </row>
    <row r="254" spans="6:6" x14ac:dyDescent="0.3">
      <c r="F254" s="28"/>
    </row>
    <row r="255" spans="6:6" x14ac:dyDescent="0.3">
      <c r="F255" s="28"/>
    </row>
    <row r="256" spans="6:6" x14ac:dyDescent="0.3">
      <c r="F256" s="28"/>
    </row>
    <row r="257" spans="6:6" x14ac:dyDescent="0.3">
      <c r="F257" s="28"/>
    </row>
    <row r="258" spans="6:6" x14ac:dyDescent="0.3">
      <c r="F258" s="28"/>
    </row>
    <row r="259" spans="6:6" x14ac:dyDescent="0.3">
      <c r="F259" s="28"/>
    </row>
    <row r="260" spans="6:6" x14ac:dyDescent="0.3">
      <c r="F260" s="28"/>
    </row>
    <row r="261" spans="6:6" x14ac:dyDescent="0.3">
      <c r="F261" s="28"/>
    </row>
    <row r="262" spans="6:6" x14ac:dyDescent="0.3">
      <c r="F262" s="28"/>
    </row>
    <row r="263" spans="6:6" x14ac:dyDescent="0.3">
      <c r="F263" s="28"/>
    </row>
    <row r="264" spans="6:6" x14ac:dyDescent="0.3">
      <c r="F264" s="28"/>
    </row>
    <row r="265" spans="6:6" x14ac:dyDescent="0.3">
      <c r="F265" s="28"/>
    </row>
    <row r="266" spans="6:6" x14ac:dyDescent="0.3">
      <c r="F266" s="28"/>
    </row>
    <row r="267" spans="6:6" x14ac:dyDescent="0.3">
      <c r="F267" s="28"/>
    </row>
    <row r="268" spans="6:6" x14ac:dyDescent="0.3">
      <c r="F268" s="28"/>
    </row>
    <row r="269" spans="6:6" x14ac:dyDescent="0.3">
      <c r="F269" s="28"/>
    </row>
    <row r="270" spans="6:6" x14ac:dyDescent="0.3">
      <c r="F270" s="28"/>
    </row>
    <row r="271" spans="6:6" x14ac:dyDescent="0.3">
      <c r="F271" s="2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="130" zoomScaleNormal="130" workbookViewId="0">
      <selection activeCell="E8" sqref="E8"/>
    </sheetView>
  </sheetViews>
  <sheetFormatPr baseColWidth="10" defaultColWidth="9.33203125" defaultRowHeight="14.4" x14ac:dyDescent="0.3"/>
  <cols>
    <col min="1" max="1" width="12.5546875" style="31" customWidth="1"/>
    <col min="2" max="2" width="11.44140625" style="31" customWidth="1"/>
    <col min="3" max="3" width="19" style="31" customWidth="1"/>
    <col min="4" max="4" width="40.88671875" style="31" customWidth="1"/>
    <col min="5" max="5" width="19" style="31" customWidth="1"/>
    <col min="6" max="6" width="16.109375" style="31" bestFit="1" customWidth="1"/>
    <col min="7" max="7" width="33" style="31" customWidth="1"/>
    <col min="8" max="1023" width="10.6640625" style="31" customWidth="1"/>
    <col min="1024" max="16384" width="9.33203125" style="31"/>
  </cols>
  <sheetData>
    <row r="1" spans="1:7" x14ac:dyDescent="0.3">
      <c r="A1" s="31" t="s">
        <v>49</v>
      </c>
      <c r="B1" s="32" t="s">
        <v>1</v>
      </c>
      <c r="C1" s="32" t="s">
        <v>5</v>
      </c>
      <c r="D1" s="31" t="s">
        <v>36</v>
      </c>
      <c r="E1" s="31" t="s">
        <v>37</v>
      </c>
      <c r="F1" s="31" t="s">
        <v>74</v>
      </c>
    </row>
    <row r="2" spans="1:7" x14ac:dyDescent="0.3">
      <c r="A2" s="31" t="s">
        <v>56</v>
      </c>
      <c r="B2" s="32" t="s">
        <v>92</v>
      </c>
      <c r="C2" s="31" t="s">
        <v>54</v>
      </c>
      <c r="D2" s="32" t="s">
        <v>55</v>
      </c>
      <c r="E2" s="31" t="s">
        <v>53</v>
      </c>
      <c r="F2" s="31" t="s">
        <v>86</v>
      </c>
      <c r="G2" s="31" t="s">
        <v>87</v>
      </c>
    </row>
    <row r="3" spans="1:7" x14ac:dyDescent="0.3">
      <c r="A3" s="31" t="s">
        <v>56</v>
      </c>
      <c r="B3" s="31" t="s">
        <v>125</v>
      </c>
      <c r="C3" s="31" t="s">
        <v>94</v>
      </c>
      <c r="D3" s="32" t="s">
        <v>112</v>
      </c>
      <c r="E3" s="31" t="s">
        <v>94</v>
      </c>
      <c r="F3" s="31" t="s">
        <v>96</v>
      </c>
      <c r="G3" s="31" t="s">
        <v>95</v>
      </c>
    </row>
    <row r="4" spans="1:7" x14ac:dyDescent="0.3">
      <c r="A4" s="31" t="s">
        <v>56</v>
      </c>
      <c r="B4" s="14" t="s">
        <v>110</v>
      </c>
      <c r="C4" s="31" t="s">
        <v>100</v>
      </c>
      <c r="D4" s="32" t="s">
        <v>111</v>
      </c>
      <c r="E4" s="31" t="s">
        <v>100</v>
      </c>
      <c r="F4" s="31" t="s">
        <v>101</v>
      </c>
      <c r="G4" s="32" t="s">
        <v>99</v>
      </c>
    </row>
    <row r="5" spans="1:7" x14ac:dyDescent="0.3">
      <c r="A5" s="31" t="s">
        <v>56</v>
      </c>
      <c r="B5" s="14" t="s">
        <v>103</v>
      </c>
      <c r="C5" s="31" t="s">
        <v>102</v>
      </c>
      <c r="D5" s="32" t="s">
        <v>105</v>
      </c>
      <c r="E5" s="31" t="s">
        <v>102</v>
      </c>
      <c r="F5" s="31" t="s">
        <v>104</v>
      </c>
    </row>
    <row r="6" spans="1:7" x14ac:dyDescent="0.3">
      <c r="A6" s="31" t="s">
        <v>56</v>
      </c>
      <c r="B6" s="14" t="s">
        <v>117</v>
      </c>
      <c r="C6" s="31" t="s">
        <v>102</v>
      </c>
      <c r="D6" s="32" t="s">
        <v>105</v>
      </c>
      <c r="E6" s="31" t="s">
        <v>102</v>
      </c>
      <c r="F6" s="31" t="s">
        <v>104</v>
      </c>
    </row>
    <row r="7" spans="1:7" x14ac:dyDescent="0.3">
      <c r="A7" s="31" t="s">
        <v>56</v>
      </c>
      <c r="B7" s="14" t="s">
        <v>109</v>
      </c>
      <c r="C7" s="31" t="s">
        <v>54</v>
      </c>
      <c r="D7" s="32" t="s">
        <v>106</v>
      </c>
      <c r="E7" s="31" t="s">
        <v>107</v>
      </c>
      <c r="F7" s="31" t="s">
        <v>108</v>
      </c>
    </row>
    <row r="8" spans="1:7" x14ac:dyDescent="0.3">
      <c r="A8" s="31" t="s">
        <v>50</v>
      </c>
      <c r="B8" s="14" t="s">
        <v>98</v>
      </c>
      <c r="C8" s="31" t="s">
        <v>77</v>
      </c>
      <c r="D8" s="32" t="s">
        <v>75</v>
      </c>
      <c r="E8" s="31" t="s">
        <v>76</v>
      </c>
      <c r="F8" s="31" t="s">
        <v>84</v>
      </c>
      <c r="G8" s="31" t="s">
        <v>97</v>
      </c>
    </row>
    <row r="9" spans="1:7" x14ac:dyDescent="0.3">
      <c r="A9" s="31" t="s">
        <v>50</v>
      </c>
      <c r="B9" s="14" t="s">
        <v>118</v>
      </c>
      <c r="C9" s="31" t="s">
        <v>77</v>
      </c>
      <c r="D9" s="32" t="s">
        <v>75</v>
      </c>
      <c r="E9" s="31" t="s">
        <v>76</v>
      </c>
      <c r="F9" s="31" t="s">
        <v>84</v>
      </c>
      <c r="G9" s="31" t="s">
        <v>97</v>
      </c>
    </row>
    <row r="10" spans="1:7" x14ac:dyDescent="0.3">
      <c r="A10" s="31" t="s">
        <v>50</v>
      </c>
      <c r="B10" s="31" t="s">
        <v>79</v>
      </c>
      <c r="C10" s="31" t="s">
        <v>77</v>
      </c>
      <c r="D10" s="31" t="s">
        <v>80</v>
      </c>
      <c r="E10" s="31" t="s">
        <v>81</v>
      </c>
      <c r="F10" s="31" t="s">
        <v>85</v>
      </c>
    </row>
    <row r="11" spans="1:7" x14ac:dyDescent="0.3">
      <c r="A11" s="31" t="s">
        <v>50</v>
      </c>
      <c r="B11" s="31" t="s">
        <v>78</v>
      </c>
      <c r="C11" s="31" t="s">
        <v>77</v>
      </c>
      <c r="D11" s="31" t="s">
        <v>80</v>
      </c>
      <c r="E11" s="31" t="s">
        <v>81</v>
      </c>
      <c r="F11" s="31" t="s">
        <v>85</v>
      </c>
    </row>
    <row r="12" spans="1:7" x14ac:dyDescent="0.3">
      <c r="A12" s="31" t="s">
        <v>50</v>
      </c>
      <c r="B12" s="31" t="s">
        <v>63</v>
      </c>
      <c r="C12" s="31" t="s">
        <v>60</v>
      </c>
      <c r="D12" s="16" t="s">
        <v>65</v>
      </c>
      <c r="E12" s="31" t="s">
        <v>64</v>
      </c>
      <c r="F12" s="31" t="s">
        <v>83</v>
      </c>
    </row>
    <row r="13" spans="1:7" x14ac:dyDescent="0.3">
      <c r="A13" s="31" t="s">
        <v>50</v>
      </c>
      <c r="B13" s="31" t="s">
        <v>114</v>
      </c>
      <c r="C13" s="31" t="s">
        <v>115</v>
      </c>
      <c r="D13" s="31" t="s">
        <v>116</v>
      </c>
      <c r="E13" s="31" t="s">
        <v>115</v>
      </c>
      <c r="F13" s="31" t="s">
        <v>82</v>
      </c>
    </row>
    <row r="14" spans="1:7" x14ac:dyDescent="0.3">
      <c r="A14" s="31" t="s">
        <v>50</v>
      </c>
      <c r="B14" s="31" t="s">
        <v>120</v>
      </c>
      <c r="C14" s="31" t="s">
        <v>77</v>
      </c>
      <c r="D14" s="31" t="s">
        <v>75</v>
      </c>
      <c r="E14" s="31" t="s">
        <v>76</v>
      </c>
      <c r="F14" s="31" t="s">
        <v>84</v>
      </c>
      <c r="G14" s="31" t="s">
        <v>97</v>
      </c>
    </row>
    <row r="15" spans="1:7" x14ac:dyDescent="0.3">
      <c r="A15" s="31" t="s">
        <v>50</v>
      </c>
      <c r="B15" s="31" t="s">
        <v>232</v>
      </c>
      <c r="C15" s="31" t="s">
        <v>121</v>
      </c>
      <c r="D15" s="31" t="s">
        <v>122</v>
      </c>
      <c r="E15" s="31" t="s">
        <v>123</v>
      </c>
      <c r="F15" s="31" t="s">
        <v>124</v>
      </c>
    </row>
    <row r="16" spans="1:7" x14ac:dyDescent="0.3">
      <c r="A16" s="31" t="s">
        <v>50</v>
      </c>
      <c r="B16" s="31" t="s">
        <v>66</v>
      </c>
      <c r="C16" s="31" t="s">
        <v>60</v>
      </c>
      <c r="D16" s="31" t="s">
        <v>61</v>
      </c>
      <c r="E16" s="31" t="s">
        <v>62</v>
      </c>
      <c r="F16" s="31" t="s">
        <v>88</v>
      </c>
    </row>
    <row r="17" spans="1:7" x14ac:dyDescent="0.3">
      <c r="A17" s="31" t="s">
        <v>50</v>
      </c>
      <c r="B17" s="32" t="s">
        <v>185</v>
      </c>
      <c r="C17" s="32" t="s">
        <v>59</v>
      </c>
      <c r="D17" s="31" t="s">
        <v>90</v>
      </c>
      <c r="E17" s="31" t="s">
        <v>59</v>
      </c>
      <c r="F17" s="31" t="s">
        <v>91</v>
      </c>
    </row>
    <row r="18" spans="1:7" x14ac:dyDescent="0.3">
      <c r="A18" s="31" t="s">
        <v>50</v>
      </c>
      <c r="B18" s="32" t="s">
        <v>216</v>
      </c>
      <c r="C18" s="31" t="s">
        <v>217</v>
      </c>
      <c r="D18" s="32" t="s">
        <v>220</v>
      </c>
      <c r="E18" s="31" t="s">
        <v>219</v>
      </c>
      <c r="F18" s="31" t="s">
        <v>240</v>
      </c>
      <c r="G18" s="31" t="s">
        <v>218</v>
      </c>
    </row>
    <row r="22" spans="1:7" x14ac:dyDescent="0.3">
      <c r="B22" s="32"/>
      <c r="C22" s="32"/>
    </row>
    <row r="24" spans="1:7" x14ac:dyDescent="0.3">
      <c r="D24" s="32"/>
    </row>
    <row r="25" spans="1:7" x14ac:dyDescent="0.3">
      <c r="B25" s="32"/>
      <c r="D25" s="16"/>
    </row>
    <row r="26" spans="1:7" x14ac:dyDescent="0.3">
      <c r="B26" s="32"/>
      <c r="D26" s="16"/>
    </row>
    <row r="27" spans="1:7" x14ac:dyDescent="0.3">
      <c r="B27" s="32"/>
      <c r="C27" s="32"/>
      <c r="E27" s="32"/>
      <c r="G27" s="16"/>
    </row>
    <row r="28" spans="1:7" x14ac:dyDescent="0.3">
      <c r="C28" s="32"/>
      <c r="E28" s="32"/>
    </row>
    <row r="29" spans="1:7" x14ac:dyDescent="0.3">
      <c r="B29" s="32"/>
      <c r="C29" s="32"/>
      <c r="E29" s="32"/>
    </row>
    <row r="30" spans="1:7" x14ac:dyDescent="0.3">
      <c r="B30" s="32"/>
      <c r="C30" s="32"/>
      <c r="E30" s="32"/>
    </row>
    <row r="31" spans="1:7" x14ac:dyDescent="0.3">
      <c r="B31" s="32"/>
      <c r="C31" s="32"/>
      <c r="E31" s="32"/>
    </row>
    <row r="32" spans="1:7" x14ac:dyDescent="0.3">
      <c r="B32" s="32"/>
      <c r="C32" s="32"/>
      <c r="E32" s="32"/>
    </row>
    <row r="33" spans="2:7" x14ac:dyDescent="0.3">
      <c r="B33" s="32"/>
      <c r="C33" s="32"/>
      <c r="G33" s="16"/>
    </row>
    <row r="34" spans="2:7" x14ac:dyDescent="0.3">
      <c r="B34" s="32"/>
      <c r="C34" s="32"/>
      <c r="G34" s="16"/>
    </row>
    <row r="35" spans="2:7" x14ac:dyDescent="0.3">
      <c r="B35" s="32"/>
      <c r="C35" s="32"/>
    </row>
    <row r="36" spans="2:7" x14ac:dyDescent="0.3">
      <c r="B36" s="32"/>
      <c r="C36" s="32"/>
    </row>
    <row r="37" spans="2:7" x14ac:dyDescent="0.3">
      <c r="B37" s="32"/>
      <c r="C37" s="32"/>
    </row>
    <row r="38" spans="2:7" x14ac:dyDescent="0.3">
      <c r="B38" s="32"/>
      <c r="C38" s="32"/>
    </row>
    <row r="39" spans="2:7" x14ac:dyDescent="0.3">
      <c r="B39" s="32"/>
      <c r="C39" s="32"/>
    </row>
    <row r="40" spans="2:7" x14ac:dyDescent="0.3">
      <c r="B40" s="32"/>
      <c r="C40" s="32"/>
    </row>
    <row r="42" spans="2:7" x14ac:dyDescent="0.3">
      <c r="B42" s="32"/>
      <c r="C42" s="3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4"/>
  <sheetViews>
    <sheetView topLeftCell="L1" zoomScale="70" zoomScaleNormal="70" workbookViewId="0">
      <selection activeCell="AP26" sqref="AP26"/>
    </sheetView>
  </sheetViews>
  <sheetFormatPr baseColWidth="10" defaultColWidth="9.33203125" defaultRowHeight="14.7" customHeight="1" x14ac:dyDescent="0.3"/>
  <cols>
    <col min="1" max="1" width="39.33203125" style="18" customWidth="1"/>
    <col min="2" max="2" width="13.109375" style="18" customWidth="1"/>
    <col min="3" max="3" width="9" style="18" customWidth="1"/>
    <col min="4" max="15" width="18" style="18" customWidth="1"/>
    <col min="16" max="16" width="18" style="36" customWidth="1"/>
    <col min="17" max="18" width="18" style="18" customWidth="1"/>
    <col min="19" max="19" width="18" customWidth="1"/>
    <col min="20" max="24" width="18" style="18" customWidth="1"/>
    <col min="25" max="25" width="10.33203125" style="27" customWidth="1"/>
    <col min="26" max="60" width="10.33203125" style="18" customWidth="1"/>
    <col min="61" max="921" width="11.44140625" style="18"/>
    <col min="922" max="934" width="9.33203125" style="18" customWidth="1"/>
    <col min="935" max="16384" width="9.33203125" style="18"/>
  </cols>
  <sheetData>
    <row r="1" spans="1:62" s="40" customFormat="1" ht="38.4" customHeight="1" x14ac:dyDescent="0.3">
      <c r="A1" s="40" t="s">
        <v>0</v>
      </c>
      <c r="B1" s="40" t="s">
        <v>1</v>
      </c>
      <c r="C1" s="40" t="s">
        <v>2</v>
      </c>
      <c r="D1" s="40" t="s">
        <v>202</v>
      </c>
      <c r="E1" s="40" t="s">
        <v>203</v>
      </c>
      <c r="F1" s="40" t="s">
        <v>204</v>
      </c>
      <c r="G1" s="40" t="s">
        <v>205</v>
      </c>
      <c r="H1" s="40" t="s">
        <v>206</v>
      </c>
      <c r="I1" s="40" t="s">
        <v>223</v>
      </c>
      <c r="J1" s="40" t="s">
        <v>207</v>
      </c>
      <c r="K1" s="40" t="s">
        <v>208</v>
      </c>
      <c r="L1" s="40" t="s">
        <v>209</v>
      </c>
      <c r="M1" s="40" t="s">
        <v>210</v>
      </c>
      <c r="N1" s="40" t="s">
        <v>211</v>
      </c>
      <c r="O1" s="40" t="s">
        <v>231</v>
      </c>
      <c r="P1" s="40" t="s">
        <v>212</v>
      </c>
      <c r="Q1" s="40" t="s">
        <v>213</v>
      </c>
      <c r="R1" s="40" t="s">
        <v>284</v>
      </c>
      <c r="S1" s="40" t="s">
        <v>224</v>
      </c>
      <c r="T1" s="40" t="s">
        <v>214</v>
      </c>
      <c r="U1" s="40" t="s">
        <v>215</v>
      </c>
      <c r="V1" s="40" t="s">
        <v>230</v>
      </c>
      <c r="W1" s="40" t="s">
        <v>225</v>
      </c>
      <c r="X1" s="40" t="s">
        <v>226</v>
      </c>
      <c r="Y1" s="41" t="s">
        <v>285</v>
      </c>
      <c r="Z1" s="40" t="s">
        <v>286</v>
      </c>
      <c r="AA1" s="40" t="s">
        <v>287</v>
      </c>
      <c r="AB1" s="40" t="s">
        <v>288</v>
      </c>
      <c r="AC1" s="40" t="s">
        <v>289</v>
      </c>
      <c r="AD1" s="40" t="s">
        <v>290</v>
      </c>
      <c r="AE1" s="40" t="s">
        <v>291</v>
      </c>
      <c r="AF1" s="40" t="s">
        <v>292</v>
      </c>
      <c r="AG1" s="40" t="s">
        <v>293</v>
      </c>
      <c r="AH1" s="40" t="s">
        <v>294</v>
      </c>
      <c r="AI1" s="40" t="s">
        <v>295</v>
      </c>
      <c r="AJ1" s="40" t="s">
        <v>296</v>
      </c>
      <c r="AK1" s="40" t="s">
        <v>297</v>
      </c>
      <c r="AL1" s="40" t="s">
        <v>298</v>
      </c>
      <c r="AM1" s="40" t="s">
        <v>299</v>
      </c>
      <c r="AN1" s="40" t="s">
        <v>300</v>
      </c>
      <c r="AO1" s="40" t="s">
        <v>301</v>
      </c>
      <c r="AP1" s="40" t="s">
        <v>302</v>
      </c>
      <c r="AQ1" s="40" t="s">
        <v>303</v>
      </c>
      <c r="AR1" s="40" t="s">
        <v>304</v>
      </c>
      <c r="AS1" s="40" t="s">
        <v>305</v>
      </c>
      <c r="AT1" s="40" t="s">
        <v>306</v>
      </c>
      <c r="AU1" s="40" t="s">
        <v>307</v>
      </c>
      <c r="AV1" s="40" t="s">
        <v>308</v>
      </c>
      <c r="AW1" s="40" t="s">
        <v>309</v>
      </c>
      <c r="AX1" s="40" t="s">
        <v>310</v>
      </c>
      <c r="AY1" s="40" t="s">
        <v>311</v>
      </c>
      <c r="AZ1" s="40" t="s">
        <v>312</v>
      </c>
      <c r="BA1" s="40" t="s">
        <v>313</v>
      </c>
      <c r="BB1" s="40" t="s">
        <v>314</v>
      </c>
      <c r="BC1" s="40" t="s">
        <v>315</v>
      </c>
      <c r="BD1" s="40" t="s">
        <v>316</v>
      </c>
      <c r="BE1" s="40" t="s">
        <v>317</v>
      </c>
      <c r="BF1" s="40" t="s">
        <v>318</v>
      </c>
      <c r="BG1" s="40" t="s">
        <v>319</v>
      </c>
      <c r="BH1" s="40" t="s">
        <v>320</v>
      </c>
      <c r="BI1" s="40" t="s">
        <v>321</v>
      </c>
      <c r="BJ1" s="40" t="s">
        <v>322</v>
      </c>
    </row>
    <row r="2" spans="1:62" s="17" customFormat="1" ht="15.75" customHeight="1" x14ac:dyDescent="0.3">
      <c r="A2" s="18" t="s">
        <v>138</v>
      </c>
      <c r="B2" s="17" t="s">
        <v>92</v>
      </c>
      <c r="C2" s="20">
        <v>1</v>
      </c>
      <c r="D2" s="17">
        <v>2.0638222222222224</v>
      </c>
      <c r="E2" s="17">
        <v>0.66644259259259253</v>
      </c>
      <c r="F2" s="17">
        <f>D2+E2</f>
        <v>2.7302648148148148</v>
      </c>
      <c r="G2" s="17">
        <v>1.57</v>
      </c>
      <c r="H2" s="17">
        <v>1.0641666666666667</v>
      </c>
      <c r="J2" s="17">
        <f>D2*G2*10</f>
        <v>32.402008888888894</v>
      </c>
      <c r="K2" s="17">
        <f>E2*H2*10</f>
        <v>7.0920599228395051</v>
      </c>
      <c r="L2" s="17">
        <f>J2+K2</f>
        <v>39.494068811728397</v>
      </c>
      <c r="M2" s="17">
        <v>43.45</v>
      </c>
      <c r="N2" s="17">
        <v>42.005555555555553</v>
      </c>
      <c r="P2" s="17">
        <f>D2*M2*10</f>
        <v>896.73075555555567</v>
      </c>
      <c r="Q2" s="17">
        <f>E2*N2</f>
        <v>27.99429134773662</v>
      </c>
      <c r="R2" s="17">
        <f>P2+Q2</f>
        <v>924.72504690329231</v>
      </c>
      <c r="S2" s="17">
        <f>R2/L2</f>
        <v>23.414276490769684</v>
      </c>
      <c r="T2" s="17">
        <v>0.29774330900143098</v>
      </c>
      <c r="U2" s="17">
        <v>0.35357696189671134</v>
      </c>
      <c r="V2" s="17">
        <v>0.31137199592862541</v>
      </c>
      <c r="Y2" s="14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10.858277207392195</v>
      </c>
      <c r="AF2" s="17">
        <v>2.6355236139630387</v>
      </c>
      <c r="AG2" s="17">
        <v>4.2106776180698156E-2</v>
      </c>
      <c r="AH2" s="17">
        <v>8.8531827515400396E-2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2.7084528301886794</v>
      </c>
      <c r="AY2" s="17">
        <v>0.66696226415094328</v>
      </c>
      <c r="AZ2" s="17">
        <v>0</v>
      </c>
      <c r="BA2" s="17">
        <v>0.20554528301886793</v>
      </c>
      <c r="BB2" s="17">
        <v>1.5305603773584904</v>
      </c>
      <c r="BC2" s="17">
        <v>0.31324941962264152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</row>
    <row r="3" spans="1:62" s="17" customFormat="1" ht="15.75" customHeight="1" x14ac:dyDescent="0.3">
      <c r="A3" s="18" t="s">
        <v>138</v>
      </c>
      <c r="B3" s="17" t="s">
        <v>92</v>
      </c>
      <c r="C3" s="20">
        <v>2</v>
      </c>
      <c r="D3" s="17">
        <v>2.5291803278688527</v>
      </c>
      <c r="E3" s="17">
        <v>0.86179477838494223</v>
      </c>
      <c r="F3" s="17">
        <f t="shared" ref="F3:F66" si="0">D3+E3</f>
        <v>3.3909751062537952</v>
      </c>
      <c r="G3" s="17">
        <v>1.2230000000000001</v>
      </c>
      <c r="H3" s="17">
        <v>1.0641666666666667</v>
      </c>
      <c r="J3" s="17">
        <f t="shared" ref="J3:J66" si="1">D3*G3*10</f>
        <v>30.931875409836071</v>
      </c>
      <c r="K3" s="17">
        <f t="shared" ref="K3:K66" si="2">E3*H3*10</f>
        <v>9.1709327666464269</v>
      </c>
      <c r="L3" s="17">
        <f t="shared" ref="L3:L4" si="3">J3+K3</f>
        <v>40.102808176482498</v>
      </c>
      <c r="M3" s="17">
        <v>44.09</v>
      </c>
      <c r="N3" s="17">
        <v>42.005555555555553</v>
      </c>
      <c r="P3" s="17">
        <f t="shared" ref="P3:P66" si="4">D3*M3*10</f>
        <v>1115.1156065573773</v>
      </c>
      <c r="Q3" s="17">
        <f t="shared" ref="Q3:Q66" si="5">E3*N3</f>
        <v>36.200168440936373</v>
      </c>
      <c r="R3" s="17">
        <f>P3+Q3</f>
        <v>1151.3157749983136</v>
      </c>
      <c r="S3" s="17">
        <f t="shared" ref="S3:S66" si="6">R3/L3</f>
        <v>28.709106103783526</v>
      </c>
      <c r="T3" s="17">
        <v>0.23193634834952234</v>
      </c>
      <c r="U3" s="17">
        <v>0.35357696189671134</v>
      </c>
      <c r="V3" s="17">
        <v>0.2628505374278135</v>
      </c>
      <c r="Y3" s="14">
        <v>0</v>
      </c>
      <c r="Z3" s="17">
        <v>0</v>
      </c>
      <c r="AA3" s="17">
        <v>0</v>
      </c>
      <c r="AB3" s="17">
        <v>0.92327933884297531</v>
      </c>
      <c r="AC3" s="17">
        <v>0</v>
      </c>
      <c r="AD3" s="17">
        <v>0</v>
      </c>
      <c r="AE3" s="17">
        <v>8.2564727272727279</v>
      </c>
      <c r="AF3" s="17">
        <v>0</v>
      </c>
      <c r="AG3" s="17">
        <v>0</v>
      </c>
      <c r="AH3" s="17">
        <v>8.5955371900826458E-2</v>
      </c>
      <c r="AI3" s="17">
        <v>0</v>
      </c>
      <c r="AJ3" s="17">
        <v>0</v>
      </c>
      <c r="AK3" s="17">
        <v>2.5535933884297521</v>
      </c>
      <c r="AL3" s="17">
        <v>0</v>
      </c>
      <c r="AM3" s="17">
        <v>0</v>
      </c>
      <c r="AN3" s="17">
        <v>0</v>
      </c>
      <c r="AO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1.4266525423728813</v>
      </c>
      <c r="AY3" s="17">
        <v>0.35640508474576271</v>
      </c>
      <c r="AZ3" s="17">
        <v>0</v>
      </c>
      <c r="BA3" s="17">
        <v>0.12647118644067798</v>
      </c>
      <c r="BB3" s="17">
        <v>1.5399355932203389</v>
      </c>
      <c r="BC3" s="17">
        <v>0.14503233894915254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</row>
    <row r="4" spans="1:62" s="17" customFormat="1" ht="15.75" customHeight="1" x14ac:dyDescent="0.3">
      <c r="A4" s="18" t="s">
        <v>138</v>
      </c>
      <c r="B4" s="17" t="s">
        <v>92</v>
      </c>
      <c r="C4" s="20">
        <v>3</v>
      </c>
      <c r="D4" s="17">
        <v>2.5076834170854272</v>
      </c>
      <c r="E4" s="17">
        <v>0.72414387445247641</v>
      </c>
      <c r="F4" s="17">
        <f t="shared" si="0"/>
        <v>3.2318272915379036</v>
      </c>
      <c r="G4" s="17">
        <v>1.3660000000000001</v>
      </c>
      <c r="H4" s="17">
        <v>1.0641666666666667</v>
      </c>
      <c r="J4" s="17">
        <f t="shared" si="1"/>
        <v>34.254955477386936</v>
      </c>
      <c r="K4" s="17">
        <f t="shared" si="2"/>
        <v>7.7060977306317699</v>
      </c>
      <c r="L4" s="17">
        <f t="shared" si="3"/>
        <v>41.961053208018704</v>
      </c>
      <c r="M4" s="17">
        <v>43.87</v>
      </c>
      <c r="N4" s="17">
        <v>42.005555555555553</v>
      </c>
      <c r="P4" s="17">
        <f>D4*M4*10</f>
        <v>1100.1207150753769</v>
      </c>
      <c r="Q4" s="17">
        <f t="shared" si="5"/>
        <v>30.418065748528743</v>
      </c>
      <c r="R4" s="17">
        <f>P4+Q4</f>
        <v>1130.5387808239057</v>
      </c>
      <c r="S4" s="17">
        <f t="shared" si="6"/>
        <v>26.942573991633296</v>
      </c>
      <c r="T4" s="17">
        <v>0.25905564337321957</v>
      </c>
      <c r="U4" s="17">
        <v>0.35357696189671134</v>
      </c>
      <c r="V4" s="17">
        <v>0.28023469399674056</v>
      </c>
      <c r="Y4" s="14">
        <v>0</v>
      </c>
      <c r="Z4" s="17">
        <v>0</v>
      </c>
      <c r="AA4" s="17">
        <v>0</v>
      </c>
      <c r="AB4" s="17">
        <v>5.5839745127436275</v>
      </c>
      <c r="AC4" s="17">
        <v>0</v>
      </c>
      <c r="AD4" s="17">
        <v>0</v>
      </c>
      <c r="AE4" s="17">
        <v>15.331578710644678</v>
      </c>
      <c r="AF4" s="17">
        <v>0</v>
      </c>
      <c r="AG4" s="17">
        <v>0</v>
      </c>
      <c r="AH4" s="17">
        <v>0.14423688155922038</v>
      </c>
      <c r="AI4" s="17">
        <v>0.71408245877061471</v>
      </c>
      <c r="AJ4" s="17">
        <v>9.7815512128935522E-2</v>
      </c>
      <c r="AK4" s="17">
        <v>7.4880509745127428</v>
      </c>
      <c r="AL4" s="17">
        <v>0.91181259370314838</v>
      </c>
      <c r="AM4" s="17">
        <v>0</v>
      </c>
      <c r="AN4" s="17">
        <v>0</v>
      </c>
      <c r="AO4" s="17">
        <v>0</v>
      </c>
      <c r="AR4" s="17">
        <v>0</v>
      </c>
      <c r="AS4" s="17">
        <v>0</v>
      </c>
      <c r="AT4" s="17">
        <v>0</v>
      </c>
      <c r="AU4" s="17">
        <v>7.9908127208480562E-2</v>
      </c>
      <c r="AV4" s="17">
        <v>0</v>
      </c>
      <c r="AW4" s="17">
        <v>0</v>
      </c>
      <c r="AX4" s="17">
        <v>2.1865335689045935</v>
      </c>
      <c r="AY4" s="17">
        <v>0</v>
      </c>
      <c r="AZ4" s="17">
        <v>3.0457597173144876E-2</v>
      </c>
      <c r="BA4" s="17">
        <v>0.30684452296819786</v>
      </c>
      <c r="BB4" s="17">
        <v>1.0607809187279151</v>
      </c>
      <c r="BC4" s="17">
        <v>0.22035748303886923</v>
      </c>
      <c r="BD4" s="17">
        <v>0.8693268551236748</v>
      </c>
      <c r="BE4" s="17">
        <v>0.12013074204946997</v>
      </c>
      <c r="BF4" s="17">
        <v>0</v>
      </c>
      <c r="BG4" s="17">
        <v>0</v>
      </c>
      <c r="BH4" s="17">
        <v>0</v>
      </c>
    </row>
    <row r="5" spans="1:62" s="17" customFormat="1" ht="15.75" customHeight="1" x14ac:dyDescent="0.3">
      <c r="A5" s="18" t="s">
        <v>242</v>
      </c>
      <c r="B5" s="17" t="s">
        <v>216</v>
      </c>
      <c r="C5" s="20">
        <v>1</v>
      </c>
      <c r="D5" s="17">
        <v>3.6376755447941891</v>
      </c>
      <c r="E5" s="17">
        <v>0.50069190735421909</v>
      </c>
      <c r="F5" s="17">
        <f>D5+E5</f>
        <v>4.1383674521484082</v>
      </c>
      <c r="I5" s="17">
        <v>3.468</v>
      </c>
      <c r="L5" s="17">
        <f>F5*I5*10</f>
        <v>143.51858324050679</v>
      </c>
      <c r="O5" s="17">
        <v>44.14</v>
      </c>
      <c r="R5" s="17">
        <f>F5*O5*10</f>
        <v>1826.6753933783073</v>
      </c>
      <c r="S5" s="17">
        <f t="shared" si="6"/>
        <v>12.727797001153403</v>
      </c>
      <c r="T5" s="17">
        <v>0.17913223140495868</v>
      </c>
      <c r="U5" s="17">
        <v>0.750850952852961</v>
      </c>
      <c r="Y5" s="14"/>
    </row>
    <row r="6" spans="1:62" s="17" customFormat="1" ht="15.75" customHeight="1" x14ac:dyDescent="0.3">
      <c r="A6" s="18" t="s">
        <v>242</v>
      </c>
      <c r="B6" s="17" t="s">
        <v>216</v>
      </c>
      <c r="C6" s="20">
        <v>2</v>
      </c>
      <c r="D6" s="17">
        <v>3.661685393258427</v>
      </c>
      <c r="E6" s="17">
        <v>0.50399663771700531</v>
      </c>
      <c r="F6" s="17">
        <f t="shared" si="0"/>
        <v>4.1656820309754323</v>
      </c>
      <c r="I6" s="17">
        <v>3.6150000000000002</v>
      </c>
      <c r="L6" s="17">
        <f t="shared" ref="L6:L69" si="7">F6*I6*10</f>
        <v>150.58940541976187</v>
      </c>
      <c r="O6" s="17">
        <v>43.78</v>
      </c>
      <c r="R6" s="17">
        <f>F6*O6*10</f>
        <v>1823.7355931610443</v>
      </c>
      <c r="S6" s="17">
        <f t="shared" si="6"/>
        <v>12.110650069156295</v>
      </c>
      <c r="T6" s="17">
        <v>0.18672520661157027</v>
      </c>
      <c r="U6" s="17">
        <v>0.78267768009326733</v>
      </c>
      <c r="Y6" s="14"/>
    </row>
    <row r="7" spans="1:62" s="17" customFormat="1" ht="15.75" customHeight="1" x14ac:dyDescent="0.3">
      <c r="A7" s="18" t="s">
        <v>242</v>
      </c>
      <c r="B7" s="17" t="s">
        <v>216</v>
      </c>
      <c r="C7" s="20">
        <v>3</v>
      </c>
      <c r="D7" s="17">
        <v>4.4058256410256416</v>
      </c>
      <c r="E7" s="17">
        <v>0.6064205607430182</v>
      </c>
      <c r="F7" s="17">
        <f t="shared" si="0"/>
        <v>5.0122462017686598</v>
      </c>
      <c r="I7" s="17">
        <v>3.5760000000000001</v>
      </c>
      <c r="L7" s="17">
        <f t="shared" si="7"/>
        <v>179.23792417524726</v>
      </c>
      <c r="O7" s="17">
        <v>44.09</v>
      </c>
      <c r="R7" s="17">
        <f>F7*O7*10</f>
        <v>2209.8993503598022</v>
      </c>
      <c r="S7" s="17">
        <f t="shared" si="6"/>
        <v>12.329418344519016</v>
      </c>
      <c r="T7" s="17">
        <v>0.18471074380165289</v>
      </c>
      <c r="U7" s="17">
        <v>0.77423385449889925</v>
      </c>
      <c r="Y7" s="14"/>
    </row>
    <row r="8" spans="1:62" s="17" customFormat="1" ht="15.75" customHeight="1" x14ac:dyDescent="0.3">
      <c r="A8" s="18" t="s">
        <v>139</v>
      </c>
      <c r="B8" s="17" t="s">
        <v>98</v>
      </c>
      <c r="C8" s="20">
        <v>1</v>
      </c>
      <c r="D8" s="17">
        <v>2.0572499999999998</v>
      </c>
      <c r="E8" s="17">
        <v>8.9491042448404112E-2</v>
      </c>
      <c r="F8" s="17">
        <f t="shared" si="0"/>
        <v>2.1467410424484039</v>
      </c>
      <c r="I8" s="17">
        <v>4.1920000000000002</v>
      </c>
      <c r="L8" s="17">
        <f t="shared" si="7"/>
        <v>89.991384499437089</v>
      </c>
      <c r="N8" s="17">
        <v>38.35</v>
      </c>
      <c r="Q8" s="17">
        <f>E8*N8</f>
        <v>3.431981477896298</v>
      </c>
      <c r="R8" s="17">
        <f t="shared" ref="R8:R16" si="8">P8+Q8</f>
        <v>3.431981477896298</v>
      </c>
      <c r="S8" s="17">
        <f t="shared" si="6"/>
        <v>3.8136778281456105E-2</v>
      </c>
      <c r="T8" s="17">
        <v>0.1876226576726136</v>
      </c>
      <c r="U8" s="17">
        <v>0.6967912953677905</v>
      </c>
      <c r="Y8" s="14"/>
    </row>
    <row r="9" spans="1:62" s="17" customFormat="1" ht="15.75" customHeight="1" x14ac:dyDescent="0.3">
      <c r="A9" s="18" t="s">
        <v>139</v>
      </c>
      <c r="B9" s="17" t="s">
        <v>98</v>
      </c>
      <c r="C9" s="20">
        <v>2</v>
      </c>
      <c r="D9" s="17">
        <v>2.8982167101827678</v>
      </c>
      <c r="E9" s="17">
        <v>0.12607336718222895</v>
      </c>
      <c r="F9" s="17">
        <f t="shared" si="0"/>
        <v>3.0242900773649968</v>
      </c>
      <c r="I9" s="17">
        <v>3.24</v>
      </c>
      <c r="L9" s="17">
        <f t="shared" si="7"/>
        <v>97.986998506625895</v>
      </c>
      <c r="N9" s="17">
        <v>31.09</v>
      </c>
      <c r="Q9" s="17">
        <f t="shared" si="5"/>
        <v>3.9196209856954978</v>
      </c>
      <c r="R9" s="17">
        <f t="shared" si="8"/>
        <v>3.9196209856954978</v>
      </c>
      <c r="S9" s="17">
        <f t="shared" si="6"/>
        <v>4.0001439430053083E-2</v>
      </c>
      <c r="T9" s="17">
        <v>0.14501369533856587</v>
      </c>
      <c r="U9" s="17">
        <v>0.53855052409151694</v>
      </c>
      <c r="Y9" s="14"/>
    </row>
    <row r="10" spans="1:62" s="17" customFormat="1" ht="15.75" customHeight="1" x14ac:dyDescent="0.3">
      <c r="A10" s="18" t="s">
        <v>139</v>
      </c>
      <c r="B10" s="17" t="s">
        <v>98</v>
      </c>
      <c r="C10" s="20">
        <v>3</v>
      </c>
      <c r="D10" s="17">
        <v>2.9558558558558561</v>
      </c>
      <c r="E10" s="17">
        <v>0.12858068871929085</v>
      </c>
      <c r="F10" s="17">
        <f t="shared" si="0"/>
        <v>3.0844365445751469</v>
      </c>
      <c r="I10" s="17">
        <v>4.22</v>
      </c>
      <c r="L10" s="17">
        <f t="shared" si="7"/>
        <v>130.16322218107118</v>
      </c>
      <c r="N10" s="17">
        <v>38.659999999999997</v>
      </c>
      <c r="Q10" s="17">
        <f t="shared" si="5"/>
        <v>4.9709294258877836</v>
      </c>
      <c r="R10" s="17">
        <f t="shared" si="8"/>
        <v>4.9709294258877836</v>
      </c>
      <c r="S10" s="17">
        <f t="shared" si="6"/>
        <v>3.818996904496326E-2</v>
      </c>
      <c r="T10" s="17">
        <v>0.18887586244714441</v>
      </c>
      <c r="U10" s="17">
        <v>0.70144543569944184</v>
      </c>
      <c r="Y10" s="14"/>
    </row>
    <row r="11" spans="1:62" s="17" customFormat="1" ht="15.75" customHeight="1" x14ac:dyDescent="0.3">
      <c r="A11" s="18" t="s">
        <v>140</v>
      </c>
      <c r="B11" s="17" t="s">
        <v>103</v>
      </c>
      <c r="C11" s="20">
        <v>1</v>
      </c>
      <c r="D11" s="17">
        <v>1.8584664536741216</v>
      </c>
      <c r="E11" s="17">
        <v>1.0599618557076738</v>
      </c>
      <c r="F11" s="17">
        <f t="shared" si="0"/>
        <v>2.9184283093817953</v>
      </c>
      <c r="G11" s="17">
        <v>1.8640000000000001</v>
      </c>
      <c r="H11" s="17">
        <v>1.2794166666666669</v>
      </c>
      <c r="I11" s="17">
        <v>1.651681598062954</v>
      </c>
      <c r="J11" s="17">
        <f t="shared" si="1"/>
        <v>34.641814696485625</v>
      </c>
      <c r="K11" s="17">
        <f t="shared" si="2"/>
        <v>13.561328642233265</v>
      </c>
      <c r="L11" s="17">
        <f>F11*I11*10</f>
        <v>48.203143338718888</v>
      </c>
      <c r="M11" s="17">
        <v>41.75</v>
      </c>
      <c r="N11" s="17">
        <v>43.266666666666659</v>
      </c>
      <c r="O11" s="17">
        <v>42.300847457627114</v>
      </c>
      <c r="P11" s="17">
        <f t="shared" si="4"/>
        <v>775.9097444089457</v>
      </c>
      <c r="Q11" s="17">
        <f t="shared" si="5"/>
        <v>45.861016290285342</v>
      </c>
      <c r="R11" s="17">
        <f t="shared" si="8"/>
        <v>821.770760699231</v>
      </c>
      <c r="S11" s="17">
        <f t="shared" si="6"/>
        <v>17.048074125057081</v>
      </c>
      <c r="T11" s="17">
        <v>0.36101597359826898</v>
      </c>
      <c r="U11" s="17">
        <v>0.34438014630872205</v>
      </c>
      <c r="V11" s="17">
        <v>0.35497390557543107</v>
      </c>
      <c r="Y11" s="14">
        <v>0</v>
      </c>
      <c r="Z11" s="17">
        <v>0</v>
      </c>
      <c r="AA11" s="17">
        <v>0</v>
      </c>
      <c r="AB11" s="17">
        <v>0</v>
      </c>
      <c r="AC11" s="17">
        <v>1.3760242792109256E-2</v>
      </c>
      <c r="AD11" s="17">
        <v>1.8257966616084975E-2</v>
      </c>
      <c r="AE11" s="17">
        <v>0</v>
      </c>
      <c r="AF11" s="17">
        <v>0</v>
      </c>
      <c r="AG11" s="17">
        <v>0.93705918057663118</v>
      </c>
      <c r="AH11" s="17">
        <v>0.12989681335356601</v>
      </c>
      <c r="AI11" s="17">
        <v>0</v>
      </c>
      <c r="AJ11" s="17">
        <v>0.55592146388467367</v>
      </c>
      <c r="AK11" s="17">
        <v>0</v>
      </c>
      <c r="AL11" s="17">
        <v>0.62747799696509854</v>
      </c>
      <c r="AM11" s="17">
        <v>0.5293778452200304</v>
      </c>
      <c r="AN11" s="17">
        <v>0.73957814871016681</v>
      </c>
      <c r="AO11" s="17">
        <v>0.26020940819423366</v>
      </c>
      <c r="AR11" s="17">
        <v>0</v>
      </c>
      <c r="AS11" s="17">
        <v>0</v>
      </c>
      <c r="AT11" s="17">
        <v>0.38058348968105066</v>
      </c>
      <c r="AU11" s="17">
        <v>0</v>
      </c>
      <c r="AV11" s="17">
        <v>0</v>
      </c>
      <c r="AW11" s="17">
        <v>0.14336022514071295</v>
      </c>
      <c r="AX11" s="17">
        <v>0</v>
      </c>
      <c r="AY11" s="17">
        <v>0</v>
      </c>
      <c r="AZ11" s="17">
        <v>0.26602814258911822</v>
      </c>
      <c r="BA11" s="17">
        <v>0.28335459662288931</v>
      </c>
      <c r="BB11" s="17">
        <v>4.9388442776735468</v>
      </c>
      <c r="BC11" s="17">
        <v>1.672741950281426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</row>
    <row r="12" spans="1:62" s="17" customFormat="1" ht="15.75" customHeight="1" x14ac:dyDescent="0.3">
      <c r="A12" s="18" t="s">
        <v>140</v>
      </c>
      <c r="B12" s="17" t="s">
        <v>103</v>
      </c>
      <c r="C12" s="20">
        <v>2</v>
      </c>
      <c r="D12" s="17">
        <v>2.0374632352941178</v>
      </c>
      <c r="E12" s="17">
        <v>0.92911249867990275</v>
      </c>
      <c r="F12" s="17">
        <f t="shared" si="0"/>
        <v>2.9665757339740204</v>
      </c>
      <c r="G12" s="17">
        <v>2.0329999999999999</v>
      </c>
      <c r="H12" s="17">
        <v>1.2794166666666669</v>
      </c>
      <c r="I12" s="17">
        <v>1.7969825318536783</v>
      </c>
      <c r="J12" s="17">
        <f t="shared" si="1"/>
        <v>41.421627573529413</v>
      </c>
      <c r="K12" s="17">
        <f t="shared" si="2"/>
        <v>11.887220160193792</v>
      </c>
      <c r="L12" s="17">
        <f t="shared" si="7"/>
        <v>53.308847733723191</v>
      </c>
      <c r="M12" s="17">
        <v>41.66</v>
      </c>
      <c r="N12" s="17">
        <v>43.266666666666659</v>
      </c>
      <c r="O12" s="17">
        <v>42.163197698314825</v>
      </c>
      <c r="P12" s="17">
        <f t="shared" si="4"/>
        <v>848.80718382352939</v>
      </c>
      <c r="Q12" s="17">
        <f t="shared" si="5"/>
        <v>40.199600776217117</v>
      </c>
      <c r="R12" s="17">
        <f t="shared" si="8"/>
        <v>889.00678459974654</v>
      </c>
      <c r="S12" s="17">
        <f t="shared" si="6"/>
        <v>16.676533491031744</v>
      </c>
      <c r="T12" s="17">
        <v>0.39374757206291888</v>
      </c>
      <c r="U12" s="17">
        <v>0.34438014630872205</v>
      </c>
      <c r="V12" s="17">
        <v>0.37828601085260316</v>
      </c>
      <c r="Y12" s="14"/>
      <c r="AR12" s="17">
        <v>0</v>
      </c>
      <c r="AS12" s="17">
        <v>64.685182776801398</v>
      </c>
      <c r="AT12" s="17">
        <v>0</v>
      </c>
      <c r="AU12" s="17">
        <v>0</v>
      </c>
      <c r="AV12" s="17">
        <v>0</v>
      </c>
      <c r="AW12" s="17">
        <v>9.637609841827767E-2</v>
      </c>
      <c r="AX12" s="17">
        <v>0</v>
      </c>
      <c r="AY12" s="17">
        <v>0</v>
      </c>
      <c r="AZ12" s="17">
        <v>0.31745518453427063</v>
      </c>
      <c r="BA12" s="17">
        <v>0.24008084358523726</v>
      </c>
      <c r="BB12" s="17">
        <v>0</v>
      </c>
      <c r="BC12" s="17">
        <v>2.2017713884007029E-2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</row>
    <row r="13" spans="1:62" s="17" customFormat="1" ht="15.75" customHeight="1" x14ac:dyDescent="0.3">
      <c r="A13" s="18" t="s">
        <v>140</v>
      </c>
      <c r="B13" s="17" t="s">
        <v>103</v>
      </c>
      <c r="C13" s="20">
        <v>3</v>
      </c>
      <c r="D13" s="17">
        <v>1.7419759036144578</v>
      </c>
      <c r="E13" s="17">
        <v>0.92222253720765424</v>
      </c>
      <c r="F13" s="17">
        <f t="shared" si="0"/>
        <v>2.664198440822112</v>
      </c>
      <c r="G13" s="17">
        <v>1.829</v>
      </c>
      <c r="H13" s="17">
        <v>1.2794166666666669</v>
      </c>
      <c r="I13" s="17">
        <v>1.6387596153846158</v>
      </c>
      <c r="J13" s="17">
        <f t="shared" si="1"/>
        <v>31.860739277108433</v>
      </c>
      <c r="K13" s="17">
        <f t="shared" si="2"/>
        <v>11.799068844790932</v>
      </c>
      <c r="L13" s="17">
        <f t="shared" si="7"/>
        <v>43.659808121899374</v>
      </c>
      <c r="M13" s="17">
        <v>41.89</v>
      </c>
      <c r="N13" s="17">
        <v>43.266666666666659</v>
      </c>
      <c r="O13" s="17">
        <v>42.366538461538468</v>
      </c>
      <c r="P13" s="17">
        <f t="shared" si="4"/>
        <v>729.71370602409638</v>
      </c>
      <c r="Q13" s="17">
        <f t="shared" si="5"/>
        <v>39.901495109851169</v>
      </c>
      <c r="R13" s="17">
        <f t="shared" si="8"/>
        <v>769.61520113394749</v>
      </c>
      <c r="S13" s="17">
        <f t="shared" si="6"/>
        <v>17.627544284783866</v>
      </c>
      <c r="T13" s="17">
        <v>0.35423724018843022</v>
      </c>
      <c r="U13" s="17">
        <v>0.34438014630872205</v>
      </c>
      <c r="V13" s="17">
        <v>0.35082516923006979</v>
      </c>
      <c r="Y13" s="14">
        <v>0</v>
      </c>
      <c r="Z13" s="17">
        <v>0</v>
      </c>
      <c r="AA13" s="17">
        <v>0.37918384879725087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0.47228865979381446</v>
      </c>
      <c r="AH13" s="17">
        <v>9.5414089347079026E-2</v>
      </c>
      <c r="AI13" s="17">
        <v>0</v>
      </c>
      <c r="AJ13" s="17">
        <v>0.21625839072164946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6.184601449275362E-2</v>
      </c>
      <c r="AX13" s="17">
        <v>0</v>
      </c>
      <c r="AY13" s="17">
        <v>0</v>
      </c>
      <c r="AZ13" s="17">
        <v>0.16121739130434781</v>
      </c>
      <c r="BA13" s="17">
        <v>0.15108152173913045</v>
      </c>
      <c r="BB13" s="17">
        <v>4.131898550724638</v>
      </c>
      <c r="BC13" s="17">
        <v>0.92583452137681155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</row>
    <row r="14" spans="1:62" s="17" customFormat="1" ht="15.75" customHeight="1" x14ac:dyDescent="0.3">
      <c r="A14" s="18" t="s">
        <v>141</v>
      </c>
      <c r="B14" s="39" t="s">
        <v>109</v>
      </c>
      <c r="C14" s="20">
        <v>1</v>
      </c>
      <c r="D14" s="17">
        <v>1.7535384615384615</v>
      </c>
      <c r="E14" s="17">
        <v>0.69831177671885636</v>
      </c>
      <c r="F14" s="17">
        <f t="shared" si="0"/>
        <v>2.4518502382573177</v>
      </c>
      <c r="G14" s="17">
        <v>1.831</v>
      </c>
      <c r="H14" s="17">
        <v>1.0531333333333333</v>
      </c>
      <c r="I14" s="17">
        <v>1.6094556962025317</v>
      </c>
      <c r="J14" s="17">
        <f t="shared" si="1"/>
        <v>32.107289230769226</v>
      </c>
      <c r="K14" s="17">
        <f t="shared" si="2"/>
        <v>7.3541540912185157</v>
      </c>
      <c r="L14" s="17">
        <f t="shared" si="7"/>
        <v>39.461443321987744</v>
      </c>
      <c r="M14" s="17">
        <v>42.12</v>
      </c>
      <c r="N14" s="17">
        <v>43.593333333333334</v>
      </c>
      <c r="P14" s="17">
        <f t="shared" si="4"/>
        <v>738.59039999999993</v>
      </c>
      <c r="Q14" s="17">
        <f t="shared" si="5"/>
        <v>30.441738053097346</v>
      </c>
      <c r="R14" s="17">
        <f t="shared" si="8"/>
        <v>769.03213805309724</v>
      </c>
      <c r="S14" s="17">
        <f t="shared" si="6"/>
        <v>19.488190834231244</v>
      </c>
      <c r="T14" s="27">
        <v>0.46786305741684941</v>
      </c>
      <c r="U14" s="27">
        <v>0.35844453611470456</v>
      </c>
      <c r="V14" s="17">
        <v>0.43669955451433984</v>
      </c>
      <c r="W14" s="18">
        <v>10.8</v>
      </c>
      <c r="X14" s="18">
        <v>7.4</v>
      </c>
      <c r="Y14" s="14">
        <v>0</v>
      </c>
      <c r="Z14" s="17">
        <v>0</v>
      </c>
      <c r="AA14" s="17">
        <v>0</v>
      </c>
      <c r="AB14" s="17">
        <v>11.309341726618705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R14" s="17">
        <v>0</v>
      </c>
      <c r="AS14" s="17">
        <v>0</v>
      </c>
      <c r="AT14" s="17">
        <v>0</v>
      </c>
      <c r="AU14" s="17">
        <v>2.4744833333333331</v>
      </c>
      <c r="AV14" s="17">
        <v>0</v>
      </c>
      <c r="AW14" s="17">
        <v>0</v>
      </c>
      <c r="AX14" s="17">
        <v>0</v>
      </c>
      <c r="AY14" s="17">
        <v>0</v>
      </c>
      <c r="AZ14" s="17">
        <v>0.14157777777777777</v>
      </c>
      <c r="BA14" s="17">
        <v>0.16415370370370372</v>
      </c>
      <c r="BB14" s="17">
        <v>4.044311111111111</v>
      </c>
      <c r="BC14" s="17">
        <v>0.47161468018518521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</row>
    <row r="15" spans="1:62" s="17" customFormat="1" ht="15.75" customHeight="1" x14ac:dyDescent="0.3">
      <c r="A15" s="18" t="s">
        <v>141</v>
      </c>
      <c r="B15" s="39" t="s">
        <v>109</v>
      </c>
      <c r="C15" s="20">
        <v>2</v>
      </c>
      <c r="D15" s="17">
        <v>1.9703125000000001</v>
      </c>
      <c r="E15" s="17">
        <v>1.0528387404580153</v>
      </c>
      <c r="F15" s="17">
        <f t="shared" si="0"/>
        <v>3.0231512404580156</v>
      </c>
      <c r="G15" s="17">
        <v>1.7949999999999999</v>
      </c>
      <c r="H15" s="17">
        <v>1.0531333333333333</v>
      </c>
      <c r="I15" s="17">
        <v>1.5366384742951904</v>
      </c>
      <c r="J15" s="17">
        <f t="shared" si="1"/>
        <v>35.367109374999998</v>
      </c>
      <c r="K15" s="17">
        <f t="shared" si="2"/>
        <v>11.087795722010178</v>
      </c>
      <c r="L15" s="17">
        <f t="shared" si="7"/>
        <v>46.454905097010169</v>
      </c>
      <c r="M15" s="17">
        <v>42.13</v>
      </c>
      <c r="N15" s="17">
        <v>43.593333333333334</v>
      </c>
      <c r="P15" s="17">
        <f t="shared" si="4"/>
        <v>830.09265625000012</v>
      </c>
      <c r="Q15" s="17">
        <f t="shared" si="5"/>
        <v>45.896750159033083</v>
      </c>
      <c r="R15" s="17">
        <f t="shared" si="8"/>
        <v>875.98940640903322</v>
      </c>
      <c r="S15" s="17">
        <f t="shared" si="6"/>
        <v>18.856768829464507</v>
      </c>
      <c r="T15" s="27">
        <v>0.45866422067899765</v>
      </c>
      <c r="U15" s="27">
        <v>0.35844453611470456</v>
      </c>
      <c r="V15" s="17">
        <v>0.42376184297003983</v>
      </c>
      <c r="W15" s="18">
        <v>15.3</v>
      </c>
      <c r="X15" s="18">
        <v>7.8000000000000007</v>
      </c>
      <c r="Y15" s="14">
        <v>0</v>
      </c>
      <c r="Z15" s="17">
        <v>0</v>
      </c>
      <c r="AA15" s="17">
        <v>0</v>
      </c>
      <c r="AB15" s="17">
        <v>14.611912529550828</v>
      </c>
      <c r="AC15" s="17">
        <v>0</v>
      </c>
      <c r="AD15" s="17">
        <v>0.10740189125295509</v>
      </c>
      <c r="AE15" s="17">
        <v>0</v>
      </c>
      <c r="AF15" s="17">
        <v>0</v>
      </c>
      <c r="AG15" s="17">
        <v>0.33365248226950356</v>
      </c>
      <c r="AH15" s="17">
        <v>8.9534278959810878E-2</v>
      </c>
      <c r="AI15" s="17">
        <v>0</v>
      </c>
      <c r="AJ15" s="17">
        <v>0.3217795907801419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R15" s="17">
        <v>0</v>
      </c>
      <c r="AS15" s="17">
        <v>0</v>
      </c>
      <c r="AT15" s="17">
        <v>0</v>
      </c>
      <c r="AU15" s="17">
        <v>2.6298506944444444</v>
      </c>
      <c r="AV15" s="17">
        <v>0</v>
      </c>
      <c r="AW15" s="17">
        <v>0.17078472222222221</v>
      </c>
      <c r="AX15" s="17">
        <v>0</v>
      </c>
      <c r="AY15" s="17">
        <v>0</v>
      </c>
      <c r="AZ15" s="17">
        <v>0.38947222222222216</v>
      </c>
      <c r="BA15" s="17">
        <v>0.29082465277777775</v>
      </c>
      <c r="BB15" s="17">
        <v>4.1587430555555551</v>
      </c>
      <c r="BC15" s="17">
        <v>1.2651518819444445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</row>
    <row r="16" spans="1:62" s="17" customFormat="1" ht="15.75" customHeight="1" x14ac:dyDescent="0.3">
      <c r="A16" s="18" t="s">
        <v>141</v>
      </c>
      <c r="B16" s="39" t="s">
        <v>109</v>
      </c>
      <c r="C16" s="20">
        <v>3</v>
      </c>
      <c r="D16" s="17">
        <v>2.0626875</v>
      </c>
      <c r="E16" s="17">
        <v>0.93312053571428588</v>
      </c>
      <c r="F16" s="17">
        <f t="shared" si="0"/>
        <v>2.995808035714286</v>
      </c>
      <c r="G16" s="17">
        <v>1.5409999999999999</v>
      </c>
      <c r="H16" s="17">
        <v>1.0531333333333333</v>
      </c>
      <c r="I16" s="17">
        <v>1.3890415300546448</v>
      </c>
      <c r="J16" s="17">
        <f t="shared" si="1"/>
        <v>31.786014374999997</v>
      </c>
      <c r="K16" s="17">
        <f t="shared" si="2"/>
        <v>9.8270034017857153</v>
      </c>
      <c r="L16" s="17">
        <f t="shared" si="7"/>
        <v>41.613017776785725</v>
      </c>
      <c r="M16" s="17">
        <v>42.81</v>
      </c>
      <c r="N16" s="17">
        <v>43.593333333333334</v>
      </c>
      <c r="P16" s="17">
        <f t="shared" si="4"/>
        <v>883.03651875000003</v>
      </c>
      <c r="Q16" s="17">
        <f t="shared" si="5"/>
        <v>40.677834553571437</v>
      </c>
      <c r="R16" s="17">
        <f t="shared" si="8"/>
        <v>923.71435330357144</v>
      </c>
      <c r="S16" s="17">
        <f t="shared" si="6"/>
        <v>22.197725679459747</v>
      </c>
      <c r="T16" s="27">
        <v>0.39376131702859907</v>
      </c>
      <c r="U16" s="27">
        <v>0.35844453611470456</v>
      </c>
      <c r="V16" s="17">
        <v>0.38276100821935322</v>
      </c>
      <c r="W16" s="18">
        <v>9.6999999999999993</v>
      </c>
      <c r="X16" s="18">
        <v>7.1</v>
      </c>
      <c r="Y16" s="14">
        <v>0</v>
      </c>
      <c r="Z16" s="17">
        <v>0</v>
      </c>
      <c r="AA16" s="17">
        <v>0</v>
      </c>
      <c r="AB16" s="17">
        <v>16.133430722891564</v>
      </c>
      <c r="AC16" s="17">
        <v>0</v>
      </c>
      <c r="AD16" s="17">
        <v>0.10017168674698794</v>
      </c>
      <c r="AE16" s="17">
        <v>0</v>
      </c>
      <c r="AF16" s="17">
        <v>0</v>
      </c>
      <c r="AG16" s="17">
        <v>0.50932530120481923</v>
      </c>
      <c r="AH16" s="17">
        <v>0.11699096385542168</v>
      </c>
      <c r="AI16" s="17">
        <v>0</v>
      </c>
      <c r="AJ16" s="17">
        <v>0.31785748283132526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R16" s="17">
        <v>0</v>
      </c>
      <c r="AS16" s="17">
        <v>0</v>
      </c>
      <c r="AT16" s="17">
        <v>0</v>
      </c>
      <c r="AU16" s="17">
        <v>1.7193442088091353</v>
      </c>
      <c r="AV16" s="17">
        <v>0</v>
      </c>
      <c r="AW16" s="17">
        <v>5.7654159869494293E-2</v>
      </c>
      <c r="AX16" s="17">
        <v>0</v>
      </c>
      <c r="AY16" s="17">
        <v>0</v>
      </c>
      <c r="AZ16" s="17">
        <v>5.3181076672104401E-2</v>
      </c>
      <c r="BA16" s="17">
        <v>8.7009787928221866E-2</v>
      </c>
      <c r="BB16" s="17">
        <v>3.0720587275693316</v>
      </c>
      <c r="BC16" s="17">
        <v>0.39760004665579124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</row>
    <row r="17" spans="1:60" ht="15.75" customHeight="1" x14ac:dyDescent="0.3">
      <c r="A17" s="18" t="s">
        <v>142</v>
      </c>
      <c r="B17" s="39" t="s">
        <v>63</v>
      </c>
      <c r="C17" s="20">
        <v>1</v>
      </c>
      <c r="D17" s="18">
        <v>4.1630399999999996</v>
      </c>
      <c r="E17" s="18">
        <v>0.29142139138820067</v>
      </c>
      <c r="F17" s="17">
        <f t="shared" si="0"/>
        <v>4.4544613913882003</v>
      </c>
      <c r="I17" s="18">
        <v>2.9969999999999999</v>
      </c>
      <c r="J17" s="17"/>
      <c r="K17" s="17"/>
      <c r="L17" s="17">
        <f t="shared" si="7"/>
        <v>133.50020789990435</v>
      </c>
      <c r="O17" s="18">
        <v>37.799999999999997</v>
      </c>
      <c r="P17" s="17"/>
      <c r="Q17" s="17"/>
      <c r="R17" s="17">
        <f>F17*O17*10</f>
        <v>1683.7864059447395</v>
      </c>
      <c r="S17" s="17">
        <f t="shared" si="6"/>
        <v>12.612612612612612</v>
      </c>
      <c r="T17" s="17">
        <v>0.14898317971011929</v>
      </c>
      <c r="U17" s="18">
        <v>0.26793003936482207</v>
      </c>
      <c r="V17" s="18">
        <v>0.15676496437410709</v>
      </c>
    </row>
    <row r="18" spans="1:60" ht="15.75" customHeight="1" x14ac:dyDescent="0.3">
      <c r="A18" s="18" t="s">
        <v>142</v>
      </c>
      <c r="B18" s="39" t="s">
        <v>63</v>
      </c>
      <c r="C18" s="20">
        <v>2</v>
      </c>
      <c r="D18" s="18">
        <v>3.5171762114537448</v>
      </c>
      <c r="E18" s="18">
        <v>0.24620959330184933</v>
      </c>
      <c r="F18" s="17">
        <f t="shared" si="0"/>
        <v>3.7633858047555941</v>
      </c>
      <c r="I18" s="18">
        <v>3.3210000000000002</v>
      </c>
      <c r="J18" s="17"/>
      <c r="K18" s="17"/>
      <c r="L18" s="17">
        <f t="shared" si="7"/>
        <v>124.98204257593329</v>
      </c>
      <c r="O18" s="18">
        <v>41.87</v>
      </c>
      <c r="P18" s="17"/>
      <c r="Q18" s="17"/>
      <c r="R18" s="17">
        <f>F18*O18*10</f>
        <v>1575.7296364511672</v>
      </c>
      <c r="S18" s="17">
        <f t="shared" si="6"/>
        <v>12.607648298705207</v>
      </c>
      <c r="T18" s="17">
        <v>0.16508946940851058</v>
      </c>
      <c r="U18" s="18">
        <v>0.29689544902588422</v>
      </c>
      <c r="V18" s="18">
        <v>0.17371252809022683</v>
      </c>
    </row>
    <row r="19" spans="1:60" ht="15.75" customHeight="1" x14ac:dyDescent="0.3">
      <c r="A19" s="18" t="s">
        <v>142</v>
      </c>
      <c r="B19" s="39" t="s">
        <v>63</v>
      </c>
      <c r="C19" s="20">
        <v>3</v>
      </c>
      <c r="D19" s="18">
        <v>3.6031914893617021</v>
      </c>
      <c r="E19" s="18">
        <v>0.2522308402676674</v>
      </c>
      <c r="F19" s="17">
        <f t="shared" si="0"/>
        <v>3.8554223296293695</v>
      </c>
      <c r="I19" s="18">
        <v>3.1909999999999998</v>
      </c>
      <c r="J19" s="17"/>
      <c r="K19" s="17"/>
      <c r="L19" s="17">
        <f t="shared" si="7"/>
        <v>123.02652653847318</v>
      </c>
      <c r="O19" s="18">
        <v>41.38</v>
      </c>
      <c r="P19" s="17"/>
      <c r="Q19" s="17"/>
      <c r="R19" s="17">
        <f>F19*O19*10</f>
        <v>1595.3737600006332</v>
      </c>
      <c r="S19" s="17">
        <f t="shared" si="6"/>
        <v>12.967721717329992</v>
      </c>
      <c r="T19" s="17">
        <v>0.15862706922088443</v>
      </c>
      <c r="U19" s="18">
        <v>0.2852735253964459</v>
      </c>
      <c r="V19" s="18">
        <v>0.16691257968561088</v>
      </c>
    </row>
    <row r="20" spans="1:60" ht="15.75" customHeight="1" x14ac:dyDescent="0.3">
      <c r="A20" s="18" t="s">
        <v>143</v>
      </c>
      <c r="B20" s="18" t="s">
        <v>110</v>
      </c>
      <c r="C20" s="20">
        <v>1</v>
      </c>
      <c r="D20" s="18">
        <v>0.96345132743362827</v>
      </c>
      <c r="E20" s="18">
        <v>0.71981995727799808</v>
      </c>
      <c r="F20" s="17">
        <f t="shared" si="0"/>
        <v>1.6832712847116262</v>
      </c>
      <c r="G20" s="18">
        <v>2.3690000000000002</v>
      </c>
      <c r="H20" s="18">
        <v>1.7716666666666665</v>
      </c>
      <c r="J20" s="17">
        <f t="shared" si="1"/>
        <v>22.824161946902656</v>
      </c>
      <c r="K20" s="17">
        <f t="shared" si="2"/>
        <v>12.752810243108533</v>
      </c>
      <c r="L20" s="17">
        <f>J20+K20</f>
        <v>35.57697219001119</v>
      </c>
      <c r="M20" s="18">
        <v>37.979999999999997</v>
      </c>
      <c r="N20" s="17">
        <v>41.966666666666676</v>
      </c>
      <c r="P20" s="17">
        <f t="shared" si="4"/>
        <v>365.91881415929203</v>
      </c>
      <c r="Q20" s="17">
        <f t="shared" si="5"/>
        <v>30.208444207099994</v>
      </c>
      <c r="R20" s="17">
        <f>P20+Q20</f>
        <v>396.12725836639203</v>
      </c>
      <c r="S20" s="17">
        <f t="shared" si="6"/>
        <v>11.13437243199721</v>
      </c>
      <c r="T20" s="18">
        <v>0.57097270288960655</v>
      </c>
      <c r="U20" s="17">
        <v>0.56391312595211007</v>
      </c>
      <c r="V20" s="17">
        <v>0.56795380485712443</v>
      </c>
      <c r="Y20" s="27">
        <v>0</v>
      </c>
      <c r="Z20" s="18">
        <v>0</v>
      </c>
      <c r="AA20" s="18">
        <v>7.8129849397590352</v>
      </c>
      <c r="AB20" s="18">
        <v>0</v>
      </c>
      <c r="AC20" s="18">
        <v>0</v>
      </c>
      <c r="AD20" s="18">
        <v>9.5742469879518066E-2</v>
      </c>
      <c r="AE20" s="18">
        <v>0</v>
      </c>
      <c r="AF20" s="18">
        <v>0</v>
      </c>
      <c r="AG20" s="18">
        <v>2.03921234939759</v>
      </c>
      <c r="AH20" s="18">
        <v>0.48626506024096378</v>
      </c>
      <c r="AI20" s="18">
        <v>0.50351656626506025</v>
      </c>
      <c r="AJ20" s="18">
        <v>3.1421641716867468</v>
      </c>
      <c r="AK20" s="18">
        <v>0</v>
      </c>
      <c r="AL20" s="18">
        <v>0</v>
      </c>
      <c r="AM20" s="18">
        <v>5.1970496987951798</v>
      </c>
      <c r="AN20" s="18">
        <v>0.50507530120481925</v>
      </c>
      <c r="AO20" s="18">
        <v>0</v>
      </c>
      <c r="AR20" s="18">
        <v>0</v>
      </c>
      <c r="AS20" s="18">
        <v>0</v>
      </c>
      <c r="AT20" s="18">
        <v>15.047629294755879</v>
      </c>
      <c r="AU20" s="18">
        <v>0</v>
      </c>
      <c r="AV20" s="18">
        <v>0</v>
      </c>
      <c r="AW20" s="18">
        <v>0.86412658227848105</v>
      </c>
      <c r="AX20" s="18">
        <v>0</v>
      </c>
      <c r="AY20" s="18">
        <v>0</v>
      </c>
      <c r="AZ20" s="18">
        <v>1.1700632911392406</v>
      </c>
      <c r="BA20" s="18">
        <v>0.51734900542495488</v>
      </c>
      <c r="BB20" s="18">
        <v>8.9344231464737796</v>
      </c>
      <c r="BC20" s="18">
        <v>4.5059273200723329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</row>
    <row r="21" spans="1:60" s="17" customFormat="1" ht="15.75" customHeight="1" x14ac:dyDescent="0.3">
      <c r="A21" s="18" t="s">
        <v>143</v>
      </c>
      <c r="B21" s="18" t="s">
        <v>110</v>
      </c>
      <c r="C21" s="20">
        <v>2</v>
      </c>
      <c r="D21" s="17">
        <v>1.0356666666666667</v>
      </c>
      <c r="E21" s="17">
        <v>1.1803128491620112</v>
      </c>
      <c r="F21" s="17">
        <f t="shared" si="0"/>
        <v>2.2159795158286779</v>
      </c>
      <c r="G21" s="17">
        <v>2.6909999999999998</v>
      </c>
      <c r="H21" s="17">
        <v>1.7716666666666665</v>
      </c>
      <c r="J21" s="17">
        <f t="shared" si="1"/>
        <v>27.869790000000002</v>
      </c>
      <c r="K21" s="17">
        <f t="shared" si="2"/>
        <v>20.911209310986965</v>
      </c>
      <c r="L21" s="17">
        <f t="shared" ref="L21:L22" si="9">J21+K21</f>
        <v>48.780999310986971</v>
      </c>
      <c r="M21" s="17">
        <v>38.94</v>
      </c>
      <c r="N21" s="17">
        <v>41.966666666666676</v>
      </c>
      <c r="P21" s="17">
        <f t="shared" si="4"/>
        <v>403.28859999999997</v>
      </c>
      <c r="Q21" s="17">
        <f t="shared" si="5"/>
        <v>49.533795903165746</v>
      </c>
      <c r="R21" s="17">
        <f>P21+Q21</f>
        <v>452.82239590316573</v>
      </c>
      <c r="S21" s="17">
        <f t="shared" si="6"/>
        <v>9.2827617781330751</v>
      </c>
      <c r="T21" s="17">
        <v>0.64858064308819374</v>
      </c>
      <c r="U21" s="17">
        <v>0.56391312595211007</v>
      </c>
      <c r="V21" s="17">
        <v>0.60348358435252525</v>
      </c>
      <c r="Y21" s="14">
        <v>0</v>
      </c>
      <c r="Z21" s="17">
        <v>0</v>
      </c>
      <c r="AA21" s="17">
        <v>4.2323504587155965</v>
      </c>
      <c r="AB21" s="17">
        <v>0</v>
      </c>
      <c r="AC21" s="17">
        <v>0</v>
      </c>
      <c r="AD21" s="17">
        <v>0.24212293577981653</v>
      </c>
      <c r="AE21" s="17">
        <v>0</v>
      </c>
      <c r="AF21" s="17">
        <v>0</v>
      </c>
      <c r="AG21" s="17">
        <v>0.76081100917431188</v>
      </c>
      <c r="AH21" s="17">
        <v>0.75165137614678901</v>
      </c>
      <c r="AI21" s="17">
        <v>0.31131743119266053</v>
      </c>
      <c r="AJ21" s="17">
        <v>1.7171288350458715</v>
      </c>
      <c r="AK21" s="17">
        <v>0</v>
      </c>
      <c r="AL21" s="17">
        <v>0</v>
      </c>
      <c r="AM21" s="17">
        <v>4.2863871559633031</v>
      </c>
      <c r="AN21" s="17">
        <v>0</v>
      </c>
      <c r="AO21" s="17">
        <v>0</v>
      </c>
      <c r="AR21" s="17">
        <v>0</v>
      </c>
      <c r="AS21" s="17">
        <v>0</v>
      </c>
      <c r="AT21" s="17">
        <v>9.5500399999999992</v>
      </c>
      <c r="AU21" s="17">
        <v>0</v>
      </c>
      <c r="AV21" s="17">
        <v>0</v>
      </c>
      <c r="AW21" s="17">
        <v>0.49318782608695649</v>
      </c>
      <c r="AX21" s="17">
        <v>0</v>
      </c>
      <c r="AY21" s="17">
        <v>0</v>
      </c>
      <c r="AZ21" s="17">
        <v>0.14740521739130433</v>
      </c>
      <c r="BA21" s="17">
        <v>0.19447826086956521</v>
      </c>
      <c r="BB21" s="17">
        <v>10.013996521739131</v>
      </c>
      <c r="BC21" s="17">
        <v>1.256981083652174</v>
      </c>
      <c r="BD21" s="17">
        <v>0.32309739130434784</v>
      </c>
      <c r="BE21" s="17">
        <v>0</v>
      </c>
      <c r="BF21" s="17">
        <v>1.2992695652173913</v>
      </c>
      <c r="BG21" s="17">
        <v>0</v>
      </c>
      <c r="BH21" s="17">
        <v>0</v>
      </c>
    </row>
    <row r="22" spans="1:60" ht="14.7" customHeight="1" x14ac:dyDescent="0.3">
      <c r="A22" s="18" t="s">
        <v>143</v>
      </c>
      <c r="B22" s="18" t="s">
        <v>110</v>
      </c>
      <c r="C22" s="20">
        <v>3</v>
      </c>
      <c r="D22" s="18">
        <v>0.76986991869918697</v>
      </c>
      <c r="E22" s="18">
        <v>0.68200433015199724</v>
      </c>
      <c r="F22" s="17">
        <f t="shared" si="0"/>
        <v>1.4518742488511842</v>
      </c>
      <c r="G22" s="18">
        <v>2.7480000000000002</v>
      </c>
      <c r="H22" s="18">
        <v>1.7716666666666665</v>
      </c>
      <c r="J22" s="17">
        <f t="shared" si="1"/>
        <v>21.156025365853658</v>
      </c>
      <c r="K22" s="17">
        <f t="shared" si="2"/>
        <v>12.082843382526216</v>
      </c>
      <c r="L22" s="17">
        <f t="shared" si="9"/>
        <v>33.238868748379872</v>
      </c>
      <c r="M22" s="18">
        <v>38.68</v>
      </c>
      <c r="N22" s="18">
        <v>41.966666666666676</v>
      </c>
      <c r="P22" s="17">
        <f t="shared" si="4"/>
        <v>297.78568455284551</v>
      </c>
      <c r="Q22" s="17">
        <f t="shared" si="5"/>
        <v>28.621448388712157</v>
      </c>
      <c r="R22" s="17">
        <f>P22+Q22</f>
        <v>326.40713294155768</v>
      </c>
      <c r="S22" s="17">
        <f t="shared" si="6"/>
        <v>9.820043377904291</v>
      </c>
      <c r="T22" s="18">
        <v>0.6623186946140307</v>
      </c>
      <c r="U22" s="18">
        <v>0.56391312595211007</v>
      </c>
      <c r="V22" s="18">
        <v>0.61609360040108241</v>
      </c>
      <c r="Y22" s="27">
        <v>0</v>
      </c>
      <c r="Z22" s="18">
        <v>0</v>
      </c>
      <c r="AA22" s="18">
        <v>0</v>
      </c>
      <c r="AB22" s="18">
        <v>0</v>
      </c>
      <c r="AC22" s="18">
        <v>4.5684981684981689E-2</v>
      </c>
      <c r="AD22" s="18">
        <v>3.8076923076923078E-2</v>
      </c>
      <c r="AE22" s="18">
        <v>0</v>
      </c>
      <c r="AF22" s="18">
        <v>0</v>
      </c>
      <c r="AG22" s="18">
        <v>1.7847509157509158</v>
      </c>
      <c r="AH22" s="18">
        <v>1.0158754578754579</v>
      </c>
      <c r="AI22" s="18">
        <v>0.28620329670329669</v>
      </c>
      <c r="AJ22" s="18">
        <v>3.1404492912087911</v>
      </c>
      <c r="AK22" s="18">
        <v>0</v>
      </c>
      <c r="AL22" s="18">
        <v>2.097459706959707</v>
      </c>
      <c r="AM22" s="18">
        <v>7.9452380952380941E-2</v>
      </c>
      <c r="AN22" s="18">
        <v>3.3453498168498168</v>
      </c>
      <c r="AO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3.5896729776247846E-2</v>
      </c>
      <c r="AX22" s="18">
        <v>0</v>
      </c>
      <c r="AY22" s="18">
        <v>0</v>
      </c>
      <c r="AZ22" s="18">
        <v>0.3968932874354561</v>
      </c>
      <c r="BA22" s="18">
        <v>0.2745077452667814</v>
      </c>
      <c r="BB22" s="18">
        <v>11.761184165232358</v>
      </c>
      <c r="BC22" s="18">
        <v>0.43805053287435453</v>
      </c>
      <c r="BD22" s="18">
        <v>0.45279862306368329</v>
      </c>
      <c r="BE22" s="18">
        <v>0</v>
      </c>
      <c r="BF22" s="18">
        <v>0.4461669535283993</v>
      </c>
      <c r="BG22" s="18">
        <v>0.68563339070567975</v>
      </c>
      <c r="BH22" s="18">
        <v>0</v>
      </c>
    </row>
    <row r="23" spans="1:60" ht="14.7" customHeight="1" x14ac:dyDescent="0.3">
      <c r="A23" s="18" t="s">
        <v>233</v>
      </c>
      <c r="B23" s="18" t="s">
        <v>232</v>
      </c>
      <c r="C23" s="20">
        <v>1</v>
      </c>
      <c r="D23" s="18">
        <v>3.1295114822546974</v>
      </c>
      <c r="E23" s="18">
        <v>0.70578918128500945</v>
      </c>
      <c r="F23" s="17">
        <f t="shared" si="0"/>
        <v>3.8353006635397069</v>
      </c>
      <c r="I23" s="18">
        <v>3.069</v>
      </c>
      <c r="J23" s="17"/>
      <c r="K23" s="17"/>
      <c r="L23" s="17">
        <f t="shared" si="7"/>
        <v>117.70537736403361</v>
      </c>
      <c r="O23" s="18">
        <v>42.91</v>
      </c>
      <c r="P23" s="17"/>
      <c r="Q23" s="17"/>
      <c r="R23" s="17">
        <f t="shared" ref="R23:R28" si="10">F23*O23*10</f>
        <v>1645.7275147248881</v>
      </c>
      <c r="S23" s="17">
        <f t="shared" si="6"/>
        <v>13.981753014011078</v>
      </c>
      <c r="T23" s="18">
        <v>0.1581593861562765</v>
      </c>
      <c r="U23" s="18">
        <v>0.27002320424482401</v>
      </c>
      <c r="V23" s="18">
        <v>0.17874506626597197</v>
      </c>
    </row>
    <row r="24" spans="1:60" ht="14.7" customHeight="1" x14ac:dyDescent="0.3">
      <c r="A24" s="18" t="s">
        <v>233</v>
      </c>
      <c r="B24" s="18" t="s">
        <v>232</v>
      </c>
      <c r="C24" s="20">
        <v>2</v>
      </c>
      <c r="D24" s="18">
        <v>3.9610797342192687</v>
      </c>
      <c r="E24" s="18">
        <v>0.89333023331969708</v>
      </c>
      <c r="F24" s="17">
        <f t="shared" si="0"/>
        <v>4.8544099675389658</v>
      </c>
      <c r="I24" s="18">
        <v>2.7410000000000001</v>
      </c>
      <c r="J24" s="17"/>
      <c r="K24" s="17"/>
      <c r="L24" s="17">
        <f t="shared" si="7"/>
        <v>133.05937721024304</v>
      </c>
      <c r="O24" s="18">
        <v>44.18</v>
      </c>
      <c r="P24" s="17"/>
      <c r="Q24" s="17"/>
      <c r="R24" s="17">
        <f t="shared" si="10"/>
        <v>2144.6783236587153</v>
      </c>
      <c r="S24" s="17">
        <f t="shared" si="6"/>
        <v>16.118205034658885</v>
      </c>
      <c r="T24" s="18">
        <v>0.14125606955176082</v>
      </c>
      <c r="U24" s="18">
        <v>0.24116441930109578</v>
      </c>
      <c r="V24" s="18">
        <v>0.15964165090747123</v>
      </c>
    </row>
    <row r="25" spans="1:60" s="17" customFormat="1" ht="15.75" customHeight="1" x14ac:dyDescent="0.3">
      <c r="A25" s="18" t="s">
        <v>233</v>
      </c>
      <c r="B25" s="18" t="s">
        <v>232</v>
      </c>
      <c r="C25" s="20">
        <v>3</v>
      </c>
      <c r="D25" s="17">
        <v>3.8136198347107437</v>
      </c>
      <c r="E25" s="17">
        <v>0.86007405185603014</v>
      </c>
      <c r="F25" s="17">
        <f t="shared" si="0"/>
        <v>4.6736938865667739</v>
      </c>
      <c r="I25" s="17">
        <v>3.206</v>
      </c>
      <c r="L25" s="17">
        <f t="shared" si="7"/>
        <v>149.83862600333077</v>
      </c>
      <c r="O25" s="17">
        <v>43.95</v>
      </c>
      <c r="R25" s="17">
        <f t="shared" si="10"/>
        <v>2054.0884631460972</v>
      </c>
      <c r="S25" s="17">
        <f t="shared" si="6"/>
        <v>13.708671241422334</v>
      </c>
      <c r="T25" s="17">
        <v>0.16521961290877241</v>
      </c>
      <c r="U25" s="17">
        <v>0.28207702600485696</v>
      </c>
      <c r="V25" s="17">
        <v>0.18672423670534577</v>
      </c>
      <c r="Y25" s="14"/>
    </row>
    <row r="26" spans="1:60" s="17" customFormat="1" ht="15.75" customHeight="1" x14ac:dyDescent="0.3">
      <c r="A26" s="18" t="s">
        <v>144</v>
      </c>
      <c r="B26" s="27" t="s">
        <v>79</v>
      </c>
      <c r="C26" s="20">
        <v>1</v>
      </c>
      <c r="D26" s="17">
        <v>2.3939844155844154</v>
      </c>
      <c r="E26" s="17">
        <v>0.10562363108156969</v>
      </c>
      <c r="F26" s="17">
        <f t="shared" si="0"/>
        <v>2.4996080466659851</v>
      </c>
      <c r="I26" s="17">
        <v>2.8170000000000002</v>
      </c>
      <c r="L26" s="17">
        <f t="shared" si="7"/>
        <v>70.413958674580797</v>
      </c>
      <c r="O26" s="17">
        <v>35.78</v>
      </c>
      <c r="R26" s="17">
        <f t="shared" si="10"/>
        <v>894.35975909708941</v>
      </c>
      <c r="S26" s="17">
        <f t="shared" si="6"/>
        <v>12.701455449059283</v>
      </c>
      <c r="T26" s="17">
        <v>0.14131519927268438</v>
      </c>
      <c r="U26" s="17">
        <v>0.26900532099802127</v>
      </c>
      <c r="V26" s="17">
        <v>0.14671088293911638</v>
      </c>
      <c r="W26" s="17">
        <v>35</v>
      </c>
      <c r="X26" s="17">
        <v>20.9</v>
      </c>
      <c r="Y26" s="14"/>
    </row>
    <row r="27" spans="1:60" s="17" customFormat="1" ht="15.75" customHeight="1" x14ac:dyDescent="0.3">
      <c r="A27" s="18" t="s">
        <v>144</v>
      </c>
      <c r="B27" s="27" t="s">
        <v>79</v>
      </c>
      <c r="C27" s="20">
        <v>2</v>
      </c>
      <c r="D27" s="17">
        <v>2.9859601449275361</v>
      </c>
      <c r="E27" s="17">
        <v>0.13174185709772246</v>
      </c>
      <c r="F27" s="17">
        <f t="shared" si="0"/>
        <v>3.1177020020252586</v>
      </c>
      <c r="I27" s="17">
        <v>3.3159999999999998</v>
      </c>
      <c r="L27" s="17">
        <f t="shared" si="7"/>
        <v>103.38299838715757</v>
      </c>
      <c r="O27" s="17">
        <v>41.18</v>
      </c>
      <c r="R27" s="17">
        <f t="shared" si="10"/>
        <v>1283.8696844340016</v>
      </c>
      <c r="S27" s="17">
        <f t="shared" si="6"/>
        <v>12.418576598311219</v>
      </c>
      <c r="T27" s="17">
        <v>0.16634760411367461</v>
      </c>
      <c r="U27" s="17">
        <v>0.3166566007914241</v>
      </c>
      <c r="V27" s="17">
        <v>0.17269907271072421</v>
      </c>
      <c r="W27" s="17">
        <v>30</v>
      </c>
      <c r="X27" s="17">
        <v>24.6</v>
      </c>
      <c r="Y27" s="14"/>
    </row>
    <row r="28" spans="1:60" s="17" customFormat="1" ht="15.75" customHeight="1" x14ac:dyDescent="0.3">
      <c r="A28" s="18" t="s">
        <v>144</v>
      </c>
      <c r="B28" s="27" t="s">
        <v>79</v>
      </c>
      <c r="C28" s="20">
        <v>3</v>
      </c>
      <c r="D28" s="22">
        <v>2.7947448979591836</v>
      </c>
      <c r="E28" s="22">
        <v>0.12330535743988058</v>
      </c>
      <c r="F28" s="17">
        <f t="shared" si="0"/>
        <v>2.9180502553990642</v>
      </c>
      <c r="I28" s="17">
        <v>2.387</v>
      </c>
      <c r="L28" s="17">
        <f t="shared" si="7"/>
        <v>69.653859596375668</v>
      </c>
      <c r="O28" s="17">
        <v>31.63</v>
      </c>
      <c r="R28" s="17">
        <f t="shared" si="10"/>
        <v>922.97929578272397</v>
      </c>
      <c r="S28" s="17">
        <f t="shared" si="6"/>
        <v>13.250942605781313</v>
      </c>
      <c r="T28" s="27">
        <v>0.11974418908906553</v>
      </c>
      <c r="U28" s="17">
        <v>0.22794309592555123</v>
      </c>
      <c r="V28" s="27">
        <v>0.12431625047059669</v>
      </c>
      <c r="W28" s="17">
        <v>31</v>
      </c>
      <c r="X28" s="17">
        <v>23.1</v>
      </c>
      <c r="Y28" s="14"/>
    </row>
    <row r="29" spans="1:60" ht="15.75" customHeight="1" x14ac:dyDescent="0.3">
      <c r="A29" s="18" t="s">
        <v>146</v>
      </c>
      <c r="B29" s="18" t="s">
        <v>117</v>
      </c>
      <c r="C29" s="20">
        <v>1</v>
      </c>
      <c r="D29" s="19">
        <v>1.5137543859649123</v>
      </c>
      <c r="E29" s="19">
        <v>0.87118109559613321</v>
      </c>
      <c r="F29" s="17">
        <f t="shared" si="0"/>
        <v>2.3849354815610457</v>
      </c>
      <c r="G29" s="18">
        <v>1.9530000000000001</v>
      </c>
      <c r="H29" s="18">
        <v>1.2794166666666669</v>
      </c>
      <c r="I29" s="18">
        <v>1.7069501295336791</v>
      </c>
      <c r="J29" s="17">
        <f t="shared" si="1"/>
        <v>29.563623157894735</v>
      </c>
      <c r="K29" s="17">
        <f t="shared" si="2"/>
        <v>11.146036133906197</v>
      </c>
      <c r="L29" s="17">
        <f t="shared" si="7"/>
        <v>40.709659291800939</v>
      </c>
      <c r="M29" s="17">
        <v>40.96</v>
      </c>
      <c r="N29" s="18">
        <v>43.266666666666659</v>
      </c>
      <c r="O29" s="18">
        <v>41.802590673575132</v>
      </c>
      <c r="P29" s="17">
        <f t="shared" si="4"/>
        <v>620.03379649122803</v>
      </c>
      <c r="Q29" s="17">
        <f t="shared" si="5"/>
        <v>37.693102069459357</v>
      </c>
      <c r="R29" s="17">
        <f>P29+Q29</f>
        <v>657.72689856068735</v>
      </c>
      <c r="S29" s="17">
        <f t="shared" si="6"/>
        <v>16.156531643907808</v>
      </c>
      <c r="T29" s="27">
        <v>0.34702514328395218</v>
      </c>
      <c r="U29" s="27">
        <v>0.35398651466453762</v>
      </c>
      <c r="V29" s="27">
        <v>0.34956802764836292</v>
      </c>
      <c r="W29" s="18">
        <v>13.6</v>
      </c>
      <c r="X29" s="18">
        <v>11.4</v>
      </c>
      <c r="Y29" s="27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0.29927399650959857</v>
      </c>
      <c r="AH29" s="18">
        <v>9.4584642233856889E-2</v>
      </c>
      <c r="AI29" s="18">
        <v>0</v>
      </c>
      <c r="AJ29" s="18">
        <v>0.4837633909249564</v>
      </c>
      <c r="AK29" s="18">
        <v>0</v>
      </c>
      <c r="AL29" s="18">
        <v>0</v>
      </c>
      <c r="AM29" s="18">
        <v>0</v>
      </c>
      <c r="AN29" s="18">
        <v>0.26176788830715536</v>
      </c>
      <c r="AO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0.24924131274131275</v>
      </c>
      <c r="BA29" s="18">
        <v>0.28522393822393821</v>
      </c>
      <c r="BB29" s="18">
        <v>8.0101505791505794</v>
      </c>
      <c r="BC29" s="18">
        <v>1.3845398104247104</v>
      </c>
      <c r="BD29" s="18">
        <v>0.43171621621621625</v>
      </c>
      <c r="BE29" s="18">
        <v>0</v>
      </c>
      <c r="BF29" s="18">
        <v>0</v>
      </c>
      <c r="BG29" s="18">
        <v>0</v>
      </c>
      <c r="BH29" s="18">
        <v>0</v>
      </c>
    </row>
    <row r="30" spans="1:60" ht="15.75" customHeight="1" x14ac:dyDescent="0.3">
      <c r="A30" s="18" t="s">
        <v>146</v>
      </c>
      <c r="B30" s="18" t="s">
        <v>117</v>
      </c>
      <c r="C30" s="20">
        <v>2</v>
      </c>
      <c r="D30" s="18">
        <v>1.9008274111675123</v>
      </c>
      <c r="E30" s="18">
        <v>0.94200296482637813</v>
      </c>
      <c r="F30" s="17">
        <f t="shared" si="0"/>
        <v>2.8428303759938904</v>
      </c>
      <c r="G30" s="18">
        <v>2.0870000000000002</v>
      </c>
      <c r="H30" s="18">
        <v>1.2794166666666669</v>
      </c>
      <c r="I30" s="18">
        <v>1.81939842209073</v>
      </c>
      <c r="J30" s="17">
        <f t="shared" si="1"/>
        <v>39.670268071065983</v>
      </c>
      <c r="K30" s="17">
        <f t="shared" si="2"/>
        <v>12.052142932482822</v>
      </c>
      <c r="L30" s="17">
        <f t="shared" si="7"/>
        <v>51.722411003548807</v>
      </c>
      <c r="M30" s="17">
        <v>41.43</v>
      </c>
      <c r="N30" s="18">
        <v>43.266666666666659</v>
      </c>
      <c r="O30" s="18">
        <v>42.038599605522677</v>
      </c>
      <c r="P30" s="17">
        <f t="shared" si="4"/>
        <v>787.51279644670035</v>
      </c>
      <c r="Q30" s="17">
        <f t="shared" si="5"/>
        <v>40.757328278154617</v>
      </c>
      <c r="R30" s="17">
        <f>P30+Q30</f>
        <v>828.27012472485501</v>
      </c>
      <c r="S30" s="17">
        <f t="shared" si="6"/>
        <v>16.0137570668936</v>
      </c>
      <c r="T30" s="27">
        <v>0.37083536816877022</v>
      </c>
      <c r="U30" s="27">
        <v>0.35398651466453762</v>
      </c>
      <c r="V30" s="27">
        <v>0.3652523161200304</v>
      </c>
      <c r="W30" s="18">
        <v>12.2</v>
      </c>
      <c r="X30" s="18">
        <v>6.1</v>
      </c>
      <c r="Y30" s="27">
        <v>0</v>
      </c>
      <c r="Z30" s="18">
        <v>0</v>
      </c>
      <c r="AA30" s="18">
        <v>0</v>
      </c>
      <c r="AB30" s="18">
        <v>0</v>
      </c>
      <c r="AC30" s="18">
        <v>7.9421289355322333E-2</v>
      </c>
      <c r="AD30" s="18">
        <v>2.6499250374812593E-2</v>
      </c>
      <c r="AE30" s="18">
        <v>0</v>
      </c>
      <c r="AF30" s="18">
        <v>0</v>
      </c>
      <c r="AG30" s="18">
        <v>0.23708095952023986</v>
      </c>
      <c r="AH30" s="18">
        <v>0.11648125937031484</v>
      </c>
      <c r="AI30" s="18">
        <v>2.9157421289355324E-2</v>
      </c>
      <c r="AJ30" s="18">
        <v>0.28688219070464771</v>
      </c>
      <c r="AK30" s="18">
        <v>0</v>
      </c>
      <c r="AL30" s="18">
        <v>0.35044377811094451</v>
      </c>
      <c r="AM30" s="18">
        <v>0.61902398800599689</v>
      </c>
      <c r="AN30" s="18">
        <v>0.48596251874062962</v>
      </c>
      <c r="AO30" s="18">
        <v>9.1341829085457266E-2</v>
      </c>
      <c r="AR30" s="18">
        <v>0</v>
      </c>
      <c r="AS30" s="18">
        <v>0</v>
      </c>
      <c r="AT30" s="18">
        <v>0</v>
      </c>
      <c r="AU30" s="18">
        <v>0</v>
      </c>
      <c r="AV30" s="18">
        <v>0.16050350877192981</v>
      </c>
      <c r="AW30" s="18">
        <v>2.2426315789473683E-2</v>
      </c>
      <c r="AX30" s="18">
        <v>0</v>
      </c>
      <c r="AY30" s="18">
        <v>0</v>
      </c>
      <c r="AZ30" s="18">
        <v>0.56376491228070169</v>
      </c>
      <c r="BA30" s="18">
        <v>0.41761929824561406</v>
      </c>
      <c r="BB30" s="18">
        <v>18.453815789473687</v>
      </c>
      <c r="BC30" s="18">
        <v>4.1632335035087724</v>
      </c>
      <c r="BD30" s="18">
        <v>1.0134052631578947</v>
      </c>
      <c r="BE30" s="18">
        <v>0</v>
      </c>
      <c r="BF30" s="18">
        <v>0.13481052631578946</v>
      </c>
      <c r="BG30" s="18">
        <v>0.40809649122807018</v>
      </c>
      <c r="BH30" s="18">
        <v>0.13897192982456141</v>
      </c>
    </row>
    <row r="31" spans="1:60" s="27" customFormat="1" ht="15.75" customHeight="1" x14ac:dyDescent="0.3">
      <c r="A31" s="18" t="s">
        <v>146</v>
      </c>
      <c r="B31" s="18" t="s">
        <v>117</v>
      </c>
      <c r="C31" s="20">
        <v>3</v>
      </c>
      <c r="D31" s="27">
        <v>1.4677962962962963</v>
      </c>
      <c r="E31" s="27">
        <v>0.90715261813537662</v>
      </c>
      <c r="F31" s="17">
        <f t="shared" si="0"/>
        <v>2.3749489144316729</v>
      </c>
      <c r="G31" s="27">
        <v>2.21</v>
      </c>
      <c r="H31" s="27">
        <v>1.2794166666666669</v>
      </c>
      <c r="I31" s="27">
        <v>1.8545476775956284</v>
      </c>
      <c r="J31" s="17">
        <f t="shared" si="1"/>
        <v>32.438298148148149</v>
      </c>
      <c r="K31" s="17">
        <f t="shared" si="2"/>
        <v>11.606261788527032</v>
      </c>
      <c r="L31" s="17">
        <f t="shared" si="7"/>
        <v>44.044559936675178</v>
      </c>
      <c r="M31" s="17">
        <v>42.04</v>
      </c>
      <c r="N31" s="27">
        <v>43.266666666666659</v>
      </c>
      <c r="O31" s="27">
        <v>42.508546448087429</v>
      </c>
      <c r="P31" s="17">
        <f t="shared" si="4"/>
        <v>617.06156296296297</v>
      </c>
      <c r="Q31" s="17">
        <f t="shared" si="5"/>
        <v>39.249469944657285</v>
      </c>
      <c r="R31" s="17">
        <f>P31+Q31</f>
        <v>656.3110329076203</v>
      </c>
      <c r="S31" s="17">
        <f t="shared" si="6"/>
        <v>14.901069141143148</v>
      </c>
      <c r="T31" s="27">
        <v>0.3926910223540882</v>
      </c>
      <c r="U31" s="27">
        <v>0.35398651466453762</v>
      </c>
      <c r="V31" s="27">
        <v>0.37790716941693198</v>
      </c>
      <c r="W31" s="27">
        <v>9</v>
      </c>
      <c r="X31" s="27">
        <v>4.7</v>
      </c>
      <c r="AR31" s="27">
        <v>0</v>
      </c>
      <c r="AS31" s="27">
        <v>0</v>
      </c>
      <c r="AT31" s="27">
        <v>0</v>
      </c>
      <c r="AU31" s="27">
        <v>0</v>
      </c>
      <c r="AV31" s="27">
        <v>0.16034476190476191</v>
      </c>
      <c r="AW31" s="27">
        <v>0.10301333333333333</v>
      </c>
      <c r="AX31" s="27">
        <v>0</v>
      </c>
      <c r="AY31" s="27">
        <v>0</v>
      </c>
      <c r="AZ31" s="27">
        <v>0.19427428571428573</v>
      </c>
      <c r="BA31" s="27">
        <v>0.1374552380952381</v>
      </c>
      <c r="BB31" s="27">
        <v>18.723400000000002</v>
      </c>
      <c r="BC31" s="27">
        <v>0.82131752704761896</v>
      </c>
      <c r="BD31" s="27">
        <v>0.91775428571428563</v>
      </c>
      <c r="BE31" s="27">
        <v>0</v>
      </c>
      <c r="BF31" s="27">
        <v>0.22834476190476188</v>
      </c>
      <c r="BG31" s="27">
        <v>0.70913904761904756</v>
      </c>
      <c r="BH31" s="27">
        <v>0.22907809523809525</v>
      </c>
    </row>
    <row r="32" spans="1:60" s="27" customFormat="1" ht="15.75" customHeight="1" x14ac:dyDescent="0.3">
      <c r="A32" s="18" t="s">
        <v>147</v>
      </c>
      <c r="B32" s="27" t="s">
        <v>118</v>
      </c>
      <c r="C32" s="20">
        <v>1</v>
      </c>
      <c r="D32" s="27">
        <v>2.8792057877813506</v>
      </c>
      <c r="E32" s="27">
        <v>0.1252463858899171</v>
      </c>
      <c r="F32" s="17">
        <f>D32+E32</f>
        <v>3.0044521736712677</v>
      </c>
      <c r="I32" s="27">
        <v>2.8792057877813506</v>
      </c>
      <c r="J32" s="17"/>
      <c r="K32" s="17"/>
      <c r="L32" s="17">
        <f t="shared" si="7"/>
        <v>86.504360875465736</v>
      </c>
      <c r="O32" s="27">
        <v>0.1252463858899171</v>
      </c>
      <c r="P32" s="17"/>
      <c r="Q32" s="17"/>
      <c r="R32" s="17">
        <f t="shared" ref="R32:R46" si="11">F32*O32*10</f>
        <v>3.7629677633143181</v>
      </c>
      <c r="S32" s="17">
        <f>R32/L32</f>
        <v>4.3500324437187612E-2</v>
      </c>
      <c r="T32" s="27">
        <v>0.1813572954781443</v>
      </c>
      <c r="U32" s="27">
        <v>0.67352305104385379</v>
      </c>
      <c r="V32" s="27">
        <v>0.20187417462289117</v>
      </c>
      <c r="W32" s="27">
        <v>25.4</v>
      </c>
      <c r="X32" s="27">
        <v>15.9</v>
      </c>
    </row>
    <row r="33" spans="1:41" s="27" customFormat="1" ht="15.75" customHeight="1" x14ac:dyDescent="0.3">
      <c r="A33" s="18" t="s">
        <v>147</v>
      </c>
      <c r="B33" s="27" t="s">
        <v>118</v>
      </c>
      <c r="C33" s="20">
        <v>2</v>
      </c>
      <c r="D33" s="27">
        <v>3.2195143487858719</v>
      </c>
      <c r="E33" s="27">
        <v>0.14004991870236649</v>
      </c>
      <c r="F33" s="17">
        <f t="shared" si="0"/>
        <v>3.3595642674882384</v>
      </c>
      <c r="I33" s="27">
        <v>3.2195143487858719</v>
      </c>
      <c r="J33" s="17"/>
      <c r="K33" s="17"/>
      <c r="L33" s="17">
        <f>F33*I33*10</f>
        <v>108.16165364846681</v>
      </c>
      <c r="O33" s="27">
        <v>0.14004991870236649</v>
      </c>
      <c r="P33" s="17"/>
      <c r="Q33" s="17"/>
      <c r="R33" s="17">
        <f t="shared" si="11"/>
        <v>4.7050670253710329</v>
      </c>
      <c r="S33" s="17">
        <f t="shared" si="6"/>
        <v>4.3500324437187703E-2</v>
      </c>
      <c r="T33" s="27">
        <v>0.19174407565579815</v>
      </c>
      <c r="U33" s="27">
        <v>0.7120973794563441</v>
      </c>
      <c r="V33" s="27">
        <v>0.21343600713602526</v>
      </c>
      <c r="W33" s="27">
        <v>46.8</v>
      </c>
      <c r="X33" s="27">
        <v>17</v>
      </c>
    </row>
    <row r="34" spans="1:41" s="27" customFormat="1" ht="15.75" customHeight="1" x14ac:dyDescent="0.3">
      <c r="A34" s="18" t="s">
        <v>147</v>
      </c>
      <c r="B34" s="27" t="s">
        <v>118</v>
      </c>
      <c r="C34" s="20">
        <v>3</v>
      </c>
      <c r="D34" s="27">
        <v>3.0634490358126727</v>
      </c>
      <c r="E34" s="27">
        <v>0.13326102695464082</v>
      </c>
      <c r="F34" s="17">
        <f t="shared" si="0"/>
        <v>3.1967100627673135</v>
      </c>
      <c r="I34" s="27">
        <v>3.0634490358126727</v>
      </c>
      <c r="J34" s="17"/>
      <c r="K34" s="17"/>
      <c r="L34" s="17">
        <f t="shared" si="7"/>
        <v>97.929583595571955</v>
      </c>
      <c r="O34" s="27">
        <v>0.13326102695464082</v>
      </c>
      <c r="P34" s="17"/>
      <c r="Q34" s="17"/>
      <c r="R34" s="17">
        <f t="shared" si="11"/>
        <v>4.2599686584060645</v>
      </c>
      <c r="S34" s="17">
        <f t="shared" si="6"/>
        <v>4.3500324437187599E-2</v>
      </c>
      <c r="T34" s="27">
        <v>0.17405569753147673</v>
      </c>
      <c r="U34" s="27">
        <v>0.64640644394200319</v>
      </c>
      <c r="V34" s="27">
        <v>0.1937465497869256</v>
      </c>
      <c r="W34" s="27">
        <v>36.299999999999997</v>
      </c>
      <c r="X34" s="27">
        <v>20.6</v>
      </c>
    </row>
    <row r="35" spans="1:41" s="27" customFormat="1" ht="15.75" customHeight="1" x14ac:dyDescent="0.3">
      <c r="A35" s="27" t="s">
        <v>148</v>
      </c>
      <c r="B35" s="24" t="s">
        <v>78</v>
      </c>
      <c r="C35" s="20">
        <v>1</v>
      </c>
      <c r="D35" s="27">
        <v>2.5983157894736841</v>
      </c>
      <c r="E35" s="27">
        <v>0.11463881994979053</v>
      </c>
      <c r="F35" s="17">
        <f t="shared" si="0"/>
        <v>2.7129546094234747</v>
      </c>
      <c r="I35" s="27">
        <v>2.6040000000000001</v>
      </c>
      <c r="J35" s="17"/>
      <c r="K35" s="17"/>
      <c r="L35" s="17">
        <f t="shared" si="7"/>
        <v>70.645338029387275</v>
      </c>
      <c r="O35" s="27">
        <v>24.29</v>
      </c>
      <c r="P35" s="17"/>
      <c r="Q35" s="17"/>
      <c r="R35" s="17">
        <f t="shared" si="11"/>
        <v>658.97667462896197</v>
      </c>
      <c r="S35" s="17">
        <f t="shared" si="6"/>
        <v>9.327956989247312</v>
      </c>
      <c r="T35" s="27">
        <v>0.13131502310044524</v>
      </c>
      <c r="U35" s="27">
        <v>0.2499691478539067</v>
      </c>
      <c r="V35" s="27">
        <v>0.13632888097947651</v>
      </c>
    </row>
    <row r="36" spans="1:41" s="27" customFormat="1" ht="15.75" customHeight="1" x14ac:dyDescent="0.3">
      <c r="A36" s="27" t="s">
        <v>148</v>
      </c>
      <c r="B36" s="24" t="s">
        <v>78</v>
      </c>
      <c r="C36" s="20">
        <v>2</v>
      </c>
      <c r="D36" s="27">
        <v>2.2062861736334405</v>
      </c>
      <c r="E36" s="27">
        <v>9.7342303211000125E-2</v>
      </c>
      <c r="F36" s="17">
        <f t="shared" si="0"/>
        <v>2.3036284768444406</v>
      </c>
      <c r="I36" s="27">
        <v>3.1640000000000001</v>
      </c>
      <c r="J36" s="17"/>
      <c r="K36" s="17"/>
      <c r="L36" s="17">
        <f t="shared" si="7"/>
        <v>72.886805007358106</v>
      </c>
      <c r="O36" s="27">
        <v>31.93</v>
      </c>
      <c r="P36" s="17"/>
      <c r="Q36" s="17"/>
      <c r="R36" s="17">
        <f t="shared" si="11"/>
        <v>735.54857265643</v>
      </c>
      <c r="S36" s="17">
        <f t="shared" si="6"/>
        <v>10.091656131479141</v>
      </c>
      <c r="T36" s="27">
        <v>0.15955481301451949</v>
      </c>
      <c r="U36" s="27">
        <v>0.30372595384399342</v>
      </c>
      <c r="V36" s="27">
        <v>0.16564691989979402</v>
      </c>
    </row>
    <row r="37" spans="1:41" s="27" customFormat="1" ht="15.75" customHeight="1" x14ac:dyDescent="0.3">
      <c r="A37" s="27" t="s">
        <v>148</v>
      </c>
      <c r="B37" s="24" t="s">
        <v>78</v>
      </c>
      <c r="C37" s="20">
        <v>3</v>
      </c>
      <c r="D37" s="27">
        <v>2.1940807799442896</v>
      </c>
      <c r="E37" s="27">
        <v>9.6803795945942017E-2</v>
      </c>
      <c r="F37" s="17">
        <f t="shared" si="0"/>
        <v>2.2908845758902316</v>
      </c>
      <c r="I37" s="27">
        <v>3.2759999999999998</v>
      </c>
      <c r="J37" s="17"/>
      <c r="K37" s="17"/>
      <c r="L37" s="17">
        <f t="shared" si="7"/>
        <v>75.049378706163992</v>
      </c>
      <c r="O37" s="27">
        <v>32.07</v>
      </c>
      <c r="P37" s="17"/>
      <c r="Q37" s="17"/>
      <c r="R37" s="17">
        <f t="shared" si="11"/>
        <v>734.68668348799724</v>
      </c>
      <c r="S37" s="17">
        <f t="shared" si="6"/>
        <v>9.7893772893772883</v>
      </c>
      <c r="T37" s="17">
        <v>0.16520277099733433</v>
      </c>
      <c r="U37" s="27">
        <v>0.31447731504201065</v>
      </c>
      <c r="V37" s="17">
        <v>0.17151052768385749</v>
      </c>
    </row>
    <row r="38" spans="1:41" s="27" customFormat="1" ht="15.75" customHeight="1" x14ac:dyDescent="0.3">
      <c r="A38" s="27" t="s">
        <v>145</v>
      </c>
      <c r="B38" s="27" t="s">
        <v>114</v>
      </c>
      <c r="C38" s="20">
        <v>1</v>
      </c>
      <c r="D38" s="27">
        <v>2.0845182724252491</v>
      </c>
      <c r="E38" s="27">
        <v>0.24276830155491425</v>
      </c>
      <c r="F38" s="17">
        <f t="shared" si="0"/>
        <v>2.3272865739801634</v>
      </c>
      <c r="I38" s="27">
        <v>1.569</v>
      </c>
      <c r="J38" s="17"/>
      <c r="K38" s="17"/>
      <c r="L38" s="17">
        <f t="shared" si="7"/>
        <v>36.515126345748762</v>
      </c>
      <c r="O38" s="17">
        <v>42.18</v>
      </c>
      <c r="P38" s="17"/>
      <c r="Q38" s="17"/>
      <c r="R38" s="17">
        <f t="shared" si="11"/>
        <v>981.64947690483291</v>
      </c>
      <c r="S38" s="17">
        <f t="shared" si="6"/>
        <v>26.883365200764821</v>
      </c>
      <c r="T38" s="17">
        <v>9.0284205623626781E-2</v>
      </c>
      <c r="U38" s="17">
        <v>0.18677420715049139</v>
      </c>
      <c r="V38" s="27">
        <v>0.10034945244350882</v>
      </c>
    </row>
    <row r="39" spans="1:41" s="27" customFormat="1" ht="15.75" customHeight="1" x14ac:dyDescent="0.3">
      <c r="A39" s="27" t="s">
        <v>145</v>
      </c>
      <c r="B39" s="27" t="s">
        <v>114</v>
      </c>
      <c r="C39" s="20">
        <v>2</v>
      </c>
      <c r="D39" s="27">
        <v>2.5620837563451779</v>
      </c>
      <c r="E39" s="27">
        <v>0.29838679286111081</v>
      </c>
      <c r="F39" s="17">
        <f t="shared" si="0"/>
        <v>2.8604705492062887</v>
      </c>
      <c r="I39" s="27">
        <v>1.59</v>
      </c>
      <c r="J39" s="17"/>
      <c r="K39" s="17"/>
      <c r="L39" s="17">
        <f t="shared" si="7"/>
        <v>45.48148173237999</v>
      </c>
      <c r="O39" s="17">
        <v>42.06</v>
      </c>
      <c r="P39" s="17"/>
      <c r="Q39" s="17"/>
      <c r="R39" s="17">
        <f t="shared" si="11"/>
        <v>1203.1139129961653</v>
      </c>
      <c r="S39" s="17">
        <f t="shared" si="6"/>
        <v>26.452830188679251</v>
      </c>
      <c r="T39" s="17">
        <v>9.1492598433120839E-2</v>
      </c>
      <c r="U39" s="17">
        <v>0.18927405313529716</v>
      </c>
      <c r="V39" s="27">
        <v>0.10169256174963609</v>
      </c>
    </row>
    <row r="40" spans="1:41" s="27" customFormat="1" ht="15.75" customHeight="1" x14ac:dyDescent="0.3">
      <c r="A40" s="27" t="s">
        <v>145</v>
      </c>
      <c r="B40" s="27" t="s">
        <v>114</v>
      </c>
      <c r="C40" s="20">
        <v>3</v>
      </c>
      <c r="D40" s="27">
        <v>2.4859497716894974</v>
      </c>
      <c r="E40" s="27">
        <v>0.28952003530375769</v>
      </c>
      <c r="F40" s="17">
        <f t="shared" si="0"/>
        <v>2.7754698069932551</v>
      </c>
      <c r="I40" s="27">
        <v>1.4930000000000001</v>
      </c>
      <c r="J40" s="17"/>
      <c r="K40" s="17"/>
      <c r="L40" s="17">
        <f t="shared" si="7"/>
        <v>41.437764218409299</v>
      </c>
      <c r="O40" s="17">
        <v>41.51</v>
      </c>
      <c r="P40" s="17"/>
      <c r="Q40" s="17"/>
      <c r="R40" s="17">
        <f t="shared" si="11"/>
        <v>1152.0975168829002</v>
      </c>
      <c r="S40" s="17">
        <f t="shared" si="6"/>
        <v>27.803081044876087</v>
      </c>
      <c r="T40" s="17">
        <v>8.5910974503553103E-2</v>
      </c>
      <c r="U40" s="17">
        <v>0.1777271454911942</v>
      </c>
      <c r="V40" s="27">
        <v>9.5488675907048265E-2</v>
      </c>
    </row>
    <row r="41" spans="1:41" ht="15.75" customHeight="1" x14ac:dyDescent="0.3">
      <c r="A41" s="27" t="s">
        <v>149</v>
      </c>
      <c r="B41" s="24" t="s">
        <v>89</v>
      </c>
      <c r="C41" s="20">
        <v>1</v>
      </c>
      <c r="D41" s="18">
        <v>3.4903440000000003</v>
      </c>
      <c r="E41" s="18">
        <v>0.15183109639739145</v>
      </c>
      <c r="F41" s="17">
        <f t="shared" si="0"/>
        <v>3.6421750963973918</v>
      </c>
      <c r="I41" s="18">
        <v>3.5550000000000002</v>
      </c>
      <c r="J41" s="17"/>
      <c r="K41" s="17"/>
      <c r="L41" s="17">
        <f t="shared" si="7"/>
        <v>129.47932467692729</v>
      </c>
      <c r="O41" s="17">
        <v>42.84</v>
      </c>
      <c r="P41" s="17"/>
      <c r="Q41" s="17"/>
      <c r="R41" s="17">
        <f t="shared" si="11"/>
        <v>1560.3078112966427</v>
      </c>
      <c r="S41" s="17">
        <f t="shared" si="6"/>
        <v>12.050632911392405</v>
      </c>
      <c r="T41" s="17">
        <v>0.16864666298664416</v>
      </c>
      <c r="U41" s="17">
        <v>0.62631842134422111</v>
      </c>
      <c r="V41" s="18">
        <v>0.18772559330229174</v>
      </c>
    </row>
    <row r="42" spans="1:41" ht="15.75" customHeight="1" x14ac:dyDescent="0.3">
      <c r="A42" s="27" t="s">
        <v>149</v>
      </c>
      <c r="B42" s="24" t="s">
        <v>89</v>
      </c>
      <c r="C42" s="20">
        <v>2</v>
      </c>
      <c r="D42" s="18">
        <v>3.039145328719723</v>
      </c>
      <c r="E42" s="18">
        <v>0.13220380781107144</v>
      </c>
      <c r="F42" s="17">
        <f t="shared" si="0"/>
        <v>3.1713491365307944</v>
      </c>
      <c r="I42" s="18">
        <v>3.2589999999999999</v>
      </c>
      <c r="J42" s="17"/>
      <c r="K42" s="17"/>
      <c r="L42" s="17">
        <f t="shared" si="7"/>
        <v>103.35426835953859</v>
      </c>
      <c r="O42" s="17">
        <v>41.82</v>
      </c>
      <c r="P42" s="17"/>
      <c r="Q42" s="17"/>
      <c r="R42" s="17">
        <f t="shared" si="11"/>
        <v>1326.2582088971783</v>
      </c>
      <c r="S42" s="17">
        <f t="shared" si="6"/>
        <v>12.832157103405953</v>
      </c>
      <c r="T42" s="17">
        <v>0.15460463422601217</v>
      </c>
      <c r="U42" s="17">
        <v>0.57416926446155103</v>
      </c>
      <c r="V42" s="18">
        <v>0.17209499537895043</v>
      </c>
    </row>
    <row r="43" spans="1:41" ht="15.75" customHeight="1" x14ac:dyDescent="0.3">
      <c r="A43" s="27" t="s">
        <v>149</v>
      </c>
      <c r="B43" s="24" t="s">
        <v>89</v>
      </c>
      <c r="C43" s="20">
        <v>3</v>
      </c>
      <c r="D43" s="18">
        <v>2.9421212121212119</v>
      </c>
      <c r="E43" s="18">
        <v>0.12798322726080436</v>
      </c>
      <c r="F43" s="17">
        <f t="shared" si="0"/>
        <v>3.0701044393820163</v>
      </c>
      <c r="I43" s="18">
        <v>3.3809999999999998</v>
      </c>
      <c r="J43" s="17"/>
      <c r="K43" s="17"/>
      <c r="L43" s="17">
        <f t="shared" si="7"/>
        <v>103.80023109550595</v>
      </c>
      <c r="O43" s="17">
        <v>41.21</v>
      </c>
      <c r="P43" s="17"/>
      <c r="Q43" s="17"/>
      <c r="R43" s="17">
        <f t="shared" si="11"/>
        <v>1265.1900394693289</v>
      </c>
      <c r="S43" s="17">
        <f t="shared" si="6"/>
        <v>12.188701567583557</v>
      </c>
      <c r="T43" s="17">
        <v>0.16039222716113752</v>
      </c>
      <c r="U43" s="17">
        <v>0.59566317371724808</v>
      </c>
      <c r="V43" s="18">
        <v>0.17853733641492223</v>
      </c>
    </row>
    <row r="44" spans="1:41" ht="15.75" customHeight="1" x14ac:dyDescent="0.3">
      <c r="A44" s="27" t="s">
        <v>150</v>
      </c>
      <c r="B44" s="18" t="s">
        <v>66</v>
      </c>
      <c r="C44" s="20">
        <v>1</v>
      </c>
      <c r="D44" s="18">
        <v>4.9833444816053509</v>
      </c>
      <c r="E44" s="18">
        <v>0.49880428234781782</v>
      </c>
      <c r="F44" s="17">
        <f t="shared" si="0"/>
        <v>5.4821487639531687</v>
      </c>
      <c r="I44" s="18">
        <v>2.5289999999999999</v>
      </c>
      <c r="J44" s="17"/>
      <c r="K44" s="17"/>
      <c r="L44" s="17">
        <f t="shared" si="7"/>
        <v>138.64354224037564</v>
      </c>
      <c r="O44" s="17">
        <v>41.74</v>
      </c>
      <c r="P44" s="17"/>
      <c r="Q44" s="17"/>
      <c r="R44" s="17">
        <f t="shared" si="11"/>
        <v>2288.2488940740527</v>
      </c>
      <c r="S44" s="17">
        <f t="shared" si="6"/>
        <v>16.504547251878215</v>
      </c>
      <c r="T44" s="17">
        <v>0.12439717679110161</v>
      </c>
      <c r="U44" s="17">
        <v>0.10205302954475284</v>
      </c>
      <c r="V44" s="18">
        <v>0.12236414981358266</v>
      </c>
    </row>
    <row r="45" spans="1:41" ht="15.75" customHeight="1" x14ac:dyDescent="0.3">
      <c r="A45" s="27" t="s">
        <v>150</v>
      </c>
      <c r="B45" s="18" t="s">
        <v>66</v>
      </c>
      <c r="C45" s="20">
        <v>2</v>
      </c>
      <c r="D45" s="18">
        <v>3.740126582278481</v>
      </c>
      <c r="E45" s="18">
        <v>0.37436528071654118</v>
      </c>
      <c r="F45" s="17">
        <f t="shared" si="0"/>
        <v>4.1144918629950222</v>
      </c>
      <c r="I45" s="18">
        <v>2.2509999999999999</v>
      </c>
      <c r="J45" s="17"/>
      <c r="K45" s="17"/>
      <c r="L45" s="17">
        <f t="shared" si="7"/>
        <v>92.617211836017944</v>
      </c>
      <c r="O45" s="17">
        <v>43.21</v>
      </c>
      <c r="P45" s="17"/>
      <c r="Q45" s="17"/>
      <c r="R45" s="17">
        <f t="shared" si="11"/>
        <v>1777.8719340001494</v>
      </c>
      <c r="S45" s="17">
        <f t="shared" si="6"/>
        <v>19.195912927587742</v>
      </c>
      <c r="T45" s="17">
        <v>0.11072283311853291</v>
      </c>
      <c r="U45" s="17">
        <v>9.0834863386808351E-2</v>
      </c>
      <c r="V45" s="18">
        <v>0.10891328637025487</v>
      </c>
    </row>
    <row r="46" spans="1:41" ht="15.75" customHeight="1" x14ac:dyDescent="0.3">
      <c r="A46" s="27" t="s">
        <v>150</v>
      </c>
      <c r="B46" s="18" t="s">
        <v>66</v>
      </c>
      <c r="C46" s="20">
        <v>3</v>
      </c>
      <c r="D46" s="18">
        <v>3.9507602523659302</v>
      </c>
      <c r="E46" s="18">
        <v>0.39544850645661933</v>
      </c>
      <c r="F46" s="17">
        <f t="shared" si="0"/>
        <v>4.3462087588225495</v>
      </c>
      <c r="I46" s="18">
        <v>2.492</v>
      </c>
      <c r="J46" s="17"/>
      <c r="K46" s="17"/>
      <c r="L46" s="17">
        <f t="shared" si="7"/>
        <v>108.30752226985794</v>
      </c>
      <c r="N46" s="17"/>
      <c r="O46" s="18">
        <v>43.25</v>
      </c>
      <c r="P46" s="17"/>
      <c r="Q46" s="17"/>
      <c r="R46" s="17">
        <f t="shared" si="11"/>
        <v>1879.7352881907525</v>
      </c>
      <c r="S46" s="17">
        <f t="shared" si="6"/>
        <v>17.355537720706259</v>
      </c>
      <c r="T46" s="17">
        <v>0.1225772101871986</v>
      </c>
      <c r="U46" s="18">
        <v>0.10055996426473857</v>
      </c>
      <c r="V46" s="17">
        <v>0.1205739269811973</v>
      </c>
    </row>
    <row r="47" spans="1:41" ht="15.75" customHeight="1" x14ac:dyDescent="0.3">
      <c r="A47" s="18" t="s">
        <v>153</v>
      </c>
      <c r="B47" s="18" t="s">
        <v>125</v>
      </c>
      <c r="C47" s="20">
        <v>1</v>
      </c>
      <c r="D47" s="18">
        <v>2.0508296296296296</v>
      </c>
      <c r="E47" s="18">
        <v>1.4551124514991181</v>
      </c>
      <c r="F47" s="17">
        <f t="shared" si="0"/>
        <v>3.5059420811287474</v>
      </c>
      <c r="G47" s="18">
        <v>1.718</v>
      </c>
      <c r="H47" s="18">
        <v>1.3957333333333333</v>
      </c>
      <c r="I47" s="18">
        <v>1.5842458681522746</v>
      </c>
      <c r="J47" s="17">
        <f t="shared" si="1"/>
        <v>35.233253037037031</v>
      </c>
      <c r="K47" s="17">
        <f t="shared" si="2"/>
        <v>20.309489523057024</v>
      </c>
      <c r="L47" s="17">
        <f t="shared" si="7"/>
        <v>55.542742560094055</v>
      </c>
      <c r="M47" s="18">
        <v>33.99</v>
      </c>
      <c r="N47" s="18">
        <v>38.080000000000005</v>
      </c>
      <c r="O47" s="17">
        <v>35.687520891364912</v>
      </c>
      <c r="P47" s="17">
        <f t="shared" si="4"/>
        <v>697.07699111111106</v>
      </c>
      <c r="Q47" s="17">
        <f t="shared" si="5"/>
        <v>55.410682153086427</v>
      </c>
      <c r="R47" s="17">
        <f>P47+Q47</f>
        <v>752.4876732641975</v>
      </c>
      <c r="S47" s="17">
        <f t="shared" si="6"/>
        <v>13.547902724645782</v>
      </c>
      <c r="T47" s="18">
        <v>0.30207548380124222</v>
      </c>
      <c r="U47" s="18">
        <v>0.54092330153075763</v>
      </c>
      <c r="V47" s="18">
        <v>0.40120730787282383</v>
      </c>
    </row>
    <row r="48" spans="1:41" ht="15.75" customHeight="1" x14ac:dyDescent="0.3">
      <c r="A48" s="18" t="s">
        <v>151</v>
      </c>
      <c r="B48" s="18" t="s">
        <v>125</v>
      </c>
      <c r="C48" s="20">
        <v>2</v>
      </c>
      <c r="D48" s="18">
        <v>2.350846994535519</v>
      </c>
      <c r="E48" s="18">
        <v>1.835992074244682</v>
      </c>
      <c r="F48" s="17">
        <f t="shared" si="0"/>
        <v>4.1868390687802011</v>
      </c>
      <c r="G48" s="18">
        <v>1.9359999999999999</v>
      </c>
      <c r="H48" s="18">
        <v>1.3957333333333333</v>
      </c>
      <c r="I48" s="18">
        <v>1.6990849187935035</v>
      </c>
      <c r="J48" s="17">
        <f t="shared" si="1"/>
        <v>45.512397814207645</v>
      </c>
      <c r="K48" s="17">
        <f t="shared" si="2"/>
        <v>25.625553377591107</v>
      </c>
      <c r="L48" s="17">
        <f t="shared" si="7"/>
        <v>71.137951191798763</v>
      </c>
      <c r="M48" s="18">
        <v>33.43</v>
      </c>
      <c r="N48" s="18">
        <v>38.080000000000005</v>
      </c>
      <c r="O48" s="17">
        <v>35.46909512761021</v>
      </c>
      <c r="P48" s="17">
        <f t="shared" si="4"/>
        <v>785.88815027322403</v>
      </c>
      <c r="Q48" s="17">
        <f t="shared" si="5"/>
        <v>69.914578187237495</v>
      </c>
      <c r="R48" s="17">
        <f>P48+Q48</f>
        <v>855.80272846046148</v>
      </c>
      <c r="S48" s="17">
        <f t="shared" si="6"/>
        <v>12.030185212293883</v>
      </c>
      <c r="T48" s="18">
        <v>0.34040636591339052</v>
      </c>
      <c r="U48" s="18">
        <v>0.54092330153075763</v>
      </c>
      <c r="V48" s="18">
        <v>0.42833606621891807</v>
      </c>
      <c r="Y48" s="27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9.7450431034482768E-2</v>
      </c>
      <c r="AE48" s="18">
        <v>0</v>
      </c>
      <c r="AF48" s="18">
        <v>0</v>
      </c>
      <c r="AG48" s="18">
        <v>1.2000344827586209</v>
      </c>
      <c r="AH48" s="18">
        <v>0.22705818965517244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</row>
    <row r="49" spans="1:60" ht="14.7" customHeight="1" x14ac:dyDescent="0.3">
      <c r="A49" s="18" t="s">
        <v>151</v>
      </c>
      <c r="B49" s="18" t="s">
        <v>125</v>
      </c>
      <c r="C49" s="20">
        <v>3</v>
      </c>
      <c r="D49" s="18">
        <v>1.8061087866108787</v>
      </c>
      <c r="E49" s="18">
        <v>1.3422447813064451</v>
      </c>
      <c r="F49" s="17">
        <f t="shared" si="0"/>
        <v>3.148353567917324</v>
      </c>
      <c r="G49" s="18">
        <v>1.8720000000000001</v>
      </c>
      <c r="H49" s="18">
        <v>1.3957333333333333</v>
      </c>
      <c r="I49" s="18">
        <v>1.6689521421107631</v>
      </c>
      <c r="J49" s="17">
        <f t="shared" si="1"/>
        <v>33.810356485355648</v>
      </c>
      <c r="K49" s="17">
        <f t="shared" si="2"/>
        <v>18.734157827621157</v>
      </c>
      <c r="L49" s="17">
        <f t="shared" si="7"/>
        <v>52.544514312976816</v>
      </c>
      <c r="M49" s="17">
        <v>35.619999999999997</v>
      </c>
      <c r="N49" s="17">
        <v>38.080000000000005</v>
      </c>
      <c r="O49" s="18">
        <v>36.668777429467085</v>
      </c>
      <c r="P49" s="17">
        <f t="shared" si="4"/>
        <v>643.33594979079498</v>
      </c>
      <c r="Q49" s="17">
        <f t="shared" si="5"/>
        <v>51.112681272149437</v>
      </c>
      <c r="R49" s="17">
        <f>P49+Q49</f>
        <v>694.4486310629444</v>
      </c>
      <c r="S49" s="17">
        <f t="shared" si="6"/>
        <v>13.216386908184587</v>
      </c>
      <c r="T49" s="18">
        <v>0.32915326290798924</v>
      </c>
      <c r="U49" s="18">
        <v>0.54092330153075763</v>
      </c>
      <c r="V49" s="18">
        <v>0.41943766808885607</v>
      </c>
      <c r="Y49" s="27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0.861603217158177</v>
      </c>
      <c r="AH49" s="18">
        <v>9.546112600536194E-2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</row>
    <row r="50" spans="1:60" ht="14.7" customHeight="1" x14ac:dyDescent="0.3">
      <c r="A50" s="18" t="s">
        <v>152</v>
      </c>
      <c r="B50" s="16" t="s">
        <v>185</v>
      </c>
      <c r="C50" s="20">
        <v>1</v>
      </c>
      <c r="D50" s="18">
        <v>2.7873243243243242</v>
      </c>
      <c r="E50" s="18">
        <v>0.10919685490269293</v>
      </c>
      <c r="F50" s="17">
        <f t="shared" si="0"/>
        <v>2.8965211792270171</v>
      </c>
      <c r="I50" s="18">
        <v>3.4260000000000002</v>
      </c>
      <c r="J50" s="17"/>
      <c r="K50" s="17"/>
      <c r="L50" s="17">
        <f t="shared" si="7"/>
        <v>99.234815600317603</v>
      </c>
      <c r="O50" s="17">
        <v>42.98</v>
      </c>
      <c r="P50" s="17"/>
      <c r="Q50" s="17"/>
      <c r="R50" s="17">
        <f>F50*O50*10</f>
        <v>1244.9248028317718</v>
      </c>
      <c r="S50" s="17">
        <f t="shared" si="6"/>
        <v>12.545242265032106</v>
      </c>
      <c r="T50" s="17">
        <v>0.18528667308459321</v>
      </c>
      <c r="U50" s="17">
        <v>0.28195517787945812</v>
      </c>
      <c r="V50" s="18">
        <v>0.18893100918247813</v>
      </c>
    </row>
    <row r="51" spans="1:60" ht="14.7" customHeight="1" x14ac:dyDescent="0.3">
      <c r="A51" s="18" t="s">
        <v>152</v>
      </c>
      <c r="B51" s="16" t="s">
        <v>185</v>
      </c>
      <c r="C51" s="20">
        <v>2</v>
      </c>
      <c r="D51" s="18">
        <v>2.3720823798627002</v>
      </c>
      <c r="E51" s="18">
        <v>9.2929241563552978E-2</v>
      </c>
      <c r="F51" s="17">
        <f t="shared" si="0"/>
        <v>2.4650116214262532</v>
      </c>
      <c r="I51" s="18">
        <v>3.101</v>
      </c>
      <c r="J51" s="17"/>
      <c r="K51" s="17"/>
      <c r="L51" s="17">
        <f t="shared" si="7"/>
        <v>76.440010380428106</v>
      </c>
      <c r="O51" s="17">
        <v>37.07</v>
      </c>
      <c r="P51" s="17"/>
      <c r="Q51" s="17"/>
      <c r="R51" s="17">
        <f>F51*O51*10</f>
        <v>913.77980806271216</v>
      </c>
      <c r="S51" s="17">
        <f t="shared" si="6"/>
        <v>11.954208319896809</v>
      </c>
      <c r="T51" s="17">
        <v>0.16770985792040966</v>
      </c>
      <c r="U51" s="17">
        <v>0.25520811634681789</v>
      </c>
      <c r="V51" s="18">
        <v>0.17100848204170008</v>
      </c>
    </row>
    <row r="52" spans="1:60" ht="14.7" customHeight="1" x14ac:dyDescent="0.3">
      <c r="A52" s="18" t="s">
        <v>152</v>
      </c>
      <c r="B52" s="16" t="s">
        <v>185</v>
      </c>
      <c r="C52" s="20">
        <v>3</v>
      </c>
      <c r="D52" s="18">
        <v>2.5752212643678165</v>
      </c>
      <c r="E52" s="18">
        <v>0.10088745693979106</v>
      </c>
      <c r="F52" s="17">
        <f t="shared" si="0"/>
        <v>2.6761087213076076</v>
      </c>
      <c r="I52" s="18">
        <v>3.1070000000000002</v>
      </c>
      <c r="J52" s="17"/>
      <c r="K52" s="17"/>
      <c r="L52" s="17">
        <f t="shared" si="7"/>
        <v>83.146697971027379</v>
      </c>
      <c r="O52" s="17">
        <v>41.93</v>
      </c>
      <c r="P52" s="17"/>
      <c r="Q52" s="17"/>
      <c r="R52" s="17">
        <f>F52*O52*10</f>
        <v>1122.0923868442799</v>
      </c>
      <c r="S52" s="17">
        <f t="shared" si="6"/>
        <v>13.49533311876408</v>
      </c>
      <c r="T52" s="17">
        <v>0.1680343529695946</v>
      </c>
      <c r="U52" s="17">
        <v>0.25570190825203526</v>
      </c>
      <c r="V52" s="18">
        <v>0.1713393594658375</v>
      </c>
    </row>
    <row r="53" spans="1:60" ht="14.7" customHeight="1" x14ac:dyDescent="0.3">
      <c r="A53" s="18" t="s">
        <v>239</v>
      </c>
      <c r="B53" s="18" t="s">
        <v>117</v>
      </c>
      <c r="C53" s="20">
        <v>1</v>
      </c>
      <c r="D53" s="18">
        <v>1.4113462603878117</v>
      </c>
      <c r="E53" s="18">
        <v>0.85705515482296146</v>
      </c>
      <c r="F53" s="17">
        <f t="shared" si="0"/>
        <v>2.2684014152107732</v>
      </c>
      <c r="G53" s="18">
        <v>2.4550000000000001</v>
      </c>
      <c r="H53" s="18">
        <v>1.1839618333333333</v>
      </c>
      <c r="I53" s="18">
        <v>1.9747720273785081</v>
      </c>
      <c r="J53" s="17">
        <f t="shared" si="1"/>
        <v>34.648550692520779</v>
      </c>
      <c r="K53" s="17">
        <f t="shared" si="2"/>
        <v>10.147205923719774</v>
      </c>
      <c r="L53" s="17">
        <f t="shared" si="7"/>
        <v>44.795756616240553</v>
      </c>
      <c r="M53" s="18">
        <v>41.31</v>
      </c>
      <c r="N53" s="18">
        <v>41.233057395833342</v>
      </c>
      <c r="O53" s="17">
        <v>41.28092928302533</v>
      </c>
      <c r="P53" s="17">
        <f t="shared" si="4"/>
        <v>583.02714016620507</v>
      </c>
      <c r="Q53" s="17">
        <f t="shared" si="5"/>
        <v>35.33900439021</v>
      </c>
      <c r="R53" s="17">
        <f>P53+Q53</f>
        <v>618.36614455641507</v>
      </c>
      <c r="S53" s="17">
        <f t="shared" si="6"/>
        <v>13.804123230998815</v>
      </c>
      <c r="T53" s="18">
        <v>0.47987735482485611</v>
      </c>
      <c r="U53" s="17">
        <v>0.35028097485033316</v>
      </c>
      <c r="V53" s="18">
        <v>0.43091280879752097</v>
      </c>
      <c r="AR53" s="18">
        <v>0</v>
      </c>
      <c r="AS53" s="18">
        <v>0</v>
      </c>
      <c r="AT53" s="18">
        <v>1.0394244741873806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0.27616252390057366</v>
      </c>
      <c r="BA53" s="18">
        <v>0.30086615678776291</v>
      </c>
      <c r="BB53" s="18">
        <v>7.6127361376673042</v>
      </c>
      <c r="BC53" s="18">
        <v>2.1037326673040151</v>
      </c>
      <c r="BD53" s="18">
        <v>0.47221032504780119</v>
      </c>
      <c r="BE53" s="18">
        <v>0</v>
      </c>
      <c r="BF53" s="18">
        <v>0</v>
      </c>
      <c r="BG53" s="18">
        <v>0</v>
      </c>
      <c r="BH53" s="18">
        <v>0</v>
      </c>
    </row>
    <row r="54" spans="1:60" ht="14.7" customHeight="1" x14ac:dyDescent="0.3">
      <c r="A54" s="18" t="s">
        <v>239</v>
      </c>
      <c r="B54" s="18" t="s">
        <v>117</v>
      </c>
      <c r="C54" s="20">
        <v>2</v>
      </c>
      <c r="D54" s="18">
        <v>1.441352435530086</v>
      </c>
      <c r="E54" s="18">
        <v>0.77798300134635956</v>
      </c>
      <c r="F54" s="17">
        <f t="shared" si="0"/>
        <v>2.2193354368764453</v>
      </c>
      <c r="G54" s="18">
        <v>2.2949999999999999</v>
      </c>
      <c r="H54" s="18">
        <v>1.1839618333333333</v>
      </c>
      <c r="I54" s="18">
        <v>1.9055280918101201</v>
      </c>
      <c r="J54" s="17">
        <f t="shared" si="1"/>
        <v>33.079038395415466</v>
      </c>
      <c r="K54" s="17">
        <f t="shared" si="2"/>
        <v>9.2110218057620497</v>
      </c>
      <c r="L54" s="17">
        <f t="shared" si="7"/>
        <v>42.290060201177518</v>
      </c>
      <c r="M54" s="18">
        <v>40.590000000000003</v>
      </c>
      <c r="N54" s="18">
        <v>41.233057395833342</v>
      </c>
      <c r="O54" s="17">
        <v>40.815422310902456</v>
      </c>
      <c r="P54" s="17">
        <f t="shared" si="4"/>
        <v>585.04495358166196</v>
      </c>
      <c r="Q54" s="17">
        <f t="shared" si="5"/>
        <v>32.078617747497134</v>
      </c>
      <c r="R54" s="17">
        <f>P54+Q54</f>
        <v>617.12357132915906</v>
      </c>
      <c r="S54" s="17">
        <f t="shared" si="6"/>
        <v>14.592638752308421</v>
      </c>
      <c r="T54" s="18">
        <v>0.44860225227007933</v>
      </c>
      <c r="U54" s="17">
        <v>0.35028097485033316</v>
      </c>
      <c r="V54" s="18">
        <v>0.41413595157833738</v>
      </c>
      <c r="AR54" s="18">
        <v>0</v>
      </c>
      <c r="AS54" s="18">
        <v>0</v>
      </c>
      <c r="AT54" s="18">
        <v>0</v>
      </c>
      <c r="AU54" s="18">
        <v>0</v>
      </c>
      <c r="AV54" s="18">
        <v>0</v>
      </c>
      <c r="AW54" s="18">
        <v>7.8802139037433147E-2</v>
      </c>
      <c r="AX54" s="18">
        <v>0</v>
      </c>
      <c r="AY54" s="18">
        <v>0</v>
      </c>
      <c r="AZ54" s="18">
        <v>0.13770944741532978</v>
      </c>
      <c r="BA54" s="18">
        <v>0.18753832442067733</v>
      </c>
      <c r="BB54" s="18">
        <v>8.1462673796791449</v>
      </c>
      <c r="BC54" s="18">
        <v>1.1127853413547237</v>
      </c>
      <c r="BD54" s="18">
        <v>0</v>
      </c>
      <c r="BE54" s="18">
        <v>0</v>
      </c>
      <c r="BF54" s="18">
        <v>0</v>
      </c>
      <c r="BG54" s="18">
        <v>0</v>
      </c>
      <c r="BH54" s="18">
        <v>0</v>
      </c>
    </row>
    <row r="55" spans="1:60" ht="14.7" customHeight="1" x14ac:dyDescent="0.3">
      <c r="A55" s="18" t="s">
        <v>239</v>
      </c>
      <c r="B55" s="18" t="s">
        <v>117</v>
      </c>
      <c r="C55" s="20">
        <v>3</v>
      </c>
      <c r="D55" s="18">
        <v>1.4277153558052436</v>
      </c>
      <c r="E55" s="18">
        <v>0.81671459063267704</v>
      </c>
      <c r="F55" s="17">
        <f t="shared" si="0"/>
        <v>2.2444299464379207</v>
      </c>
      <c r="G55" s="18">
        <v>2.339</v>
      </c>
      <c r="H55" s="18">
        <v>1.1839618333333333</v>
      </c>
      <c r="I55" s="18">
        <v>1.9186988340173277</v>
      </c>
      <c r="J55" s="17">
        <f t="shared" si="1"/>
        <v>33.394262172284648</v>
      </c>
      <c r="K55" s="17">
        <f t="shared" si="2"/>
        <v>9.6695890403554703</v>
      </c>
      <c r="L55" s="17">
        <f t="shared" si="7"/>
        <v>43.063851212640117</v>
      </c>
      <c r="M55" s="18">
        <v>41.89</v>
      </c>
      <c r="N55" s="18">
        <v>41.233057395833342</v>
      </c>
      <c r="O55" s="17">
        <v>41.650948382067945</v>
      </c>
      <c r="P55" s="17">
        <f t="shared" si="4"/>
        <v>598.06996254681656</v>
      </c>
      <c r="Q55" s="17">
        <f t="shared" si="5"/>
        <v>33.675639591571702</v>
      </c>
      <c r="R55" s="17">
        <f>P55+Q55</f>
        <v>631.74560213838822</v>
      </c>
      <c r="S55" s="17">
        <f t="shared" si="6"/>
        <v>14.669974569133705</v>
      </c>
      <c r="T55" s="18">
        <v>0.45720290547264292</v>
      </c>
      <c r="U55" s="17">
        <v>0.35028097485033316</v>
      </c>
      <c r="V55" s="18">
        <v>0.41829560924072173</v>
      </c>
      <c r="AR55" s="18">
        <v>0</v>
      </c>
      <c r="AS55" s="18">
        <v>0</v>
      </c>
      <c r="AT55" s="18">
        <v>0</v>
      </c>
      <c r="AU55" s="18">
        <v>0</v>
      </c>
      <c r="AV55" s="18">
        <v>0.19742400000000002</v>
      </c>
      <c r="AW55" s="18">
        <v>0</v>
      </c>
      <c r="AX55" s="18">
        <v>0.1472368</v>
      </c>
      <c r="AY55" s="18">
        <v>0</v>
      </c>
      <c r="AZ55" s="18">
        <v>0.10910080000000001</v>
      </c>
      <c r="BA55" s="18">
        <v>0.18009919999999999</v>
      </c>
      <c r="BB55" s="18">
        <v>12.002265600000001</v>
      </c>
      <c r="BC55" s="18">
        <v>1.0606396412799999</v>
      </c>
      <c r="BD55" s="18">
        <v>0.9168752</v>
      </c>
      <c r="BE55" s="18">
        <v>0</v>
      </c>
      <c r="BF55" s="18">
        <v>0.26738080000000003</v>
      </c>
      <c r="BG55" s="18">
        <v>0.41195999999999999</v>
      </c>
      <c r="BH55" s="18">
        <v>0.16068960000000002</v>
      </c>
    </row>
    <row r="56" spans="1:60" ht="14.7" customHeight="1" x14ac:dyDescent="0.3">
      <c r="A56" s="24" t="s">
        <v>241</v>
      </c>
      <c r="B56" s="18" t="s">
        <v>216</v>
      </c>
      <c r="C56" s="20">
        <v>1</v>
      </c>
      <c r="D56" s="18">
        <v>1.6712112676056339</v>
      </c>
      <c r="E56" s="18">
        <v>0.2300265504346044</v>
      </c>
      <c r="F56" s="17">
        <f t="shared" si="0"/>
        <v>1.9012378180402383</v>
      </c>
      <c r="I56" s="18">
        <v>3.246</v>
      </c>
      <c r="J56" s="17"/>
      <c r="K56" s="17"/>
      <c r="L56" s="17">
        <f t="shared" si="7"/>
        <v>61.714179573586136</v>
      </c>
      <c r="O56" s="17">
        <v>44.35</v>
      </c>
      <c r="P56" s="17"/>
      <c r="Q56" s="17"/>
      <c r="R56" s="17">
        <f>F56*O56*10</f>
        <v>843.19897230084564</v>
      </c>
      <c r="S56" s="17">
        <f t="shared" si="6"/>
        <v>13.662969808995687</v>
      </c>
      <c r="T56" s="17">
        <v>0.15553425970292284</v>
      </c>
      <c r="U56" s="17">
        <v>0.65193765624016353</v>
      </c>
      <c r="V56" s="18">
        <v>0.21559300661296663</v>
      </c>
    </row>
    <row r="57" spans="1:60" ht="14.7" customHeight="1" x14ac:dyDescent="0.3">
      <c r="A57" s="24" t="s">
        <v>241</v>
      </c>
      <c r="B57" s="18" t="s">
        <v>216</v>
      </c>
      <c r="C57" s="20">
        <v>2</v>
      </c>
      <c r="D57" s="18">
        <v>1.8670184696569923</v>
      </c>
      <c r="E57" s="18">
        <v>0.25697757458767656</v>
      </c>
      <c r="F57" s="17">
        <f t="shared" si="0"/>
        <v>2.1239960442446688</v>
      </c>
      <c r="I57" s="18">
        <v>3.641</v>
      </c>
      <c r="J57" s="17"/>
      <c r="K57" s="17"/>
      <c r="L57" s="17">
        <f t="shared" si="7"/>
        <v>77.334695970948388</v>
      </c>
      <c r="O57" s="17">
        <v>43.49</v>
      </c>
      <c r="P57" s="17"/>
      <c r="Q57" s="17"/>
      <c r="R57" s="17">
        <f>F57*O57*10</f>
        <v>923.72587964200648</v>
      </c>
      <c r="S57" s="17">
        <f t="shared" si="6"/>
        <v>11.944520736061522</v>
      </c>
      <c r="T57" s="17">
        <v>0.17446094873023477</v>
      </c>
      <c r="U57" s="17">
        <v>0.73127079678694862</v>
      </c>
      <c r="V57" s="18">
        <v>0.24182813834806269</v>
      </c>
    </row>
    <row r="58" spans="1:60" ht="14.7" customHeight="1" x14ac:dyDescent="0.3">
      <c r="A58" s="24" t="s">
        <v>241</v>
      </c>
      <c r="B58" s="18" t="s">
        <v>216</v>
      </c>
      <c r="C58" s="20">
        <v>3</v>
      </c>
      <c r="D58" s="18">
        <v>2.0886101694915253</v>
      </c>
      <c r="E58" s="18">
        <v>0.2874775929312019</v>
      </c>
      <c r="F58" s="17">
        <f t="shared" si="0"/>
        <v>2.3760877624227272</v>
      </c>
      <c r="I58" s="18">
        <v>3.6179999999999999</v>
      </c>
      <c r="J58" s="17"/>
      <c r="K58" s="17"/>
      <c r="L58" s="17">
        <f t="shared" si="7"/>
        <v>85.966855244454266</v>
      </c>
      <c r="O58" s="17">
        <v>43.4</v>
      </c>
      <c r="P58" s="17"/>
      <c r="Q58" s="17"/>
      <c r="R58" s="17">
        <f>F58*O58*10</f>
        <v>1031.2220888914637</v>
      </c>
      <c r="S58" s="17">
        <f t="shared" si="6"/>
        <v>11.995577667219461</v>
      </c>
      <c r="T58" s="17">
        <v>0.17335888835649255</v>
      </c>
      <c r="U58" s="17">
        <v>0.72665139872979334</v>
      </c>
      <c r="V58" s="18">
        <v>0.24030052308247474</v>
      </c>
    </row>
    <row r="59" spans="1:60" ht="14.7" customHeight="1" x14ac:dyDescent="0.3">
      <c r="A59" s="24" t="s">
        <v>243</v>
      </c>
      <c r="B59" s="18" t="s">
        <v>125</v>
      </c>
      <c r="C59" s="20">
        <v>1</v>
      </c>
      <c r="D59" s="18">
        <v>1.1657142857142857</v>
      </c>
      <c r="E59" s="18">
        <v>0.86150375939849622</v>
      </c>
      <c r="F59" s="17">
        <f t="shared" si="0"/>
        <v>2.0272180451127819</v>
      </c>
      <c r="G59" s="18">
        <v>2.36</v>
      </c>
      <c r="H59" s="18">
        <v>1.6125476190476191</v>
      </c>
      <c r="I59" s="18">
        <v>2.0423563021677777</v>
      </c>
      <c r="J59" s="17">
        <f t="shared" si="1"/>
        <v>27.510857142857141</v>
      </c>
      <c r="K59" s="17">
        <f t="shared" si="2"/>
        <v>13.89215836018618</v>
      </c>
      <c r="L59" s="17">
        <f t="shared" si="7"/>
        <v>41.403015503043328</v>
      </c>
      <c r="M59" s="18">
        <v>38.909999999999997</v>
      </c>
      <c r="N59" s="18">
        <v>39.13095238095238</v>
      </c>
      <c r="O59" s="18">
        <v>39.003897796192874</v>
      </c>
      <c r="P59" s="17">
        <f t="shared" si="4"/>
        <v>453.57942857142854</v>
      </c>
      <c r="Q59" s="17">
        <f t="shared" si="5"/>
        <v>33.711462585034013</v>
      </c>
      <c r="R59" s="17">
        <f>P59+Q59</f>
        <v>487.29089115646252</v>
      </c>
      <c r="S59" s="17">
        <f t="shared" si="6"/>
        <v>11.769454114293781</v>
      </c>
      <c r="T59" s="18">
        <v>0.43153008064034259</v>
      </c>
      <c r="U59" s="18">
        <v>0.64132538950489115</v>
      </c>
      <c r="V59" s="17">
        <v>0.52068647293208647</v>
      </c>
      <c r="Y59" s="27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2.3765541740674957E-2</v>
      </c>
      <c r="AE59" s="18">
        <v>0</v>
      </c>
      <c r="AF59" s="18">
        <v>0</v>
      </c>
      <c r="AG59" s="18">
        <v>2.5944582593250449</v>
      </c>
      <c r="AH59" s="18">
        <v>0.16872824156305508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1.3656627450980392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</row>
    <row r="60" spans="1:60" ht="14.7" customHeight="1" x14ac:dyDescent="0.3">
      <c r="A60" s="24" t="s">
        <v>243</v>
      </c>
      <c r="B60" s="18" t="s">
        <v>125</v>
      </c>
      <c r="C60" s="20">
        <v>2</v>
      </c>
      <c r="D60" s="18">
        <v>1.6683333333333334</v>
      </c>
      <c r="E60" s="18">
        <v>0.91000000000000014</v>
      </c>
      <c r="F60" s="17">
        <f t="shared" si="0"/>
        <v>2.5783333333333336</v>
      </c>
      <c r="G60" s="18">
        <v>2.1800000000000002</v>
      </c>
      <c r="H60" s="18">
        <v>1.6125476190476191</v>
      </c>
      <c r="I60" s="18">
        <v>1.9797226890756305</v>
      </c>
      <c r="J60" s="17">
        <f t="shared" si="1"/>
        <v>36.369666666666674</v>
      </c>
      <c r="K60" s="17">
        <f t="shared" si="2"/>
        <v>14.674183333333337</v>
      </c>
      <c r="L60" s="17">
        <f t="shared" si="7"/>
        <v>51.043850000000013</v>
      </c>
      <c r="M60" s="18">
        <v>37.08</v>
      </c>
      <c r="N60" s="18">
        <v>39.13095238095238</v>
      </c>
      <c r="O60" s="18">
        <v>37.803865546218489</v>
      </c>
      <c r="P60" s="17">
        <f t="shared" si="4"/>
        <v>618.61800000000005</v>
      </c>
      <c r="Q60" s="17">
        <f t="shared" si="5"/>
        <v>35.609166666666674</v>
      </c>
      <c r="R60" s="17">
        <f>P60+Q60</f>
        <v>654.22716666666668</v>
      </c>
      <c r="S60" s="17">
        <f t="shared" si="6"/>
        <v>12.816963584578094</v>
      </c>
      <c r="T60" s="18">
        <v>0.39861676940506224</v>
      </c>
      <c r="U60" s="18">
        <v>0.64132538950489115</v>
      </c>
      <c r="V60" s="17">
        <v>0.48427863532264892</v>
      </c>
      <c r="Y60" s="27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5.2941489361702121E-2</v>
      </c>
      <c r="AE60" s="18">
        <v>0</v>
      </c>
      <c r="AF60" s="18">
        <v>0</v>
      </c>
      <c r="AG60" s="18">
        <v>1.0673563829787234</v>
      </c>
      <c r="AH60" s="18">
        <v>0.15917553191489361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</row>
    <row r="61" spans="1:60" ht="14.7" customHeight="1" x14ac:dyDescent="0.3">
      <c r="A61" s="24" t="s">
        <v>243</v>
      </c>
      <c r="B61" s="18" t="s">
        <v>125</v>
      </c>
      <c r="C61" s="20">
        <v>3</v>
      </c>
      <c r="D61" s="18">
        <v>1.3447727272727272</v>
      </c>
      <c r="E61" s="18">
        <v>1.0532757488176563</v>
      </c>
      <c r="F61" s="17">
        <f t="shared" si="0"/>
        <v>2.3980484760903833</v>
      </c>
      <c r="G61" s="18">
        <v>2.1259999999999999</v>
      </c>
      <c r="H61" s="18">
        <v>1.6125476190476191</v>
      </c>
      <c r="I61" s="18">
        <v>1.9004803966967665</v>
      </c>
      <c r="J61" s="17">
        <f t="shared" si="1"/>
        <v>28.589868181818183</v>
      </c>
      <c r="K61" s="17">
        <f t="shared" si="2"/>
        <v>16.984573009565096</v>
      </c>
      <c r="L61" s="17">
        <f t="shared" si="7"/>
        <v>45.574441191383279</v>
      </c>
      <c r="M61" s="18">
        <v>38.520000000000003</v>
      </c>
      <c r="N61" s="18">
        <v>39.13095238095238</v>
      </c>
      <c r="O61" s="18">
        <v>38.788343752411826</v>
      </c>
      <c r="P61" s="17">
        <f t="shared" si="4"/>
        <v>518.00645454545463</v>
      </c>
      <c r="Q61" s="17">
        <f t="shared" si="5"/>
        <v>41.215683170995668</v>
      </c>
      <c r="R61" s="17">
        <f>P61+Q61</f>
        <v>559.22213771645033</v>
      </c>
      <c r="S61" s="17">
        <f t="shared" si="6"/>
        <v>12.27052100031414</v>
      </c>
      <c r="T61" s="18">
        <v>0.3887427760344781</v>
      </c>
      <c r="U61" s="18">
        <v>0.64132538950489115</v>
      </c>
      <c r="V61" s="17">
        <v>0.49968262733185564</v>
      </c>
    </row>
    <row r="62" spans="1:60" ht="14.7" customHeight="1" x14ac:dyDescent="0.3">
      <c r="A62" s="24" t="s">
        <v>244</v>
      </c>
      <c r="B62" s="18" t="s">
        <v>216</v>
      </c>
      <c r="C62" s="20">
        <v>1</v>
      </c>
      <c r="D62" s="18">
        <v>1.0218750000000001</v>
      </c>
      <c r="E62" s="18">
        <v>0.14065150575614105</v>
      </c>
      <c r="F62" s="17">
        <f t="shared" si="0"/>
        <v>1.1625265057561411</v>
      </c>
      <c r="I62" s="18">
        <v>3.4009999999999998</v>
      </c>
      <c r="J62" s="17"/>
      <c r="K62" s="17"/>
      <c r="L62" s="17">
        <f t="shared" si="7"/>
        <v>39.537526460766358</v>
      </c>
      <c r="O62" s="18">
        <v>43.47</v>
      </c>
      <c r="P62" s="17"/>
      <c r="Q62" s="17"/>
      <c r="R62" s="17">
        <f>F62*O62*10</f>
        <v>505.35027205219455</v>
      </c>
      <c r="S62" s="17">
        <f t="shared" si="6"/>
        <v>12.781534842693326</v>
      </c>
      <c r="T62" s="18">
        <v>0.16296118830857689</v>
      </c>
      <c r="U62" s="18">
        <v>0.68306838227750888</v>
      </c>
      <c r="V62" s="18">
        <v>0.2258878051419283</v>
      </c>
    </row>
    <row r="63" spans="1:60" ht="14.7" customHeight="1" x14ac:dyDescent="0.3">
      <c r="A63" s="24" t="s">
        <v>244</v>
      </c>
      <c r="B63" s="18" t="s">
        <v>216</v>
      </c>
      <c r="C63" s="20">
        <v>2</v>
      </c>
      <c r="D63" s="18">
        <v>0.57600000000000007</v>
      </c>
      <c r="E63" s="18">
        <v>7.9280995538140386E-2</v>
      </c>
      <c r="F63" s="17">
        <f t="shared" si="0"/>
        <v>0.65528099553814045</v>
      </c>
      <c r="I63" s="18">
        <v>3.4990000000000001</v>
      </c>
      <c r="J63" s="17"/>
      <c r="K63" s="17"/>
      <c r="L63" s="17">
        <f t="shared" si="7"/>
        <v>22.928282033879537</v>
      </c>
      <c r="O63" s="18">
        <v>43.23</v>
      </c>
      <c r="P63" s="17"/>
      <c r="Q63" s="17"/>
      <c r="R63" s="17">
        <f>F63*O63*10</f>
        <v>283.2779743711381</v>
      </c>
      <c r="S63" s="17">
        <f t="shared" si="6"/>
        <v>12.354958559588452</v>
      </c>
      <c r="T63" s="18">
        <v>0.1676569238140872</v>
      </c>
      <c r="U63" s="18">
        <v>0.70275103486886403</v>
      </c>
      <c r="V63" s="18">
        <v>0.23239677453443325</v>
      </c>
    </row>
    <row r="64" spans="1:60" ht="14.7" customHeight="1" x14ac:dyDescent="0.3">
      <c r="A64" s="24" t="s">
        <v>244</v>
      </c>
      <c r="B64" s="18" t="s">
        <v>216</v>
      </c>
      <c r="C64" s="20">
        <v>3</v>
      </c>
      <c r="D64" s="18">
        <v>0.92187623762376236</v>
      </c>
      <c r="E64" s="18">
        <v>0.12688761437806795</v>
      </c>
      <c r="F64" s="17">
        <f t="shared" si="0"/>
        <v>1.0487638520018303</v>
      </c>
      <c r="I64" s="18">
        <v>3.5630000000000002</v>
      </c>
      <c r="J64" s="17"/>
      <c r="K64" s="17"/>
      <c r="L64" s="17">
        <f t="shared" si="7"/>
        <v>37.367456046825211</v>
      </c>
      <c r="O64" s="18">
        <v>43.85</v>
      </c>
      <c r="P64" s="17"/>
      <c r="Q64" s="17"/>
      <c r="R64" s="17">
        <f>F64*O64*10</f>
        <v>459.88294910280263</v>
      </c>
      <c r="S64" s="17">
        <f t="shared" si="6"/>
        <v>12.307044625315747</v>
      </c>
      <c r="T64" s="18">
        <v>0.17072352659319598</v>
      </c>
      <c r="U64" s="18">
        <v>0.71560501207138072</v>
      </c>
      <c r="V64" s="18">
        <v>0.23664753005606903</v>
      </c>
    </row>
    <row r="65" spans="1:60" ht="14.7" customHeight="1" x14ac:dyDescent="0.3">
      <c r="A65" s="18" t="s">
        <v>154</v>
      </c>
      <c r="B65" s="18" t="s">
        <v>103</v>
      </c>
      <c r="C65" s="20">
        <v>1</v>
      </c>
      <c r="D65" s="18">
        <v>1.26885</v>
      </c>
      <c r="E65" s="18">
        <v>0.49871911764705879</v>
      </c>
      <c r="F65" s="17">
        <f t="shared" si="0"/>
        <v>1.7675691176470587</v>
      </c>
      <c r="G65" s="18">
        <v>1.865</v>
      </c>
      <c r="H65" s="18">
        <v>1.1839618333333333</v>
      </c>
      <c r="I65" s="18">
        <v>1.6728452773512479</v>
      </c>
      <c r="J65" s="17">
        <f t="shared" si="1"/>
        <v>23.6640525</v>
      </c>
      <c r="K65" s="17">
        <f t="shared" si="2"/>
        <v>5.9046440084779404</v>
      </c>
      <c r="L65" s="17">
        <f t="shared" si="7"/>
        <v>29.568696508477945</v>
      </c>
      <c r="M65" s="17">
        <v>39.36</v>
      </c>
      <c r="N65" s="17">
        <v>41.233057395833342</v>
      </c>
      <c r="O65" s="17">
        <v>39.888482604966413</v>
      </c>
      <c r="P65" s="17">
        <f t="shared" si="4"/>
        <v>499.41935999999998</v>
      </c>
      <c r="Q65" s="17">
        <f t="shared" si="5"/>
        <v>20.563714002340536</v>
      </c>
      <c r="R65" s="17">
        <f>P65+Q65</f>
        <v>519.98307400234057</v>
      </c>
      <c r="S65" s="17">
        <f t="shared" si="6"/>
        <v>17.585593394461974</v>
      </c>
      <c r="T65" s="18">
        <v>0.45275333889633207</v>
      </c>
      <c r="U65" s="18">
        <v>0.315975936720576</v>
      </c>
      <c r="V65" s="17">
        <v>0.41841470839229211</v>
      </c>
      <c r="Y65" s="27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0.58344303797468355</v>
      </c>
      <c r="AH65" s="18">
        <v>0.27156962025316456</v>
      </c>
      <c r="AI65" s="18">
        <v>0</v>
      </c>
      <c r="AJ65" s="18">
        <v>0.33719966645569621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R65" s="18">
        <v>0</v>
      </c>
      <c r="AS65" s="18">
        <v>0</v>
      </c>
      <c r="AT65" s="18">
        <v>1.0074797794117647</v>
      </c>
      <c r="AU65" s="18">
        <v>0</v>
      </c>
      <c r="AV65" s="18">
        <v>0</v>
      </c>
      <c r="AW65" s="18">
        <v>0</v>
      </c>
      <c r="AX65" s="18">
        <v>0</v>
      </c>
      <c r="AY65" s="18">
        <v>0</v>
      </c>
      <c r="AZ65" s="18">
        <v>0.33372977941176474</v>
      </c>
      <c r="BA65" s="18">
        <v>0.19020955882352941</v>
      </c>
      <c r="BB65" s="18">
        <v>9.6852812499999992</v>
      </c>
      <c r="BC65" s="18">
        <v>0.8119367018382353</v>
      </c>
      <c r="BD65" s="18">
        <v>1.6782996323529411</v>
      </c>
      <c r="BE65" s="18">
        <v>0</v>
      </c>
      <c r="BF65" s="18">
        <v>0</v>
      </c>
      <c r="BG65" s="18">
        <v>0</v>
      </c>
      <c r="BH65" s="18">
        <v>0</v>
      </c>
    </row>
    <row r="66" spans="1:60" ht="14.7" customHeight="1" x14ac:dyDescent="0.3">
      <c r="A66" s="18" t="s">
        <v>154</v>
      </c>
      <c r="B66" s="18" t="s">
        <v>103</v>
      </c>
      <c r="C66" s="20">
        <v>2</v>
      </c>
      <c r="D66" s="18">
        <v>1.521038348082596</v>
      </c>
      <c r="E66" s="18">
        <v>0.50986919273754627</v>
      </c>
      <c r="F66" s="17">
        <f t="shared" si="0"/>
        <v>2.0309075408201425</v>
      </c>
      <c r="G66" s="18">
        <v>2.141</v>
      </c>
      <c r="H66" s="18">
        <v>1.1839618333333333</v>
      </c>
      <c r="I66" s="18">
        <v>1.9007309244022506</v>
      </c>
      <c r="J66" s="17">
        <f t="shared" si="1"/>
        <v>32.56543103244838</v>
      </c>
      <c r="K66" s="17">
        <f t="shared" si="2"/>
        <v>6.0366566419373191</v>
      </c>
      <c r="L66" s="17">
        <f t="shared" si="7"/>
        <v>38.602087674385707</v>
      </c>
      <c r="M66" s="18">
        <v>41.63</v>
      </c>
      <c r="N66" s="18">
        <v>41.233057395833342</v>
      </c>
      <c r="O66" s="18">
        <v>41.530345633131162</v>
      </c>
      <c r="P66" s="17">
        <f t="shared" si="4"/>
        <v>633.20826430678471</v>
      </c>
      <c r="Q66" s="17">
        <f t="shared" si="5"/>
        <v>21.02346568851446</v>
      </c>
      <c r="R66" s="17">
        <f>P66+Q66</f>
        <v>654.23172999529913</v>
      </c>
      <c r="S66" s="17">
        <f t="shared" si="6"/>
        <v>16.948091914453958</v>
      </c>
      <c r="T66" s="18">
        <v>0.39438812566168113</v>
      </c>
      <c r="U66" s="18">
        <v>0.315975936720576</v>
      </c>
      <c r="V66" s="18">
        <v>0.37226414912743461</v>
      </c>
      <c r="Y66" s="27">
        <v>0</v>
      </c>
      <c r="Z66" s="18">
        <v>0</v>
      </c>
      <c r="AA66" s="18">
        <v>0.35578758949880673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0.14910739856801911</v>
      </c>
      <c r="AH66" s="18">
        <v>0.19437708830548925</v>
      </c>
      <c r="AI66" s="18">
        <v>0</v>
      </c>
      <c r="AJ66" s="18">
        <v>0.19627246799522671</v>
      </c>
      <c r="AK66" s="18">
        <v>0</v>
      </c>
      <c r="AL66" s="18">
        <v>0</v>
      </c>
      <c r="AM66" s="18">
        <v>0.17852028639618139</v>
      </c>
      <c r="AN66" s="18">
        <v>0.1795131264916468</v>
      </c>
      <c r="AO66" s="18">
        <v>0</v>
      </c>
      <c r="AR66" s="18">
        <v>0</v>
      </c>
      <c r="AS66" s="18">
        <v>0</v>
      </c>
      <c r="AT66" s="18">
        <v>0</v>
      </c>
      <c r="AU66" s="18">
        <v>0</v>
      </c>
      <c r="AV66" s="18">
        <v>8.5273722627737233E-2</v>
      </c>
      <c r="AW66" s="18">
        <v>0</v>
      </c>
      <c r="AX66" s="18">
        <v>0</v>
      </c>
      <c r="AY66" s="18">
        <v>0</v>
      </c>
      <c r="AZ66" s="18">
        <v>0.7750182481751825</v>
      </c>
      <c r="BA66" s="18">
        <v>0.34890145985401466</v>
      </c>
      <c r="BB66" s="18">
        <v>8.4928576642335774</v>
      </c>
      <c r="BC66" s="18">
        <v>2.1370238339416061</v>
      </c>
      <c r="BD66" s="18">
        <v>0.72399270072992705</v>
      </c>
      <c r="BE66" s="18">
        <v>0</v>
      </c>
      <c r="BF66" s="18">
        <v>0</v>
      </c>
      <c r="BG66" s="18">
        <v>8.5147810218978104E-2</v>
      </c>
      <c r="BH66" s="18">
        <v>0</v>
      </c>
    </row>
    <row r="67" spans="1:60" ht="14.7" customHeight="1" x14ac:dyDescent="0.3">
      <c r="A67" s="18" t="s">
        <v>154</v>
      </c>
      <c r="B67" s="18" t="s">
        <v>103</v>
      </c>
      <c r="C67" s="20">
        <v>3</v>
      </c>
      <c r="D67" s="18">
        <v>1.2270114942528736</v>
      </c>
      <c r="E67" s="18">
        <v>0.59931152675590227</v>
      </c>
      <c r="F67" s="17">
        <f t="shared" ref="F67:F130" si="12">D67+E67</f>
        <v>1.826323021008776</v>
      </c>
      <c r="G67" s="18">
        <v>1.956</v>
      </c>
      <c r="H67" s="18">
        <v>1.1839618333333333</v>
      </c>
      <c r="I67" s="18">
        <v>1.7026541421991941</v>
      </c>
      <c r="J67" s="17">
        <f t="shared" ref="J67:J127" si="13">D67*G67*10</f>
        <v>24.000344827586208</v>
      </c>
      <c r="K67" s="17">
        <f t="shared" ref="K67:K127" si="14">E67*H67*10</f>
        <v>7.0956197395571703</v>
      </c>
      <c r="L67" s="17">
        <f t="shared" si="7"/>
        <v>31.095964567143383</v>
      </c>
      <c r="M67" s="17">
        <v>41.79</v>
      </c>
      <c r="N67" s="17">
        <v>41.233057395833342</v>
      </c>
      <c r="O67" s="17">
        <v>41.607238178252743</v>
      </c>
      <c r="P67" s="17">
        <f t="shared" ref="P67:P127" si="15">D67*M67*10</f>
        <v>512.76810344827584</v>
      </c>
      <c r="Q67" s="17">
        <f t="shared" ref="Q67:Q127" si="16">E67*N67</f>
        <v>24.711446580710628</v>
      </c>
      <c r="R67" s="17">
        <f>P67+Q67</f>
        <v>537.47955002898652</v>
      </c>
      <c r="S67" s="17">
        <f t="shared" ref="S67:S130" si="17">R67/L67</f>
        <v>17.284543429049894</v>
      </c>
      <c r="T67" s="18">
        <v>0.41363172857600444</v>
      </c>
      <c r="U67" s="18">
        <v>0.315975936720576</v>
      </c>
      <c r="V67" s="18">
        <v>0.38158578651636477</v>
      </c>
      <c r="Y67" s="27">
        <v>0</v>
      </c>
      <c r="Z67" s="18">
        <v>0</v>
      </c>
      <c r="AA67" s="18">
        <v>0.84557580919931852</v>
      </c>
      <c r="AB67" s="18">
        <v>0</v>
      </c>
      <c r="AC67" s="18">
        <v>0.1490221465076661</v>
      </c>
      <c r="AD67" s="18">
        <v>5.8771720613287899E-2</v>
      </c>
      <c r="AE67" s="18">
        <v>0</v>
      </c>
      <c r="AF67" s="18">
        <v>0</v>
      </c>
      <c r="AG67" s="18">
        <v>1.512068143100511</v>
      </c>
      <c r="AH67" s="18">
        <v>0.13827086882453152</v>
      </c>
      <c r="AI67" s="18">
        <v>0</v>
      </c>
      <c r="AJ67" s="18">
        <v>0.31723008330494035</v>
      </c>
      <c r="AK67" s="18">
        <v>0</v>
      </c>
      <c r="AL67" s="18">
        <v>0</v>
      </c>
      <c r="AM67" s="18">
        <v>0.50983304940374785</v>
      </c>
      <c r="AN67" s="18">
        <v>0.70955536626916527</v>
      </c>
      <c r="AO67" s="18">
        <v>0</v>
      </c>
      <c r="AR67" s="18">
        <v>0</v>
      </c>
      <c r="AS67" s="18">
        <v>0</v>
      </c>
      <c r="AT67" s="18">
        <v>0.39099097472924194</v>
      </c>
      <c r="AU67" s="18">
        <v>0</v>
      </c>
      <c r="AV67" s="18">
        <v>5.7027075812274369E-2</v>
      </c>
      <c r="AW67" s="18">
        <v>0</v>
      </c>
      <c r="AX67" s="18">
        <v>0</v>
      </c>
      <c r="AY67" s="18">
        <v>0</v>
      </c>
      <c r="AZ67" s="18">
        <v>0.15117148014440435</v>
      </c>
      <c r="BA67" s="18">
        <v>0.18199638989169675</v>
      </c>
      <c r="BB67" s="18">
        <v>5.0493971119133576</v>
      </c>
      <c r="BC67" s="18">
        <v>0.87259419314079423</v>
      </c>
      <c r="BD67" s="18">
        <v>0.36687725631768953</v>
      </c>
      <c r="BE67" s="18">
        <v>0</v>
      </c>
      <c r="BF67" s="18">
        <v>0</v>
      </c>
      <c r="BG67" s="18">
        <v>0</v>
      </c>
      <c r="BH67" s="18">
        <v>0</v>
      </c>
    </row>
    <row r="68" spans="1:60" ht="14.7" customHeight="1" x14ac:dyDescent="0.3">
      <c r="A68" s="18" t="s">
        <v>159</v>
      </c>
      <c r="B68" s="18" t="s">
        <v>98</v>
      </c>
      <c r="C68" s="20">
        <v>1</v>
      </c>
      <c r="D68" s="18">
        <v>1.6028813559322035</v>
      </c>
      <c r="E68" s="18">
        <v>6.9725859017370162E-2</v>
      </c>
      <c r="F68" s="17">
        <f t="shared" si="12"/>
        <v>1.6726072149495737</v>
      </c>
      <c r="I68" s="18">
        <v>3.371</v>
      </c>
      <c r="J68" s="17"/>
      <c r="K68" s="17"/>
      <c r="L68" s="17">
        <f t="shared" si="7"/>
        <v>56.383589215950131</v>
      </c>
      <c r="M68" s="17"/>
      <c r="N68" s="17"/>
      <c r="O68" s="18">
        <v>37.78</v>
      </c>
      <c r="P68" s="17"/>
      <c r="Q68" s="17"/>
      <c r="R68" s="17">
        <f>F68*O68*10</f>
        <v>631.91100580794898</v>
      </c>
      <c r="S68" s="17">
        <f t="shared" si="17"/>
        <v>11.207356867398399</v>
      </c>
    </row>
    <row r="69" spans="1:60" ht="14.7" customHeight="1" x14ac:dyDescent="0.3">
      <c r="A69" s="18" t="s">
        <v>159</v>
      </c>
      <c r="B69" s="18" t="s">
        <v>98</v>
      </c>
      <c r="C69" s="20">
        <v>2</v>
      </c>
      <c r="D69" s="18">
        <v>1.4211652892561983</v>
      </c>
      <c r="E69" s="18">
        <v>6.1821151161514321E-2</v>
      </c>
      <c r="F69" s="17">
        <f t="shared" si="12"/>
        <v>1.4829864404177127</v>
      </c>
      <c r="I69" s="18">
        <v>2.4289999999999998</v>
      </c>
      <c r="J69" s="17"/>
      <c r="K69" s="17"/>
      <c r="L69" s="17">
        <f t="shared" si="7"/>
        <v>36.021740637746234</v>
      </c>
      <c r="M69" s="17"/>
      <c r="N69" s="17"/>
      <c r="O69" s="18">
        <v>26.84</v>
      </c>
      <c r="P69" s="17"/>
      <c r="Q69" s="17"/>
      <c r="R69" s="17">
        <f>F69*O69*10</f>
        <v>398.0335606081141</v>
      </c>
      <c r="S69" s="17">
        <f t="shared" si="17"/>
        <v>11.049814738575549</v>
      </c>
    </row>
    <row r="70" spans="1:60" ht="14.7" customHeight="1" x14ac:dyDescent="0.3">
      <c r="A70" s="18" t="s">
        <v>159</v>
      </c>
      <c r="B70" s="18" t="s">
        <v>98</v>
      </c>
      <c r="C70" s="20">
        <v>3</v>
      </c>
      <c r="D70" s="18">
        <v>1.1830366492146598</v>
      </c>
      <c r="E70" s="18">
        <v>5.1462478061921058E-2</v>
      </c>
      <c r="F70" s="17">
        <f t="shared" si="12"/>
        <v>1.2344991272765808</v>
      </c>
      <c r="I70" s="18">
        <v>3.0950000000000002</v>
      </c>
      <c r="J70" s="17"/>
      <c r="K70" s="17"/>
      <c r="L70" s="17">
        <f t="shared" ref="L70:L133" si="18">F70*I70*10</f>
        <v>38.207747989210176</v>
      </c>
      <c r="M70" s="17"/>
      <c r="N70" s="17"/>
      <c r="O70" s="18">
        <v>33.07</v>
      </c>
      <c r="P70" s="17"/>
      <c r="Q70" s="17"/>
      <c r="R70" s="17">
        <f>F70*O70*10</f>
        <v>408.24886139036528</v>
      </c>
      <c r="S70" s="17">
        <f t="shared" si="17"/>
        <v>10.684975767366721</v>
      </c>
    </row>
    <row r="71" spans="1:60" ht="14.7" customHeight="1" x14ac:dyDescent="0.3">
      <c r="A71" s="18" t="s">
        <v>158</v>
      </c>
      <c r="B71" s="18" t="s">
        <v>117</v>
      </c>
      <c r="C71" s="20">
        <v>1</v>
      </c>
      <c r="D71" s="18">
        <v>0.91240701754385967</v>
      </c>
      <c r="E71" s="18">
        <v>0.5405581198278715</v>
      </c>
      <c r="F71" s="17">
        <f t="shared" si="12"/>
        <v>1.4529651373717312</v>
      </c>
      <c r="G71" s="18">
        <v>2.069</v>
      </c>
      <c r="H71" s="18">
        <v>1.1839618333333333</v>
      </c>
      <c r="I71" s="18">
        <v>1.7397322460505529</v>
      </c>
      <c r="J71" s="17">
        <f t="shared" si="13"/>
        <v>18.877701192982457</v>
      </c>
      <c r="K71" s="17">
        <f t="shared" si="14"/>
        <v>6.4000018257462639</v>
      </c>
      <c r="L71" s="17">
        <f t="shared" si="18"/>
        <v>25.277703018728719</v>
      </c>
      <c r="M71" s="17">
        <v>41.47</v>
      </c>
      <c r="N71" s="17">
        <v>41.233057395833342</v>
      </c>
      <c r="O71" s="17">
        <v>41.381848367644153</v>
      </c>
      <c r="P71" s="17">
        <f t="shared" si="15"/>
        <v>378.3751901754386</v>
      </c>
      <c r="Q71" s="17">
        <f t="shared" si="16"/>
        <v>22.288863980646383</v>
      </c>
      <c r="R71" s="17">
        <f>P71+Q71</f>
        <v>400.664054156085</v>
      </c>
      <c r="S71" s="17">
        <f t="shared" si="17"/>
        <v>15.850492976328805</v>
      </c>
      <c r="T71" s="18">
        <v>0.40442616991145713</v>
      </c>
      <c r="U71" s="18">
        <v>0.35028097485033316</v>
      </c>
      <c r="V71" s="18">
        <v>0.38428210445032807</v>
      </c>
      <c r="Y71" s="27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4.059380692167578E-2</v>
      </c>
      <c r="AE71" s="18">
        <v>0</v>
      </c>
      <c r="AF71" s="18">
        <v>0</v>
      </c>
      <c r="AG71" s="18">
        <v>0.22395264116575592</v>
      </c>
      <c r="AH71" s="18">
        <v>0.11221129326047359</v>
      </c>
      <c r="AI71" s="18">
        <v>0</v>
      </c>
      <c r="AJ71" s="18">
        <v>0.63218486302367938</v>
      </c>
      <c r="AK71" s="18">
        <v>0</v>
      </c>
      <c r="AL71" s="18">
        <v>0.68467213114754111</v>
      </c>
      <c r="AM71" s="18">
        <v>1.6688834244080146</v>
      </c>
      <c r="AN71" s="18">
        <v>0</v>
      </c>
      <c r="AO71" s="18">
        <v>0.29038251366120221</v>
      </c>
      <c r="AR71" s="18">
        <v>0</v>
      </c>
      <c r="AS71" s="18">
        <v>0</v>
      </c>
      <c r="AT71" s="18">
        <v>0.60576425855513305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0.18274524714828896</v>
      </c>
      <c r="BA71" s="18">
        <v>0.2328954372623574</v>
      </c>
      <c r="BB71" s="18">
        <v>5.2539961977186316</v>
      </c>
      <c r="BC71" s="18">
        <v>1.443670219581749</v>
      </c>
      <c r="BD71" s="18">
        <v>0.38421102661596956</v>
      </c>
      <c r="BE71" s="18">
        <v>0</v>
      </c>
      <c r="BF71" s="18">
        <v>0</v>
      </c>
      <c r="BG71" s="18">
        <v>0.35645627376425854</v>
      </c>
      <c r="BH71" s="18">
        <v>0</v>
      </c>
    </row>
    <row r="72" spans="1:60" ht="14.7" customHeight="1" x14ac:dyDescent="0.3">
      <c r="A72" s="18" t="s">
        <v>158</v>
      </c>
      <c r="B72" s="18" t="s">
        <v>117</v>
      </c>
      <c r="C72" s="20">
        <v>2</v>
      </c>
      <c r="D72" s="18">
        <v>0.60148672566371686</v>
      </c>
      <c r="E72" s="18">
        <v>0.2765839237124017</v>
      </c>
      <c r="F72" s="17">
        <f t="shared" si="12"/>
        <v>0.87807064937611856</v>
      </c>
      <c r="G72" s="18">
        <v>2.0390000000000001</v>
      </c>
      <c r="H72" s="18">
        <v>1.1839618333333333</v>
      </c>
      <c r="I72" s="18">
        <v>1.7696710898165717</v>
      </c>
      <c r="J72" s="17">
        <f t="shared" si="13"/>
        <v>12.264314336283189</v>
      </c>
      <c r="K72" s="17">
        <f t="shared" si="14"/>
        <v>3.2746480938906193</v>
      </c>
      <c r="L72" s="17">
        <f t="shared" si="18"/>
        <v>15.538962430173806</v>
      </c>
      <c r="M72" s="18">
        <v>42.44</v>
      </c>
      <c r="N72" s="18">
        <v>41.233057395833342</v>
      </c>
      <c r="O72" s="18">
        <v>42.059824530755847</v>
      </c>
      <c r="P72" s="17">
        <f t="shared" si="15"/>
        <v>255.27096637168142</v>
      </c>
      <c r="Q72" s="17">
        <f t="shared" si="16"/>
        <v>11.40440080119825</v>
      </c>
      <c r="R72" s="17">
        <f>P72+Q72</f>
        <v>266.67536717287965</v>
      </c>
      <c r="S72" s="17">
        <f t="shared" si="17"/>
        <v>17.161722886661028</v>
      </c>
      <c r="T72" s="18">
        <v>0.39856208818243649</v>
      </c>
      <c r="U72" s="18">
        <v>0.35028097485033316</v>
      </c>
      <c r="V72" s="18">
        <v>0.383353995557903</v>
      </c>
      <c r="AR72" s="18">
        <v>0</v>
      </c>
      <c r="AS72" s="18">
        <v>0</v>
      </c>
      <c r="AT72" s="18">
        <v>0.8858144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  <c r="AZ72" s="18">
        <v>0.3792432</v>
      </c>
      <c r="BA72" s="18">
        <v>0.29841279999999998</v>
      </c>
      <c r="BB72" s="18">
        <v>16.114403200000002</v>
      </c>
      <c r="BC72" s="18">
        <v>3.1156904511999999</v>
      </c>
      <c r="BD72" s="18">
        <v>1.7426368000000001</v>
      </c>
      <c r="BE72" s="18">
        <v>0</v>
      </c>
      <c r="BF72" s="18">
        <v>0</v>
      </c>
      <c r="BG72" s="18">
        <v>0.55554880000000006</v>
      </c>
      <c r="BH72" s="18">
        <v>0</v>
      </c>
    </row>
    <row r="73" spans="1:60" ht="14.7" customHeight="1" x14ac:dyDescent="0.3">
      <c r="A73" s="18" t="s">
        <v>158</v>
      </c>
      <c r="B73" s="18" t="s">
        <v>117</v>
      </c>
      <c r="C73" s="20">
        <v>3</v>
      </c>
      <c r="D73" s="18">
        <v>1.0086829268292683</v>
      </c>
      <c r="E73" s="18">
        <v>0.56738414634146339</v>
      </c>
      <c r="F73" s="17">
        <f t="shared" si="12"/>
        <v>1.5760670731707318</v>
      </c>
      <c r="G73" s="18">
        <v>2.2639999999999998</v>
      </c>
      <c r="H73" s="18">
        <v>1.1839618333333333</v>
      </c>
      <c r="I73" s="18">
        <v>1.8751862599999998</v>
      </c>
      <c r="J73" s="17">
        <f t="shared" si="13"/>
        <v>22.836581463414632</v>
      </c>
      <c r="K73" s="17">
        <f t="shared" si="14"/>
        <v>6.7176117410670724</v>
      </c>
      <c r="L73" s="17">
        <f t="shared" si="18"/>
        <v>29.554193204481706</v>
      </c>
      <c r="M73" s="18">
        <v>41.71</v>
      </c>
      <c r="N73" s="18">
        <v>41.233057395833342</v>
      </c>
      <c r="O73" s="18">
        <v>41.538300662500006</v>
      </c>
      <c r="P73" s="17">
        <f t="shared" si="15"/>
        <v>420.72164878048784</v>
      </c>
      <c r="Q73" s="17">
        <f t="shared" si="16"/>
        <v>23.394983071583464</v>
      </c>
      <c r="R73" s="17">
        <f>P73+Q73</f>
        <v>444.11663185207129</v>
      </c>
      <c r="S73" s="17">
        <f t="shared" si="17"/>
        <v>15.027195253793083</v>
      </c>
      <c r="T73" s="18">
        <v>0.44254270115009126</v>
      </c>
      <c r="U73" s="18">
        <v>0.35028097485033316</v>
      </c>
      <c r="V73" s="18">
        <v>0.40932847968217834</v>
      </c>
      <c r="AR73" s="18">
        <v>0</v>
      </c>
      <c r="AS73" s="18">
        <v>0</v>
      </c>
      <c r="AT73" s="18">
        <v>0.67257617187499985</v>
      </c>
      <c r="AU73" s="18">
        <v>0</v>
      </c>
      <c r="AV73" s="18">
        <v>0.23096093749999999</v>
      </c>
      <c r="AW73" s="18">
        <v>7.5996093749999993E-2</v>
      </c>
      <c r="AX73" s="18">
        <v>0</v>
      </c>
      <c r="AY73" s="18">
        <v>0</v>
      </c>
      <c r="AZ73" s="18">
        <v>0.66298242187499989</v>
      </c>
      <c r="BA73" s="18">
        <v>0.36947070312499997</v>
      </c>
      <c r="BB73" s="18">
        <v>9.4675624999999997</v>
      </c>
      <c r="BC73" s="18">
        <v>2.0285748417968748</v>
      </c>
      <c r="BD73" s="18">
        <v>0.66296289062499991</v>
      </c>
      <c r="BE73" s="18">
        <v>0</v>
      </c>
      <c r="BF73" s="18">
        <v>0</v>
      </c>
      <c r="BG73" s="18">
        <v>0</v>
      </c>
      <c r="BH73" s="18">
        <v>0</v>
      </c>
    </row>
    <row r="74" spans="1:60" ht="14.7" customHeight="1" x14ac:dyDescent="0.3">
      <c r="A74" s="18" t="s">
        <v>157</v>
      </c>
      <c r="B74" s="18" t="s">
        <v>98</v>
      </c>
      <c r="C74" s="20">
        <v>1</v>
      </c>
      <c r="D74" s="18">
        <v>2.0715276752767529</v>
      </c>
      <c r="E74" s="18">
        <v>9.0112125955152056E-2</v>
      </c>
      <c r="F74" s="17">
        <f t="shared" si="12"/>
        <v>2.1616398012319049</v>
      </c>
      <c r="I74" s="18">
        <v>3.891</v>
      </c>
      <c r="J74" s="17"/>
      <c r="K74" s="17"/>
      <c r="L74" s="17">
        <f t="shared" si="18"/>
        <v>84.109404665933425</v>
      </c>
      <c r="O74" s="18">
        <v>39.520000000000003</v>
      </c>
      <c r="P74" s="17"/>
      <c r="Q74" s="17"/>
      <c r="R74" s="17">
        <f>F74*O74*10</f>
        <v>854.28004944684881</v>
      </c>
      <c r="S74" s="17">
        <f t="shared" si="17"/>
        <v>10.156772038036493</v>
      </c>
    </row>
    <row r="75" spans="1:60" ht="14.7" customHeight="1" x14ac:dyDescent="0.3">
      <c r="A75" s="18" t="s">
        <v>157</v>
      </c>
      <c r="B75" s="18" t="s">
        <v>98</v>
      </c>
      <c r="C75" s="20">
        <v>2</v>
      </c>
      <c r="D75" s="18">
        <v>2.2277372262773723</v>
      </c>
      <c r="E75" s="18">
        <v>9.6907292103866283E-2</v>
      </c>
      <c r="F75" s="17">
        <f t="shared" si="12"/>
        <v>2.3246445183812385</v>
      </c>
      <c r="I75" s="18">
        <v>3.028</v>
      </c>
      <c r="J75" s="17"/>
      <c r="K75" s="17"/>
      <c r="L75" s="17">
        <f t="shared" si="18"/>
        <v>70.390236016583899</v>
      </c>
      <c r="O75" s="18">
        <v>32.6</v>
      </c>
      <c r="P75" s="17"/>
      <c r="Q75" s="17"/>
      <c r="R75" s="17">
        <f>F75*O75*10</f>
        <v>757.83411299228374</v>
      </c>
      <c r="S75" s="17">
        <f t="shared" si="17"/>
        <v>10.766182298546896</v>
      </c>
    </row>
    <row r="76" spans="1:60" ht="14.7" customHeight="1" x14ac:dyDescent="0.3">
      <c r="A76" s="18" t="s">
        <v>157</v>
      </c>
      <c r="B76" s="18" t="s">
        <v>98</v>
      </c>
      <c r="C76" s="20">
        <v>3</v>
      </c>
      <c r="D76" s="18">
        <v>1.4920224719101123</v>
      </c>
      <c r="E76" s="18">
        <v>6.4903461595664513E-2</v>
      </c>
      <c r="F76" s="17">
        <f t="shared" si="12"/>
        <v>1.5569259335057768</v>
      </c>
      <c r="I76" s="18">
        <v>3.1419999999999999</v>
      </c>
      <c r="J76" s="17"/>
      <c r="K76" s="17"/>
      <c r="L76" s="17">
        <f t="shared" si="18"/>
        <v>48.918612830751506</v>
      </c>
      <c r="O76" s="17">
        <v>33.53</v>
      </c>
      <c r="P76" s="17"/>
      <c r="Q76" s="17"/>
      <c r="R76" s="17">
        <f>F76*O76*10</f>
        <v>522.03726550448698</v>
      </c>
      <c r="S76" s="17">
        <f t="shared" si="17"/>
        <v>10.671546785486951</v>
      </c>
    </row>
    <row r="77" spans="1:60" ht="14.7" customHeight="1" x14ac:dyDescent="0.3">
      <c r="A77" s="27" t="s">
        <v>156</v>
      </c>
      <c r="B77" s="18" t="s">
        <v>103</v>
      </c>
      <c r="C77" s="20">
        <v>1</v>
      </c>
      <c r="D77" s="18">
        <v>1.7562409638554217</v>
      </c>
      <c r="E77" s="18">
        <v>0.82274351459893635</v>
      </c>
      <c r="F77" s="17">
        <f t="shared" si="12"/>
        <v>2.5789844784543581</v>
      </c>
      <c r="G77" s="18">
        <v>1.5960000000000001</v>
      </c>
      <c r="H77" s="18">
        <v>1.1839618333333333</v>
      </c>
      <c r="I77" s="18">
        <v>1.4645522413087932</v>
      </c>
      <c r="J77" s="17">
        <f t="shared" si="13"/>
        <v>28.029605783132535</v>
      </c>
      <c r="K77" s="17">
        <f t="shared" si="14"/>
        <v>9.7409691990766678</v>
      </c>
      <c r="L77" s="17">
        <f t="shared" si="18"/>
        <v>37.77057498220919</v>
      </c>
      <c r="M77" s="17">
        <v>42.03</v>
      </c>
      <c r="N77" s="17">
        <v>41.233057395833342</v>
      </c>
      <c r="O77" s="17">
        <v>41.775760641615534</v>
      </c>
      <c r="P77" s="17">
        <f t="shared" si="15"/>
        <v>738.14807710843388</v>
      </c>
      <c r="Q77" s="17">
        <f t="shared" si="16"/>
        <v>33.924230559507592</v>
      </c>
      <c r="R77" s="17">
        <f>P77+Q77</f>
        <v>772.07230766794146</v>
      </c>
      <c r="S77" s="17">
        <f t="shared" si="17"/>
        <v>20.441105491023244</v>
      </c>
      <c r="T77" s="18">
        <v>0.33750318957428582</v>
      </c>
      <c r="U77" s="18">
        <v>0.315975936720576</v>
      </c>
      <c r="V77" s="18">
        <v>0.33063559970684459</v>
      </c>
      <c r="Y77" s="27">
        <v>0</v>
      </c>
      <c r="Z77" s="18">
        <v>0</v>
      </c>
      <c r="AA77" s="18">
        <v>12.251051248357424</v>
      </c>
      <c r="AB77" s="18">
        <v>0</v>
      </c>
      <c r="AC77" s="18">
        <v>0.45796583442838373</v>
      </c>
      <c r="AD77" s="18">
        <v>0.19967148488830488</v>
      </c>
      <c r="AE77" s="18">
        <v>0</v>
      </c>
      <c r="AF77" s="18">
        <v>0</v>
      </c>
      <c r="AG77" s="18">
        <v>2.1899816031537451</v>
      </c>
      <c r="AH77" s="18">
        <v>0.56425229960578194</v>
      </c>
      <c r="AI77" s="18">
        <v>0.86626412614980308</v>
      </c>
      <c r="AJ77" s="18">
        <v>5.3608504651773989</v>
      </c>
      <c r="AK77" s="18">
        <v>0</v>
      </c>
      <c r="AL77" s="18">
        <v>0</v>
      </c>
      <c r="AM77" s="18">
        <v>7.0648593955321957</v>
      </c>
      <c r="AN77" s="18">
        <v>0.85407621550591328</v>
      </c>
      <c r="AO77" s="18">
        <v>0</v>
      </c>
      <c r="AR77" s="18">
        <v>0</v>
      </c>
      <c r="AS77" s="18">
        <v>0</v>
      </c>
      <c r="AT77" s="18">
        <v>1.0089170896785111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0.27177664974619292</v>
      </c>
      <c r="BA77" s="18">
        <v>0.17667343485617595</v>
      </c>
      <c r="BB77" s="18">
        <v>7.167016920473773</v>
      </c>
      <c r="BC77" s="18">
        <v>0.60779670338409475</v>
      </c>
      <c r="BD77" s="18">
        <v>1.5705905245346869</v>
      </c>
      <c r="BE77" s="18">
        <v>0</v>
      </c>
      <c r="BF77" s="18">
        <v>0</v>
      </c>
      <c r="BG77" s="18">
        <v>0</v>
      </c>
      <c r="BH77" s="18">
        <v>0</v>
      </c>
    </row>
    <row r="78" spans="1:60" ht="14.7" customHeight="1" x14ac:dyDescent="0.3">
      <c r="A78" s="27" t="s">
        <v>156</v>
      </c>
      <c r="B78" s="18" t="s">
        <v>103</v>
      </c>
      <c r="C78" s="20">
        <v>2</v>
      </c>
      <c r="D78" s="18">
        <v>1.990194214876033</v>
      </c>
      <c r="E78" s="18">
        <v>0.76358471917692694</v>
      </c>
      <c r="F78" s="17">
        <f t="shared" si="12"/>
        <v>2.7537789340529599</v>
      </c>
      <c r="G78" s="18">
        <v>1.552</v>
      </c>
      <c r="H78" s="18">
        <v>1.1839618333333333</v>
      </c>
      <c r="I78" s="18">
        <v>1.4499481189773844</v>
      </c>
      <c r="J78" s="17">
        <f t="shared" si="13"/>
        <v>30.887814214876034</v>
      </c>
      <c r="K78" s="17">
        <f t="shared" si="14"/>
        <v>9.040551640220329</v>
      </c>
      <c r="L78" s="17">
        <f t="shared" si="18"/>
        <v>39.928365855096359</v>
      </c>
      <c r="M78" s="17">
        <v>41.64</v>
      </c>
      <c r="N78" s="17">
        <v>41.233057395833342</v>
      </c>
      <c r="O78" s="17">
        <v>41.527160457841696</v>
      </c>
      <c r="P78" s="17">
        <f t="shared" si="15"/>
        <v>828.71687107438015</v>
      </c>
      <c r="Q78" s="17">
        <f t="shared" si="16"/>
        <v>31.484932552403514</v>
      </c>
      <c r="R78" s="17">
        <f>P78+Q78</f>
        <v>860.20180362678366</v>
      </c>
      <c r="S78" s="17">
        <f t="shared" si="17"/>
        <v>21.543626572360452</v>
      </c>
      <c r="T78" s="18">
        <v>0.32819859036296467</v>
      </c>
      <c r="U78" s="18">
        <v>0.315975936720576</v>
      </c>
      <c r="V78" s="18">
        <v>0.32480941796655011</v>
      </c>
      <c r="AR78" s="18">
        <v>0</v>
      </c>
      <c r="AS78" s="18">
        <v>0</v>
      </c>
      <c r="AT78" s="18">
        <v>0.69693254637436763</v>
      </c>
      <c r="AU78" s="18">
        <v>0</v>
      </c>
      <c r="AV78" s="18">
        <v>0.28007757166947722</v>
      </c>
      <c r="AW78" s="18">
        <v>0</v>
      </c>
      <c r="AX78" s="18">
        <v>0</v>
      </c>
      <c r="AY78" s="18">
        <v>0</v>
      </c>
      <c r="AZ78" s="18">
        <v>0.20016188870151772</v>
      </c>
      <c r="BA78" s="18">
        <v>0.13886509274873526</v>
      </c>
      <c r="BB78" s="18">
        <v>5.7916576728499152</v>
      </c>
      <c r="BC78" s="18">
        <v>0.86240830286677905</v>
      </c>
      <c r="BD78" s="18">
        <v>0.38296121416526135</v>
      </c>
      <c r="BE78" s="18">
        <v>0</v>
      </c>
      <c r="BF78" s="18">
        <v>0</v>
      </c>
      <c r="BG78" s="18">
        <v>0.3732698145025295</v>
      </c>
      <c r="BH78" s="18">
        <v>0</v>
      </c>
    </row>
    <row r="79" spans="1:60" ht="14.7" customHeight="1" x14ac:dyDescent="0.3">
      <c r="A79" s="27" t="s">
        <v>156</v>
      </c>
      <c r="B79" s="18" t="s">
        <v>103</v>
      </c>
      <c r="C79" s="20">
        <v>3</v>
      </c>
      <c r="D79" s="18">
        <v>1.6810218978102192</v>
      </c>
      <c r="E79" s="18">
        <v>0.68010809606062295</v>
      </c>
      <c r="F79" s="17">
        <f t="shared" si="12"/>
        <v>2.3611299938708421</v>
      </c>
      <c r="G79" s="18">
        <v>1.746</v>
      </c>
      <c r="H79" s="18">
        <v>1.1839618333333333</v>
      </c>
      <c r="I79" s="18">
        <v>1.5841085715579712</v>
      </c>
      <c r="J79" s="17">
        <f t="shared" si="13"/>
        <v>29.350642335766427</v>
      </c>
      <c r="K79" s="17">
        <f t="shared" si="14"/>
        <v>8.0522202827677791</v>
      </c>
      <c r="L79" s="17">
        <f t="shared" si="18"/>
        <v>37.402862618534208</v>
      </c>
      <c r="M79" s="18">
        <v>41.51</v>
      </c>
      <c r="N79" s="18">
        <v>41.233057395833342</v>
      </c>
      <c r="O79" s="17">
        <v>41.430228489017217</v>
      </c>
      <c r="P79" s="17">
        <f t="shared" si="15"/>
        <v>697.79218978102199</v>
      </c>
      <c r="Q79" s="17">
        <f t="shared" si="16"/>
        <v>28.0429361602386</v>
      </c>
      <c r="R79" s="17">
        <f>P79+Q79</f>
        <v>725.83512594126057</v>
      </c>
      <c r="S79" s="17">
        <f t="shared" si="17"/>
        <v>19.40587097153329</v>
      </c>
      <c r="T79" s="17">
        <v>0.36922341415833526</v>
      </c>
      <c r="U79" s="17">
        <v>0.315975936720576</v>
      </c>
      <c r="V79" s="17">
        <v>0.35388582554854597</v>
      </c>
      <c r="Y79" s="27">
        <v>0</v>
      </c>
      <c r="Z79" s="18">
        <v>0</v>
      </c>
      <c r="AA79" s="18">
        <v>0</v>
      </c>
      <c r="AB79" s="18">
        <v>0</v>
      </c>
      <c r="AC79" s="18">
        <v>0.55371574344023333</v>
      </c>
      <c r="AD79" s="18">
        <v>0</v>
      </c>
      <c r="AE79" s="18">
        <v>0</v>
      </c>
      <c r="AF79" s="18">
        <v>0</v>
      </c>
      <c r="AG79" s="18">
        <v>0.9811574344023325</v>
      </c>
      <c r="AH79" s="18">
        <v>0.1318717201166181</v>
      </c>
      <c r="AI79" s="18">
        <v>0</v>
      </c>
      <c r="AJ79" s="18">
        <v>0.59578666822157433</v>
      </c>
      <c r="AK79" s="18">
        <v>0</v>
      </c>
      <c r="AL79" s="18">
        <v>0.77717346938775522</v>
      </c>
      <c r="AM79" s="18">
        <v>2.3795670553935864</v>
      </c>
      <c r="AN79" s="18">
        <v>0.97243440233236167</v>
      </c>
      <c r="AO79" s="18">
        <v>0.28044169096209914</v>
      </c>
      <c r="AR79" s="18">
        <v>0</v>
      </c>
      <c r="AS79" s="18">
        <v>0</v>
      </c>
      <c r="AT79" s="18">
        <v>0</v>
      </c>
      <c r="AU79" s="18">
        <v>0</v>
      </c>
      <c r="AV79" s="18">
        <v>0</v>
      </c>
      <c r="AW79" s="18">
        <v>3.6552425665101723E-2</v>
      </c>
      <c r="AX79" s="18">
        <v>5.6233176838810649E-2</v>
      </c>
      <c r="AY79" s="18">
        <v>0</v>
      </c>
      <c r="AZ79" s="18">
        <v>0</v>
      </c>
      <c r="BA79" s="18">
        <v>5.8452269170579031E-2</v>
      </c>
      <c r="BB79" s="18">
        <v>6.9377292644757436</v>
      </c>
      <c r="BC79" s="18">
        <v>1.8831600923317684</v>
      </c>
      <c r="BD79" s="18">
        <v>0</v>
      </c>
      <c r="BE79" s="18">
        <v>0.11459780907668232</v>
      </c>
      <c r="BF79" s="18">
        <v>0.12673395931142412</v>
      </c>
      <c r="BG79" s="18">
        <v>0.18163380281690142</v>
      </c>
      <c r="BH79" s="18">
        <v>0.16928638497652582</v>
      </c>
    </row>
    <row r="80" spans="1:60" ht="14.7" customHeight="1" x14ac:dyDescent="0.3">
      <c r="A80" s="27" t="s">
        <v>155</v>
      </c>
      <c r="B80" s="18" t="s">
        <v>63</v>
      </c>
      <c r="C80" s="20">
        <v>1</v>
      </c>
      <c r="D80" s="18">
        <v>2.0161933534743204</v>
      </c>
      <c r="E80" s="18">
        <v>0.14113769562077927</v>
      </c>
      <c r="F80" s="17">
        <f t="shared" si="12"/>
        <v>2.1573310490950997</v>
      </c>
      <c r="I80" s="18">
        <v>2.113</v>
      </c>
      <c r="J80" s="17"/>
      <c r="K80" s="17"/>
      <c r="L80" s="17">
        <f t="shared" si="18"/>
        <v>45.584405067379457</v>
      </c>
      <c r="M80" s="17"/>
      <c r="N80" s="17"/>
      <c r="O80" s="18">
        <v>29.96</v>
      </c>
      <c r="P80" s="17"/>
      <c r="Q80" s="17"/>
      <c r="R80" s="17">
        <f>F80*O80*10</f>
        <v>646.33638230889187</v>
      </c>
      <c r="S80" s="17">
        <f t="shared" si="17"/>
        <v>14.178892569805964</v>
      </c>
    </row>
    <row r="81" spans="1:60" ht="14.7" customHeight="1" x14ac:dyDescent="0.3">
      <c r="A81" s="27" t="s">
        <v>155</v>
      </c>
      <c r="B81" s="18" t="s">
        <v>63</v>
      </c>
      <c r="C81" s="20">
        <v>2</v>
      </c>
      <c r="D81" s="18">
        <v>2.1002761506276149</v>
      </c>
      <c r="E81" s="18">
        <v>0.14702366494565355</v>
      </c>
      <c r="F81" s="17">
        <f t="shared" si="12"/>
        <v>2.2472998155732684</v>
      </c>
      <c r="I81" s="18">
        <v>1.67</v>
      </c>
      <c r="J81" s="17"/>
      <c r="K81" s="17"/>
      <c r="L81" s="17">
        <f t="shared" si="18"/>
        <v>37.529906920073579</v>
      </c>
      <c r="M81" s="17"/>
      <c r="N81" s="17"/>
      <c r="O81" s="18">
        <v>23.52</v>
      </c>
      <c r="P81" s="17"/>
      <c r="Q81" s="17"/>
      <c r="R81" s="17">
        <f>F81*O81*10</f>
        <v>528.5649166228327</v>
      </c>
      <c r="S81" s="17">
        <f t="shared" si="17"/>
        <v>14.083832335329342</v>
      </c>
    </row>
    <row r="82" spans="1:60" ht="14.7" customHeight="1" x14ac:dyDescent="0.3">
      <c r="A82" s="27" t="s">
        <v>155</v>
      </c>
      <c r="B82" s="18" t="s">
        <v>63</v>
      </c>
      <c r="C82" s="20">
        <v>3</v>
      </c>
      <c r="D82" s="18">
        <v>2.1569493243243243</v>
      </c>
      <c r="E82" s="18">
        <v>0.15099090406252014</v>
      </c>
      <c r="F82" s="17">
        <f t="shared" si="12"/>
        <v>2.3079402283868444</v>
      </c>
      <c r="I82" s="18">
        <v>2.3130000000000002</v>
      </c>
      <c r="J82" s="17"/>
      <c r="K82" s="17"/>
      <c r="L82" s="17">
        <f t="shared" si="18"/>
        <v>53.38265748258771</v>
      </c>
      <c r="O82" s="17">
        <v>34.200000000000003</v>
      </c>
      <c r="P82" s="17"/>
      <c r="Q82" s="17"/>
      <c r="R82" s="17">
        <f>F82*O82*10</f>
        <v>789.31555810830093</v>
      </c>
      <c r="S82" s="17">
        <f t="shared" si="17"/>
        <v>14.785992217898835</v>
      </c>
    </row>
    <row r="83" spans="1:60" ht="14.7" customHeight="1" x14ac:dyDescent="0.3">
      <c r="A83" s="27" t="s">
        <v>160</v>
      </c>
      <c r="B83" s="18" t="s">
        <v>117</v>
      </c>
      <c r="C83" s="20">
        <v>1</v>
      </c>
      <c r="D83" s="18">
        <v>1.1536271186440679</v>
      </c>
      <c r="E83" s="18">
        <v>0.56632604006163323</v>
      </c>
      <c r="F83" s="17">
        <f t="shared" si="12"/>
        <v>1.7199531587057011</v>
      </c>
      <c r="G83" s="18">
        <v>1.8979999999999999</v>
      </c>
      <c r="H83" s="18">
        <v>1.1839618333333333</v>
      </c>
      <c r="I83" s="18">
        <v>1.6628898719512193</v>
      </c>
      <c r="J83" s="17">
        <f t="shared" si="13"/>
        <v>21.895842711864407</v>
      </c>
      <c r="K83" s="17">
        <f t="shared" si="14"/>
        <v>6.7050841665577803</v>
      </c>
      <c r="L83" s="17">
        <f t="shared" si="18"/>
        <v>28.600926878422186</v>
      </c>
      <c r="M83" s="17">
        <v>42.26</v>
      </c>
      <c r="N83" s="17">
        <v>41.233057395833342</v>
      </c>
      <c r="O83" s="17">
        <v>41.921860362042679</v>
      </c>
      <c r="P83" s="17">
        <f t="shared" si="15"/>
        <v>487.52282033898302</v>
      </c>
      <c r="Q83" s="17">
        <f t="shared" si="16"/>
        <v>23.351354114616335</v>
      </c>
      <c r="R83" s="17">
        <f>P83+Q83</f>
        <v>510.87417445359938</v>
      </c>
      <c r="S83" s="17">
        <f t="shared" si="17"/>
        <v>17.862154489791227</v>
      </c>
      <c r="T83" s="18">
        <v>0.37100090405603942</v>
      </c>
      <c r="U83" s="18">
        <v>0.35028097485033316</v>
      </c>
      <c r="V83" s="18">
        <v>0.36417848834196537</v>
      </c>
      <c r="Y83" s="27">
        <v>0</v>
      </c>
      <c r="Z83" s="18">
        <v>0</v>
      </c>
      <c r="AA83" s="18">
        <v>1.8053198380566802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0.49858502024291496</v>
      </c>
      <c r="AH83" s="18">
        <v>0.18960323886639677</v>
      </c>
      <c r="AI83" s="18">
        <v>0</v>
      </c>
      <c r="AJ83" s="18">
        <v>0.68303551133603235</v>
      </c>
      <c r="AK83" s="18">
        <v>0</v>
      </c>
      <c r="AL83" s="18">
        <v>0</v>
      </c>
      <c r="AM83" s="18">
        <v>4.6156457489878546</v>
      </c>
      <c r="AN83" s="18">
        <v>0.56455060728744944</v>
      </c>
      <c r="AO83" s="18">
        <v>0</v>
      </c>
      <c r="AR83" s="18">
        <v>0</v>
      </c>
      <c r="AS83" s="18">
        <v>0</v>
      </c>
      <c r="AT83" s="18">
        <v>0</v>
      </c>
      <c r="AU83" s="18">
        <v>0</v>
      </c>
      <c r="AV83" s="18">
        <v>0.25498795180722889</v>
      </c>
      <c r="AW83" s="18">
        <v>0</v>
      </c>
      <c r="AX83" s="18">
        <v>0</v>
      </c>
      <c r="AY83" s="18">
        <v>0</v>
      </c>
      <c r="AZ83" s="18">
        <v>0.26851656626506021</v>
      </c>
      <c r="BA83" s="18">
        <v>0.14962499999999998</v>
      </c>
      <c r="BB83" s="18">
        <v>21.231951807228914</v>
      </c>
      <c r="BC83" s="18">
        <v>1.0028733128012046</v>
      </c>
      <c r="BD83" s="18">
        <v>2.6031370481927709</v>
      </c>
      <c r="BE83" s="18">
        <v>0.27625</v>
      </c>
      <c r="BF83" s="18">
        <v>3.9629518072289156E-2</v>
      </c>
      <c r="BG83" s="18">
        <v>1.2060572289156626</v>
      </c>
      <c r="BH83" s="18">
        <v>0.25153012048192769</v>
      </c>
    </row>
    <row r="84" spans="1:60" ht="14.7" customHeight="1" x14ac:dyDescent="0.3">
      <c r="A84" s="27" t="s">
        <v>160</v>
      </c>
      <c r="B84" s="18" t="s">
        <v>117</v>
      </c>
      <c r="C84" s="20">
        <v>2</v>
      </c>
      <c r="D84" s="18">
        <v>1.27125</v>
      </c>
      <c r="E84" s="18">
        <v>0.57939008042895457</v>
      </c>
      <c r="F84" s="17">
        <f t="shared" si="12"/>
        <v>1.8506400804289544</v>
      </c>
      <c r="G84" s="18">
        <v>2.0059999999999998</v>
      </c>
      <c r="H84" s="18">
        <v>1.1839618333333333</v>
      </c>
      <c r="I84" s="18">
        <v>1.7486399846531611</v>
      </c>
      <c r="J84" s="17">
        <f t="shared" si="13"/>
        <v>25.501275</v>
      </c>
      <c r="K84" s="17">
        <f t="shared" si="14"/>
        <v>6.8597574183981251</v>
      </c>
      <c r="L84" s="17">
        <f t="shared" si="18"/>
        <v>32.361032418398118</v>
      </c>
      <c r="M84" s="17">
        <v>41.95</v>
      </c>
      <c r="N84" s="17">
        <v>41.233057395833342</v>
      </c>
      <c r="O84" s="17">
        <v>41.725542831108044</v>
      </c>
      <c r="P84" s="17">
        <f t="shared" si="15"/>
        <v>533.28937500000006</v>
      </c>
      <c r="Q84" s="17">
        <f t="shared" si="16"/>
        <v>23.890024440903581</v>
      </c>
      <c r="R84" s="17">
        <f>P84+Q84</f>
        <v>557.17939944090369</v>
      </c>
      <c r="S84" s="17">
        <f t="shared" si="17"/>
        <v>17.217602709242744</v>
      </c>
      <c r="T84" s="18">
        <v>0.39211159828051373</v>
      </c>
      <c r="U84" s="18">
        <v>0.35028097485033316</v>
      </c>
      <c r="V84" s="18">
        <v>0.37901545466517172</v>
      </c>
      <c r="AR84" s="18">
        <v>0</v>
      </c>
      <c r="AS84" s="18">
        <v>0</v>
      </c>
      <c r="AT84" s="18">
        <v>0</v>
      </c>
      <c r="AU84" s="18">
        <v>0</v>
      </c>
      <c r="AV84" s="18">
        <v>0.72558579881656793</v>
      </c>
      <c r="AW84" s="18">
        <v>9.7475345167652855E-2</v>
      </c>
      <c r="AX84" s="18">
        <v>0</v>
      </c>
      <c r="AY84" s="18">
        <v>0</v>
      </c>
      <c r="AZ84" s="18">
        <v>0.62960157790927018</v>
      </c>
      <c r="BA84" s="18">
        <v>0.40419132149901377</v>
      </c>
      <c r="BB84" s="18">
        <v>16.574964497041417</v>
      </c>
      <c r="BC84" s="18">
        <v>3.8645357376725835</v>
      </c>
      <c r="BD84" s="18">
        <v>0.80759960552268251</v>
      </c>
      <c r="BE84" s="18">
        <v>0.12812623274161736</v>
      </c>
      <c r="BF84" s="18">
        <v>0.92825246548323459</v>
      </c>
      <c r="BG84" s="18">
        <v>1.4165325443786982</v>
      </c>
      <c r="BH84" s="18">
        <v>0.21731558185404337</v>
      </c>
    </row>
    <row r="85" spans="1:60" ht="14.7" customHeight="1" x14ac:dyDescent="0.3">
      <c r="A85" s="27" t="s">
        <v>160</v>
      </c>
      <c r="B85" s="18" t="s">
        <v>117</v>
      </c>
      <c r="C85" s="20">
        <v>3</v>
      </c>
      <c r="D85" s="18">
        <v>1.5685844748858448</v>
      </c>
      <c r="E85" s="18">
        <v>0.79982277679822789</v>
      </c>
      <c r="F85" s="17">
        <f t="shared" si="12"/>
        <v>2.3684072516840726</v>
      </c>
      <c r="G85" s="18">
        <v>2.1549999999999998</v>
      </c>
      <c r="H85" s="18">
        <v>1.1839618333333333</v>
      </c>
      <c r="I85" s="18">
        <v>1.8270756355191253</v>
      </c>
      <c r="J85" s="17">
        <f t="shared" si="13"/>
        <v>33.802995433789953</v>
      </c>
      <c r="K85" s="17">
        <f t="shared" si="14"/>
        <v>9.4695964115978732</v>
      </c>
      <c r="L85" s="17">
        <f t="shared" si="18"/>
        <v>43.272591845387822</v>
      </c>
      <c r="M85" s="17">
        <v>42.04</v>
      </c>
      <c r="N85" s="17">
        <v>41.233057395833342</v>
      </c>
      <c r="O85" s="17">
        <v>41.767491514002728</v>
      </c>
      <c r="P85" s="17">
        <f t="shared" si="15"/>
        <v>659.43291324200914</v>
      </c>
      <c r="Q85" s="17">
        <f t="shared" si="16"/>
        <v>32.979138462216127</v>
      </c>
      <c r="R85" s="17">
        <f>P85+Q85</f>
        <v>692.41205170422529</v>
      </c>
      <c r="S85" s="17">
        <f t="shared" si="17"/>
        <v>16.001168919536894</v>
      </c>
      <c r="T85" s="18">
        <v>0.42123653753464962</v>
      </c>
      <c r="U85" s="18">
        <v>0.35028097485033316</v>
      </c>
      <c r="V85" s="18">
        <v>0.39727449505437218</v>
      </c>
    </row>
    <row r="86" spans="1:60" ht="14.7" customHeight="1" x14ac:dyDescent="0.3">
      <c r="A86" s="27" t="s">
        <v>161</v>
      </c>
      <c r="B86" s="18" t="s">
        <v>63</v>
      </c>
      <c r="C86" s="20">
        <v>1</v>
      </c>
      <c r="D86" s="18">
        <v>2.6261031941031945</v>
      </c>
      <c r="E86" s="18">
        <v>0.18383264315369319</v>
      </c>
      <c r="F86" s="17">
        <f t="shared" si="12"/>
        <v>2.8099358372568877</v>
      </c>
      <c r="I86" s="18">
        <v>2.0720000000000001</v>
      </c>
      <c r="J86" s="17"/>
      <c r="K86" s="17"/>
      <c r="L86" s="17">
        <f t="shared" si="18"/>
        <v>58.221870547962709</v>
      </c>
      <c r="O86" s="17">
        <v>29.05</v>
      </c>
      <c r="P86" s="17"/>
      <c r="Q86" s="17"/>
      <c r="R86" s="17">
        <f>F86*O86*10</f>
        <v>816.28636072312588</v>
      </c>
      <c r="S86" s="17">
        <f t="shared" si="17"/>
        <v>14.020270270270272</v>
      </c>
    </row>
    <row r="87" spans="1:60" ht="14.7" customHeight="1" x14ac:dyDescent="0.3">
      <c r="A87" s="27" t="s">
        <v>161</v>
      </c>
      <c r="B87" s="18" t="s">
        <v>63</v>
      </c>
      <c r="C87" s="20">
        <v>2</v>
      </c>
      <c r="D87" s="18">
        <v>2.4466280323450134</v>
      </c>
      <c r="E87" s="18">
        <v>0.17126901144244577</v>
      </c>
      <c r="F87" s="17">
        <f t="shared" si="12"/>
        <v>2.6178970437874591</v>
      </c>
      <c r="I87" s="18">
        <v>2.2770000000000001</v>
      </c>
      <c r="J87" s="17"/>
      <c r="K87" s="17"/>
      <c r="L87" s="17">
        <f t="shared" si="18"/>
        <v>59.609515687040442</v>
      </c>
      <c r="O87" s="17">
        <v>33.31</v>
      </c>
      <c r="P87" s="17"/>
      <c r="Q87" s="17"/>
      <c r="R87" s="17">
        <f>F87*O87*10</f>
        <v>872.02150528560264</v>
      </c>
      <c r="S87" s="17">
        <f t="shared" si="17"/>
        <v>14.628897672375935</v>
      </c>
    </row>
    <row r="88" spans="1:60" ht="14.7" customHeight="1" x14ac:dyDescent="0.3">
      <c r="A88" s="27" t="s">
        <v>161</v>
      </c>
      <c r="B88" s="18" t="s">
        <v>63</v>
      </c>
      <c r="C88" s="20">
        <v>3</v>
      </c>
      <c r="D88" s="18">
        <v>2.3933740458015267</v>
      </c>
      <c r="E88" s="18">
        <v>0.16754112248258224</v>
      </c>
      <c r="F88" s="17">
        <f t="shared" si="12"/>
        <v>2.5609151682841089</v>
      </c>
      <c r="I88" s="18">
        <v>2.2210000000000001</v>
      </c>
      <c r="J88" s="17"/>
      <c r="K88" s="17"/>
      <c r="L88" s="17">
        <f t="shared" si="18"/>
        <v>56.87792588759006</v>
      </c>
      <c r="O88" s="17">
        <v>32.380000000000003</v>
      </c>
      <c r="P88" s="17"/>
      <c r="Q88" s="17"/>
      <c r="R88" s="17">
        <f>F88*O88*10</f>
        <v>829.22433149039443</v>
      </c>
      <c r="S88" s="17">
        <f t="shared" si="17"/>
        <v>14.579018460153083</v>
      </c>
    </row>
    <row r="89" spans="1:60" ht="14.7" customHeight="1" x14ac:dyDescent="0.3">
      <c r="A89" s="18" t="s">
        <v>247</v>
      </c>
      <c r="B89" s="18" t="s">
        <v>110</v>
      </c>
      <c r="C89" s="20">
        <v>1</v>
      </c>
      <c r="D89" s="18">
        <v>1.3174091903719913</v>
      </c>
      <c r="E89" s="18">
        <v>0.6195251397102487</v>
      </c>
      <c r="F89" s="17">
        <f t="shared" si="12"/>
        <v>1.9369343300822401</v>
      </c>
      <c r="G89" s="18">
        <v>2.3079999999999998</v>
      </c>
      <c r="H89" s="18">
        <v>1.6873333333333336</v>
      </c>
      <c r="I89" s="18">
        <v>2.1094808259587019</v>
      </c>
      <c r="J89" s="17">
        <f t="shared" si="13"/>
        <v>30.40580411378556</v>
      </c>
      <c r="K89" s="17">
        <f t="shared" si="14"/>
        <v>10.453454190710932</v>
      </c>
      <c r="L89" s="17">
        <f t="shared" si="18"/>
        <v>40.859258304496493</v>
      </c>
      <c r="M89" s="18">
        <v>34.29</v>
      </c>
      <c r="N89" s="18">
        <v>39.519999999999989</v>
      </c>
      <c r="O89" s="18">
        <v>35.96280657395701</v>
      </c>
      <c r="P89" s="17">
        <f t="shared" si="15"/>
        <v>451.73961137855588</v>
      </c>
      <c r="Q89" s="17">
        <f t="shared" si="16"/>
        <v>24.48363352134902</v>
      </c>
      <c r="R89" s="17">
        <f>P89+Q89</f>
        <v>476.2232448999049</v>
      </c>
      <c r="S89" s="17">
        <f t="shared" si="17"/>
        <v>11.655210218230939</v>
      </c>
      <c r="T89" s="18">
        <v>0.59592708827839436</v>
      </c>
      <c r="U89" s="18">
        <v>0.57411212387097532</v>
      </c>
      <c r="V89" s="18">
        <v>0.5889496091442894</v>
      </c>
      <c r="Y89" s="27">
        <v>0</v>
      </c>
      <c r="Z89" s="18">
        <v>0</v>
      </c>
      <c r="AA89" s="18">
        <v>4.9868367346938776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1.0994115646258502</v>
      </c>
      <c r="AH89" s="18">
        <v>0.45792857142857146</v>
      </c>
      <c r="AI89" s="18">
        <v>0</v>
      </c>
      <c r="AJ89" s="18">
        <v>1.522040731632653</v>
      </c>
      <c r="AK89" s="18">
        <v>0</v>
      </c>
      <c r="AL89" s="18">
        <v>0</v>
      </c>
      <c r="AM89" s="18">
        <v>11.854792517006802</v>
      </c>
      <c r="AN89" s="18">
        <v>0</v>
      </c>
      <c r="AO89" s="18">
        <v>0</v>
      </c>
    </row>
    <row r="90" spans="1:60" ht="14.7" customHeight="1" x14ac:dyDescent="0.3">
      <c r="A90" s="18" t="s">
        <v>247</v>
      </c>
      <c r="B90" s="18" t="s">
        <v>110</v>
      </c>
      <c r="C90" s="20">
        <v>2</v>
      </c>
      <c r="D90" s="18">
        <v>0.90236789297658859</v>
      </c>
      <c r="E90" s="18">
        <v>0.59933389906654022</v>
      </c>
      <c r="F90" s="17">
        <f t="shared" si="12"/>
        <v>1.5017017920431288</v>
      </c>
      <c r="G90" s="18">
        <v>2.6469999999999998</v>
      </c>
      <c r="H90" s="18">
        <v>1.6873333333333336</v>
      </c>
      <c r="I90" s="18">
        <v>2.2639940209267562</v>
      </c>
      <c r="J90" s="17">
        <f t="shared" si="13"/>
        <v>23.885678127090301</v>
      </c>
      <c r="K90" s="17">
        <f t="shared" si="14"/>
        <v>10.112760656916091</v>
      </c>
      <c r="L90" s="17">
        <f t="shared" si="18"/>
        <v>33.998438784006389</v>
      </c>
      <c r="M90" s="18">
        <v>38.74</v>
      </c>
      <c r="N90" s="18">
        <v>39.519999999999989</v>
      </c>
      <c r="O90" s="18">
        <v>39.051300448430489</v>
      </c>
      <c r="P90" s="17">
        <f t="shared" si="15"/>
        <v>349.57732173913041</v>
      </c>
      <c r="Q90" s="17">
        <f t="shared" si="16"/>
        <v>23.685675691109662</v>
      </c>
      <c r="R90" s="17">
        <f>P90+Q90</f>
        <v>373.26299743024009</v>
      </c>
      <c r="S90" s="17">
        <f t="shared" si="17"/>
        <v>10.978827580925016</v>
      </c>
      <c r="T90" s="18">
        <v>0.68345710687734396</v>
      </c>
      <c r="U90" s="18">
        <v>0.57411212387097532</v>
      </c>
      <c r="V90" s="18">
        <v>0.63981718092412954</v>
      </c>
      <c r="Y90" s="27">
        <v>0</v>
      </c>
      <c r="Z90" s="18">
        <v>0</v>
      </c>
      <c r="AA90" s="18">
        <v>4.3219297423887584</v>
      </c>
      <c r="AB90" s="18">
        <v>0</v>
      </c>
      <c r="AC90" s="18">
        <v>0</v>
      </c>
      <c r="AD90" s="18">
        <v>0.11693676814988289</v>
      </c>
      <c r="AE90" s="18">
        <v>0</v>
      </c>
      <c r="AF90" s="18">
        <v>0</v>
      </c>
      <c r="AG90" s="18">
        <v>0.94306088992974235</v>
      </c>
      <c r="AH90" s="18">
        <v>0.4065386416861827</v>
      </c>
      <c r="AI90" s="18">
        <v>0.5756580796252927</v>
      </c>
      <c r="AJ90" s="18">
        <v>2.3337916992974237</v>
      </c>
      <c r="AK90" s="18">
        <v>0</v>
      </c>
      <c r="AL90" s="18">
        <v>0</v>
      </c>
      <c r="AM90" s="18">
        <v>8.5846065573770485</v>
      </c>
      <c r="AN90" s="18">
        <v>1.1405503512880562</v>
      </c>
      <c r="AO90" s="18">
        <v>0</v>
      </c>
    </row>
    <row r="91" spans="1:60" ht="14.7" customHeight="1" x14ac:dyDescent="0.3">
      <c r="A91" s="18" t="s">
        <v>247</v>
      </c>
      <c r="B91" s="18" t="s">
        <v>110</v>
      </c>
      <c r="C91" s="20">
        <v>3</v>
      </c>
      <c r="D91" s="18">
        <v>0.8704407894736842</v>
      </c>
      <c r="E91" s="18">
        <v>0.58187074513729986</v>
      </c>
      <c r="F91" s="17">
        <f t="shared" si="12"/>
        <v>1.4523115346109841</v>
      </c>
      <c r="G91" s="18">
        <v>2.605</v>
      </c>
      <c r="H91" s="18">
        <v>1.6873333333333336</v>
      </c>
      <c r="I91" s="18">
        <v>2.2373355048859938</v>
      </c>
      <c r="J91" s="17">
        <f t="shared" si="13"/>
        <v>22.67498256578947</v>
      </c>
      <c r="K91" s="17">
        <f t="shared" si="14"/>
        <v>9.8180990396167083</v>
      </c>
      <c r="L91" s="17">
        <f t="shared" si="18"/>
        <v>32.493081605406182</v>
      </c>
      <c r="M91" s="18">
        <v>39.42</v>
      </c>
      <c r="N91" s="18">
        <v>39.519999999999989</v>
      </c>
      <c r="O91" s="18">
        <v>39.460065146579801</v>
      </c>
      <c r="P91" s="17">
        <f t="shared" si="15"/>
        <v>343.12775921052634</v>
      </c>
      <c r="Q91" s="17">
        <f t="shared" si="16"/>
        <v>22.995531847826083</v>
      </c>
      <c r="R91" s="17">
        <f>P91+Q91</f>
        <v>366.12329105835244</v>
      </c>
      <c r="S91" s="17">
        <f t="shared" si="17"/>
        <v>11.267730635848249</v>
      </c>
      <c r="T91" s="18">
        <v>0.67261267979428829</v>
      </c>
      <c r="U91" s="18">
        <v>0.57411212387097532</v>
      </c>
      <c r="V91" s="18">
        <v>0.63314828768169051</v>
      </c>
      <c r="Y91" s="27">
        <v>0</v>
      </c>
      <c r="Z91" s="18">
        <v>0</v>
      </c>
      <c r="AA91" s="18">
        <v>7.3189011494252876</v>
      </c>
      <c r="AB91" s="18">
        <v>0</v>
      </c>
      <c r="AC91" s="18">
        <v>0</v>
      </c>
      <c r="AD91" s="18">
        <v>0.14211954022988504</v>
      </c>
      <c r="AE91" s="18">
        <v>0</v>
      </c>
      <c r="AF91" s="18">
        <v>0</v>
      </c>
      <c r="AG91" s="18">
        <v>2.2610942528735634</v>
      </c>
      <c r="AH91" s="18">
        <v>0.62960689655172408</v>
      </c>
      <c r="AI91" s="18">
        <v>0.45686436781609197</v>
      </c>
      <c r="AJ91" s="18">
        <v>4.493802331034483</v>
      </c>
      <c r="AK91" s="18">
        <v>0</v>
      </c>
      <c r="AL91" s="18">
        <v>0</v>
      </c>
      <c r="AM91" s="18">
        <v>8.998664367816092</v>
      </c>
      <c r="AN91" s="18">
        <v>0</v>
      </c>
      <c r="AO91" s="18">
        <v>0</v>
      </c>
    </row>
    <row r="92" spans="1:60" ht="14.7" customHeight="1" x14ac:dyDescent="0.3">
      <c r="A92" s="27" t="s">
        <v>246</v>
      </c>
      <c r="B92" s="18" t="s">
        <v>232</v>
      </c>
      <c r="C92" s="20">
        <v>1</v>
      </c>
      <c r="D92" s="18">
        <v>1.2978227848101265</v>
      </c>
      <c r="E92" s="18">
        <v>0.29269401500461467</v>
      </c>
      <c r="F92" s="17">
        <f t="shared" si="12"/>
        <v>1.5905167998147411</v>
      </c>
      <c r="I92" s="18">
        <v>2.7160000000000002</v>
      </c>
      <c r="J92" s="17"/>
      <c r="K92" s="17"/>
      <c r="L92" s="17">
        <f t="shared" si="18"/>
        <v>43.198436282968373</v>
      </c>
      <c r="O92" s="36">
        <v>35.090000000000003</v>
      </c>
      <c r="P92" s="17"/>
      <c r="Q92" s="17"/>
      <c r="R92" s="17">
        <f>F92*O92*10</f>
        <v>558.11234505499272</v>
      </c>
      <c r="S92" s="17">
        <f t="shared" si="17"/>
        <v>12.919734904270987</v>
      </c>
      <c r="T92" s="18">
        <v>0.12729766313021618</v>
      </c>
      <c r="U92" s="18">
        <v>0.21733343639393626</v>
      </c>
      <c r="V92" s="18">
        <v>0.14386644880646487</v>
      </c>
    </row>
    <row r="93" spans="1:60" ht="14.7" customHeight="1" x14ac:dyDescent="0.3">
      <c r="A93" s="27" t="s">
        <v>246</v>
      </c>
      <c r="B93" s="18" t="s">
        <v>232</v>
      </c>
      <c r="C93" s="20">
        <v>2</v>
      </c>
      <c r="D93" s="18">
        <v>1.3000499999999997</v>
      </c>
      <c r="E93" s="18">
        <v>0.29319631205459173</v>
      </c>
      <c r="F93" s="17">
        <f t="shared" si="12"/>
        <v>1.5932463120545914</v>
      </c>
      <c r="I93" s="18">
        <v>3.1890000000000001</v>
      </c>
      <c r="J93" s="17"/>
      <c r="K93" s="17"/>
      <c r="L93" s="17">
        <f t="shared" si="18"/>
        <v>50.808624891420919</v>
      </c>
      <c r="O93" s="36">
        <v>43.21</v>
      </c>
      <c r="P93" s="17"/>
      <c r="Q93" s="17"/>
      <c r="R93" s="17">
        <f>F93*O93*10</f>
        <v>688.44173143878891</v>
      </c>
      <c r="S93" s="17">
        <f t="shared" si="17"/>
        <v>13.549702100972091</v>
      </c>
      <c r="T93" s="18">
        <v>0.14946695424236353</v>
      </c>
      <c r="U93" s="18">
        <v>0.25518274251114254</v>
      </c>
      <c r="V93" s="18">
        <v>0.16892124640788531</v>
      </c>
    </row>
    <row r="94" spans="1:60" ht="14.7" customHeight="1" x14ac:dyDescent="0.3">
      <c r="A94" s="18" t="s">
        <v>246</v>
      </c>
      <c r="B94" s="18" t="s">
        <v>232</v>
      </c>
      <c r="C94" s="20">
        <v>3</v>
      </c>
      <c r="D94" s="18">
        <v>0.5473809523809523</v>
      </c>
      <c r="E94" s="18">
        <v>0.12344915697628966</v>
      </c>
      <c r="F94" s="17">
        <f t="shared" si="12"/>
        <v>0.67083010935724197</v>
      </c>
      <c r="I94" s="18">
        <v>3.0590000000000002</v>
      </c>
      <c r="J94" s="17"/>
      <c r="K94" s="17"/>
      <c r="L94" s="17">
        <f t="shared" si="18"/>
        <v>20.520693045238033</v>
      </c>
      <c r="O94" s="36">
        <v>43.02</v>
      </c>
      <c r="P94" s="17"/>
      <c r="Q94" s="17"/>
      <c r="R94" s="17">
        <f>F94*O94*10</f>
        <v>288.59111304548554</v>
      </c>
      <c r="S94" s="17">
        <f t="shared" si="17"/>
        <v>14.063419418110495</v>
      </c>
      <c r="T94" s="18">
        <v>0.14337391440181563</v>
      </c>
      <c r="U94" s="18">
        <v>0.24478018480451103</v>
      </c>
      <c r="V94" s="18">
        <v>0.16203514981552877</v>
      </c>
    </row>
    <row r="95" spans="1:60" ht="14.7" customHeight="1" x14ac:dyDescent="0.3">
      <c r="A95" s="18" t="s">
        <v>248</v>
      </c>
      <c r="B95" s="18" t="s">
        <v>117</v>
      </c>
      <c r="C95" s="20">
        <v>1</v>
      </c>
      <c r="D95" s="18">
        <v>1.8739523809523813</v>
      </c>
      <c r="E95" s="18">
        <v>0.99944126984126991</v>
      </c>
      <c r="F95" s="17">
        <f t="shared" si="12"/>
        <v>2.8733936507936511</v>
      </c>
      <c r="G95" s="18">
        <v>2.2490000000000001</v>
      </c>
      <c r="H95" s="18">
        <v>1.1839618333333333</v>
      </c>
      <c r="I95" s="18">
        <v>1.8785519420289856</v>
      </c>
      <c r="J95" s="17">
        <f t="shared" si="13"/>
        <v>42.145189047619056</v>
      </c>
      <c r="K95" s="17">
        <f t="shared" si="14"/>
        <v>11.833003181502646</v>
      </c>
      <c r="L95" s="17">
        <f t="shared" si="18"/>
        <v>53.978192229121696</v>
      </c>
      <c r="M95" s="18">
        <v>40.619999999999997</v>
      </c>
      <c r="N95" s="18">
        <v>41.233057395833342</v>
      </c>
      <c r="O95" s="18">
        <v>40.83323735507247</v>
      </c>
      <c r="P95" s="17">
        <f t="shared" si="15"/>
        <v>761.19945714285723</v>
      </c>
      <c r="Q95" s="17">
        <f t="shared" si="16"/>
        <v>41.210019243129643</v>
      </c>
      <c r="R95" s="17">
        <f>P95+Q95</f>
        <v>802.40947638598686</v>
      </c>
      <c r="S95" s="17">
        <f t="shared" si="17"/>
        <v>14.865438119527836</v>
      </c>
      <c r="T95" s="18">
        <v>0.43961066028558099</v>
      </c>
      <c r="U95" s="18">
        <v>0.35028097485033316</v>
      </c>
      <c r="V95" s="18">
        <v>0.40853946535158175</v>
      </c>
      <c r="Y95" s="27">
        <v>0</v>
      </c>
      <c r="Z95" s="18">
        <v>0</v>
      </c>
      <c r="AA95" s="18">
        <v>0.74039999999999995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0.13781981981981983</v>
      </c>
      <c r="AH95" s="18">
        <v>0.21845045045045047</v>
      </c>
      <c r="AI95" s="18">
        <v>5.0426000000000002</v>
      </c>
      <c r="AJ95" s="18">
        <v>0.96362948126126124</v>
      </c>
      <c r="AK95" s="18">
        <v>1.8016378378378377</v>
      </c>
      <c r="AL95" s="18">
        <v>0</v>
      </c>
      <c r="AM95" s="18">
        <v>0</v>
      </c>
      <c r="AN95" s="18">
        <v>0</v>
      </c>
      <c r="AO95" s="18">
        <v>0</v>
      </c>
    </row>
    <row r="96" spans="1:60" ht="14.7" customHeight="1" x14ac:dyDescent="0.3">
      <c r="A96" s="18" t="s">
        <v>248</v>
      </c>
      <c r="B96" s="18" t="s">
        <v>117</v>
      </c>
      <c r="C96" s="20">
        <v>2</v>
      </c>
      <c r="D96" s="18">
        <v>1.6608474576271186</v>
      </c>
      <c r="E96" s="18">
        <v>0.75914272204844691</v>
      </c>
      <c r="F96" s="17">
        <f t="shared" si="12"/>
        <v>2.4199901796755654</v>
      </c>
      <c r="G96" s="18">
        <v>1.907</v>
      </c>
      <c r="H96" s="18">
        <v>1.1839618333333333</v>
      </c>
      <c r="I96" s="18">
        <v>1.6801853762886598</v>
      </c>
      <c r="J96" s="17">
        <f t="shared" si="13"/>
        <v>31.67236101694915</v>
      </c>
      <c r="K96" s="17">
        <f t="shared" si="14"/>
        <v>8.9879600895813621</v>
      </c>
      <c r="L96" s="17">
        <f t="shared" si="18"/>
        <v>40.66032110653051</v>
      </c>
      <c r="M96" s="18">
        <v>40.85</v>
      </c>
      <c r="N96" s="18">
        <v>41.233057395833342</v>
      </c>
      <c r="O96" s="18">
        <v>40.97016380752946</v>
      </c>
      <c r="P96" s="17">
        <f t="shared" si="15"/>
        <v>678.45618644067804</v>
      </c>
      <c r="Q96" s="17">
        <f t="shared" si="16"/>
        <v>31.301775429852768</v>
      </c>
      <c r="R96" s="17">
        <f>P96+Q96</f>
        <v>709.75796187053083</v>
      </c>
      <c r="S96" s="17">
        <f t="shared" si="17"/>
        <v>17.455788408826304</v>
      </c>
      <c r="T96" s="18">
        <v>0.37276012857474566</v>
      </c>
      <c r="U96" s="18">
        <v>0.35028097485033316</v>
      </c>
      <c r="V96" s="18">
        <v>0.36570849419580626</v>
      </c>
    </row>
    <row r="97" spans="1:60" ht="14.7" customHeight="1" x14ac:dyDescent="0.3">
      <c r="A97" s="18" t="s">
        <v>248</v>
      </c>
      <c r="B97" s="18" t="s">
        <v>117</v>
      </c>
      <c r="C97" s="20">
        <v>3</v>
      </c>
      <c r="D97" s="18">
        <v>1.5762741116751269</v>
      </c>
      <c r="E97" s="18">
        <v>0.57319058606368256</v>
      </c>
      <c r="F97" s="17">
        <f t="shared" si="12"/>
        <v>2.1494646977388094</v>
      </c>
      <c r="G97" s="18">
        <v>2.294</v>
      </c>
      <c r="H97" s="18">
        <v>1.1839618333333333</v>
      </c>
      <c r="I97" s="18">
        <v>1.9979898222222221</v>
      </c>
      <c r="J97" s="17">
        <f t="shared" si="13"/>
        <v>36.159728121827413</v>
      </c>
      <c r="K97" s="17">
        <f t="shared" si="14"/>
        <v>6.7863577712536536</v>
      </c>
      <c r="L97" s="17">
        <f t="shared" si="18"/>
        <v>42.946085893081062</v>
      </c>
      <c r="M97" s="18">
        <v>40.54</v>
      </c>
      <c r="N97" s="18">
        <v>41.233057395833342</v>
      </c>
      <c r="O97" s="18">
        <v>40.724815305555552</v>
      </c>
      <c r="P97" s="17">
        <f t="shared" si="15"/>
        <v>639.02152487309638</v>
      </c>
      <c r="Q97" s="17">
        <f t="shared" si="16"/>
        <v>23.634400333915174</v>
      </c>
      <c r="R97" s="17">
        <f>P97+Q97</f>
        <v>662.65592520701159</v>
      </c>
      <c r="S97" s="17">
        <f t="shared" si="17"/>
        <v>15.429949235810811</v>
      </c>
      <c r="T97" s="18">
        <v>0.44840678287911195</v>
      </c>
      <c r="U97" s="18">
        <v>0.35028097485033316</v>
      </c>
      <c r="V97" s="18">
        <v>0.42223990073810425</v>
      </c>
      <c r="Y97" s="27">
        <v>0</v>
      </c>
      <c r="Z97" s="18">
        <v>0</v>
      </c>
      <c r="AA97" s="18">
        <v>0.40724626865671637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0.34468097014925375</v>
      </c>
      <c r="AH97" s="18">
        <v>0.26200932835820895</v>
      </c>
      <c r="AI97" s="18">
        <v>7.844460820895522</v>
      </c>
      <c r="AJ97" s="18">
        <v>2.5957729011194033</v>
      </c>
      <c r="AK97" s="18">
        <v>0.32640671641791041</v>
      </c>
      <c r="AL97" s="18">
        <v>0</v>
      </c>
      <c r="AM97" s="18">
        <v>0</v>
      </c>
      <c r="AN97" s="18">
        <v>0</v>
      </c>
      <c r="AO97" s="18">
        <v>0</v>
      </c>
    </row>
    <row r="98" spans="1:60" ht="14.7" customHeight="1" x14ac:dyDescent="0.3">
      <c r="A98" s="18" t="s">
        <v>249</v>
      </c>
      <c r="B98" s="18" t="s">
        <v>232</v>
      </c>
      <c r="C98" s="20">
        <v>1</v>
      </c>
      <c r="D98" s="18">
        <v>1.3697743190661482</v>
      </c>
      <c r="E98" s="18">
        <v>0.30892102511232999</v>
      </c>
      <c r="F98" s="17">
        <f t="shared" si="12"/>
        <v>1.6786953441784782</v>
      </c>
      <c r="I98" s="18">
        <v>2.6619999999999999</v>
      </c>
      <c r="J98" s="17"/>
      <c r="K98" s="17"/>
      <c r="L98" s="17">
        <f t="shared" si="18"/>
        <v>44.68687006203109</v>
      </c>
      <c r="O98" s="18">
        <v>43.74</v>
      </c>
      <c r="P98" s="17"/>
      <c r="Q98" s="17"/>
      <c r="R98" s="17">
        <f>F98*O98*10</f>
        <v>734.26134354366638</v>
      </c>
      <c r="S98" s="17">
        <f t="shared" si="17"/>
        <v>16.431254695717506</v>
      </c>
      <c r="T98" s="18">
        <v>0.12476670811952702</v>
      </c>
      <c r="U98" s="18">
        <v>0.2130123739619508</v>
      </c>
      <c r="V98" s="18">
        <v>0.1410060702219475</v>
      </c>
    </row>
    <row r="99" spans="1:60" ht="14.7" customHeight="1" x14ac:dyDescent="0.3">
      <c r="A99" s="18" t="s">
        <v>249</v>
      </c>
      <c r="B99" s="18" t="s">
        <v>232</v>
      </c>
      <c r="C99" s="20">
        <v>2</v>
      </c>
      <c r="D99" s="18">
        <v>1.2537707641196014</v>
      </c>
      <c r="E99" s="18">
        <v>0.28275909711298386</v>
      </c>
      <c r="F99" s="17">
        <f t="shared" si="12"/>
        <v>1.5365298612325853</v>
      </c>
      <c r="I99" s="18">
        <v>3.1120000000000001</v>
      </c>
      <c r="J99" s="17"/>
      <c r="K99" s="17"/>
      <c r="L99" s="17">
        <f t="shared" si="18"/>
        <v>47.816809281558051</v>
      </c>
      <c r="O99" s="18">
        <v>42.61</v>
      </c>
      <c r="P99" s="17"/>
      <c r="Q99" s="17"/>
      <c r="R99" s="17">
        <f>F99*O99*10</f>
        <v>654.71537387120463</v>
      </c>
      <c r="S99" s="17">
        <f t="shared" si="17"/>
        <v>13.69215938303342</v>
      </c>
      <c r="T99" s="18">
        <v>0.14585799987526976</v>
      </c>
      <c r="U99" s="18">
        <v>0.24902122756183004</v>
      </c>
      <c r="V99" s="18">
        <v>0.16484255842625872</v>
      </c>
    </row>
    <row r="100" spans="1:60" ht="14.7" customHeight="1" x14ac:dyDescent="0.3">
      <c r="A100" s="18" t="s">
        <v>249</v>
      </c>
      <c r="B100" s="18" t="s">
        <v>232</v>
      </c>
      <c r="C100" s="20">
        <v>3</v>
      </c>
      <c r="D100" s="18">
        <v>1.187248201438849</v>
      </c>
      <c r="E100" s="18">
        <v>0.26775646640922868</v>
      </c>
      <c r="F100" s="17">
        <f t="shared" si="12"/>
        <v>1.4550046678480777</v>
      </c>
      <c r="I100" s="18">
        <v>2.919</v>
      </c>
      <c r="J100" s="17"/>
      <c r="K100" s="17"/>
      <c r="L100" s="17">
        <f t="shared" si="18"/>
        <v>42.471586254485388</v>
      </c>
      <c r="O100" s="18">
        <v>43.3</v>
      </c>
      <c r="P100" s="17"/>
      <c r="Q100" s="17"/>
      <c r="R100" s="17">
        <f>F100*O100*10</f>
        <v>630.01702117821753</v>
      </c>
      <c r="S100" s="17">
        <f t="shared" si="17"/>
        <v>14.833847207947924</v>
      </c>
      <c r="T100" s="18">
        <v>0.13681217918891789</v>
      </c>
      <c r="U100" s="18">
        <v>0.23357743035121517</v>
      </c>
      <c r="V100" s="18">
        <v>0.15461935348529859</v>
      </c>
    </row>
    <row r="101" spans="1:60" ht="14.7" customHeight="1" x14ac:dyDescent="0.3">
      <c r="A101" s="27" t="s">
        <v>162</v>
      </c>
      <c r="B101" s="18" t="s">
        <v>109</v>
      </c>
      <c r="C101" s="20">
        <v>1</v>
      </c>
      <c r="D101" s="18">
        <v>1.395292418772563</v>
      </c>
      <c r="E101" s="18">
        <v>0.48182759784951817</v>
      </c>
      <c r="F101" s="17">
        <f t="shared" si="12"/>
        <v>1.8771200166220812</v>
      </c>
      <c r="G101" s="18">
        <v>2.0659999999999998</v>
      </c>
      <c r="H101" s="18">
        <v>1.0775277777777779</v>
      </c>
      <c r="I101" s="18">
        <v>1.8122745098039212</v>
      </c>
      <c r="J101" s="17">
        <f t="shared" si="13"/>
        <v>28.826741371841148</v>
      </c>
      <c r="K101" s="17">
        <f t="shared" si="14"/>
        <v>5.1918262078279609</v>
      </c>
      <c r="L101" s="17">
        <f t="shared" si="18"/>
        <v>34.018567579669103</v>
      </c>
      <c r="M101" s="18">
        <v>41.53</v>
      </c>
      <c r="N101" s="18">
        <v>43.136111111111092</v>
      </c>
      <c r="O101" s="18">
        <v>41.942263814616751</v>
      </c>
      <c r="P101" s="17">
        <f t="shared" si="15"/>
        <v>579.4649415162454</v>
      </c>
      <c r="Q101" s="17">
        <f t="shared" si="16"/>
        <v>20.784168797236568</v>
      </c>
      <c r="R101" s="17">
        <f>P101+Q101</f>
        <v>600.24911031348199</v>
      </c>
      <c r="S101" s="17">
        <f t="shared" si="17"/>
        <v>17.644749706399029</v>
      </c>
      <c r="T101" s="18">
        <v>0.49789400883563706</v>
      </c>
      <c r="U101" s="18">
        <v>0.3121562179077102</v>
      </c>
      <c r="V101" s="18">
        <v>0.45021799833007292</v>
      </c>
      <c r="W101" s="18">
        <v>13.3</v>
      </c>
      <c r="X101" s="18">
        <v>10.9</v>
      </c>
      <c r="Y101" s="27">
        <v>0</v>
      </c>
      <c r="Z101" s="18">
        <v>0</v>
      </c>
      <c r="AA101" s="18">
        <v>0</v>
      </c>
      <c r="AB101" s="18">
        <v>12.997478181818183</v>
      </c>
      <c r="AC101" s="18">
        <v>0</v>
      </c>
      <c r="AD101" s="18">
        <v>0</v>
      </c>
      <c r="AE101" s="18">
        <v>0</v>
      </c>
      <c r="AF101" s="18">
        <v>0</v>
      </c>
      <c r="AG101" s="18">
        <v>0.20304181818181816</v>
      </c>
      <c r="AH101" s="18">
        <v>3.4321818181818183E-2</v>
      </c>
      <c r="AI101" s="18">
        <v>0</v>
      </c>
      <c r="AJ101" s="18">
        <v>7.6424001636363634E-2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R101" s="18">
        <v>0</v>
      </c>
      <c r="AS101" s="18">
        <v>0</v>
      </c>
      <c r="AT101" s="18">
        <v>0</v>
      </c>
      <c r="AU101" s="18">
        <v>2.1520265625000001</v>
      </c>
      <c r="AV101" s="18">
        <v>0</v>
      </c>
      <c r="AW101" s="18">
        <v>0</v>
      </c>
      <c r="AX101" s="18">
        <v>0</v>
      </c>
      <c r="AY101" s="18">
        <v>0</v>
      </c>
      <c r="AZ101" s="18">
        <v>8.8631249999999995E-2</v>
      </c>
      <c r="BA101" s="18">
        <v>9.9449999999999997E-2</v>
      </c>
      <c r="BB101" s="18">
        <v>5.0523125000000002</v>
      </c>
      <c r="BC101" s="18">
        <v>0.31293647593750001</v>
      </c>
      <c r="BD101" s="18">
        <v>0</v>
      </c>
      <c r="BE101" s="18">
        <v>0</v>
      </c>
      <c r="BF101" s="18">
        <v>0</v>
      </c>
      <c r="BG101" s="18">
        <v>0</v>
      </c>
      <c r="BH101" s="18">
        <v>0</v>
      </c>
    </row>
    <row r="102" spans="1:60" ht="14.7" customHeight="1" x14ac:dyDescent="0.3">
      <c r="A102" s="27" t="s">
        <v>162</v>
      </c>
      <c r="B102" s="18" t="s">
        <v>109</v>
      </c>
      <c r="C102" s="20">
        <v>2</v>
      </c>
      <c r="D102" s="18">
        <v>1.7431242603550297</v>
      </c>
      <c r="E102" s="18">
        <v>0.42671681893491126</v>
      </c>
      <c r="F102" s="17">
        <f t="shared" si="12"/>
        <v>2.1698410792899407</v>
      </c>
      <c r="G102" s="18">
        <v>2.0939999999999999</v>
      </c>
      <c r="H102" s="18">
        <v>1.0775277777777779</v>
      </c>
      <c r="I102" s="18">
        <v>1.8941025064267354</v>
      </c>
      <c r="J102" s="17">
        <f t="shared" si="13"/>
        <v>36.501022011834316</v>
      </c>
      <c r="K102" s="17">
        <f t="shared" si="14"/>
        <v>4.5979922564733737</v>
      </c>
      <c r="L102" s="17">
        <f t="shared" si="18"/>
        <v>41.099014268307698</v>
      </c>
      <c r="M102" s="18">
        <v>41.3</v>
      </c>
      <c r="N102" s="18">
        <v>43.136111111111092</v>
      </c>
      <c r="O102" s="18">
        <v>41.66108611825193</v>
      </c>
      <c r="P102" s="17">
        <f t="shared" si="15"/>
        <v>719.91031952662729</v>
      </c>
      <c r="Q102" s="17">
        <f t="shared" si="16"/>
        <v>18.406904114556205</v>
      </c>
      <c r="R102" s="17">
        <f>P102+Q102</f>
        <v>738.31722364118355</v>
      </c>
      <c r="S102" s="17">
        <f t="shared" si="17"/>
        <v>17.964353568706276</v>
      </c>
      <c r="T102" s="18">
        <v>0.50464184632227682</v>
      </c>
      <c r="U102" s="18">
        <v>0.3121562179077102</v>
      </c>
      <c r="V102" s="18">
        <v>0.46678798880630168</v>
      </c>
      <c r="W102" s="18">
        <v>16.400000000000002</v>
      </c>
      <c r="X102" s="18">
        <v>8.6999999999999993</v>
      </c>
      <c r="AR102" s="18">
        <v>0</v>
      </c>
      <c r="AS102" s="18">
        <v>0.16756280587275693</v>
      </c>
      <c r="AT102" s="18">
        <v>0</v>
      </c>
      <c r="AU102" s="18">
        <v>0</v>
      </c>
      <c r="AV102" s="18">
        <v>0</v>
      </c>
      <c r="AW102" s="18">
        <v>9.7109298531810773E-2</v>
      </c>
      <c r="AX102" s="18">
        <v>0</v>
      </c>
      <c r="AY102" s="18">
        <v>0</v>
      </c>
      <c r="AZ102" s="18">
        <v>0.18633115823817292</v>
      </c>
      <c r="BA102" s="18">
        <v>0.24846329526916805</v>
      </c>
      <c r="BB102" s="18">
        <v>5.8527699836867866</v>
      </c>
      <c r="BC102" s="18">
        <v>0.4664707766721044</v>
      </c>
      <c r="BD102" s="18">
        <v>0.30429200652528549</v>
      </c>
      <c r="BE102" s="18">
        <v>4.9456769983686789E-2</v>
      </c>
      <c r="BF102" s="18">
        <v>0</v>
      </c>
      <c r="BG102" s="18">
        <v>0</v>
      </c>
      <c r="BH102" s="18">
        <v>0</v>
      </c>
    </row>
    <row r="103" spans="1:60" ht="14.7" customHeight="1" x14ac:dyDescent="0.3">
      <c r="A103" s="27" t="s">
        <v>162</v>
      </c>
      <c r="B103" s="18" t="s">
        <v>109</v>
      </c>
      <c r="C103" s="20">
        <v>3</v>
      </c>
      <c r="D103" s="18">
        <v>1.251219512195122</v>
      </c>
      <c r="E103" s="18">
        <v>0.41917429501750936</v>
      </c>
      <c r="F103" s="17">
        <f t="shared" si="12"/>
        <v>1.6703938072126312</v>
      </c>
      <c r="G103" s="18">
        <v>2.5819999999999999</v>
      </c>
      <c r="H103" s="18">
        <v>1.0775277777777779</v>
      </c>
      <c r="I103" s="18">
        <v>2.2044626310272535</v>
      </c>
      <c r="J103" s="17">
        <f t="shared" si="13"/>
        <v>32.306487804878046</v>
      </c>
      <c r="K103" s="17">
        <f t="shared" si="14"/>
        <v>4.5167194661178351</v>
      </c>
      <c r="L103" s="17">
        <f t="shared" si="18"/>
        <v>36.82320727099588</v>
      </c>
      <c r="M103" s="18">
        <v>41.46</v>
      </c>
      <c r="N103" s="18">
        <v>43.136111111111092</v>
      </c>
      <c r="O103" s="18">
        <v>41.880609014675045</v>
      </c>
      <c r="P103" s="17">
        <f t="shared" si="15"/>
        <v>518.75560975609756</v>
      </c>
      <c r="Q103" s="17">
        <f t="shared" si="16"/>
        <v>18.081548964796944</v>
      </c>
      <c r="R103" s="17">
        <f>P103+Q103</f>
        <v>536.83715872089454</v>
      </c>
      <c r="S103" s="17">
        <f t="shared" si="17"/>
        <v>14.578772423871373</v>
      </c>
      <c r="T103" s="18">
        <v>0.62224701394657056</v>
      </c>
      <c r="U103" s="18">
        <v>0.3121562179077102</v>
      </c>
      <c r="V103" s="18">
        <v>0.54443177645002638</v>
      </c>
      <c r="W103" s="18">
        <v>17.5</v>
      </c>
      <c r="X103" s="18">
        <v>14.7</v>
      </c>
      <c r="Y103" s="27">
        <v>0</v>
      </c>
      <c r="Z103" s="18">
        <v>0</v>
      </c>
      <c r="AA103" s="18">
        <v>0</v>
      </c>
      <c r="AB103" s="18">
        <v>5.8278475836431234</v>
      </c>
      <c r="AC103" s="18">
        <v>0</v>
      </c>
      <c r="AD103" s="18">
        <v>4.202973977695168E-2</v>
      </c>
      <c r="AE103" s="18">
        <v>0</v>
      </c>
      <c r="AF103" s="18">
        <v>0</v>
      </c>
      <c r="AG103" s="18">
        <v>0.36413382899628255</v>
      </c>
      <c r="AH103" s="18">
        <v>7.6877323420074362E-2</v>
      </c>
      <c r="AI103" s="18">
        <v>0</v>
      </c>
      <c r="AJ103" s="18">
        <v>0.15458720918215613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R103" s="18">
        <v>0</v>
      </c>
      <c r="AS103" s="18">
        <v>0</v>
      </c>
      <c r="AT103" s="18">
        <v>0</v>
      </c>
      <c r="AU103" s="18">
        <v>1.3520329289428075</v>
      </c>
      <c r="AV103" s="18">
        <v>0</v>
      </c>
      <c r="AW103" s="18">
        <v>8.1603119584055459E-2</v>
      </c>
      <c r="AX103" s="18">
        <v>0</v>
      </c>
      <c r="AY103" s="18">
        <v>0</v>
      </c>
      <c r="AZ103" s="18">
        <v>0.30034835355285966</v>
      </c>
      <c r="BA103" s="18">
        <v>0.19132062391681107</v>
      </c>
      <c r="BB103" s="18">
        <v>4.7172790294627385</v>
      </c>
      <c r="BC103" s="18">
        <v>1.5412075554592719</v>
      </c>
      <c r="BD103" s="18">
        <v>0</v>
      </c>
      <c r="BE103" s="18">
        <v>0</v>
      </c>
      <c r="BF103" s="18">
        <v>0</v>
      </c>
      <c r="BG103" s="18">
        <v>0</v>
      </c>
      <c r="BH103" s="18">
        <v>0</v>
      </c>
    </row>
    <row r="104" spans="1:60" ht="14.7" customHeight="1" x14ac:dyDescent="0.3">
      <c r="A104" s="27" t="s">
        <v>163</v>
      </c>
      <c r="B104" s="18" t="s">
        <v>79</v>
      </c>
      <c r="C104" s="20">
        <v>1</v>
      </c>
      <c r="D104" s="18">
        <v>1.6540999999999999</v>
      </c>
      <c r="E104" s="18">
        <v>7.297960965605288E-2</v>
      </c>
      <c r="F104" s="17">
        <f t="shared" si="12"/>
        <v>1.7270796096560528</v>
      </c>
      <c r="I104" s="18">
        <v>2.87</v>
      </c>
      <c r="J104" s="17"/>
      <c r="K104" s="17"/>
      <c r="L104" s="17">
        <f t="shared" si="18"/>
        <v>49.567184797128718</v>
      </c>
      <c r="O104" s="18">
        <v>43.15</v>
      </c>
      <c r="P104" s="17"/>
      <c r="Q104" s="17"/>
      <c r="R104" s="17">
        <f>F104*O104*10</f>
        <v>745.23485156658683</v>
      </c>
      <c r="S104" s="17">
        <f t="shared" si="17"/>
        <v>15.034843205574912</v>
      </c>
      <c r="W104" s="18">
        <v>13.3</v>
      </c>
      <c r="X104" s="18">
        <v>10.9</v>
      </c>
    </row>
    <row r="105" spans="1:60" ht="14.7" customHeight="1" x14ac:dyDescent="0.3">
      <c r="A105" s="27" t="s">
        <v>163</v>
      </c>
      <c r="B105" s="18" t="s">
        <v>79</v>
      </c>
      <c r="C105" s="20">
        <v>2</v>
      </c>
      <c r="D105" s="18">
        <v>2.2612833333333335</v>
      </c>
      <c r="E105" s="18">
        <v>9.9768801758300718E-2</v>
      </c>
      <c r="F105" s="17">
        <f t="shared" si="12"/>
        <v>2.3610521350916343</v>
      </c>
      <c r="I105" s="18">
        <v>2.681</v>
      </c>
      <c r="J105" s="17"/>
      <c r="K105" s="17"/>
      <c r="L105" s="17">
        <f t="shared" si="18"/>
        <v>63.299807741806717</v>
      </c>
      <c r="O105" s="18">
        <v>38.33</v>
      </c>
      <c r="P105" s="17"/>
      <c r="Q105" s="17"/>
      <c r="R105" s="17">
        <f>F105*O105*10</f>
        <v>904.99128338062337</v>
      </c>
      <c r="S105" s="17">
        <f t="shared" si="17"/>
        <v>14.296904140246175</v>
      </c>
      <c r="W105" s="18">
        <v>16.400000000000002</v>
      </c>
      <c r="X105" s="18">
        <v>8.6999999999999993</v>
      </c>
    </row>
    <row r="106" spans="1:60" ht="14.7" customHeight="1" x14ac:dyDescent="0.3">
      <c r="A106" s="27" t="s">
        <v>163</v>
      </c>
      <c r="B106" s="18" t="s">
        <v>79</v>
      </c>
      <c r="C106" s="20">
        <v>3</v>
      </c>
      <c r="D106" s="18">
        <v>1.9196360153256706</v>
      </c>
      <c r="E106" s="18">
        <v>8.469517385899783E-2</v>
      </c>
      <c r="F106" s="17">
        <f t="shared" si="12"/>
        <v>2.0043311891846685</v>
      </c>
      <c r="I106" s="18">
        <v>2.6970000000000001</v>
      </c>
      <c r="J106" s="17"/>
      <c r="K106" s="17"/>
      <c r="L106" s="17">
        <f t="shared" si="18"/>
        <v>54.056812172310515</v>
      </c>
      <c r="O106" s="18">
        <v>37.479999999999997</v>
      </c>
      <c r="P106" s="17"/>
      <c r="Q106" s="17"/>
      <c r="R106" s="17">
        <f>F106*O106*10</f>
        <v>751.22332970641367</v>
      </c>
      <c r="S106" s="17">
        <f t="shared" si="17"/>
        <v>13.896922506488687</v>
      </c>
      <c r="W106" s="18">
        <v>17.5</v>
      </c>
      <c r="X106" s="18">
        <v>14.7</v>
      </c>
    </row>
    <row r="107" spans="1:60" ht="14.7" customHeight="1" x14ac:dyDescent="0.3">
      <c r="A107" s="18" t="s">
        <v>250</v>
      </c>
      <c r="B107" s="18" t="s">
        <v>117</v>
      </c>
      <c r="C107" s="20">
        <v>1</v>
      </c>
      <c r="D107" s="18">
        <v>0.88906574394463667</v>
      </c>
      <c r="E107" s="18">
        <v>0.40089774343515822</v>
      </c>
      <c r="F107" s="17">
        <f t="shared" si="12"/>
        <v>1.2899634873797949</v>
      </c>
      <c r="G107" s="18">
        <v>2.6040000000000001</v>
      </c>
      <c r="H107" s="18">
        <v>1.1839618333333333</v>
      </c>
      <c r="I107" s="18">
        <v>2.1626773562367871</v>
      </c>
      <c r="J107" s="17">
        <f t="shared" si="13"/>
        <v>23.151271972318341</v>
      </c>
      <c r="K107" s="17">
        <f t="shared" si="14"/>
        <v>4.7464762729668619</v>
      </c>
      <c r="L107" s="17">
        <f t="shared" si="18"/>
        <v>27.897748245285211</v>
      </c>
      <c r="M107" s="18">
        <v>39.93</v>
      </c>
      <c r="N107" s="18">
        <v>41.233057395833342</v>
      </c>
      <c r="O107" s="18">
        <v>40.334967097648004</v>
      </c>
      <c r="P107" s="17">
        <f t="shared" si="15"/>
        <v>355.00395155709339</v>
      </c>
      <c r="Q107" s="17">
        <f t="shared" si="16"/>
        <v>16.530239664921947</v>
      </c>
      <c r="R107" s="17">
        <f>P107+Q107</f>
        <v>371.53419122201535</v>
      </c>
      <c r="S107" s="17">
        <f t="shared" si="17"/>
        <v>13.317712524873958</v>
      </c>
      <c r="T107" s="18">
        <v>0.509002294078992</v>
      </c>
      <c r="U107" s="18">
        <v>0.35028097485033316</v>
      </c>
      <c r="V107" s="18">
        <v>0.45967452679228415</v>
      </c>
      <c r="AR107" s="18">
        <v>0</v>
      </c>
      <c r="AS107" s="18">
        <v>0</v>
      </c>
      <c r="AT107" s="18">
        <v>0</v>
      </c>
      <c r="AU107" s="18">
        <v>0</v>
      </c>
      <c r="AV107" s="18">
        <v>0</v>
      </c>
      <c r="AW107" s="18">
        <v>0.13927882960413082</v>
      </c>
      <c r="AX107" s="18">
        <v>0</v>
      </c>
      <c r="AY107" s="18">
        <v>0</v>
      </c>
      <c r="AZ107" s="18">
        <v>0.18540447504302926</v>
      </c>
      <c r="BA107" s="18">
        <v>0.1919380378657487</v>
      </c>
      <c r="BB107" s="18">
        <v>5.2043270223752147</v>
      </c>
      <c r="BC107" s="18">
        <v>1.2620272879518073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</row>
    <row r="108" spans="1:60" ht="14.7" customHeight="1" x14ac:dyDescent="0.3">
      <c r="A108" s="18" t="s">
        <v>250</v>
      </c>
      <c r="B108" s="18" t="s">
        <v>117</v>
      </c>
      <c r="C108" s="20">
        <v>2</v>
      </c>
      <c r="D108" s="18">
        <v>1.2562474226804121</v>
      </c>
      <c r="E108" s="18">
        <v>0.58462483936373755</v>
      </c>
      <c r="F108" s="17">
        <f t="shared" si="12"/>
        <v>1.8408722620441496</v>
      </c>
      <c r="G108" s="18">
        <v>2.294</v>
      </c>
      <c r="H108" s="18">
        <v>1.1839618333333333</v>
      </c>
      <c r="I108" s="18">
        <v>1.9414737013232513</v>
      </c>
      <c r="J108" s="17">
        <f t="shared" si="13"/>
        <v>28.818315876288658</v>
      </c>
      <c r="K108" s="17">
        <f t="shared" si="14"/>
        <v>6.921734966252961</v>
      </c>
      <c r="L108" s="17">
        <f t="shared" si="18"/>
        <v>35.740050842541613</v>
      </c>
      <c r="M108" s="18">
        <v>41.61</v>
      </c>
      <c r="N108" s="18">
        <v>41.233057395833342</v>
      </c>
      <c r="O108" s="18">
        <v>41.490290439508506</v>
      </c>
      <c r="P108" s="17">
        <f t="shared" si="15"/>
        <v>522.72455257731951</v>
      </c>
      <c r="Q108" s="17">
        <f t="shared" si="16"/>
        <v>24.105869556514836</v>
      </c>
      <c r="R108" s="17">
        <f>P108+Q108</f>
        <v>546.8304221338343</v>
      </c>
      <c r="S108" s="17">
        <f t="shared" si="17"/>
        <v>15.300213884501208</v>
      </c>
      <c r="T108" s="18">
        <v>0.44840678287911195</v>
      </c>
      <c r="U108" s="18">
        <v>0.35028097485033316</v>
      </c>
      <c r="V108" s="18">
        <v>0.41724395537658865</v>
      </c>
      <c r="Y108" s="27">
        <v>0</v>
      </c>
      <c r="Z108" s="18">
        <v>0</v>
      </c>
      <c r="AA108" s="18">
        <v>0</v>
      </c>
      <c r="AB108" s="18">
        <v>0</v>
      </c>
      <c r="AC108" s="18">
        <v>4.6542553191489359E-2</v>
      </c>
      <c r="AD108" s="18">
        <v>0</v>
      </c>
      <c r="AE108" s="18">
        <v>0</v>
      </c>
      <c r="AF108" s="18">
        <v>0</v>
      </c>
      <c r="AG108" s="18">
        <v>0.94551702127659576</v>
      </c>
      <c r="AH108" s="18">
        <v>0.42585531914893615</v>
      </c>
      <c r="AI108" s="18">
        <v>0</v>
      </c>
      <c r="AJ108" s="18">
        <v>0.96990655255319147</v>
      </c>
      <c r="AK108" s="18">
        <v>0</v>
      </c>
      <c r="AL108" s="18">
        <v>0.46042978723404254</v>
      </c>
      <c r="AM108" s="18">
        <v>0.9792723404255318</v>
      </c>
      <c r="AN108" s="18">
        <v>0.44556595744680855</v>
      </c>
      <c r="AO108" s="18">
        <v>0.56710851063829781</v>
      </c>
      <c r="AR108" s="18">
        <v>0</v>
      </c>
      <c r="AS108" s="18">
        <v>0.73039761092150168</v>
      </c>
      <c r="AT108" s="18">
        <v>0</v>
      </c>
      <c r="AU108" s="18">
        <v>0.45670307167235491</v>
      </c>
      <c r="AV108" s="18">
        <v>0</v>
      </c>
      <c r="AW108" s="18">
        <v>0</v>
      </c>
      <c r="AX108" s="18">
        <v>0</v>
      </c>
      <c r="AY108" s="18">
        <v>0</v>
      </c>
      <c r="AZ108" s="18">
        <v>2.1733788395904438E-2</v>
      </c>
      <c r="BA108" s="18">
        <v>1.7076791808873719E-2</v>
      </c>
      <c r="BB108" s="18">
        <v>1.7449914675767919</v>
      </c>
      <c r="BC108" s="18">
        <v>0.10170746093856654</v>
      </c>
      <c r="BD108" s="18">
        <v>0</v>
      </c>
      <c r="BE108" s="18">
        <v>0</v>
      </c>
      <c r="BF108" s="18">
        <v>0</v>
      </c>
      <c r="BG108" s="18">
        <v>0</v>
      </c>
      <c r="BH108" s="18">
        <v>0</v>
      </c>
    </row>
    <row r="109" spans="1:60" ht="14.7" customHeight="1" x14ac:dyDescent="0.3">
      <c r="A109" s="18" t="s">
        <v>250</v>
      </c>
      <c r="B109" s="18" t="s">
        <v>117</v>
      </c>
      <c r="C109" s="20">
        <v>3</v>
      </c>
      <c r="D109" s="18">
        <v>1.2729682997118155</v>
      </c>
      <c r="E109" s="18">
        <v>0.45703487412560778</v>
      </c>
      <c r="F109" s="17">
        <f t="shared" si="12"/>
        <v>1.7300031738374233</v>
      </c>
      <c r="G109" s="18">
        <v>3.0419999999999998</v>
      </c>
      <c r="H109" s="18">
        <v>1.1839618333333333</v>
      </c>
      <c r="I109" s="18">
        <v>2.5511406464073474</v>
      </c>
      <c r="J109" s="17">
        <f t="shared" si="13"/>
        <v>38.723695677233422</v>
      </c>
      <c r="K109" s="17">
        <f t="shared" si="14"/>
        <v>5.4111184746702374</v>
      </c>
      <c r="L109" s="17">
        <f t="shared" si="18"/>
        <v>44.134814151903669</v>
      </c>
      <c r="M109" s="18">
        <v>40.659999999999997</v>
      </c>
      <c r="N109" s="18">
        <v>41.233057395833342</v>
      </c>
      <c r="O109" s="18">
        <v>40.811391175884658</v>
      </c>
      <c r="P109" s="17">
        <f t="shared" si="15"/>
        <v>517.58891066282411</v>
      </c>
      <c r="Q109" s="17">
        <f t="shared" si="16"/>
        <v>18.844945196718651</v>
      </c>
      <c r="R109" s="17">
        <f>P109+Q109</f>
        <v>536.43385585954275</v>
      </c>
      <c r="S109" s="17">
        <f t="shared" si="17"/>
        <v>12.154437855187043</v>
      </c>
      <c r="T109" s="18">
        <v>0.59461788732269338</v>
      </c>
      <c r="U109" s="36">
        <v>0.35028097485033316</v>
      </c>
      <c r="V109" s="18">
        <v>0.53006858953826108</v>
      </c>
      <c r="AR109" s="18">
        <v>0</v>
      </c>
      <c r="AS109" s="18">
        <v>0</v>
      </c>
      <c r="AT109" s="18">
        <v>0</v>
      </c>
      <c r="AU109" s="18">
        <v>0</v>
      </c>
      <c r="AV109" s="18">
        <v>0</v>
      </c>
      <c r="AW109" s="18">
        <v>0.42679789103690685</v>
      </c>
      <c r="AX109" s="18">
        <v>0</v>
      </c>
      <c r="AY109" s="18">
        <v>0</v>
      </c>
      <c r="AZ109" s="18">
        <v>0.21722495606326889</v>
      </c>
      <c r="BA109" s="18">
        <v>0.38106854130052725</v>
      </c>
      <c r="BB109" s="18">
        <v>6.9001810193321615</v>
      </c>
      <c r="BC109" s="18">
        <v>2.4665632302284712</v>
      </c>
      <c r="BD109" s="18">
        <v>0.1509683655536028</v>
      </c>
      <c r="BE109" s="18">
        <v>8.4840140597539548</v>
      </c>
      <c r="BF109" s="18">
        <v>0.34018629173989456</v>
      </c>
      <c r="BG109" s="18">
        <v>3.4803268892794375</v>
      </c>
      <c r="BH109" s="18">
        <v>0</v>
      </c>
    </row>
    <row r="110" spans="1:60" ht="14.7" customHeight="1" x14ac:dyDescent="0.3">
      <c r="A110" s="18" t="s">
        <v>251</v>
      </c>
      <c r="B110" s="18" t="s">
        <v>79</v>
      </c>
      <c r="C110" s="20">
        <v>1</v>
      </c>
      <c r="D110" s="18">
        <v>1.948780487804878</v>
      </c>
      <c r="E110" s="18">
        <v>8.5981040629546257E-2</v>
      </c>
      <c r="F110" s="17">
        <f t="shared" si="12"/>
        <v>2.0347615284344243</v>
      </c>
      <c r="I110" s="18">
        <v>3.0209999999999999</v>
      </c>
      <c r="J110" s="17"/>
      <c r="K110" s="17"/>
      <c r="L110" s="17">
        <f t="shared" si="18"/>
        <v>61.470145774003953</v>
      </c>
      <c r="M110" s="36"/>
      <c r="O110" s="18">
        <v>40.04</v>
      </c>
      <c r="P110" s="17"/>
      <c r="Q110" s="17"/>
      <c r="R110" s="17">
        <f>F110*O110*10</f>
        <v>814.71851598514354</v>
      </c>
      <c r="S110" s="17">
        <f t="shared" si="17"/>
        <v>13.25388944058259</v>
      </c>
    </row>
    <row r="111" spans="1:60" ht="14.7" customHeight="1" x14ac:dyDescent="0.3">
      <c r="A111" s="18" t="s">
        <v>251</v>
      </c>
      <c r="B111" s="18" t="s">
        <v>79</v>
      </c>
      <c r="C111" s="20">
        <v>2</v>
      </c>
      <c r="D111" s="18">
        <v>1.9276718750000001</v>
      </c>
      <c r="E111" s="18">
        <v>8.5049719474307395E-2</v>
      </c>
      <c r="F111" s="17">
        <f t="shared" si="12"/>
        <v>2.0127215944743075</v>
      </c>
      <c r="I111" s="18">
        <v>3.1789999999999998</v>
      </c>
      <c r="J111" s="17"/>
      <c r="K111" s="17"/>
      <c r="L111" s="17">
        <f t="shared" si="18"/>
        <v>63.984419488338233</v>
      </c>
      <c r="M111" s="36"/>
      <c r="O111" s="18">
        <v>43.68</v>
      </c>
      <c r="P111" s="17"/>
      <c r="Q111" s="17"/>
      <c r="R111" s="17">
        <f>F111*O111*10</f>
        <v>879.15679246637751</v>
      </c>
      <c r="S111" s="17">
        <f t="shared" si="17"/>
        <v>13.740169864737339</v>
      </c>
    </row>
    <row r="112" spans="1:60" ht="14.7" customHeight="1" x14ac:dyDescent="0.3">
      <c r="A112" s="18" t="s">
        <v>251</v>
      </c>
      <c r="B112" s="18" t="s">
        <v>79</v>
      </c>
      <c r="C112" s="20">
        <v>3</v>
      </c>
      <c r="D112" s="18">
        <v>2.2210819672131148</v>
      </c>
      <c r="E112" s="18">
        <v>9.7995100043111627E-2</v>
      </c>
      <c r="F112" s="17">
        <f t="shared" si="12"/>
        <v>2.3190770672562264</v>
      </c>
      <c r="I112" s="18">
        <v>2.7650000000000001</v>
      </c>
      <c r="J112" s="17"/>
      <c r="K112" s="17"/>
      <c r="L112" s="17">
        <f t="shared" si="18"/>
        <v>64.12248090963466</v>
      </c>
      <c r="O112" s="18">
        <v>40.32</v>
      </c>
      <c r="P112" s="17"/>
      <c r="Q112" s="17"/>
      <c r="R112" s="17">
        <f>F112*O112*10</f>
        <v>935.05187351771053</v>
      </c>
      <c r="S112" s="17">
        <f t="shared" si="17"/>
        <v>14.58227848101266</v>
      </c>
    </row>
    <row r="113" spans="1:60" ht="14.7" customHeight="1" x14ac:dyDescent="0.3">
      <c r="A113" s="27" t="s">
        <v>164</v>
      </c>
      <c r="B113" s="18" t="s">
        <v>109</v>
      </c>
      <c r="C113" s="20">
        <v>1</v>
      </c>
      <c r="D113" s="18">
        <v>1.9361764705882354</v>
      </c>
      <c r="E113" s="18">
        <v>0.71307962697274041</v>
      </c>
      <c r="F113" s="17">
        <f t="shared" si="12"/>
        <v>2.6492560975609756</v>
      </c>
      <c r="G113" s="18">
        <v>1.5860000000000001</v>
      </c>
      <c r="H113" s="18">
        <v>1.0775277777777779</v>
      </c>
      <c r="I113" s="18">
        <v>1.4491384927708459</v>
      </c>
      <c r="J113" s="17">
        <f t="shared" si="13"/>
        <v>30.707758823529417</v>
      </c>
      <c r="K113" s="17">
        <f t="shared" si="14"/>
        <v>7.6836310583054379</v>
      </c>
      <c r="L113" s="17">
        <f t="shared" si="18"/>
        <v>38.391389881834854</v>
      </c>
      <c r="M113" s="18">
        <v>41.9</v>
      </c>
      <c r="N113" s="18">
        <v>43.136111111111092</v>
      </c>
      <c r="O113" s="18">
        <v>42.232714398890863</v>
      </c>
      <c r="P113" s="17">
        <f t="shared" si="15"/>
        <v>811.25794117647058</v>
      </c>
      <c r="Q113" s="17">
        <f t="shared" si="16"/>
        <v>30.75948202016578</v>
      </c>
      <c r="R113" s="17">
        <f>P113+Q113</f>
        <v>842.0174231966364</v>
      </c>
      <c r="S113" s="17">
        <f t="shared" si="17"/>
        <v>21.932454797502462</v>
      </c>
      <c r="T113" s="18">
        <v>0.3822167947789547</v>
      </c>
      <c r="U113" s="18">
        <v>0.3121562179077102</v>
      </c>
      <c r="V113" s="18">
        <v>0.36335913505068751</v>
      </c>
      <c r="Y113" s="27">
        <v>0</v>
      </c>
      <c r="Z113" s="18">
        <v>0</v>
      </c>
      <c r="AA113" s="18">
        <v>0</v>
      </c>
      <c r="AB113" s="18">
        <v>14.286133333333334</v>
      </c>
      <c r="AC113" s="18">
        <v>0</v>
      </c>
      <c r="AD113" s="18">
        <v>0</v>
      </c>
      <c r="AE113" s="18">
        <v>0</v>
      </c>
      <c r="AF113" s="18">
        <v>0</v>
      </c>
      <c r="AG113" s="18">
        <v>0.57285714285714284</v>
      </c>
      <c r="AH113" s="18">
        <v>0.16497523809523809</v>
      </c>
      <c r="AI113" s="18">
        <v>0</v>
      </c>
      <c r="AJ113" s="18">
        <v>5.8076295428571435E-2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R113" s="18">
        <v>0</v>
      </c>
      <c r="AS113" s="18">
        <v>0</v>
      </c>
      <c r="AT113" s="18">
        <v>0</v>
      </c>
      <c r="AU113" s="18">
        <v>6.439215867158671</v>
      </c>
      <c r="AV113" s="18">
        <v>0</v>
      </c>
      <c r="AW113" s="18">
        <v>7.3263837638376378E-2</v>
      </c>
      <c r="AX113" s="18">
        <v>0</v>
      </c>
      <c r="AY113" s="18">
        <v>0</v>
      </c>
      <c r="AZ113" s="18">
        <v>5.4607011070110699E-2</v>
      </c>
      <c r="BA113" s="18">
        <v>9.57140221402214E-2</v>
      </c>
      <c r="BB113" s="18">
        <v>20.002228782287819</v>
      </c>
      <c r="BC113" s="18">
        <v>0.16646790236162359</v>
      </c>
      <c r="BD113" s="18">
        <v>0</v>
      </c>
      <c r="BE113" s="18">
        <v>0.44268450184501845</v>
      </c>
      <c r="BF113" s="18">
        <v>0</v>
      </c>
      <c r="BG113" s="18">
        <v>0.21826937269372693</v>
      </c>
      <c r="BH113" s="18">
        <v>0</v>
      </c>
    </row>
    <row r="114" spans="1:60" ht="14.7" customHeight="1" x14ac:dyDescent="0.3">
      <c r="A114" s="27" t="s">
        <v>164</v>
      </c>
      <c r="B114" s="18" t="s">
        <v>109</v>
      </c>
      <c r="C114" s="20">
        <v>2</v>
      </c>
      <c r="D114" s="18">
        <v>1.572520661157025</v>
      </c>
      <c r="E114" s="18">
        <v>0.55316545381408622</v>
      </c>
      <c r="F114" s="17">
        <f t="shared" si="12"/>
        <v>2.1256861149711113</v>
      </c>
      <c r="G114" s="18">
        <v>1.9179999999999999</v>
      </c>
      <c r="H114" s="18">
        <v>1.0775277777777779</v>
      </c>
      <c r="I114" s="18">
        <v>1.6992846426623023</v>
      </c>
      <c r="J114" s="17">
        <f t="shared" si="13"/>
        <v>30.160946280991737</v>
      </c>
      <c r="K114" s="17">
        <f t="shared" si="14"/>
        <v>5.9605114219172837</v>
      </c>
      <c r="L114" s="17">
        <f t="shared" si="18"/>
        <v>36.121457702909026</v>
      </c>
      <c r="M114" s="18">
        <v>42.07</v>
      </c>
      <c r="N114" s="18">
        <v>43.136111111111092</v>
      </c>
      <c r="O114" s="18">
        <v>42.347433169667212</v>
      </c>
      <c r="P114" s="17">
        <f t="shared" si="15"/>
        <v>661.55944214876047</v>
      </c>
      <c r="Q114" s="17">
        <f t="shared" si="16"/>
        <v>23.861406478552613</v>
      </c>
      <c r="R114" s="17">
        <f>P114+Q114</f>
        <v>685.42084862731303</v>
      </c>
      <c r="S114" s="17">
        <f t="shared" si="17"/>
        <v>18.975448174454847</v>
      </c>
      <c r="T114" s="18">
        <v>0.46222686783482664</v>
      </c>
      <c r="U114" s="18">
        <v>0.3121562179077102</v>
      </c>
      <c r="V114" s="18">
        <v>0.42317411278014339</v>
      </c>
      <c r="Y114" s="27">
        <v>0</v>
      </c>
      <c r="Z114" s="18">
        <v>0</v>
      </c>
      <c r="AA114" s="18">
        <v>0</v>
      </c>
      <c r="AB114" s="18">
        <v>7.3280851063829786</v>
      </c>
      <c r="AC114" s="18">
        <v>0</v>
      </c>
      <c r="AD114" s="18">
        <v>5.4218844984802436E-2</v>
      </c>
      <c r="AE114" s="18">
        <v>0</v>
      </c>
      <c r="AF114" s="18">
        <v>0</v>
      </c>
      <c r="AG114" s="18">
        <v>0.39758358662613985</v>
      </c>
      <c r="AH114" s="18">
        <v>0.11976291793313071</v>
      </c>
      <c r="AI114" s="18">
        <v>0</v>
      </c>
      <c r="AJ114" s="18">
        <v>0.79883867203647418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R114" s="18">
        <v>0</v>
      </c>
      <c r="AS114" s="18">
        <v>0</v>
      </c>
      <c r="AT114" s="18">
        <v>0</v>
      </c>
      <c r="AU114" s="18">
        <v>1.0900413223140497</v>
      </c>
      <c r="AV114" s="18">
        <v>0</v>
      </c>
      <c r="AW114" s="18">
        <v>0</v>
      </c>
      <c r="AX114" s="18">
        <v>0</v>
      </c>
      <c r="AY114" s="18">
        <v>0</v>
      </c>
      <c r="AZ114" s="18">
        <v>5.7676033057851239E-2</v>
      </c>
      <c r="BA114" s="18">
        <v>7.4244628099173551E-2</v>
      </c>
      <c r="BB114" s="18">
        <v>1.9513487603305786</v>
      </c>
      <c r="BC114" s="18">
        <v>0.35955731900826449</v>
      </c>
      <c r="BD114" s="18">
        <v>0</v>
      </c>
      <c r="BE114" s="18">
        <v>0</v>
      </c>
      <c r="BF114" s="18">
        <v>0</v>
      </c>
      <c r="BG114" s="18">
        <v>0</v>
      </c>
      <c r="BH114" s="18">
        <v>0</v>
      </c>
    </row>
    <row r="115" spans="1:60" ht="14.7" customHeight="1" x14ac:dyDescent="0.3">
      <c r="A115" s="27" t="s">
        <v>164</v>
      </c>
      <c r="B115" s="18" t="s">
        <v>109</v>
      </c>
      <c r="C115" s="20">
        <v>3</v>
      </c>
      <c r="D115" s="18">
        <v>2.0953521126760561</v>
      </c>
      <c r="E115" s="18">
        <v>0.68461999721098876</v>
      </c>
      <c r="F115" s="17">
        <f t="shared" si="12"/>
        <v>2.7799721098870451</v>
      </c>
      <c r="G115" s="18">
        <v>1.8480000000000001</v>
      </c>
      <c r="H115" s="18">
        <v>1.0775277777777779</v>
      </c>
      <c r="I115" s="18">
        <v>1.6582568407960199</v>
      </c>
      <c r="J115" s="17">
        <f t="shared" si="13"/>
        <v>38.722107042253519</v>
      </c>
      <c r="K115" s="17">
        <f t="shared" si="14"/>
        <v>7.3769706421698524</v>
      </c>
      <c r="L115" s="17">
        <f t="shared" si="18"/>
        <v>46.099077684423371</v>
      </c>
      <c r="M115" s="18">
        <v>42.03</v>
      </c>
      <c r="N115" s="18">
        <v>43.136111111111092</v>
      </c>
      <c r="O115" s="18">
        <v>42.302400497512437</v>
      </c>
      <c r="P115" s="17">
        <f t="shared" si="15"/>
        <v>880.6764929577464</v>
      </c>
      <c r="Q115" s="17">
        <f t="shared" si="16"/>
        <v>29.531844268581779</v>
      </c>
      <c r="R115" s="17">
        <f>P115+Q115</f>
        <v>910.20833722632824</v>
      </c>
      <c r="S115" s="17">
        <f t="shared" si="17"/>
        <v>19.744610585427889</v>
      </c>
      <c r="T115" s="18">
        <v>0.44535727411822718</v>
      </c>
      <c r="U115" s="18">
        <v>0.3121562179077102</v>
      </c>
      <c r="V115" s="18">
        <v>0.41255402893205506</v>
      </c>
      <c r="AR115" s="18">
        <v>0</v>
      </c>
      <c r="AS115" s="18">
        <v>0</v>
      </c>
      <c r="AT115" s="18">
        <v>0</v>
      </c>
      <c r="AU115" s="18">
        <v>1.807960923623446</v>
      </c>
      <c r="AV115" s="18">
        <v>0</v>
      </c>
      <c r="AW115" s="18">
        <v>3.8188277087033748E-2</v>
      </c>
      <c r="AX115" s="18">
        <v>0</v>
      </c>
      <c r="AY115" s="18">
        <v>0</v>
      </c>
      <c r="AZ115" s="18">
        <v>9.0188277087033752E-2</v>
      </c>
      <c r="BA115" s="18">
        <v>5.9424511545293081E-2</v>
      </c>
      <c r="BB115" s="18">
        <v>2.2704724689165188</v>
      </c>
      <c r="BC115" s="18">
        <v>0.24811388898756662</v>
      </c>
      <c r="BD115" s="18">
        <v>0</v>
      </c>
      <c r="BE115" s="18">
        <v>0</v>
      </c>
      <c r="BF115" s="18">
        <v>0</v>
      </c>
      <c r="BG115" s="18">
        <v>0</v>
      </c>
      <c r="BH115" s="18">
        <v>0</v>
      </c>
    </row>
    <row r="116" spans="1:60" ht="14.7" customHeight="1" x14ac:dyDescent="0.3">
      <c r="A116" s="27" t="s">
        <v>165</v>
      </c>
      <c r="B116" s="18" t="s">
        <v>114</v>
      </c>
      <c r="C116" s="20">
        <v>1</v>
      </c>
      <c r="D116" s="18">
        <v>0.6477931034482759</v>
      </c>
      <c r="E116" s="18">
        <v>7.5443632979122377E-2</v>
      </c>
      <c r="F116" s="17">
        <f t="shared" si="12"/>
        <v>0.72323673642739827</v>
      </c>
      <c r="I116" s="18">
        <v>1.363</v>
      </c>
      <c r="J116" s="17"/>
      <c r="K116" s="17"/>
      <c r="L116" s="17">
        <f>F116*I116*10</f>
        <v>9.8577167175054381</v>
      </c>
      <c r="O116" s="18">
        <v>42.19</v>
      </c>
      <c r="P116" s="17"/>
      <c r="Q116" s="17"/>
      <c r="R116" s="17">
        <f>F116*O116*10</f>
        <v>305.13357909871934</v>
      </c>
      <c r="S116" s="17">
        <f t="shared" si="17"/>
        <v>30.953778429933973</v>
      </c>
    </row>
    <row r="117" spans="1:60" ht="14.7" customHeight="1" x14ac:dyDescent="0.3">
      <c r="A117" s="27" t="s">
        <v>165</v>
      </c>
      <c r="B117" s="18" t="s">
        <v>114</v>
      </c>
      <c r="C117" s="20">
        <v>2</v>
      </c>
      <c r="D117" s="18">
        <v>0.77542087542087546</v>
      </c>
      <c r="E117" s="18">
        <v>9.0307488020785032E-2</v>
      </c>
      <c r="F117" s="17">
        <f t="shared" si="12"/>
        <v>0.86572836344166049</v>
      </c>
      <c r="I117" s="18">
        <v>1.4430000000000001</v>
      </c>
      <c r="J117" s="17"/>
      <c r="K117" s="17"/>
      <c r="L117" s="17">
        <f t="shared" si="18"/>
        <v>12.49246028446316</v>
      </c>
      <c r="O117" s="18">
        <v>42.03</v>
      </c>
      <c r="P117" s="17"/>
      <c r="Q117" s="17"/>
      <c r="R117" s="17">
        <f>F117*O117*10</f>
        <v>363.86563115452992</v>
      </c>
      <c r="S117" s="17">
        <f t="shared" si="17"/>
        <v>29.126819126819129</v>
      </c>
    </row>
    <row r="118" spans="1:60" ht="14.7" customHeight="1" x14ac:dyDescent="0.3">
      <c r="A118" s="27" t="s">
        <v>165</v>
      </c>
      <c r="B118" s="18" t="s">
        <v>114</v>
      </c>
      <c r="C118" s="20">
        <v>3</v>
      </c>
      <c r="D118" s="18">
        <v>0.77178947368421047</v>
      </c>
      <c r="E118" s="18">
        <v>8.9884565735317112E-2</v>
      </c>
      <c r="F118" s="17">
        <f t="shared" si="12"/>
        <v>0.86167403941952758</v>
      </c>
      <c r="I118" s="18">
        <v>1.538</v>
      </c>
      <c r="J118" s="17"/>
      <c r="K118" s="17"/>
      <c r="L118" s="17">
        <f t="shared" si="18"/>
        <v>13.252546726272334</v>
      </c>
      <c r="O118" s="18">
        <v>41.37</v>
      </c>
      <c r="P118" s="17"/>
      <c r="Q118" s="17"/>
      <c r="R118" s="17">
        <f>F118*O118*10</f>
        <v>356.47455010785853</v>
      </c>
      <c r="S118" s="17">
        <f t="shared" si="17"/>
        <v>26.89856957087126</v>
      </c>
    </row>
    <row r="119" spans="1:60" ht="14.7" customHeight="1" x14ac:dyDescent="0.3">
      <c r="A119" s="27" t="s">
        <v>166</v>
      </c>
      <c r="B119" s="18" t="s">
        <v>117</v>
      </c>
      <c r="C119" s="20">
        <v>1</v>
      </c>
      <c r="D119" s="18">
        <v>1.4142034883720931</v>
      </c>
      <c r="E119" s="18">
        <v>0.71856825895663112</v>
      </c>
      <c r="F119" s="17">
        <f t="shared" si="12"/>
        <v>2.1327717473287242</v>
      </c>
      <c r="G119" s="18">
        <v>1.9790000000000001</v>
      </c>
      <c r="H119" s="18">
        <v>1.1839618333333333</v>
      </c>
      <c r="I119" s="18">
        <v>1.7111376786140982</v>
      </c>
      <c r="J119" s="17">
        <f t="shared" si="13"/>
        <v>27.987087034883725</v>
      </c>
      <c r="K119" s="17">
        <f t="shared" si="14"/>
        <v>8.5075739324943438</v>
      </c>
      <c r="L119" s="17">
        <f t="shared" si="18"/>
        <v>36.494660967378067</v>
      </c>
      <c r="M119" s="18">
        <v>41.02</v>
      </c>
      <c r="N119" s="18">
        <v>41.233057395833342</v>
      </c>
      <c r="O119" s="18">
        <v>41.091782778524497</v>
      </c>
      <c r="P119" s="17">
        <f t="shared" si="15"/>
        <v>580.10627093023254</v>
      </c>
      <c r="Q119" s="17">
        <f t="shared" si="16"/>
        <v>29.628766264382808</v>
      </c>
      <c r="R119" s="17">
        <f>P119+Q119</f>
        <v>609.7350371946153</v>
      </c>
      <c r="S119" s="17">
        <f t="shared" si="17"/>
        <v>16.707513401471154</v>
      </c>
      <c r="T119" s="18">
        <v>0.38683392472439521</v>
      </c>
      <c r="U119" s="18">
        <v>0.35028097485033316</v>
      </c>
      <c r="V119" s="18">
        <v>0.37451859394245318</v>
      </c>
      <c r="AR119" s="18">
        <v>0</v>
      </c>
      <c r="AS119" s="18">
        <v>0</v>
      </c>
      <c r="AT119" s="18">
        <v>0.39135120147874308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0.40666173752310536</v>
      </c>
      <c r="BA119" s="18">
        <v>0.20297966728280958</v>
      </c>
      <c r="BB119" s="18">
        <v>13.886476894639557</v>
      </c>
      <c r="BC119" s="18">
        <v>3.6385642735674675</v>
      </c>
      <c r="BD119" s="18">
        <v>1.0759778188539741</v>
      </c>
      <c r="BE119" s="18">
        <v>0</v>
      </c>
      <c r="BF119" s="18">
        <v>0</v>
      </c>
      <c r="BG119" s="18">
        <v>0</v>
      </c>
      <c r="BH119" s="18">
        <v>0</v>
      </c>
    </row>
    <row r="120" spans="1:60" ht="14.7" customHeight="1" x14ac:dyDescent="0.3">
      <c r="A120" s="27" t="s">
        <v>166</v>
      </c>
      <c r="B120" s="18" t="s">
        <v>117</v>
      </c>
      <c r="C120" s="20">
        <v>2</v>
      </c>
      <c r="D120" s="18">
        <v>1.208990291262136</v>
      </c>
      <c r="E120" s="18">
        <v>0.66760178171343243</v>
      </c>
      <c r="F120" s="17">
        <f t="shared" si="12"/>
        <v>1.8765920729755683</v>
      </c>
      <c r="G120" s="18">
        <v>2.016</v>
      </c>
      <c r="H120" s="18">
        <v>1.1839618333333333</v>
      </c>
      <c r="I120" s="18">
        <v>1.7200005814159292</v>
      </c>
      <c r="J120" s="17">
        <f t="shared" si="13"/>
        <v>24.373244271844662</v>
      </c>
      <c r="K120" s="17">
        <f t="shared" si="14"/>
        <v>7.9041502941403516</v>
      </c>
      <c r="L120" s="17">
        <f t="shared" si="18"/>
        <v>32.277394565985013</v>
      </c>
      <c r="M120" s="18">
        <v>41.87</v>
      </c>
      <c r="N120" s="18">
        <v>41.233057395833342</v>
      </c>
      <c r="O120" s="18">
        <v>41.643406259402653</v>
      </c>
      <c r="P120" s="17">
        <f t="shared" si="15"/>
        <v>506.20423495145633</v>
      </c>
      <c r="Q120" s="17">
        <f t="shared" si="16"/>
        <v>27.527262582950563</v>
      </c>
      <c r="R120" s="17">
        <f>P120+Q120</f>
        <v>533.73149753440691</v>
      </c>
      <c r="S120" s="17">
        <f t="shared" si="17"/>
        <v>16.535767669949138</v>
      </c>
      <c r="T120" s="18">
        <v>0.39406629219018735</v>
      </c>
      <c r="U120" s="18">
        <v>0.35028097485033316</v>
      </c>
      <c r="V120" s="18">
        <v>0.37848956867636308</v>
      </c>
      <c r="Y120" s="27">
        <v>0</v>
      </c>
      <c r="Z120" s="18">
        <v>0</v>
      </c>
      <c r="AA120" s="18">
        <v>0</v>
      </c>
      <c r="AB120" s="18">
        <v>0</v>
      </c>
      <c r="AC120" s="18">
        <v>0.49176592592592594</v>
      </c>
      <c r="AD120" s="18">
        <v>6.0174814814814813E-2</v>
      </c>
      <c r="AE120" s="18">
        <v>0</v>
      </c>
      <c r="AF120" s="18">
        <v>0</v>
      </c>
      <c r="AG120" s="18">
        <v>0.28699851851851849</v>
      </c>
      <c r="AH120" s="18">
        <v>0.21245185185185186</v>
      </c>
      <c r="AI120" s="18">
        <v>3.3183703703703701E-2</v>
      </c>
      <c r="AJ120" s="18">
        <v>0.85079911200000002</v>
      </c>
      <c r="AK120" s="18">
        <v>0</v>
      </c>
      <c r="AL120" s="18">
        <v>1.7690029629629631</v>
      </c>
      <c r="AM120" s="18">
        <v>3.7949259259259263</v>
      </c>
      <c r="AN120" s="18">
        <v>1.8816444444444445</v>
      </c>
      <c r="AO120" s="18">
        <v>0</v>
      </c>
      <c r="AR120" s="18">
        <v>0</v>
      </c>
      <c r="AS120" s="18">
        <v>0</v>
      </c>
      <c r="AT120" s="18">
        <v>0.81628852459016388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0.24364918032786886</v>
      </c>
      <c r="BA120" s="18">
        <v>0.16284262295081969</v>
      </c>
      <c r="BB120" s="18">
        <v>10.692724590163936</v>
      </c>
      <c r="BC120" s="18">
        <v>1.4411668716393442</v>
      </c>
      <c r="BD120" s="18">
        <v>1.4535950819672132</v>
      </c>
      <c r="BE120" s="18">
        <v>0.23664098360655739</v>
      </c>
      <c r="BF120" s="18">
        <v>0</v>
      </c>
      <c r="BG120" s="18">
        <v>0</v>
      </c>
      <c r="BH120" s="18">
        <v>0</v>
      </c>
    </row>
    <row r="121" spans="1:60" ht="14.7" customHeight="1" x14ac:dyDescent="0.3">
      <c r="A121" s="27" t="s">
        <v>166</v>
      </c>
      <c r="B121" s="18" t="s">
        <v>117</v>
      </c>
      <c r="C121" s="20">
        <v>3</v>
      </c>
      <c r="D121" s="18">
        <v>1.5257433962264151</v>
      </c>
      <c r="E121" s="18">
        <v>0.55855731268404407</v>
      </c>
      <c r="F121" s="17">
        <f t="shared" si="12"/>
        <v>2.084300708910459</v>
      </c>
      <c r="G121" s="18">
        <v>2.0249999999999999</v>
      </c>
      <c r="H121" s="18">
        <v>1.1839618333333333</v>
      </c>
      <c r="I121" s="18">
        <v>1.7996160061118949</v>
      </c>
      <c r="J121" s="17">
        <f t="shared" si="13"/>
        <v>30.896303773584904</v>
      </c>
      <c r="K121" s="17">
        <f t="shared" si="14"/>
        <v>6.6131053994714071</v>
      </c>
      <c r="L121" s="17">
        <f t="shared" si="18"/>
        <v>37.509409173056312</v>
      </c>
      <c r="M121" s="18">
        <v>41.07</v>
      </c>
      <c r="N121" s="18">
        <v>41.233057395833342</v>
      </c>
      <c r="O121" s="18">
        <v>41.113696622296672</v>
      </c>
      <c r="P121" s="17">
        <f t="shared" si="15"/>
        <v>626.62281283018865</v>
      </c>
      <c r="Q121" s="17">
        <f t="shared" si="16"/>
        <v>23.03102573276362</v>
      </c>
      <c r="R121" s="17">
        <f>P121+Q121</f>
        <v>649.65383856295227</v>
      </c>
      <c r="S121" s="17">
        <f t="shared" si="17"/>
        <v>17.319756639345051</v>
      </c>
      <c r="T121" s="18">
        <v>0.39582551670889349</v>
      </c>
      <c r="U121" s="18">
        <v>0.35028097485033316</v>
      </c>
      <c r="V121" s="18">
        <v>0.38362035034341191</v>
      </c>
      <c r="Y121" s="27">
        <v>0</v>
      </c>
      <c r="Z121" s="18">
        <v>0</v>
      </c>
      <c r="AA121" s="18">
        <v>2.0516919504643965</v>
      </c>
      <c r="AB121" s="18">
        <v>0</v>
      </c>
      <c r="AC121" s="18">
        <v>0.30997678018575853</v>
      </c>
      <c r="AD121" s="18">
        <v>3.5613003095975239E-2</v>
      </c>
      <c r="AE121" s="18">
        <v>0</v>
      </c>
      <c r="AF121" s="18">
        <v>0</v>
      </c>
      <c r="AG121" s="18">
        <v>0.67510526315789487</v>
      </c>
      <c r="AH121" s="18">
        <v>0.24584829721362231</v>
      </c>
      <c r="AI121" s="18">
        <v>0</v>
      </c>
      <c r="AJ121" s="18">
        <v>0.71524056563467509</v>
      </c>
      <c r="AK121" s="18">
        <v>0</v>
      </c>
      <c r="AL121" s="18">
        <v>0</v>
      </c>
      <c r="AM121" s="18">
        <v>1.7336718266253872</v>
      </c>
      <c r="AN121" s="18">
        <v>3.1567662538699692</v>
      </c>
      <c r="AO121" s="18">
        <v>0</v>
      </c>
      <c r="AR121" s="18">
        <v>0</v>
      </c>
      <c r="AS121" s="18">
        <v>1.4440196905766527</v>
      </c>
      <c r="AT121" s="18">
        <v>0.9571575246132209</v>
      </c>
      <c r="AU121" s="18">
        <v>0</v>
      </c>
      <c r="AV121" s="18">
        <v>0.28650773558368497</v>
      </c>
      <c r="AW121" s="18">
        <v>0</v>
      </c>
      <c r="AX121" s="18">
        <v>0</v>
      </c>
      <c r="AY121" s="18">
        <v>0</v>
      </c>
      <c r="AZ121" s="18">
        <v>0.14719268635724334</v>
      </c>
      <c r="BA121" s="18">
        <v>0.15296202531645572</v>
      </c>
      <c r="BB121" s="18">
        <v>9.9585302390998613</v>
      </c>
      <c r="BC121" s="18">
        <v>0.93971577018284114</v>
      </c>
      <c r="BD121" s="18">
        <v>0.68420815752461328</v>
      </c>
      <c r="BE121" s="18">
        <v>0</v>
      </c>
      <c r="BF121" s="18">
        <v>7.8201125175808725E-2</v>
      </c>
      <c r="BG121" s="18">
        <v>0.32866385372714485</v>
      </c>
      <c r="BH121" s="18">
        <v>0</v>
      </c>
    </row>
    <row r="122" spans="1:60" ht="14.7" customHeight="1" x14ac:dyDescent="0.3">
      <c r="A122" s="18" t="s">
        <v>167</v>
      </c>
      <c r="B122" s="18" t="s">
        <v>114</v>
      </c>
      <c r="C122" s="20">
        <v>1</v>
      </c>
      <c r="D122" s="18">
        <v>1.0644608695652173</v>
      </c>
      <c r="E122" s="18">
        <v>0.12396982113059485</v>
      </c>
      <c r="F122" s="17">
        <f t="shared" si="12"/>
        <v>1.1884306906958122</v>
      </c>
      <c r="J122" s="17"/>
      <c r="K122" s="17"/>
      <c r="L122" s="17"/>
      <c r="P122" s="17"/>
      <c r="Q122" s="17"/>
      <c r="R122" s="17">
        <f>F122*O122*10</f>
        <v>0</v>
      </c>
      <c r="S122" s="17" t="e">
        <f t="shared" si="17"/>
        <v>#DIV/0!</v>
      </c>
    </row>
    <row r="123" spans="1:60" ht="14.7" customHeight="1" x14ac:dyDescent="0.3">
      <c r="A123" s="18" t="s">
        <v>167</v>
      </c>
      <c r="B123" s="18" t="s">
        <v>114</v>
      </c>
      <c r="C123" s="20">
        <v>2</v>
      </c>
      <c r="D123" s="18">
        <v>0.59758139534883725</v>
      </c>
      <c r="E123" s="18">
        <v>6.9595849702418611E-2</v>
      </c>
      <c r="F123" s="17">
        <f t="shared" si="12"/>
        <v>0.66717724505125586</v>
      </c>
      <c r="J123" s="17"/>
      <c r="K123" s="17"/>
      <c r="L123" s="17"/>
      <c r="P123" s="17"/>
      <c r="Q123" s="17"/>
      <c r="R123" s="17">
        <f>F123*O123*10</f>
        <v>0</v>
      </c>
      <c r="S123" s="17" t="e">
        <f t="shared" si="17"/>
        <v>#DIV/0!</v>
      </c>
    </row>
    <row r="124" spans="1:60" ht="14.7" customHeight="1" x14ac:dyDescent="0.3">
      <c r="A124" s="18" t="s">
        <v>167</v>
      </c>
      <c r="B124" s="18" t="s">
        <v>114</v>
      </c>
      <c r="C124" s="20">
        <v>3</v>
      </c>
      <c r="D124" s="18">
        <v>0.91843205574912889</v>
      </c>
      <c r="E124" s="18">
        <v>0.10696293393887724</v>
      </c>
      <c r="F124" s="17">
        <f t="shared" si="12"/>
        <v>1.0253949896880061</v>
      </c>
      <c r="J124" s="17"/>
      <c r="K124" s="17"/>
      <c r="L124" s="17"/>
      <c r="P124" s="17"/>
      <c r="Q124" s="17"/>
      <c r="R124" s="17">
        <f>F124*O124*10</f>
        <v>0</v>
      </c>
      <c r="S124" s="17" t="e">
        <f t="shared" si="17"/>
        <v>#DIV/0!</v>
      </c>
    </row>
    <row r="125" spans="1:60" ht="14.7" customHeight="1" x14ac:dyDescent="0.3">
      <c r="A125" s="18" t="s">
        <v>168</v>
      </c>
      <c r="B125" s="17" t="s">
        <v>92</v>
      </c>
      <c r="C125" s="20">
        <v>1</v>
      </c>
      <c r="D125" s="18">
        <v>1.8957971014492754</v>
      </c>
      <c r="E125" s="18">
        <v>0.53224250174378052</v>
      </c>
      <c r="F125" s="17">
        <f t="shared" si="12"/>
        <v>2.428039603193056</v>
      </c>
      <c r="G125" s="18">
        <v>1.33</v>
      </c>
      <c r="H125" s="18">
        <v>1.2309999999999997</v>
      </c>
      <c r="I125" s="18">
        <v>1.3082985386221293</v>
      </c>
      <c r="J125" s="17">
        <f t="shared" si="13"/>
        <v>25.214101449275365</v>
      </c>
      <c r="K125" s="17">
        <f t="shared" si="14"/>
        <v>6.5519051964659356</v>
      </c>
      <c r="L125" s="17">
        <f t="shared" si="18"/>
        <v>31.7660066457413</v>
      </c>
      <c r="M125" s="18">
        <v>43.95</v>
      </c>
      <c r="N125" s="18">
        <v>38.81666666666667</v>
      </c>
      <c r="O125" s="18">
        <v>42.824739039665971</v>
      </c>
      <c r="P125" s="17">
        <f t="shared" si="15"/>
        <v>833.20282608695663</v>
      </c>
      <c r="Q125" s="17">
        <f t="shared" si="16"/>
        <v>20.659879776021082</v>
      </c>
      <c r="R125" s="17">
        <f>P125+Q125</f>
        <v>853.86270586297769</v>
      </c>
      <c r="S125" s="17">
        <f t="shared" si="17"/>
        <v>26.879762237204297</v>
      </c>
      <c r="T125" s="18">
        <v>0.27578028485826894</v>
      </c>
      <c r="U125" s="18">
        <v>0.36725924283455519</v>
      </c>
      <c r="V125" s="18">
        <v>0.29583308357958432</v>
      </c>
      <c r="Y125" s="27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17.915944773175539</v>
      </c>
      <c r="AF125" s="18">
        <v>6.6760769230769226</v>
      </c>
      <c r="AG125" s="18">
        <v>0.10114201183431953</v>
      </c>
      <c r="AH125" s="18">
        <v>0</v>
      </c>
      <c r="AI125" s="18">
        <v>0</v>
      </c>
      <c r="AJ125" s="18">
        <v>0.4466771390532544</v>
      </c>
      <c r="AK125" s="18">
        <v>0</v>
      </c>
      <c r="AL125" s="18">
        <v>0</v>
      </c>
      <c r="AM125" s="18">
        <v>1.3396153846153844</v>
      </c>
      <c r="AN125" s="18">
        <v>0</v>
      </c>
      <c r="AO125" s="18">
        <v>0</v>
      </c>
      <c r="AR125" s="18">
        <v>0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1.5407024169184289</v>
      </c>
      <c r="AY125" s="18">
        <v>0.38330664652567975</v>
      </c>
      <c r="AZ125" s="18">
        <v>0</v>
      </c>
      <c r="BA125" s="18">
        <v>0.13263141993957706</v>
      </c>
      <c r="BB125" s="18">
        <v>0.76697885196374616</v>
      </c>
      <c r="BC125" s="18">
        <v>0.1210381872507553</v>
      </c>
      <c r="BD125" s="18">
        <v>0</v>
      </c>
      <c r="BE125" s="18">
        <v>0</v>
      </c>
      <c r="BF125" s="18">
        <v>0</v>
      </c>
      <c r="BG125" s="18">
        <v>0</v>
      </c>
      <c r="BH125" s="18">
        <v>0</v>
      </c>
    </row>
    <row r="126" spans="1:60" ht="14.7" customHeight="1" x14ac:dyDescent="0.3">
      <c r="A126" s="18" t="s">
        <v>168</v>
      </c>
      <c r="B126" s="17" t="s">
        <v>92</v>
      </c>
      <c r="C126" s="20">
        <v>2</v>
      </c>
      <c r="D126" s="18">
        <v>1.7153490566037739</v>
      </c>
      <c r="E126" s="18">
        <v>0.48362264150943413</v>
      </c>
      <c r="F126" s="17">
        <f t="shared" si="12"/>
        <v>2.1989716981132079</v>
      </c>
      <c r="G126" s="18">
        <v>1.478</v>
      </c>
      <c r="H126" s="18">
        <v>1.2309999999999997</v>
      </c>
      <c r="I126" s="18">
        <v>1.4236769759450172</v>
      </c>
      <c r="J126" s="17">
        <f t="shared" si="13"/>
        <v>25.352859056603776</v>
      </c>
      <c r="K126" s="17">
        <f t="shared" si="14"/>
        <v>5.9533947169811317</v>
      </c>
      <c r="L126" s="17">
        <f t="shared" si="18"/>
        <v>31.30625377358491</v>
      </c>
      <c r="M126" s="18">
        <v>43.22</v>
      </c>
      <c r="N126" s="18">
        <v>38.81666666666667</v>
      </c>
      <c r="O126" s="18">
        <v>42.25156930126002</v>
      </c>
      <c r="P126" s="17">
        <f t="shared" si="15"/>
        <v>741.37386226415106</v>
      </c>
      <c r="Q126" s="17">
        <f t="shared" si="16"/>
        <v>18.772618867924535</v>
      </c>
      <c r="R126" s="17">
        <f>P126+Q126</f>
        <v>760.14648113207556</v>
      </c>
      <c r="S126" s="17">
        <f t="shared" si="17"/>
        <v>24.280978702519167</v>
      </c>
      <c r="T126" s="18">
        <v>0.30646861730866276</v>
      </c>
      <c r="U126" s="18">
        <v>0.36725924283455519</v>
      </c>
      <c r="V126" s="18">
        <v>0.31983837687449479</v>
      </c>
      <c r="Y126" s="27">
        <v>0</v>
      </c>
      <c r="Z126" s="18">
        <v>0</v>
      </c>
      <c r="AA126" s="18">
        <v>0</v>
      </c>
      <c r="AB126" s="18">
        <v>0.93996212121212119</v>
      </c>
      <c r="AC126" s="18">
        <v>0</v>
      </c>
      <c r="AD126" s="18">
        <v>0</v>
      </c>
      <c r="AE126" s="18">
        <v>8.7698651515151518</v>
      </c>
      <c r="AF126" s="18">
        <v>0</v>
      </c>
      <c r="AG126" s="18">
        <v>0</v>
      </c>
      <c r="AH126" s="18">
        <v>0</v>
      </c>
      <c r="AI126" s="18">
        <v>0</v>
      </c>
      <c r="AJ126" s="18">
        <v>2.743292587878788E-2</v>
      </c>
      <c r="AK126" s="18">
        <v>2.8875863636363639</v>
      </c>
      <c r="AL126" s="18">
        <v>0</v>
      </c>
      <c r="AM126" s="18">
        <v>0</v>
      </c>
      <c r="AN126" s="18">
        <v>0</v>
      </c>
      <c r="AO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0.81240032414910857</v>
      </c>
      <c r="AY126" s="18">
        <v>0.19688006482982173</v>
      </c>
      <c r="AZ126" s="18">
        <v>0</v>
      </c>
      <c r="BA126" s="18">
        <v>0.12037439222042139</v>
      </c>
      <c r="BB126" s="18">
        <v>0.77595786061588334</v>
      </c>
      <c r="BC126" s="18">
        <v>8.2137327666126428E-2</v>
      </c>
      <c r="BD126" s="18">
        <v>0</v>
      </c>
      <c r="BE126" s="18">
        <v>0</v>
      </c>
      <c r="BF126" s="18">
        <v>0</v>
      </c>
      <c r="BG126" s="18">
        <v>0</v>
      </c>
      <c r="BH126" s="18">
        <v>0</v>
      </c>
    </row>
    <row r="127" spans="1:60" ht="14.7" customHeight="1" x14ac:dyDescent="0.3">
      <c r="A127" s="18" t="s">
        <v>168</v>
      </c>
      <c r="B127" s="17" t="s">
        <v>92</v>
      </c>
      <c r="C127" s="20">
        <v>3</v>
      </c>
      <c r="D127" s="18">
        <v>1.9971951219512196</v>
      </c>
      <c r="E127" s="18">
        <v>0.5639139167862266</v>
      </c>
      <c r="F127" s="17">
        <f t="shared" si="12"/>
        <v>2.5611090387374462</v>
      </c>
      <c r="G127" s="18">
        <v>1.9079999999999999</v>
      </c>
      <c r="H127" s="18">
        <v>1.2309999999999997</v>
      </c>
      <c r="I127" s="18">
        <v>1.7589357798165135</v>
      </c>
      <c r="J127" s="17">
        <f t="shared" si="13"/>
        <v>38.106482926829266</v>
      </c>
      <c r="K127" s="17">
        <f t="shared" si="14"/>
        <v>6.9417803156384474</v>
      </c>
      <c r="L127" s="17">
        <f t="shared" si="18"/>
        <v>45.048263242467712</v>
      </c>
      <c r="M127" s="18">
        <v>42.75</v>
      </c>
      <c r="N127" s="18">
        <v>38.81666666666667</v>
      </c>
      <c r="O127" s="18">
        <v>41.883944954128438</v>
      </c>
      <c r="P127" s="17">
        <f t="shared" si="15"/>
        <v>853.80091463414647</v>
      </c>
      <c r="Q127" s="17">
        <f t="shared" si="16"/>
        <v>21.889258536585363</v>
      </c>
      <c r="R127" s="17">
        <f>P127+Q127</f>
        <v>875.69017317073178</v>
      </c>
      <c r="S127" s="17">
        <f t="shared" si="17"/>
        <v>19.438933049592126</v>
      </c>
      <c r="T127" s="18">
        <v>0.3956306642929151</v>
      </c>
      <c r="U127" s="18">
        <v>0.36725924283455519</v>
      </c>
      <c r="V127" s="18">
        <v>0.38938374580667068</v>
      </c>
      <c r="Y127" s="27">
        <v>0</v>
      </c>
      <c r="Z127" s="18">
        <v>0</v>
      </c>
      <c r="AA127" s="18">
        <v>0</v>
      </c>
      <c r="AB127" s="18">
        <v>3.8667456279809223</v>
      </c>
      <c r="AC127" s="18">
        <v>0</v>
      </c>
      <c r="AD127" s="18">
        <v>0</v>
      </c>
      <c r="AE127" s="18">
        <v>17.501230524642288</v>
      </c>
      <c r="AF127" s="18">
        <v>0</v>
      </c>
      <c r="AG127" s="18">
        <v>0</v>
      </c>
      <c r="AH127" s="18">
        <v>0</v>
      </c>
      <c r="AI127" s="18">
        <v>0</v>
      </c>
      <c r="AJ127" s="18">
        <v>0.11898381344992051</v>
      </c>
      <c r="AK127" s="18">
        <v>10.489158982511924</v>
      </c>
      <c r="AL127" s="18">
        <v>0.39515103338632751</v>
      </c>
      <c r="AM127" s="18">
        <v>0</v>
      </c>
      <c r="AN127" s="18">
        <v>0</v>
      </c>
      <c r="AO127" s="18">
        <v>0</v>
      </c>
      <c r="AR127" s="18">
        <v>0</v>
      </c>
      <c r="AS127" s="18">
        <v>0</v>
      </c>
      <c r="AT127" s="18">
        <v>0</v>
      </c>
      <c r="AU127" s="18">
        <v>1.0856330434782608</v>
      </c>
      <c r="AV127" s="18">
        <v>0</v>
      </c>
      <c r="AW127" s="18">
        <v>2.5666086956521738E-2</v>
      </c>
      <c r="AX127" s="18">
        <v>3.5784573913043478</v>
      </c>
      <c r="AY127" s="18">
        <v>0</v>
      </c>
      <c r="AZ127" s="18">
        <v>5.3079999999999995E-2</v>
      </c>
      <c r="BA127" s="18">
        <v>0.34904521739130434</v>
      </c>
      <c r="BB127" s="18">
        <v>1.8772173913043477</v>
      </c>
      <c r="BC127" s="18">
        <v>0.12119684645217392</v>
      </c>
      <c r="BD127" s="18">
        <v>2.7877930434782612</v>
      </c>
      <c r="BE127" s="18">
        <v>0</v>
      </c>
      <c r="BF127" s="18">
        <v>0</v>
      </c>
      <c r="BG127" s="18">
        <v>0</v>
      </c>
      <c r="BH127" s="18">
        <v>0</v>
      </c>
    </row>
    <row r="128" spans="1:60" ht="14.7" customHeight="1" x14ac:dyDescent="0.3">
      <c r="A128" s="18" t="s">
        <v>169</v>
      </c>
      <c r="B128" s="18" t="s">
        <v>118</v>
      </c>
      <c r="C128" s="20">
        <v>1</v>
      </c>
      <c r="D128" s="18">
        <v>2.6402005012531329</v>
      </c>
      <c r="E128" s="18">
        <v>0.11484957838373688</v>
      </c>
      <c r="F128" s="17">
        <f t="shared" si="12"/>
        <v>2.7550500796368698</v>
      </c>
      <c r="I128" s="18">
        <v>2.9590000000000001</v>
      </c>
      <c r="J128" s="17"/>
      <c r="K128" s="17"/>
      <c r="L128" s="17">
        <f t="shared" si="18"/>
        <v>81.521931856454984</v>
      </c>
      <c r="O128" s="18">
        <v>34.9</v>
      </c>
      <c r="P128" s="17"/>
      <c r="Q128" s="17"/>
      <c r="R128" s="17">
        <f>F128*O128*10</f>
        <v>961.51247779326752</v>
      </c>
      <c r="S128" s="17">
        <f t="shared" si="17"/>
        <v>11.794525177424804</v>
      </c>
    </row>
    <row r="129" spans="1:60" ht="14.7" customHeight="1" x14ac:dyDescent="0.3">
      <c r="A129" s="18" t="s">
        <v>169</v>
      </c>
      <c r="B129" s="18" t="s">
        <v>118</v>
      </c>
      <c r="C129" s="20">
        <v>2</v>
      </c>
      <c r="D129" s="18">
        <v>2.7802589928057553</v>
      </c>
      <c r="E129" s="18">
        <v>0.12094216820645887</v>
      </c>
      <c r="F129" s="17">
        <f t="shared" si="12"/>
        <v>2.9012011610122141</v>
      </c>
      <c r="I129" s="18">
        <v>3.0329999999999999</v>
      </c>
      <c r="J129" s="17"/>
      <c r="K129" s="17"/>
      <c r="L129" s="17">
        <f t="shared" si="18"/>
        <v>87.993431213500457</v>
      </c>
      <c r="O129" s="18">
        <v>35.32</v>
      </c>
      <c r="P129" s="17"/>
      <c r="Q129" s="17"/>
      <c r="R129" s="17">
        <f>F129*O129*10</f>
        <v>1024.704250069514</v>
      </c>
      <c r="S129" s="17">
        <f t="shared" si="17"/>
        <v>11.645235740191229</v>
      </c>
    </row>
    <row r="130" spans="1:60" ht="14.7" customHeight="1" x14ac:dyDescent="0.3">
      <c r="A130" s="18" t="s">
        <v>169</v>
      </c>
      <c r="B130" s="18" t="s">
        <v>118</v>
      </c>
      <c r="C130" s="20">
        <v>3</v>
      </c>
      <c r="D130" s="18">
        <v>2.2012692307692308</v>
      </c>
      <c r="E130" s="18">
        <v>9.5755925712059931E-2</v>
      </c>
      <c r="F130" s="17">
        <f t="shared" si="12"/>
        <v>2.2970251564812907</v>
      </c>
      <c r="I130" s="18">
        <v>3.286</v>
      </c>
      <c r="J130" s="17"/>
      <c r="K130" s="17"/>
      <c r="L130" s="17">
        <f t="shared" si="18"/>
        <v>75.480246641975214</v>
      </c>
      <c r="O130" s="18">
        <v>37.68</v>
      </c>
      <c r="P130" s="17"/>
      <c r="Q130" s="17"/>
      <c r="R130" s="17">
        <f>F130*O130*10</f>
        <v>865.51907896215027</v>
      </c>
      <c r="S130" s="17">
        <f t="shared" si="17"/>
        <v>11.466828971393792</v>
      </c>
    </row>
    <row r="131" spans="1:60" ht="14.7" customHeight="1" x14ac:dyDescent="0.3">
      <c r="A131" s="18" t="s">
        <v>170</v>
      </c>
      <c r="B131" s="18" t="s">
        <v>117</v>
      </c>
      <c r="C131" s="20">
        <v>1</v>
      </c>
      <c r="D131" s="18">
        <v>0.94439593908629438</v>
      </c>
      <c r="E131" s="18">
        <v>0.46022675341388436</v>
      </c>
      <c r="F131" s="17">
        <f t="shared" ref="F131:F184" si="19">D131+E131</f>
        <v>1.4046226925001788</v>
      </c>
      <c r="G131" s="18">
        <v>2.4489999999999998</v>
      </c>
      <c r="H131" s="18">
        <v>1.1839618333333333</v>
      </c>
      <c r="I131" s="18">
        <v>2.0345083279671714</v>
      </c>
      <c r="J131" s="17">
        <f t="shared" ref="J131:J181" si="20">D131*G131*10</f>
        <v>23.128256548223348</v>
      </c>
      <c r="K131" s="17">
        <f t="shared" ref="K131:K181" si="21">E131*H131*10</f>
        <v>5.4489091072095039</v>
      </c>
      <c r="L131" s="17">
        <f t="shared" si="18"/>
        <v>28.57716565543285</v>
      </c>
      <c r="M131" s="18">
        <v>42.21</v>
      </c>
      <c r="N131" s="18">
        <v>41.233057395833342</v>
      </c>
      <c r="O131" s="18">
        <v>41.889903275528724</v>
      </c>
      <c r="P131" s="17">
        <f t="shared" ref="P131:P181" si="22">D131*M131*10</f>
        <v>398.62952588832485</v>
      </c>
      <c r="Q131" s="17">
        <f t="shared" ref="Q131:Q181" si="23">E131*N131</f>
        <v>18.976556138612732</v>
      </c>
      <c r="R131" s="17">
        <f>P131+Q131</f>
        <v>417.6060820269376</v>
      </c>
      <c r="S131" s="17">
        <f t="shared" ref="S131:S184" si="24">R131/L131</f>
        <v>14.613278554710195</v>
      </c>
      <c r="T131" s="18">
        <v>0.47870453847905192</v>
      </c>
      <c r="U131" s="18">
        <v>0.35028097485033316</v>
      </c>
      <c r="V131" s="18">
        <v>0.4366263632749452</v>
      </c>
      <c r="W131" s="18">
        <v>21.4</v>
      </c>
      <c r="X131" s="18">
        <v>13.100000000000001</v>
      </c>
      <c r="Y131" s="27">
        <v>0</v>
      </c>
      <c r="Z131" s="18">
        <v>0</v>
      </c>
      <c r="AA131" s="18">
        <v>0</v>
      </c>
      <c r="AB131" s="18">
        <v>0</v>
      </c>
      <c r="AC131" s="18">
        <v>0.11859287925696596</v>
      </c>
      <c r="AD131" s="18">
        <v>3.8925696594427253E-2</v>
      </c>
      <c r="AE131" s="18">
        <v>0</v>
      </c>
      <c r="AF131" s="18">
        <v>0</v>
      </c>
      <c r="AG131" s="18">
        <v>0.29913312693498456</v>
      </c>
      <c r="AH131" s="18">
        <v>0.15271671826625391</v>
      </c>
      <c r="AI131" s="18">
        <v>0</v>
      </c>
      <c r="AJ131" s="18">
        <v>0.45756313777089791</v>
      </c>
      <c r="AK131" s="18">
        <v>0</v>
      </c>
      <c r="AL131" s="18">
        <v>1.4148947368421052</v>
      </c>
      <c r="AM131" s="18">
        <v>1.8268095975232199</v>
      </c>
      <c r="AN131" s="18">
        <v>0.75196130030959762</v>
      </c>
      <c r="AO131" s="18">
        <v>0.51689938080495357</v>
      </c>
      <c r="AR131" s="18">
        <v>0</v>
      </c>
      <c r="AS131" s="18">
        <v>0</v>
      </c>
      <c r="AT131" s="18">
        <v>1.3897403314917129</v>
      </c>
      <c r="AU131" s="18">
        <v>0</v>
      </c>
      <c r="AV131" s="18">
        <v>0.27435174953959485</v>
      </c>
      <c r="AW131" s="18">
        <v>0</v>
      </c>
      <c r="AX131" s="18">
        <v>0</v>
      </c>
      <c r="AY131" s="18">
        <v>0</v>
      </c>
      <c r="AZ131" s="18">
        <v>0.22211233885819523</v>
      </c>
      <c r="BA131" s="18">
        <v>6.9782688766114181E-2</v>
      </c>
      <c r="BB131" s="18">
        <v>17.653440147329651</v>
      </c>
      <c r="BC131" s="18">
        <v>0.5215635801104973</v>
      </c>
      <c r="BD131" s="18">
        <v>1.1088416206261511</v>
      </c>
      <c r="BE131" s="18">
        <v>0</v>
      </c>
      <c r="BF131" s="18">
        <v>0</v>
      </c>
      <c r="BG131" s="18">
        <v>0.62322651933701667</v>
      </c>
      <c r="BH131" s="18">
        <v>0</v>
      </c>
    </row>
    <row r="132" spans="1:60" ht="14.7" customHeight="1" x14ac:dyDescent="0.3">
      <c r="A132" s="18" t="s">
        <v>170</v>
      </c>
      <c r="B132" s="18" t="s">
        <v>117</v>
      </c>
      <c r="C132" s="20">
        <v>2</v>
      </c>
      <c r="D132" s="18">
        <v>0.97304854368932026</v>
      </c>
      <c r="E132" s="18">
        <v>0.42420543252972609</v>
      </c>
      <c r="F132" s="17">
        <f t="shared" si="19"/>
        <v>1.3972539762190463</v>
      </c>
      <c r="G132" s="18">
        <v>2.79</v>
      </c>
      <c r="H132" s="18">
        <v>1.1839618333333333</v>
      </c>
      <c r="I132" s="18">
        <v>2.3024078179447058</v>
      </c>
      <c r="J132" s="17">
        <f t="shared" si="20"/>
        <v>27.148054368932037</v>
      </c>
      <c r="K132" s="17">
        <f t="shared" si="21"/>
        <v>5.0224304160785413</v>
      </c>
      <c r="L132" s="17">
        <f t="shared" si="18"/>
        <v>32.170484785010586</v>
      </c>
      <c r="M132" s="18">
        <v>41.84</v>
      </c>
      <c r="N132" s="18">
        <v>41.233057395833342</v>
      </c>
      <c r="O132" s="18">
        <v>41.65573260530779</v>
      </c>
      <c r="P132" s="17">
        <f t="shared" si="22"/>
        <v>407.12351067961163</v>
      </c>
      <c r="Q132" s="17">
        <f t="shared" si="23"/>
        <v>17.491286947122504</v>
      </c>
      <c r="R132" s="17">
        <f>P132+Q132</f>
        <v>424.61479762673412</v>
      </c>
      <c r="S132" s="17">
        <f t="shared" si="24"/>
        <v>13.198893347873259</v>
      </c>
      <c r="T132" s="18">
        <v>0.54535960079891999</v>
      </c>
      <c r="U132" s="18">
        <v>0.35028097485033316</v>
      </c>
      <c r="V132" s="18">
        <v>0.48613385207587495</v>
      </c>
      <c r="W132" s="18">
        <v>16.5</v>
      </c>
      <c r="X132" s="18">
        <v>10.3</v>
      </c>
      <c r="Y132" s="27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9.9552995391705076E-2</v>
      </c>
      <c r="AH132" s="18">
        <v>8.083256528417819E-2</v>
      </c>
      <c r="AI132" s="18">
        <v>0</v>
      </c>
      <c r="AJ132" s="18">
        <v>0.54080976267281111</v>
      </c>
      <c r="AK132" s="18">
        <v>0</v>
      </c>
      <c r="AL132" s="18">
        <v>0</v>
      </c>
      <c r="AM132" s="18">
        <v>0.45695238095238094</v>
      </c>
      <c r="AN132" s="18">
        <v>0.54927956989247317</v>
      </c>
      <c r="AO132" s="18">
        <v>0</v>
      </c>
      <c r="AR132" s="18">
        <v>0</v>
      </c>
      <c r="AS132" s="18">
        <v>0</v>
      </c>
      <c r="AT132" s="18">
        <v>1.0292167832167831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0.3461975524475524</v>
      </c>
      <c r="BA132" s="18">
        <v>0.37711538461538463</v>
      </c>
      <c r="BB132" s="18">
        <v>11.651015734265734</v>
      </c>
      <c r="BC132" s="18">
        <v>2.3747389458041956</v>
      </c>
      <c r="BD132" s="18">
        <v>0.92901748251748251</v>
      </c>
      <c r="BE132" s="18">
        <v>0</v>
      </c>
      <c r="BF132" s="18">
        <v>0</v>
      </c>
      <c r="BG132" s="18">
        <v>0.38060314685314678</v>
      </c>
      <c r="BH132" s="18">
        <v>0</v>
      </c>
    </row>
    <row r="133" spans="1:60" ht="14.7" customHeight="1" x14ac:dyDescent="0.3">
      <c r="A133" s="18" t="s">
        <v>170</v>
      </c>
      <c r="B133" s="18" t="s">
        <v>117</v>
      </c>
      <c r="C133" s="20">
        <v>3</v>
      </c>
      <c r="D133" s="18">
        <v>1.168923780487805</v>
      </c>
      <c r="E133" s="18">
        <v>0.60567997866859857</v>
      </c>
      <c r="F133" s="17">
        <f t="shared" si="19"/>
        <v>1.7746037591564034</v>
      </c>
      <c r="G133" s="18">
        <v>2.363</v>
      </c>
      <c r="H133" s="18">
        <v>1.1839618333333333</v>
      </c>
      <c r="I133" s="18">
        <v>1.9605891474637682</v>
      </c>
      <c r="J133" s="17">
        <f t="shared" si="20"/>
        <v>27.621668932926831</v>
      </c>
      <c r="K133" s="17">
        <f t="shared" si="21"/>
        <v>7.1710197795776818</v>
      </c>
      <c r="L133" s="17">
        <f t="shared" si="18"/>
        <v>34.792688712504514</v>
      </c>
      <c r="M133" s="18">
        <v>41.46</v>
      </c>
      <c r="N133" s="18">
        <v>41.233057395833342</v>
      </c>
      <c r="O133" s="18">
        <v>41.382543502490947</v>
      </c>
      <c r="P133" s="17">
        <f t="shared" si="22"/>
        <v>484.63579939024396</v>
      </c>
      <c r="Q133" s="17">
        <f t="shared" si="23"/>
        <v>24.974037323949439</v>
      </c>
      <c r="R133" s="17">
        <f>P133+Q133</f>
        <v>509.60983671419342</v>
      </c>
      <c r="S133" s="17">
        <f t="shared" si="24"/>
        <v>14.647038086798947</v>
      </c>
      <c r="T133" s="18">
        <v>0.46189417085585943</v>
      </c>
      <c r="U133" s="18">
        <v>0.35028097485033316</v>
      </c>
      <c r="V133" s="18">
        <v>0.42380010178440813</v>
      </c>
      <c r="W133" s="18">
        <v>26.4</v>
      </c>
      <c r="X133" s="18">
        <v>10</v>
      </c>
      <c r="Y133" s="27">
        <v>0</v>
      </c>
      <c r="Z133" s="18">
        <v>0</v>
      </c>
      <c r="AA133" s="18">
        <v>1.0110520547945205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0.87000273972602737</v>
      </c>
      <c r="AH133" s="18">
        <v>0.35706575342465752</v>
      </c>
      <c r="AI133" s="18">
        <v>0</v>
      </c>
      <c r="AJ133" s="18">
        <v>0.74415510164383558</v>
      </c>
      <c r="AK133" s="18">
        <v>0</v>
      </c>
      <c r="AL133" s="18">
        <v>0</v>
      </c>
      <c r="AM133" s="18">
        <v>0</v>
      </c>
      <c r="AN133" s="18">
        <v>1.1812109589041095</v>
      </c>
      <c r="AO133" s="18">
        <v>0</v>
      </c>
      <c r="AR133" s="18">
        <v>0</v>
      </c>
      <c r="AS133" s="18">
        <v>0</v>
      </c>
      <c r="AT133" s="18">
        <v>1.9107209302325581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0.34393853820598008</v>
      </c>
      <c r="BA133" s="18">
        <v>0.23564784053156146</v>
      </c>
      <c r="BB133" s="18">
        <v>8.0884850498338867</v>
      </c>
      <c r="BC133" s="18">
        <v>0.87235507774086374</v>
      </c>
      <c r="BD133" s="18">
        <v>0.52326079734219266</v>
      </c>
      <c r="BE133" s="18">
        <v>0</v>
      </c>
      <c r="BF133" s="18">
        <v>0.36622093023255814</v>
      </c>
      <c r="BG133" s="18">
        <v>0.89986046511627904</v>
      </c>
      <c r="BH133" s="18">
        <v>0</v>
      </c>
    </row>
    <row r="134" spans="1:60" ht="14.7" customHeight="1" x14ac:dyDescent="0.3">
      <c r="A134" s="18" t="s">
        <v>171</v>
      </c>
      <c r="B134" s="18" t="s">
        <v>118</v>
      </c>
      <c r="C134" s="20">
        <v>1</v>
      </c>
      <c r="D134" s="18">
        <v>2.2535143603133156</v>
      </c>
      <c r="E134" s="18">
        <v>9.802860579749062E-2</v>
      </c>
      <c r="F134" s="17">
        <f t="shared" si="19"/>
        <v>2.3515429661108063</v>
      </c>
      <c r="I134" s="18">
        <v>3.1739999999999999</v>
      </c>
      <c r="J134" s="17"/>
      <c r="K134" s="17"/>
      <c r="L134" s="17">
        <f t="shared" ref="L134:L183" si="25">F134*I134*10</f>
        <v>74.637973744356984</v>
      </c>
      <c r="O134" s="18">
        <v>37.32</v>
      </c>
      <c r="P134" s="17"/>
      <c r="Q134" s="17"/>
      <c r="R134" s="17"/>
      <c r="S134" s="17">
        <f t="shared" si="24"/>
        <v>0</v>
      </c>
      <c r="W134" s="18">
        <v>21.4</v>
      </c>
      <c r="X134" s="18">
        <v>13.100000000000001</v>
      </c>
    </row>
    <row r="135" spans="1:60" ht="14.7" customHeight="1" x14ac:dyDescent="0.3">
      <c r="A135" s="18" t="s">
        <v>171</v>
      </c>
      <c r="B135" s="18" t="s">
        <v>118</v>
      </c>
      <c r="C135" s="20">
        <v>2</v>
      </c>
      <c r="D135" s="18">
        <v>2.1242821316614418</v>
      </c>
      <c r="E135" s="18">
        <v>9.2406961923393371E-2</v>
      </c>
      <c r="F135" s="17">
        <f t="shared" si="19"/>
        <v>2.2166890935848351</v>
      </c>
      <c r="I135" s="18">
        <v>3.3370000000000002</v>
      </c>
      <c r="J135" s="17"/>
      <c r="K135" s="17"/>
      <c r="L135" s="17">
        <f t="shared" si="25"/>
        <v>73.970915052925946</v>
      </c>
      <c r="O135" s="18">
        <v>39.549999999999997</v>
      </c>
      <c r="P135" s="17"/>
      <c r="Q135" s="17"/>
      <c r="R135" s="17"/>
      <c r="S135" s="17">
        <f t="shared" si="24"/>
        <v>0</v>
      </c>
      <c r="W135" s="18">
        <v>16.5</v>
      </c>
      <c r="X135" s="18">
        <v>10.3</v>
      </c>
    </row>
    <row r="136" spans="1:60" ht="14.7" customHeight="1" x14ac:dyDescent="0.3">
      <c r="A136" s="18" t="s">
        <v>171</v>
      </c>
      <c r="B136" s="18" t="s">
        <v>118</v>
      </c>
      <c r="C136" s="20">
        <v>3</v>
      </c>
      <c r="D136" s="18">
        <v>2.5969973890339424</v>
      </c>
      <c r="E136" s="18">
        <v>0.1129702289855059</v>
      </c>
      <c r="F136" s="17">
        <f t="shared" si="19"/>
        <v>2.7099676180194483</v>
      </c>
      <c r="I136" s="18">
        <v>2.7440000000000002</v>
      </c>
      <c r="J136" s="17"/>
      <c r="K136" s="17"/>
      <c r="L136" s="17">
        <f t="shared" si="25"/>
        <v>74.361511438453661</v>
      </c>
      <c r="O136" s="18">
        <v>33.76</v>
      </c>
      <c r="P136" s="17"/>
      <c r="Q136" s="17"/>
      <c r="R136" s="17"/>
      <c r="S136" s="17">
        <f t="shared" si="24"/>
        <v>0</v>
      </c>
      <c r="W136" s="18">
        <v>26.4</v>
      </c>
      <c r="X136" s="18">
        <v>10</v>
      </c>
    </row>
    <row r="137" spans="1:60" ht="14.7" customHeight="1" x14ac:dyDescent="0.3">
      <c r="A137" s="18" t="s">
        <v>172</v>
      </c>
      <c r="B137" s="18" t="s">
        <v>117</v>
      </c>
      <c r="C137" s="20">
        <v>1</v>
      </c>
      <c r="D137" s="18">
        <v>0.83202185792349725</v>
      </c>
      <c r="E137" s="18">
        <v>0.45448075680122213</v>
      </c>
      <c r="F137" s="17">
        <f t="shared" si="19"/>
        <v>1.2865026147247194</v>
      </c>
      <c r="G137" s="18">
        <v>2.2210000000000001</v>
      </c>
      <c r="H137" s="18">
        <v>1.1839618333333333</v>
      </c>
      <c r="I137" s="18">
        <v>1.8546471566991196</v>
      </c>
      <c r="J137" s="17">
        <f t="shared" si="20"/>
        <v>18.479205464480874</v>
      </c>
      <c r="K137" s="17">
        <f t="shared" si="21"/>
        <v>5.3808787003709568</v>
      </c>
      <c r="L137" s="17">
        <f t="shared" si="25"/>
        <v>23.860084164851834</v>
      </c>
      <c r="M137" s="18">
        <v>40.15</v>
      </c>
      <c r="N137" s="18">
        <v>41.233057395833342</v>
      </c>
      <c r="O137" s="18">
        <v>40.532609984063527</v>
      </c>
      <c r="P137" s="17">
        <f t="shared" si="22"/>
        <v>334.05677595628413</v>
      </c>
      <c r="Q137" s="17">
        <f t="shared" si="23"/>
        <v>18.739631130486565</v>
      </c>
      <c r="R137" s="17">
        <f>P137+Q137</f>
        <v>352.79640708677067</v>
      </c>
      <c r="S137" s="17">
        <f t="shared" si="24"/>
        <v>14.786050403228385</v>
      </c>
      <c r="T137" s="18">
        <v>0.43413751733849509</v>
      </c>
      <c r="U137" s="18">
        <v>0.35028097485033316</v>
      </c>
      <c r="V137" s="18">
        <v>0.40451364836493031</v>
      </c>
    </row>
    <row r="138" spans="1:60" ht="14.7" customHeight="1" x14ac:dyDescent="0.3">
      <c r="A138" s="18" t="s">
        <v>172</v>
      </c>
      <c r="B138" s="18" t="s">
        <v>117</v>
      </c>
      <c r="C138" s="20">
        <v>2</v>
      </c>
      <c r="D138" s="18">
        <v>1.1267857142857143</v>
      </c>
      <c r="E138" s="18">
        <v>0.4986788127413127</v>
      </c>
      <c r="F138" s="17">
        <f t="shared" si="19"/>
        <v>1.6254645270270269</v>
      </c>
      <c r="G138" s="18">
        <v>1.956</v>
      </c>
      <c r="H138" s="18">
        <v>1.1839618333333333</v>
      </c>
      <c r="I138" s="18">
        <v>1.7191451994535516</v>
      </c>
      <c r="J138" s="17">
        <f t="shared" si="20"/>
        <v>22.039928571428572</v>
      </c>
      <c r="K138" s="17">
        <f t="shared" si="21"/>
        <v>5.9041668137769454</v>
      </c>
      <c r="L138" s="17">
        <f t="shared" si="25"/>
        <v>27.944095385205511</v>
      </c>
      <c r="M138" s="18">
        <v>41.7</v>
      </c>
      <c r="N138" s="18">
        <v>41.233057395833342</v>
      </c>
      <c r="O138" s="18">
        <v>41.556745945794304</v>
      </c>
      <c r="P138" s="17">
        <f t="shared" si="22"/>
        <v>469.86964285714288</v>
      </c>
      <c r="Q138" s="17">
        <f t="shared" si="23"/>
        <v>20.562052107848572</v>
      </c>
      <c r="R138" s="17">
        <f>P138+Q138</f>
        <v>490.43169496499144</v>
      </c>
      <c r="S138" s="17">
        <f t="shared" si="24"/>
        <v>17.550458807288553</v>
      </c>
      <c r="T138" s="18">
        <v>0.38233812873214601</v>
      </c>
      <c r="U138" s="18">
        <v>0.35028097485033316</v>
      </c>
      <c r="V138" s="18">
        <v>0.3725032641922924</v>
      </c>
      <c r="Y138" s="27">
        <v>0</v>
      </c>
      <c r="Z138" s="18">
        <v>0</v>
      </c>
      <c r="AA138" s="18">
        <v>0</v>
      </c>
      <c r="AB138" s="18">
        <v>0</v>
      </c>
      <c r="AC138" s="18">
        <v>8.8345875542691757E-2</v>
      </c>
      <c r="AD138" s="18">
        <v>4.8034732272069468E-2</v>
      </c>
      <c r="AE138" s="18">
        <v>2.0923299565846602E-2</v>
      </c>
      <c r="AF138" s="18">
        <v>0</v>
      </c>
      <c r="AG138" s="18">
        <v>0.26673371924746747</v>
      </c>
      <c r="AH138" s="18">
        <v>0.14073516642547035</v>
      </c>
      <c r="AI138" s="18">
        <v>0</v>
      </c>
      <c r="AJ138" s="18">
        <v>0.36411494587554272</v>
      </c>
      <c r="AK138" s="18">
        <v>0</v>
      </c>
      <c r="AL138" s="18">
        <v>0.95243849493487709</v>
      </c>
      <c r="AM138" s="18">
        <v>1.16016497829233</v>
      </c>
      <c r="AN138" s="18">
        <v>0.40779160636758327</v>
      </c>
      <c r="AO138" s="18">
        <v>0.27020549927641102</v>
      </c>
      <c r="AR138" s="18">
        <v>0</v>
      </c>
      <c r="AS138" s="18">
        <v>0</v>
      </c>
      <c r="AT138" s="18">
        <v>0</v>
      </c>
      <c r="AU138" s="18">
        <v>0</v>
      </c>
      <c r="AV138" s="18">
        <v>0</v>
      </c>
      <c r="AW138" s="18">
        <v>7.5722222222222219E-2</v>
      </c>
      <c r="AX138" s="18">
        <v>0</v>
      </c>
      <c r="AY138" s="18">
        <v>0</v>
      </c>
      <c r="AZ138" s="18">
        <v>0.28084444444444445</v>
      </c>
      <c r="BA138" s="18">
        <v>0.19835555555555553</v>
      </c>
      <c r="BB138" s="18">
        <v>12.998031746031746</v>
      </c>
      <c r="BC138" s="18">
        <v>2.5520366063492066</v>
      </c>
      <c r="BD138" s="18">
        <v>0.72971746031746032</v>
      </c>
      <c r="BE138" s="18">
        <v>0</v>
      </c>
      <c r="BF138" s="18">
        <v>0</v>
      </c>
      <c r="BG138" s="18">
        <v>0.30143174603174605</v>
      </c>
      <c r="BH138" s="18">
        <v>0</v>
      </c>
    </row>
    <row r="139" spans="1:60" ht="14.7" customHeight="1" x14ac:dyDescent="0.3">
      <c r="A139" s="18" t="s">
        <v>172</v>
      </c>
      <c r="B139" s="18" t="s">
        <v>117</v>
      </c>
      <c r="C139" s="20">
        <v>3</v>
      </c>
      <c r="D139" s="18">
        <v>1.3004696356275305</v>
      </c>
      <c r="E139" s="18">
        <v>0.63397894736842109</v>
      </c>
      <c r="F139" s="17">
        <f t="shared" si="19"/>
        <v>1.9344485829959517</v>
      </c>
      <c r="G139" s="18">
        <v>1.9650000000000001</v>
      </c>
      <c r="H139" s="18">
        <v>1.1839618333333333</v>
      </c>
      <c r="I139" s="18">
        <v>1.7090295084033615</v>
      </c>
      <c r="J139" s="17">
        <f t="shared" si="20"/>
        <v>25.554228340080975</v>
      </c>
      <c r="K139" s="17">
        <f t="shared" si="21"/>
        <v>7.5060687682105263</v>
      </c>
      <c r="L139" s="17">
        <f t="shared" si="25"/>
        <v>33.060297108291508</v>
      </c>
      <c r="M139" s="18">
        <v>42.12</v>
      </c>
      <c r="N139" s="18">
        <v>41.233057395833342</v>
      </c>
      <c r="O139" s="18">
        <v>41.829321331407563</v>
      </c>
      <c r="P139" s="17">
        <f t="shared" si="22"/>
        <v>547.75781052631578</v>
      </c>
      <c r="Q139" s="17">
        <f t="shared" si="23"/>
        <v>26.14089032459211</v>
      </c>
      <c r="R139" s="17">
        <f>P139+Q139</f>
        <v>573.89870085090786</v>
      </c>
      <c r="S139" s="17">
        <f t="shared" si="24"/>
        <v>17.359151340082008</v>
      </c>
      <c r="T139" s="18">
        <v>0.38409735325085226</v>
      </c>
      <c r="U139" s="18">
        <v>0.35028097485033316</v>
      </c>
      <c r="V139" s="18">
        <v>0.37301467461538801</v>
      </c>
      <c r="Y139" s="27">
        <v>0</v>
      </c>
      <c r="Z139" s="18">
        <v>0</v>
      </c>
      <c r="AA139" s="18">
        <v>0.37082608695652181</v>
      </c>
      <c r="AB139" s="18">
        <v>0.21245935727788282</v>
      </c>
      <c r="AC139" s="18">
        <v>4.1497164461247633E-2</v>
      </c>
      <c r="AD139" s="18">
        <v>2.5886578449905481E-2</v>
      </c>
      <c r="AE139" s="18">
        <v>0</v>
      </c>
      <c r="AF139" s="18">
        <v>0</v>
      </c>
      <c r="AG139" s="18">
        <v>0.25668620037807183</v>
      </c>
      <c r="AH139" s="18">
        <v>8.1536862003780713E-2</v>
      </c>
      <c r="AI139" s="18">
        <v>0</v>
      </c>
      <c r="AJ139" s="18">
        <v>0.2270435697542533</v>
      </c>
      <c r="AK139" s="18">
        <v>0</v>
      </c>
      <c r="AL139" s="18">
        <v>0</v>
      </c>
      <c r="AM139" s="18">
        <v>0.21029678638941401</v>
      </c>
      <c r="AN139" s="18">
        <v>0.33088279773156898</v>
      </c>
      <c r="AO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8">
        <v>0</v>
      </c>
      <c r="BB139" s="18">
        <v>5.6805714285714286</v>
      </c>
      <c r="BC139" s="18">
        <v>0.51608288238747557</v>
      </c>
      <c r="BD139" s="18">
        <v>0</v>
      </c>
      <c r="BE139" s="18">
        <v>0</v>
      </c>
      <c r="BF139" s="18">
        <v>0</v>
      </c>
      <c r="BG139" s="18">
        <v>0</v>
      </c>
      <c r="BH139" s="18">
        <v>0</v>
      </c>
    </row>
    <row r="140" spans="1:60" ht="14.7" customHeight="1" x14ac:dyDescent="0.3">
      <c r="A140" s="18" t="s">
        <v>173</v>
      </c>
      <c r="B140" s="18" t="s">
        <v>78</v>
      </c>
      <c r="C140" s="20">
        <v>1</v>
      </c>
      <c r="D140" s="18">
        <v>1.7156413612565444</v>
      </c>
      <c r="E140" s="18">
        <v>7.5694841215332653E-2</v>
      </c>
      <c r="F140" s="17">
        <f t="shared" si="19"/>
        <v>1.7913362024718771</v>
      </c>
      <c r="I140" s="18">
        <v>2.6469999999999998</v>
      </c>
      <c r="J140" s="17"/>
      <c r="K140" s="17"/>
      <c r="L140" s="17">
        <f t="shared" si="25"/>
        <v>47.416669279430579</v>
      </c>
      <c r="O140" s="18">
        <v>32.72</v>
      </c>
      <c r="P140" s="17"/>
      <c r="Q140" s="17"/>
      <c r="R140" s="17">
        <f>F140*O140*10</f>
        <v>586.12520544879817</v>
      </c>
      <c r="S140" s="17">
        <f t="shared" si="24"/>
        <v>12.361163581412923</v>
      </c>
    </row>
    <row r="141" spans="1:60" ht="14.7" customHeight="1" x14ac:dyDescent="0.3">
      <c r="A141" s="18" t="s">
        <v>173</v>
      </c>
      <c r="B141" s="18" t="s">
        <v>78</v>
      </c>
      <c r="C141" s="20">
        <v>2</v>
      </c>
      <c r="D141" s="18">
        <v>1.0822784810126582</v>
      </c>
      <c r="E141" s="18">
        <v>4.7750596145003099E-2</v>
      </c>
      <c r="F141" s="17">
        <f t="shared" si="19"/>
        <v>1.1300290771576613</v>
      </c>
      <c r="I141" s="18">
        <v>2.7970000000000002</v>
      </c>
      <c r="J141" s="17"/>
      <c r="K141" s="17"/>
      <c r="L141" s="17">
        <f t="shared" si="25"/>
        <v>31.606913288099786</v>
      </c>
      <c r="O141" s="18">
        <v>29.83</v>
      </c>
      <c r="P141" s="17"/>
      <c r="Q141" s="17"/>
      <c r="R141" s="17">
        <f>F141*O141*10</f>
        <v>337.08767371613033</v>
      </c>
      <c r="S141" s="17">
        <f t="shared" si="24"/>
        <v>10.664998212370396</v>
      </c>
    </row>
    <row r="142" spans="1:60" ht="14.7" customHeight="1" x14ac:dyDescent="0.3">
      <c r="A142" s="18" t="s">
        <v>173</v>
      </c>
      <c r="B142" s="18" t="s">
        <v>78</v>
      </c>
      <c r="C142" s="20">
        <v>3</v>
      </c>
      <c r="D142" s="18">
        <v>1.8590516431924886</v>
      </c>
      <c r="E142" s="18">
        <v>8.2022165075044784E-2</v>
      </c>
      <c r="F142" s="17">
        <f t="shared" si="19"/>
        <v>1.9410738082675334</v>
      </c>
      <c r="I142" s="18">
        <v>2.9540000000000002</v>
      </c>
      <c r="J142" s="17"/>
      <c r="K142" s="17"/>
      <c r="L142" s="17">
        <f t="shared" si="25"/>
        <v>57.339320296222944</v>
      </c>
      <c r="O142" s="18">
        <v>32.57</v>
      </c>
      <c r="P142" s="17"/>
      <c r="Q142" s="17"/>
      <c r="R142" s="17">
        <f>F142*O142*10</f>
        <v>632.20773935273564</v>
      </c>
      <c r="S142" s="17">
        <f t="shared" si="24"/>
        <v>11.025727826675693</v>
      </c>
    </row>
    <row r="143" spans="1:60" ht="14.7" customHeight="1" x14ac:dyDescent="0.3">
      <c r="A143" s="18" t="s">
        <v>174</v>
      </c>
      <c r="B143" s="18" t="s">
        <v>125</v>
      </c>
      <c r="C143" s="20">
        <v>1</v>
      </c>
      <c r="D143" s="18">
        <v>1.3752042253521128</v>
      </c>
      <c r="E143" s="18">
        <v>1.3710115295431127</v>
      </c>
      <c r="F143" s="17">
        <f t="shared" si="19"/>
        <v>2.7462157548952257</v>
      </c>
      <c r="G143" s="18">
        <v>1.8819999999999999</v>
      </c>
      <c r="H143" s="18">
        <v>1.6125476190476191</v>
      </c>
      <c r="I143" s="18">
        <v>1.747479498364231</v>
      </c>
      <c r="J143" s="17">
        <f t="shared" si="20"/>
        <v>25.881343521126759</v>
      </c>
      <c r="K143" s="17">
        <f t="shared" si="21"/>
        <v>22.108213776515807</v>
      </c>
      <c r="L143" s="17">
        <f t="shared" si="25"/>
        <v>47.989557297642577</v>
      </c>
      <c r="M143" s="18">
        <v>35.86</v>
      </c>
      <c r="N143" s="18">
        <v>39.13095238095238</v>
      </c>
      <c r="O143" s="18">
        <v>37.492979280261721</v>
      </c>
      <c r="P143" s="17">
        <f t="shared" si="22"/>
        <v>493.14823521126766</v>
      </c>
      <c r="Q143" s="17">
        <f t="shared" si="23"/>
        <v>53.648986876288227</v>
      </c>
      <c r="R143" s="17">
        <f>P143+Q143</f>
        <v>546.79722208755584</v>
      </c>
      <c r="S143" s="17">
        <f t="shared" si="24"/>
        <v>11.394087649031439</v>
      </c>
      <c r="T143" s="18">
        <v>0.34412695413776473</v>
      </c>
      <c r="U143" s="18">
        <v>0.64132538950489115</v>
      </c>
      <c r="V143" s="18">
        <v>0.49249930278669651</v>
      </c>
      <c r="Y143" s="27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5.4336309523809523E-2</v>
      </c>
      <c r="AE143" s="18">
        <v>1.0873511904761905E-2</v>
      </c>
      <c r="AF143" s="18">
        <v>0</v>
      </c>
      <c r="AG143" s="18">
        <v>1.1737127976190476</v>
      </c>
      <c r="AH143" s="18">
        <v>0.23733779761904761</v>
      </c>
      <c r="AI143" s="18">
        <v>0</v>
      </c>
      <c r="AJ143" s="18">
        <v>2.0437458392857141E-2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</row>
    <row r="144" spans="1:60" ht="14.7" customHeight="1" x14ac:dyDescent="0.3">
      <c r="A144" s="18" t="s">
        <v>174</v>
      </c>
      <c r="B144" s="18" t="s">
        <v>125</v>
      </c>
      <c r="C144" s="20">
        <v>2</v>
      </c>
      <c r="D144" s="18">
        <v>1.2936143790849672</v>
      </c>
      <c r="E144" s="18">
        <v>0.82279359800457286</v>
      </c>
      <c r="F144" s="17">
        <f t="shared" si="19"/>
        <v>2.1164079770895401</v>
      </c>
      <c r="G144" s="18">
        <v>2.1960000000000002</v>
      </c>
      <c r="H144" s="18">
        <v>1.6125476190476191</v>
      </c>
      <c r="I144" s="18">
        <v>1.9691718605368713</v>
      </c>
      <c r="J144" s="17">
        <f t="shared" si="20"/>
        <v>28.407771764705885</v>
      </c>
      <c r="K144" s="17">
        <f t="shared" si="21"/>
        <v>13.267938574298979</v>
      </c>
      <c r="L144" s="17">
        <f t="shared" si="25"/>
        <v>41.675710339004858</v>
      </c>
      <c r="M144" s="18">
        <v>38.35</v>
      </c>
      <c r="N144" s="18">
        <v>39.13095238095238</v>
      </c>
      <c r="O144" s="18">
        <v>38.653609996914525</v>
      </c>
      <c r="P144" s="17">
        <f t="shared" si="22"/>
        <v>496.10111437908495</v>
      </c>
      <c r="Q144" s="17">
        <f t="shared" si="23"/>
        <v>32.196697102869415</v>
      </c>
      <c r="R144" s="17">
        <f>P144+Q144</f>
        <v>528.29781148195434</v>
      </c>
      <c r="S144" s="17">
        <f t="shared" si="24"/>
        <v>12.676396087423454</v>
      </c>
      <c r="T144" s="18">
        <v>0.4015423970704205</v>
      </c>
      <c r="U144" s="18">
        <v>0.64132538950489115</v>
      </c>
      <c r="V144" s="18">
        <v>0.49476256691535503</v>
      </c>
    </row>
    <row r="145" spans="1:60" ht="14.7" customHeight="1" x14ac:dyDescent="0.3">
      <c r="A145" s="18" t="s">
        <v>174</v>
      </c>
      <c r="B145" s="18" t="s">
        <v>125</v>
      </c>
      <c r="C145" s="20">
        <v>3</v>
      </c>
      <c r="D145" s="18">
        <v>1.2263232044198895</v>
      </c>
      <c r="E145" s="18">
        <v>0.75769255130228896</v>
      </c>
      <c r="F145" s="17">
        <f t="shared" si="19"/>
        <v>1.9840157557221785</v>
      </c>
      <c r="G145" s="18">
        <v>2.302</v>
      </c>
      <c r="H145" s="18">
        <v>1.6125476190476191</v>
      </c>
      <c r="I145" s="18">
        <v>2.038699201093241</v>
      </c>
      <c r="J145" s="17">
        <f t="shared" si="20"/>
        <v>28.229960165745855</v>
      </c>
      <c r="K145" s="17">
        <f t="shared" si="21"/>
        <v>12.21815319572622</v>
      </c>
      <c r="L145" s="17">
        <f t="shared" si="25"/>
        <v>40.448113361472082</v>
      </c>
      <c r="M145" s="18">
        <v>39.39</v>
      </c>
      <c r="N145" s="18">
        <v>39.13095238095238</v>
      </c>
      <c r="O145" s="18">
        <v>39.291070114580045</v>
      </c>
      <c r="P145" s="17">
        <f t="shared" si="22"/>
        <v>483.04871022099451</v>
      </c>
      <c r="Q145" s="17">
        <f t="shared" si="23"/>
        <v>29.649231144412187</v>
      </c>
      <c r="R145" s="17">
        <f>P145+Q145</f>
        <v>512.69794136540668</v>
      </c>
      <c r="S145" s="17">
        <f t="shared" si="24"/>
        <v>12.675447598348686</v>
      </c>
      <c r="T145" s="18">
        <v>0.42092468035341896</v>
      </c>
      <c r="U145" s="18">
        <v>0.64132538950489115</v>
      </c>
      <c r="V145" s="18">
        <v>0.50509537060331888</v>
      </c>
      <c r="Y145" s="27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1.3816091644204851</v>
      </c>
      <c r="AH145" s="18">
        <v>0.31799460916442046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</row>
    <row r="146" spans="1:60" ht="14.7" customHeight="1" x14ac:dyDescent="0.3">
      <c r="A146" s="18" t="s">
        <v>175</v>
      </c>
      <c r="B146" s="18" t="s">
        <v>78</v>
      </c>
      <c r="C146" s="20">
        <v>1</v>
      </c>
      <c r="D146" s="18">
        <v>0.99290909090909096</v>
      </c>
      <c r="E146" s="18">
        <v>4.3807579879385772E-2</v>
      </c>
      <c r="F146" s="17">
        <f t="shared" si="19"/>
        <v>1.0367166707884767</v>
      </c>
      <c r="I146" s="18">
        <v>2.548</v>
      </c>
      <c r="J146" s="17"/>
      <c r="K146" s="17"/>
      <c r="L146" s="17">
        <f t="shared" si="25"/>
        <v>26.415540771690388</v>
      </c>
      <c r="O146" s="18">
        <v>30.91</v>
      </c>
      <c r="P146" s="17"/>
      <c r="Q146" s="17"/>
      <c r="R146" s="17">
        <f>F146*O146*10</f>
        <v>320.44912294071815</v>
      </c>
      <c r="S146" s="17">
        <f t="shared" si="24"/>
        <v>12.131083202511773</v>
      </c>
    </row>
    <row r="147" spans="1:60" ht="14.7" customHeight="1" x14ac:dyDescent="0.3">
      <c r="A147" s="18" t="s">
        <v>175</v>
      </c>
      <c r="B147" s="18" t="s">
        <v>78</v>
      </c>
      <c r="C147" s="20">
        <v>2</v>
      </c>
      <c r="D147" s="18">
        <v>1.104009523809524</v>
      </c>
      <c r="E147" s="18">
        <v>4.870937918153917E-2</v>
      </c>
      <c r="F147" s="17">
        <f t="shared" si="19"/>
        <v>1.1527189029910632</v>
      </c>
      <c r="I147" s="18">
        <v>2.5830000000000002</v>
      </c>
      <c r="J147" s="17"/>
      <c r="K147" s="17"/>
      <c r="L147" s="17">
        <f t="shared" si="25"/>
        <v>29.774729264259165</v>
      </c>
      <c r="O147" s="18">
        <v>29.37</v>
      </c>
      <c r="P147" s="17"/>
      <c r="Q147" s="17"/>
      <c r="R147" s="17">
        <f>F147*O147*10</f>
        <v>338.5535418084753</v>
      </c>
      <c r="S147" s="17">
        <f t="shared" si="24"/>
        <v>11.370499419279907</v>
      </c>
    </row>
    <row r="148" spans="1:60" ht="14.7" customHeight="1" x14ac:dyDescent="0.3">
      <c r="A148" s="18" t="s">
        <v>175</v>
      </c>
      <c r="B148" s="18" t="s">
        <v>78</v>
      </c>
      <c r="C148" s="20">
        <v>3</v>
      </c>
      <c r="D148" s="18">
        <v>1.2707828282828282</v>
      </c>
      <c r="E148" s="18">
        <v>5.60674897319966E-2</v>
      </c>
      <c r="F148" s="17">
        <f t="shared" si="19"/>
        <v>1.3268503180148248</v>
      </c>
      <c r="I148" s="18">
        <v>3.234</v>
      </c>
      <c r="J148" s="17"/>
      <c r="K148" s="17"/>
      <c r="L148" s="17">
        <f t="shared" si="25"/>
        <v>42.910339284599431</v>
      </c>
      <c r="O148" s="18">
        <v>35.380000000000003</v>
      </c>
      <c r="P148" s="17"/>
      <c r="Q148" s="17"/>
      <c r="R148" s="17">
        <f>F148*O148*10</f>
        <v>469.43964251364503</v>
      </c>
      <c r="S148" s="17">
        <f t="shared" si="24"/>
        <v>10.940012368583798</v>
      </c>
    </row>
    <row r="149" spans="1:60" ht="14.7" customHeight="1" x14ac:dyDescent="0.3">
      <c r="A149" s="27" t="s">
        <v>176</v>
      </c>
      <c r="B149" s="18" t="s">
        <v>109</v>
      </c>
      <c r="C149" s="20">
        <v>1</v>
      </c>
      <c r="D149" s="18">
        <v>1.3898744939271257</v>
      </c>
      <c r="E149" s="18">
        <v>0.34802996213037879</v>
      </c>
      <c r="F149" s="17">
        <f t="shared" si="19"/>
        <v>1.7379044560575045</v>
      </c>
      <c r="G149" s="18">
        <v>2.3769999999999998</v>
      </c>
      <c r="H149" s="18">
        <v>1.0775277777777779</v>
      </c>
      <c r="I149" s="18">
        <v>2.1167697746195806</v>
      </c>
      <c r="J149" s="17">
        <f t="shared" si="20"/>
        <v>33.037316720647773</v>
      </c>
      <c r="K149" s="17">
        <f t="shared" si="21"/>
        <v>3.7501195169443124</v>
      </c>
      <c r="L149" s="17">
        <f t="shared" si="25"/>
        <v>36.78743623759209</v>
      </c>
      <c r="M149" s="18">
        <v>39.979999999999997</v>
      </c>
      <c r="N149" s="18">
        <v>43.136111111111092</v>
      </c>
      <c r="O149" s="18">
        <v>40.612037754809066</v>
      </c>
      <c r="P149" s="17">
        <f t="shared" si="22"/>
        <v>555.67182267206488</v>
      </c>
      <c r="Q149" s="17">
        <f t="shared" si="23"/>
        <v>15.012659116451806</v>
      </c>
      <c r="R149" s="17">
        <f>P149+Q149</f>
        <v>570.68448178851668</v>
      </c>
      <c r="S149" s="17">
        <f t="shared" si="24"/>
        <v>15.513026732897183</v>
      </c>
      <c r="T149" s="18">
        <v>0.5728432037765292</v>
      </c>
      <c r="U149" s="18">
        <v>0.3121562179077102</v>
      </c>
      <c r="V149" s="18">
        <v>0.52063844562450479</v>
      </c>
      <c r="AR149" s="18">
        <v>0</v>
      </c>
      <c r="AS149" s="18">
        <v>0</v>
      </c>
      <c r="AT149" s="18">
        <v>0</v>
      </c>
      <c r="AU149" s="18">
        <v>1.9613265682656826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8">
        <v>0</v>
      </c>
      <c r="BB149" s="18">
        <v>7.2512011070110702</v>
      </c>
      <c r="BC149" s="18">
        <v>0</v>
      </c>
      <c r="BD149" s="18">
        <v>0</v>
      </c>
      <c r="BE149" s="18">
        <v>0</v>
      </c>
      <c r="BF149" s="18">
        <v>0</v>
      </c>
      <c r="BG149" s="18">
        <v>0</v>
      </c>
      <c r="BH149" s="18">
        <v>0</v>
      </c>
    </row>
    <row r="150" spans="1:60" ht="14.7" customHeight="1" x14ac:dyDescent="0.3">
      <c r="A150" s="27" t="s">
        <v>176</v>
      </c>
      <c r="B150" s="18" t="s">
        <v>109</v>
      </c>
      <c r="C150" s="20">
        <v>2</v>
      </c>
      <c r="D150" s="18">
        <v>1.11375</v>
      </c>
      <c r="E150" s="18">
        <v>0.37468750000000001</v>
      </c>
      <c r="F150" s="17">
        <f t="shared" si="19"/>
        <v>1.4884375000000001</v>
      </c>
      <c r="G150" s="18">
        <v>3.0489999999999999</v>
      </c>
      <c r="H150" s="18">
        <v>1.0775277777777779</v>
      </c>
      <c r="I150" s="18">
        <v>2.5527171542211957</v>
      </c>
      <c r="J150" s="17">
        <f t="shared" si="20"/>
        <v>33.958237499999996</v>
      </c>
      <c r="K150" s="17">
        <f t="shared" si="21"/>
        <v>4.0373618923611119</v>
      </c>
      <c r="L150" s="17">
        <f t="shared" si="25"/>
        <v>37.995599392361108</v>
      </c>
      <c r="M150" s="18">
        <v>41.98</v>
      </c>
      <c r="N150" s="18">
        <v>43.136111111111092</v>
      </c>
      <c r="O150" s="18">
        <v>42.27103027970233</v>
      </c>
      <c r="P150" s="17">
        <f t="shared" si="22"/>
        <v>467.55224999999996</v>
      </c>
      <c r="Q150" s="17">
        <f t="shared" si="23"/>
        <v>16.162561631944438</v>
      </c>
      <c r="R150" s="17">
        <f>P150+Q150</f>
        <v>483.71481163194437</v>
      </c>
      <c r="S150" s="17">
        <f t="shared" si="24"/>
        <v>12.730811445737942</v>
      </c>
      <c r="T150" s="18">
        <v>0.7347913034558845</v>
      </c>
      <c r="U150" s="18">
        <v>0.3121562179077102</v>
      </c>
      <c r="V150" s="18">
        <v>0.62840048515391911</v>
      </c>
      <c r="Y150" s="27">
        <v>0</v>
      </c>
      <c r="Z150" s="18">
        <v>0</v>
      </c>
      <c r="AA150" s="18">
        <v>0</v>
      </c>
      <c r="AB150" s="18">
        <v>24.236688679245287</v>
      </c>
      <c r="AC150" s="18">
        <v>0</v>
      </c>
      <c r="AD150" s="18">
        <v>3.3926886792452829E-2</v>
      </c>
      <c r="AE150" s="18">
        <v>0</v>
      </c>
      <c r="AF150" s="18">
        <v>0</v>
      </c>
      <c r="AG150" s="18">
        <v>1.6510636792452831</v>
      </c>
      <c r="AH150" s="18">
        <v>0.20426415094339623</v>
      </c>
      <c r="AI150" s="18">
        <v>0</v>
      </c>
      <c r="AJ150" s="18">
        <v>9.7251065825471703E-2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R150" s="18">
        <v>0</v>
      </c>
      <c r="AS150" s="18">
        <v>0</v>
      </c>
      <c r="AT150" s="18">
        <v>0</v>
      </c>
      <c r="AU150" s="18">
        <v>1.1503066202090593</v>
      </c>
      <c r="AV150" s="18">
        <v>0</v>
      </c>
      <c r="AW150" s="18">
        <v>5.5445993031358887E-2</v>
      </c>
      <c r="AX150" s="18">
        <v>0</v>
      </c>
      <c r="AY150" s="18">
        <v>0</v>
      </c>
      <c r="AZ150" s="18">
        <v>0.11880313588850175</v>
      </c>
      <c r="BA150" s="18">
        <v>7.6524390243902438E-2</v>
      </c>
      <c r="BB150" s="18">
        <v>2.5132125435540069</v>
      </c>
      <c r="BC150" s="18">
        <v>0.35163952839721258</v>
      </c>
      <c r="BD150" s="18">
        <v>0</v>
      </c>
      <c r="BE150" s="18">
        <v>0</v>
      </c>
      <c r="BF150" s="18">
        <v>0</v>
      </c>
      <c r="BG150" s="18">
        <v>0</v>
      </c>
      <c r="BH150" s="18">
        <v>0</v>
      </c>
    </row>
    <row r="151" spans="1:60" ht="14.7" customHeight="1" x14ac:dyDescent="0.3">
      <c r="A151" s="27" t="s">
        <v>176</v>
      </c>
      <c r="B151" s="18" t="s">
        <v>109</v>
      </c>
      <c r="C151" s="20">
        <v>3</v>
      </c>
      <c r="D151" s="18">
        <v>1.2482595155709344</v>
      </c>
      <c r="E151" s="18">
        <v>0.40621326608410063</v>
      </c>
      <c r="F151" s="17">
        <f t="shared" si="19"/>
        <v>1.6544727816550351</v>
      </c>
      <c r="G151" s="18">
        <v>1.8620000000000001</v>
      </c>
      <c r="H151" s="18">
        <v>1.0775277777777779</v>
      </c>
      <c r="I151" s="18">
        <v>1.6693930093776643</v>
      </c>
      <c r="J151" s="17">
        <f t="shared" si="20"/>
        <v>23.242592179930803</v>
      </c>
      <c r="K151" s="17">
        <f t="shared" si="21"/>
        <v>4.3770607790745411</v>
      </c>
      <c r="L151" s="17">
        <f t="shared" si="25"/>
        <v>27.619652959005343</v>
      </c>
      <c r="M151" s="18">
        <v>40.28</v>
      </c>
      <c r="N151" s="18">
        <v>43.136111111111092</v>
      </c>
      <c r="O151" s="18">
        <v>40.981244671781752</v>
      </c>
      <c r="P151" s="17">
        <f t="shared" si="22"/>
        <v>502.7989328719724</v>
      </c>
      <c r="Q151" s="17">
        <f t="shared" si="23"/>
        <v>17.522460580611099</v>
      </c>
      <c r="R151" s="17">
        <f>P151+Q151</f>
        <v>520.32139345258349</v>
      </c>
      <c r="S151" s="17">
        <f t="shared" si="24"/>
        <v>18.838809967122831</v>
      </c>
      <c r="T151" s="18">
        <v>0.44873119286154706</v>
      </c>
      <c r="U151" s="18">
        <v>0.3121562179077102</v>
      </c>
      <c r="V151" s="18">
        <v>0.41519871819257431</v>
      </c>
      <c r="Y151" s="27">
        <v>0</v>
      </c>
      <c r="Z151" s="18">
        <v>0</v>
      </c>
      <c r="AA151" s="18">
        <v>0</v>
      </c>
      <c r="AB151" s="18">
        <v>19.522838616714697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0.37417608674351582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R151" s="18">
        <v>0</v>
      </c>
      <c r="AS151" s="18">
        <v>0</v>
      </c>
      <c r="AT151" s="18">
        <v>0</v>
      </c>
      <c r="AU151" s="18">
        <v>1.6376058931860038</v>
      </c>
      <c r="AV151" s="18">
        <v>0</v>
      </c>
      <c r="AW151" s="18">
        <v>4.8786372007366484E-2</v>
      </c>
      <c r="AX151" s="18">
        <v>0</v>
      </c>
      <c r="AY151" s="18">
        <v>0</v>
      </c>
      <c r="AZ151" s="18">
        <v>8.6751381215469631E-2</v>
      </c>
      <c r="BA151" s="18">
        <v>9.6392265193370172E-2</v>
      </c>
      <c r="BB151" s="18">
        <v>4.8059558011049726</v>
      </c>
      <c r="BC151" s="18">
        <v>0.6309383786372007</v>
      </c>
      <c r="BD151" s="18">
        <v>0</v>
      </c>
      <c r="BE151" s="18">
        <v>0.45125782688766114</v>
      </c>
      <c r="BF151" s="18">
        <v>0</v>
      </c>
      <c r="BG151" s="18">
        <v>0.1983241252302026</v>
      </c>
      <c r="BH151" s="18">
        <v>0</v>
      </c>
    </row>
    <row r="152" spans="1:60" ht="14.7" customHeight="1" x14ac:dyDescent="0.3">
      <c r="A152" s="27" t="s">
        <v>177</v>
      </c>
      <c r="B152" s="18" t="s">
        <v>89</v>
      </c>
      <c r="C152" s="20">
        <v>1</v>
      </c>
      <c r="D152" s="18">
        <v>1.8074915254237289</v>
      </c>
      <c r="E152" s="18">
        <v>7.8626467773399433E-2</v>
      </c>
      <c r="F152" s="17">
        <f t="shared" si="19"/>
        <v>1.8861179931971284</v>
      </c>
      <c r="I152" s="18">
        <v>3.2679999999999998</v>
      </c>
      <c r="J152" s="17"/>
      <c r="K152" s="17"/>
      <c r="L152" s="17">
        <f t="shared" si="25"/>
        <v>61.63833601768215</v>
      </c>
      <c r="O152" s="18">
        <v>39.58</v>
      </c>
      <c r="P152" s="17"/>
      <c r="Q152" s="17"/>
      <c r="R152" s="17">
        <f>F152*O152*10</f>
        <v>746.52550170742325</v>
      </c>
      <c r="S152" s="17">
        <f t="shared" si="24"/>
        <v>12.111383108935128</v>
      </c>
    </row>
    <row r="153" spans="1:60" ht="14.7" customHeight="1" x14ac:dyDescent="0.3">
      <c r="A153" s="27" t="s">
        <v>177</v>
      </c>
      <c r="B153" s="18" t="s">
        <v>89</v>
      </c>
      <c r="C153" s="20">
        <v>2</v>
      </c>
      <c r="D153" s="18">
        <v>1.9299726443768999</v>
      </c>
      <c r="E153" s="18">
        <v>8.395443618529197E-2</v>
      </c>
      <c r="F153" s="17">
        <f t="shared" si="19"/>
        <v>2.0139270805621918</v>
      </c>
      <c r="I153" s="18">
        <v>2.4630000000000001</v>
      </c>
      <c r="J153" s="17"/>
      <c r="K153" s="17"/>
      <c r="L153" s="17">
        <f t="shared" si="25"/>
        <v>49.603023994246783</v>
      </c>
      <c r="O153" s="18">
        <v>41.58</v>
      </c>
      <c r="P153" s="17"/>
      <c r="Q153" s="17"/>
      <c r="R153" s="17">
        <f>F153*O153*10</f>
        <v>837.39088009775924</v>
      </c>
      <c r="S153" s="17">
        <f t="shared" si="24"/>
        <v>16.881851400730813</v>
      </c>
    </row>
    <row r="154" spans="1:60" ht="14.7" customHeight="1" x14ac:dyDescent="0.3">
      <c r="A154" s="27" t="s">
        <v>177</v>
      </c>
      <c r="B154" s="18" t="s">
        <v>89</v>
      </c>
      <c r="C154" s="20">
        <v>3</v>
      </c>
      <c r="D154" s="18">
        <v>1.6958367346938774</v>
      </c>
      <c r="E154" s="18">
        <v>7.3769448151684625E-2</v>
      </c>
      <c r="F154" s="17">
        <f t="shared" si="19"/>
        <v>1.769606182845562</v>
      </c>
      <c r="I154" s="18">
        <v>3.2959999999999998</v>
      </c>
      <c r="J154" s="17"/>
      <c r="K154" s="17"/>
      <c r="L154" s="17">
        <f t="shared" si="25"/>
        <v>58.326219786589718</v>
      </c>
      <c r="O154" s="18">
        <v>42.42</v>
      </c>
      <c r="P154" s="17"/>
      <c r="Q154" s="17"/>
      <c r="R154" s="17">
        <f>F154*O154*10</f>
        <v>750.66694276308738</v>
      </c>
      <c r="S154" s="17">
        <f t="shared" si="24"/>
        <v>12.870145631067961</v>
      </c>
    </row>
    <row r="155" spans="1:60" ht="14.7" customHeight="1" x14ac:dyDescent="0.3">
      <c r="A155" s="27" t="s">
        <v>178</v>
      </c>
      <c r="B155" s="18" t="s">
        <v>117</v>
      </c>
      <c r="C155" s="20">
        <v>1</v>
      </c>
      <c r="D155" s="18">
        <v>1.2424128686327078</v>
      </c>
      <c r="E155" s="18">
        <v>0.60109117834801462</v>
      </c>
      <c r="F155" s="17">
        <f t="shared" si="19"/>
        <v>1.8435040469807225</v>
      </c>
      <c r="G155" s="18">
        <v>2.4780000000000002</v>
      </c>
      <c r="H155" s="18">
        <v>1.1839618333333333</v>
      </c>
      <c r="I155" s="18">
        <v>2.0560671446298677</v>
      </c>
      <c r="J155" s="17">
        <f t="shared" si="20"/>
        <v>30.786990884718502</v>
      </c>
      <c r="K155" s="17">
        <f t="shared" si="21"/>
        <v>7.1166901351740899</v>
      </c>
      <c r="L155" s="17">
        <f t="shared" si="25"/>
        <v>37.903681019892595</v>
      </c>
      <c r="M155" s="18">
        <v>40.64</v>
      </c>
      <c r="N155" s="18">
        <v>41.233057395833342</v>
      </c>
      <c r="O155" s="18">
        <v>40.833371731118959</v>
      </c>
      <c r="P155" s="17">
        <f t="shared" si="22"/>
        <v>504.91658981233252</v>
      </c>
      <c r="Q155" s="17">
        <f t="shared" si="23"/>
        <v>24.784827056952782</v>
      </c>
      <c r="R155" s="17">
        <f>P155+Q155</f>
        <v>529.70141686928525</v>
      </c>
      <c r="S155" s="17">
        <f t="shared" si="24"/>
        <v>13.974933373655386</v>
      </c>
      <c r="T155" s="18">
        <v>0.4843731508171053</v>
      </c>
      <c r="U155" s="18">
        <v>0.35028097485033316</v>
      </c>
      <c r="V155" s="18">
        <v>0.44065118330034014</v>
      </c>
      <c r="Y155" s="27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2.686111111111111E-2</v>
      </c>
      <c r="AE155" s="18">
        <v>0</v>
      </c>
      <c r="AF155" s="18">
        <v>0</v>
      </c>
      <c r="AG155" s="18">
        <v>4.8178571428571425E-2</v>
      </c>
      <c r="AH155" s="18">
        <v>6.6555555555555562E-2</v>
      </c>
      <c r="AI155" s="18">
        <v>0</v>
      </c>
      <c r="AJ155" s="18">
        <v>0.16579171347222221</v>
      </c>
      <c r="AK155" s="18">
        <v>0</v>
      </c>
      <c r="AL155" s="18">
        <v>4.6077380952380953E-2</v>
      </c>
      <c r="AM155" s="18">
        <v>6.4281746031746023E-2</v>
      </c>
      <c r="AN155" s="18">
        <v>0</v>
      </c>
      <c r="AO155" s="18">
        <v>0</v>
      </c>
      <c r="AR155" s="18">
        <v>0</v>
      </c>
      <c r="AS155" s="18">
        <v>0</v>
      </c>
      <c r="AT155" s="18">
        <v>1.1331889763779528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0.27383858267716538</v>
      </c>
      <c r="BA155" s="18">
        <v>0.21124212598425196</v>
      </c>
      <c r="BB155" s="18">
        <v>13.36591535433071</v>
      </c>
      <c r="BC155" s="18">
        <v>2.1680776574803149</v>
      </c>
      <c r="BD155" s="18">
        <v>1.2664311023622048</v>
      </c>
      <c r="BE155" s="18">
        <v>0</v>
      </c>
      <c r="BF155" s="18">
        <v>0</v>
      </c>
      <c r="BG155" s="18">
        <v>0.50418307086614178</v>
      </c>
      <c r="BH155" s="18">
        <v>0</v>
      </c>
    </row>
    <row r="156" spans="1:60" ht="14.7" customHeight="1" x14ac:dyDescent="0.3">
      <c r="A156" s="27" t="s">
        <v>178</v>
      </c>
      <c r="B156" s="18" t="s">
        <v>117</v>
      </c>
      <c r="C156" s="20">
        <v>2</v>
      </c>
      <c r="D156" s="18">
        <v>1.2151438848920864</v>
      </c>
      <c r="E156" s="18">
        <v>0.577193345323741</v>
      </c>
      <c r="F156" s="17">
        <f t="shared" si="19"/>
        <v>1.7923372302158274</v>
      </c>
      <c r="G156" s="18">
        <v>2.1459999999999999</v>
      </c>
      <c r="H156" s="18">
        <v>1.1839618333333333</v>
      </c>
      <c r="I156" s="18">
        <v>1.8361910988700565</v>
      </c>
      <c r="J156" s="17">
        <f t="shared" si="20"/>
        <v>26.076987769784171</v>
      </c>
      <c r="K156" s="17">
        <f t="shared" si="21"/>
        <v>6.8337489131729612</v>
      </c>
      <c r="L156" s="17">
        <f t="shared" si="25"/>
        <v>32.910736682957136</v>
      </c>
      <c r="M156" s="18">
        <v>41.67</v>
      </c>
      <c r="N156" s="18">
        <v>41.233057395833342</v>
      </c>
      <c r="O156" s="18">
        <v>41.52928966984463</v>
      </c>
      <c r="P156" s="17">
        <f t="shared" si="22"/>
        <v>506.35045683453245</v>
      </c>
      <c r="Q156" s="17">
        <f t="shared" si="23"/>
        <v>23.799446336226868</v>
      </c>
      <c r="R156" s="17">
        <f>P156+Q156</f>
        <v>530.14990317075933</v>
      </c>
      <c r="S156" s="17">
        <f t="shared" si="24"/>
        <v>16.108721852017919</v>
      </c>
      <c r="T156" s="18">
        <v>0.41947731301594343</v>
      </c>
      <c r="U156" s="18">
        <v>0.35028097485033316</v>
      </c>
      <c r="V156" s="18">
        <v>0.39719374648803502</v>
      </c>
      <c r="Y156" s="27">
        <v>0</v>
      </c>
      <c r="Z156" s="18">
        <v>0</v>
      </c>
      <c r="AA156" s="18">
        <v>0</v>
      </c>
      <c r="AB156" s="18">
        <v>0</v>
      </c>
      <c r="AC156" s="18">
        <v>5.5886904761904763E-2</v>
      </c>
      <c r="AD156" s="18">
        <v>3.9460317460317459E-2</v>
      </c>
      <c r="AE156" s="18">
        <v>0</v>
      </c>
      <c r="AF156" s="18">
        <v>0</v>
      </c>
      <c r="AG156" s="18">
        <v>8.6436507936507936E-2</v>
      </c>
      <c r="AH156" s="18">
        <v>0.17175000000000001</v>
      </c>
      <c r="AI156" s="18">
        <v>0</v>
      </c>
      <c r="AJ156" s="18">
        <v>0.40788848670634925</v>
      </c>
      <c r="AK156" s="18">
        <v>0</v>
      </c>
      <c r="AL156" s="18">
        <v>4.8194444444444443E-2</v>
      </c>
      <c r="AM156" s="18">
        <v>0.36671031746031746</v>
      </c>
      <c r="AN156" s="18">
        <v>3.9720238095238093E-2</v>
      </c>
      <c r="AO156" s="18">
        <v>0</v>
      </c>
      <c r="AR156" s="18">
        <v>0</v>
      </c>
      <c r="AS156" s="18">
        <v>0</v>
      </c>
      <c r="AT156" s="18">
        <v>0.73093228346456696</v>
      </c>
      <c r="AU156" s="18">
        <v>0</v>
      </c>
      <c r="AV156" s="18">
        <v>0.35706299212598425</v>
      </c>
      <c r="AW156" s="18">
        <v>0</v>
      </c>
      <c r="AX156" s="18">
        <v>0</v>
      </c>
      <c r="AY156" s="18">
        <v>0</v>
      </c>
      <c r="AZ156" s="18">
        <v>0.24622047244094489</v>
      </c>
      <c r="BA156" s="18">
        <v>0.15167086614173228</v>
      </c>
      <c r="BB156" s="18">
        <v>13.106940157480315</v>
      </c>
      <c r="BC156" s="18">
        <v>1.5587740492913387</v>
      </c>
      <c r="BD156" s="18">
        <v>0.80182992125984254</v>
      </c>
      <c r="BE156" s="18">
        <v>0</v>
      </c>
      <c r="BF156" s="18">
        <v>0</v>
      </c>
      <c r="BG156" s="18">
        <v>0.45810866141732282</v>
      </c>
      <c r="BH156" s="18">
        <v>0</v>
      </c>
    </row>
    <row r="157" spans="1:60" ht="14.7" customHeight="1" x14ac:dyDescent="0.3">
      <c r="A157" s="27" t="s">
        <v>178</v>
      </c>
      <c r="B157" s="18" t="s">
        <v>117</v>
      </c>
      <c r="C157" s="20">
        <v>3</v>
      </c>
      <c r="D157" s="18">
        <v>1.2096</v>
      </c>
      <c r="E157" s="18">
        <v>0.48076660617059891</v>
      </c>
      <c r="F157" s="17">
        <f t="shared" si="19"/>
        <v>1.6903666061705989</v>
      </c>
      <c r="G157" s="18">
        <v>2.3919999999999999</v>
      </c>
      <c r="H157" s="18">
        <v>1.1839618333333333</v>
      </c>
      <c r="I157" s="18">
        <v>2.0484151188311688</v>
      </c>
      <c r="J157" s="17">
        <f t="shared" si="20"/>
        <v>28.933631999999999</v>
      </c>
      <c r="K157" s="17">
        <f t="shared" si="21"/>
        <v>5.6920931244718691</v>
      </c>
      <c r="L157" s="17">
        <f t="shared" si="25"/>
        <v>34.62572512447187</v>
      </c>
      <c r="M157" s="18">
        <v>41.55</v>
      </c>
      <c r="N157" s="18">
        <v>41.233057395833342</v>
      </c>
      <c r="O157" s="18">
        <v>41.459856584009742</v>
      </c>
      <c r="P157" s="17">
        <f t="shared" si="22"/>
        <v>502.58879999999999</v>
      </c>
      <c r="Q157" s="17">
        <f t="shared" si="23"/>
        <v>19.823477066232307</v>
      </c>
      <c r="R157" s="17">
        <f>P157+Q157</f>
        <v>522.41227706623226</v>
      </c>
      <c r="S157" s="17">
        <f t="shared" si="24"/>
        <v>15.087403229485446</v>
      </c>
      <c r="T157" s="18">
        <v>0.4675627831939127</v>
      </c>
      <c r="U157" s="18">
        <v>0.35028097485033316</v>
      </c>
      <c r="V157" s="18">
        <v>0.43420600913255697</v>
      </c>
      <c r="AR157" s="18">
        <v>0</v>
      </c>
      <c r="AS157" s="18">
        <v>0</v>
      </c>
      <c r="AT157" s="18">
        <v>0.93932852564102565</v>
      </c>
      <c r="AU157" s="18">
        <v>0</v>
      </c>
      <c r="AV157" s="18">
        <v>0.20484294871794873</v>
      </c>
      <c r="AW157" s="18">
        <v>0</v>
      </c>
      <c r="AX157" s="18">
        <v>0</v>
      </c>
      <c r="AY157" s="18">
        <v>0</v>
      </c>
      <c r="AZ157" s="18">
        <v>0.29261217948717949</v>
      </c>
      <c r="BA157" s="18">
        <v>0.30872275641025637</v>
      </c>
      <c r="BB157" s="18">
        <v>8.3533477564102565</v>
      </c>
      <c r="BC157" s="18">
        <v>2.6991636201923077</v>
      </c>
      <c r="BD157" s="18">
        <v>0.50834134615384619</v>
      </c>
      <c r="BE157" s="18">
        <v>0</v>
      </c>
      <c r="BF157" s="18">
        <v>0.19115224358974359</v>
      </c>
      <c r="BG157" s="18">
        <v>0.445661858974359</v>
      </c>
      <c r="BH157" s="18">
        <v>0</v>
      </c>
    </row>
    <row r="158" spans="1:60" ht="14.7" customHeight="1" x14ac:dyDescent="0.3">
      <c r="A158" s="27" t="s">
        <v>179</v>
      </c>
      <c r="B158" s="18" t="s">
        <v>89</v>
      </c>
      <c r="C158" s="20">
        <v>1</v>
      </c>
      <c r="D158" s="18">
        <v>2.7672314410480348</v>
      </c>
      <c r="E158" s="18">
        <v>0.12037546547837596</v>
      </c>
      <c r="F158" s="17">
        <f t="shared" si="19"/>
        <v>2.8876069065264107</v>
      </c>
      <c r="I158" s="18">
        <v>2.9289999999999998</v>
      </c>
      <c r="J158" s="17"/>
      <c r="K158" s="17"/>
      <c r="L158" s="17">
        <f t="shared" si="25"/>
        <v>84.578006292158562</v>
      </c>
      <c r="O158" s="18">
        <v>40.93</v>
      </c>
      <c r="P158" s="17"/>
      <c r="Q158" s="17"/>
      <c r="R158" s="17">
        <f>F158*O158*10</f>
        <v>1181.8975068412599</v>
      </c>
      <c r="S158" s="17">
        <f t="shared" si="24"/>
        <v>13.974052577671561</v>
      </c>
    </row>
    <row r="159" spans="1:60" ht="14.7" customHeight="1" x14ac:dyDescent="0.3">
      <c r="A159" s="27" t="s">
        <v>179</v>
      </c>
      <c r="B159" s="18" t="s">
        <v>89</v>
      </c>
      <c r="C159" s="20">
        <v>2</v>
      </c>
      <c r="D159" s="18">
        <v>2.2911999999999999</v>
      </c>
      <c r="E159" s="18">
        <v>9.9667943350484567E-2</v>
      </c>
      <c r="F159" s="17">
        <f t="shared" si="19"/>
        <v>2.3908679433504845</v>
      </c>
      <c r="I159" s="18">
        <v>3.024</v>
      </c>
      <c r="J159" s="17"/>
      <c r="K159" s="17"/>
      <c r="L159" s="17">
        <f t="shared" si="25"/>
        <v>72.299846606918649</v>
      </c>
      <c r="O159" s="18">
        <v>39.47</v>
      </c>
      <c r="P159" s="17"/>
      <c r="Q159" s="17"/>
      <c r="R159" s="17">
        <f>F159*O159*10</f>
        <v>943.67557724043627</v>
      </c>
      <c r="S159" s="17">
        <f t="shared" si="24"/>
        <v>13.052248677248679</v>
      </c>
    </row>
    <row r="160" spans="1:60" ht="14.7" customHeight="1" x14ac:dyDescent="0.3">
      <c r="A160" s="27" t="s">
        <v>179</v>
      </c>
      <c r="B160" s="18" t="s">
        <v>89</v>
      </c>
      <c r="C160" s="20">
        <v>3</v>
      </c>
      <c r="D160" s="18">
        <v>2.2332156862745096</v>
      </c>
      <c r="E160" s="18">
        <v>9.7145606891158032E-2</v>
      </c>
      <c r="F160" s="17">
        <f t="shared" si="19"/>
        <v>2.3303612931656676</v>
      </c>
      <c r="I160" s="18">
        <v>3.6440000000000001</v>
      </c>
      <c r="J160" s="17"/>
      <c r="K160" s="17"/>
      <c r="L160" s="17">
        <f t="shared" si="25"/>
        <v>84.918365522956933</v>
      </c>
      <c r="O160" s="18">
        <v>42.32</v>
      </c>
      <c r="P160" s="17"/>
      <c r="Q160" s="17"/>
      <c r="R160" s="17">
        <f>F160*O160*10</f>
        <v>986.20889926771054</v>
      </c>
      <c r="S160" s="17">
        <f t="shared" si="24"/>
        <v>11.613611416026345</v>
      </c>
    </row>
    <row r="161" spans="1:60" ht="14.7" customHeight="1" x14ac:dyDescent="0.3">
      <c r="A161" s="27" t="s">
        <v>180</v>
      </c>
      <c r="B161" s="18" t="s">
        <v>117</v>
      </c>
      <c r="C161" s="20">
        <v>1</v>
      </c>
      <c r="D161" s="18">
        <v>1.2718500000000001</v>
      </c>
      <c r="E161" s="18">
        <v>0.59038129973474807</v>
      </c>
      <c r="F161" s="17">
        <f t="shared" si="19"/>
        <v>1.8622312997347481</v>
      </c>
      <c r="G161" s="18">
        <v>2.1</v>
      </c>
      <c r="H161" s="18">
        <v>1.1839618333333333</v>
      </c>
      <c r="I161" s="18">
        <v>1.8095893493357491</v>
      </c>
      <c r="J161" s="17">
        <f t="shared" si="20"/>
        <v>26.708850000000005</v>
      </c>
      <c r="K161" s="17">
        <f t="shared" si="21"/>
        <v>6.9898892599966844</v>
      </c>
      <c r="L161" s="17">
        <f t="shared" si="25"/>
        <v>33.698739259996692</v>
      </c>
      <c r="M161" s="18">
        <v>41.35</v>
      </c>
      <c r="N161" s="18">
        <v>41.233057395833342</v>
      </c>
      <c r="O161" s="18">
        <v>41.312925804838471</v>
      </c>
      <c r="P161" s="17">
        <f t="shared" si="22"/>
        <v>525.90997500000003</v>
      </c>
      <c r="Q161" s="17">
        <f t="shared" si="23"/>
        <v>24.343226017389554</v>
      </c>
      <c r="R161" s="17">
        <f>P161+Q161</f>
        <v>550.25320101738953</v>
      </c>
      <c r="S161" s="17">
        <f t="shared" si="24"/>
        <v>16.328599024788666</v>
      </c>
      <c r="T161" s="18">
        <v>0.41048572103144515</v>
      </c>
      <c r="U161" s="18">
        <v>0.35028097485033316</v>
      </c>
      <c r="V161" s="18">
        <v>0.39139907142692598</v>
      </c>
      <c r="AR161" s="18">
        <v>0</v>
      </c>
      <c r="AS161" s="18">
        <v>0</v>
      </c>
      <c r="AT161" s="18">
        <v>0.63892066420664206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0.15469188191881916</v>
      </c>
      <c r="BA161" s="18">
        <v>0.17605166051660515</v>
      </c>
      <c r="BB161" s="18">
        <v>7.6720239852398517</v>
      </c>
      <c r="BC161" s="18">
        <v>0.91440647324723245</v>
      </c>
      <c r="BD161" s="18">
        <v>0.49330258302583019</v>
      </c>
      <c r="BE161" s="18">
        <v>0</v>
      </c>
      <c r="BF161" s="18">
        <v>0</v>
      </c>
      <c r="BG161" s="18">
        <v>0</v>
      </c>
      <c r="BH161" s="18">
        <v>0</v>
      </c>
    </row>
    <row r="162" spans="1:60" ht="14.7" customHeight="1" x14ac:dyDescent="0.3">
      <c r="A162" s="27" t="s">
        <v>180</v>
      </c>
      <c r="B162" s="18" t="s">
        <v>117</v>
      </c>
      <c r="C162" s="20">
        <v>2</v>
      </c>
      <c r="D162" s="18">
        <v>1.2917517985611513</v>
      </c>
      <c r="E162" s="18">
        <v>0.49900548930718452</v>
      </c>
      <c r="F162" s="17">
        <f t="shared" si="19"/>
        <v>1.7907572878683358</v>
      </c>
      <c r="G162" s="18">
        <v>2.044</v>
      </c>
      <c r="H162" s="18">
        <v>1.1839618333333333</v>
      </c>
      <c r="I162" s="18">
        <v>1.8043450958498024</v>
      </c>
      <c r="J162" s="17">
        <f t="shared" si="20"/>
        <v>26.403406762589935</v>
      </c>
      <c r="K162" s="17">
        <f t="shared" si="21"/>
        <v>5.9080345396353113</v>
      </c>
      <c r="L162" s="17">
        <f t="shared" si="25"/>
        <v>32.311441302225241</v>
      </c>
      <c r="M162" s="18">
        <v>42.08</v>
      </c>
      <c r="N162" s="18">
        <v>41.233057395833342</v>
      </c>
      <c r="O162" s="18">
        <v>41.843994254570163</v>
      </c>
      <c r="P162" s="17">
        <f t="shared" si="22"/>
        <v>543.56915683453246</v>
      </c>
      <c r="Q162" s="17">
        <f t="shared" si="23"/>
        <v>20.575521981439039</v>
      </c>
      <c r="R162" s="17">
        <f>P162+Q162</f>
        <v>564.14467881597147</v>
      </c>
      <c r="S162" s="17">
        <f t="shared" si="24"/>
        <v>17.459594994207816</v>
      </c>
      <c r="T162" s="18">
        <v>0.39953943513727325</v>
      </c>
      <c r="U162" s="18">
        <v>0.35028097485033316</v>
      </c>
      <c r="V162" s="18">
        <v>0.38581326339723654</v>
      </c>
      <c r="Y162" s="27">
        <v>0</v>
      </c>
      <c r="Z162" s="18">
        <v>0</v>
      </c>
      <c r="AA162" s="18">
        <v>0</v>
      </c>
      <c r="AB162" s="18">
        <v>0.73220937042459744</v>
      </c>
      <c r="AC162" s="18">
        <v>0.35124011713030745</v>
      </c>
      <c r="AD162" s="18">
        <v>0</v>
      </c>
      <c r="AE162" s="18">
        <v>0</v>
      </c>
      <c r="AF162" s="18">
        <v>0</v>
      </c>
      <c r="AG162" s="18">
        <v>0.80003953147877016</v>
      </c>
      <c r="AH162" s="18">
        <v>0.23955344070278184</v>
      </c>
      <c r="AI162" s="18">
        <v>0.22977452415812594</v>
      </c>
      <c r="AJ162" s="18">
        <v>0.48425592855051247</v>
      </c>
      <c r="AK162" s="18">
        <v>0</v>
      </c>
      <c r="AL162" s="18">
        <v>2.2814040995607612</v>
      </c>
      <c r="AM162" s="18">
        <v>3.9688477306002929</v>
      </c>
      <c r="AN162" s="18">
        <v>1.4753674963396779</v>
      </c>
      <c r="AO162" s="18">
        <v>0.36736310395314792</v>
      </c>
      <c r="AR162" s="18">
        <v>0</v>
      </c>
      <c r="AS162" s="18">
        <v>0.15689534883720932</v>
      </c>
      <c r="AT162" s="18">
        <v>0</v>
      </c>
      <c r="AU162" s="18">
        <v>0</v>
      </c>
      <c r="AV162" s="18">
        <v>4.9703488372093027E-2</v>
      </c>
      <c r="AW162" s="18">
        <v>3.3124031007751936E-2</v>
      </c>
      <c r="AX162" s="18">
        <v>0</v>
      </c>
      <c r="AY162" s="18">
        <v>0</v>
      </c>
      <c r="AZ162" s="18">
        <v>0.26518023255813949</v>
      </c>
      <c r="BA162" s="18">
        <v>0.11221317829457363</v>
      </c>
      <c r="BB162" s="18">
        <v>15.455205426356589</v>
      </c>
      <c r="BC162" s="18">
        <v>2.6207131434108528</v>
      </c>
      <c r="BD162" s="18">
        <v>0.49840697674418605</v>
      </c>
      <c r="BE162" s="18">
        <v>0</v>
      </c>
      <c r="BF162" s="18">
        <v>8.7213178294573646E-2</v>
      </c>
      <c r="BG162" s="18">
        <v>0.15181976744186046</v>
      </c>
      <c r="BH162" s="18">
        <v>5.9509689922480617E-2</v>
      </c>
    </row>
    <row r="163" spans="1:60" ht="14.7" customHeight="1" x14ac:dyDescent="0.3">
      <c r="A163" s="27" t="s">
        <v>180</v>
      </c>
      <c r="B163" s="18" t="s">
        <v>117</v>
      </c>
      <c r="C163" s="20">
        <v>3</v>
      </c>
      <c r="D163" s="18">
        <v>1.4341743119266057</v>
      </c>
      <c r="E163" s="18">
        <v>0.53269331585845359</v>
      </c>
      <c r="F163" s="17">
        <f t="shared" si="19"/>
        <v>1.9668676277850592</v>
      </c>
      <c r="G163" s="18">
        <v>2.177</v>
      </c>
      <c r="H163" s="18">
        <v>1.1839618333333333</v>
      </c>
      <c r="I163" s="18">
        <v>1.9080521631944447</v>
      </c>
      <c r="J163" s="17">
        <f t="shared" si="20"/>
        <v>31.221974770642209</v>
      </c>
      <c r="K163" s="17">
        <f t="shared" si="21"/>
        <v>6.3068855484818709</v>
      </c>
      <c r="L163" s="17">
        <f t="shared" si="25"/>
        <v>37.528860319124078</v>
      </c>
      <c r="M163" s="18">
        <v>41.79</v>
      </c>
      <c r="N163" s="18">
        <v>41.233057395833342</v>
      </c>
      <c r="O163" s="18">
        <v>41.639161378038196</v>
      </c>
      <c r="P163" s="17">
        <f t="shared" si="22"/>
        <v>599.34144495412852</v>
      </c>
      <c r="Q163" s="17">
        <f t="shared" si="23"/>
        <v>21.964574067168396</v>
      </c>
      <c r="R163" s="17">
        <f>P163+Q163</f>
        <v>621.30601902129695</v>
      </c>
      <c r="S163" s="17">
        <f t="shared" si="24"/>
        <v>16.555419315643054</v>
      </c>
      <c r="T163" s="18">
        <v>0.42553686413593145</v>
      </c>
      <c r="U163" s="18">
        <v>0.35028097485033316</v>
      </c>
      <c r="V163" s="18">
        <v>0.4051550607877486</v>
      </c>
      <c r="AR163" s="18">
        <v>0</v>
      </c>
      <c r="AS163" s="18">
        <v>0</v>
      </c>
      <c r="AT163" s="18">
        <v>1.4248282828282828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0.31087037037037035</v>
      </c>
      <c r="BA163" s="18">
        <v>0.16377272727272726</v>
      </c>
      <c r="BB163" s="18">
        <v>11.426695286195287</v>
      </c>
      <c r="BC163" s="18">
        <v>1.3393753925925926</v>
      </c>
      <c r="BD163" s="18">
        <v>1.0126868686868686</v>
      </c>
      <c r="BE163" s="18">
        <v>0</v>
      </c>
      <c r="BF163" s="18">
        <v>0.30988215488215487</v>
      </c>
      <c r="BG163" s="18">
        <v>0.50829966329966336</v>
      </c>
      <c r="BH163" s="18">
        <v>0</v>
      </c>
    </row>
    <row r="164" spans="1:60" ht="14.7" customHeight="1" x14ac:dyDescent="0.3">
      <c r="A164" s="27" t="s">
        <v>181</v>
      </c>
      <c r="B164" s="18" t="s">
        <v>66</v>
      </c>
      <c r="C164" s="20">
        <v>1</v>
      </c>
      <c r="D164" s="18">
        <v>1.8231331444759207</v>
      </c>
      <c r="E164" s="18">
        <v>0.18248520107561972</v>
      </c>
      <c r="F164" s="17">
        <f t="shared" si="19"/>
        <v>2.0056183455515404</v>
      </c>
      <c r="I164" s="18">
        <v>2.161</v>
      </c>
      <c r="J164" s="17"/>
      <c r="K164" s="17"/>
      <c r="L164" s="17">
        <f t="shared" si="25"/>
        <v>43.341412447368782</v>
      </c>
      <c r="O164" s="18">
        <v>43.47</v>
      </c>
      <c r="P164" s="17"/>
      <c r="Q164" s="17"/>
      <c r="R164" s="17">
        <f>F164*O164*10</f>
        <v>871.84229481125453</v>
      </c>
      <c r="S164" s="17">
        <f t="shared" si="24"/>
        <v>20.115687181860253</v>
      </c>
    </row>
    <row r="165" spans="1:60" ht="14.7" customHeight="1" x14ac:dyDescent="0.3">
      <c r="A165" s="27" t="s">
        <v>181</v>
      </c>
      <c r="B165" s="18" t="s">
        <v>66</v>
      </c>
      <c r="C165" s="20">
        <v>2</v>
      </c>
      <c r="D165" s="18">
        <v>1.5642645739910312</v>
      </c>
      <c r="E165" s="18">
        <v>0.15657393766612637</v>
      </c>
      <c r="F165" s="17">
        <f t="shared" si="19"/>
        <v>1.7208385116571576</v>
      </c>
      <c r="I165" s="18">
        <v>2.41</v>
      </c>
      <c r="J165" s="17"/>
      <c r="K165" s="17"/>
      <c r="L165" s="17">
        <f t="shared" si="25"/>
        <v>41.472208130937503</v>
      </c>
      <c r="O165" s="18">
        <v>40.64</v>
      </c>
      <c r="P165" s="17"/>
      <c r="Q165" s="17"/>
      <c r="R165" s="17">
        <f>F165*O165*10</f>
        <v>699.34877113746893</v>
      </c>
      <c r="S165" s="17">
        <f t="shared" si="24"/>
        <v>16.863070539419088</v>
      </c>
    </row>
    <row r="166" spans="1:60" ht="14.7" customHeight="1" x14ac:dyDescent="0.3">
      <c r="A166" s="27" t="s">
        <v>181</v>
      </c>
      <c r="B166" s="18" t="s">
        <v>66</v>
      </c>
      <c r="C166" s="20">
        <v>3</v>
      </c>
      <c r="D166" s="18">
        <v>1.5336095617529881</v>
      </c>
      <c r="E166" s="18">
        <v>0.15350554626027368</v>
      </c>
      <c r="F166" s="17">
        <f t="shared" si="19"/>
        <v>1.6871151080132618</v>
      </c>
      <c r="I166" s="18">
        <v>2.41</v>
      </c>
      <c r="J166" s="17"/>
      <c r="K166" s="17"/>
      <c r="L166" s="17">
        <f t="shared" si="25"/>
        <v>40.659474103119607</v>
      </c>
      <c r="O166" s="18">
        <v>41.67</v>
      </c>
      <c r="P166" s="17"/>
      <c r="Q166" s="17"/>
      <c r="R166" s="17">
        <f>F166*O166*10</f>
        <v>703.02086550912622</v>
      </c>
      <c r="S166" s="17">
        <f t="shared" si="24"/>
        <v>17.290456431535272</v>
      </c>
    </row>
    <row r="167" spans="1:60" ht="14.7" customHeight="1" x14ac:dyDescent="0.3">
      <c r="A167" s="18" t="s">
        <v>182</v>
      </c>
      <c r="B167" s="18" t="s">
        <v>125</v>
      </c>
      <c r="C167" s="20">
        <v>1</v>
      </c>
      <c r="D167" s="18">
        <v>2.1619372197309419</v>
      </c>
      <c r="E167" s="18">
        <v>1.0389309417040362</v>
      </c>
      <c r="F167" s="17">
        <f t="shared" si="19"/>
        <v>3.2008681614349781</v>
      </c>
      <c r="G167" s="18">
        <v>2.0590000000000002</v>
      </c>
      <c r="H167" s="18">
        <v>1.6125476190476191</v>
      </c>
      <c r="I167" s="18">
        <v>1.914091441079246</v>
      </c>
      <c r="J167" s="17">
        <f t="shared" si="20"/>
        <v>44.514287354260098</v>
      </c>
      <c r="K167" s="17">
        <f t="shared" si="21"/>
        <v>16.753256163997442</v>
      </c>
      <c r="L167" s="17">
        <f t="shared" si="25"/>
        <v>61.267543518257533</v>
      </c>
      <c r="M167" s="18">
        <v>37.82</v>
      </c>
      <c r="N167" s="18">
        <v>39.13095238095238</v>
      </c>
      <c r="O167" s="18">
        <v>38.245506119896362</v>
      </c>
      <c r="P167" s="17">
        <f t="shared" si="22"/>
        <v>817.64465650224224</v>
      </c>
      <c r="Q167" s="17">
        <f t="shared" si="23"/>
        <v>40.654357206918654</v>
      </c>
      <c r="R167" s="17">
        <f>P167+Q167</f>
        <v>858.29901370916093</v>
      </c>
      <c r="S167" s="17">
        <f t="shared" si="24"/>
        <v>14.009032587594941</v>
      </c>
      <c r="T167" s="18">
        <v>0.37649171018579047</v>
      </c>
      <c r="U167" s="18">
        <v>0.64132538950489115</v>
      </c>
      <c r="V167" s="18">
        <v>0.46245085938317215</v>
      </c>
      <c r="W167" s="18">
        <v>15.4</v>
      </c>
      <c r="X167" s="18">
        <v>9.6</v>
      </c>
      <c r="Y167" s="27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1.5306839186691311E-2</v>
      </c>
      <c r="AE167" s="18">
        <v>0</v>
      </c>
      <c r="AF167" s="18">
        <v>0</v>
      </c>
      <c r="AG167" s="18">
        <v>0.38850277264325322</v>
      </c>
      <c r="AH167" s="18">
        <v>0.20135859519408503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</row>
    <row r="168" spans="1:60" ht="14.7" customHeight="1" x14ac:dyDescent="0.3">
      <c r="A168" s="18" t="s">
        <v>182</v>
      </c>
      <c r="B168" s="18" t="s">
        <v>125</v>
      </c>
      <c r="C168" s="20">
        <v>2</v>
      </c>
      <c r="D168" s="18">
        <v>2.0608823529411766</v>
      </c>
      <c r="E168" s="18">
        <v>0.94382438192668372</v>
      </c>
      <c r="F168" s="17">
        <f t="shared" si="19"/>
        <v>3.0047067348678604</v>
      </c>
      <c r="G168" s="18">
        <v>2.2130000000000001</v>
      </c>
      <c r="H168" s="18">
        <v>1.6125476190476191</v>
      </c>
      <c r="I168" s="18">
        <v>2.0243887153270852</v>
      </c>
      <c r="J168" s="17">
        <f t="shared" si="20"/>
        <v>45.607326470588241</v>
      </c>
      <c r="K168" s="17">
        <f t="shared" si="21"/>
        <v>15.219617598749647</v>
      </c>
      <c r="L168" s="17">
        <f t="shared" si="25"/>
        <v>60.826944069337891</v>
      </c>
      <c r="M168" s="18">
        <v>38.979999999999997</v>
      </c>
      <c r="N168" s="18">
        <v>39.13095238095238</v>
      </c>
      <c r="O168" s="18">
        <v>39.027416453658994</v>
      </c>
      <c r="P168" s="17">
        <f t="shared" si="22"/>
        <v>803.33194117647054</v>
      </c>
      <c r="Q168" s="17">
        <f t="shared" si="23"/>
        <v>36.932746945154875</v>
      </c>
      <c r="R168" s="17">
        <f>P168+Q168</f>
        <v>840.26468812162545</v>
      </c>
      <c r="S168" s="17">
        <f t="shared" si="24"/>
        <v>13.814021088479974</v>
      </c>
      <c r="T168" s="18">
        <v>0.40465087646486364</v>
      </c>
      <c r="U168" s="18">
        <v>0.64132538950489115</v>
      </c>
      <c r="V168" s="18">
        <v>0.47899396405994188</v>
      </c>
      <c r="W168" s="18">
        <v>14.3</v>
      </c>
      <c r="X168" s="18">
        <v>5.3</v>
      </c>
      <c r="Y168" s="27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0.13442794759825327</v>
      </c>
      <c r="AE168" s="18">
        <v>0</v>
      </c>
      <c r="AF168" s="18">
        <v>0</v>
      </c>
      <c r="AG168" s="18">
        <v>3.314995633187773</v>
      </c>
      <c r="AH168" s="18">
        <v>0.31052401746724889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R168" s="18">
        <v>0</v>
      </c>
      <c r="AS168" s="18">
        <v>0</v>
      </c>
      <c r="AT168" s="18">
        <v>0</v>
      </c>
      <c r="AU168" s="18">
        <v>4.3336267605633805E-2</v>
      </c>
      <c r="AV168" s="18">
        <v>7.8714788732394375E-2</v>
      </c>
      <c r="AW168" s="18">
        <v>2.2656690140845072E-2</v>
      </c>
      <c r="AX168" s="18">
        <v>0</v>
      </c>
      <c r="AY168" s="18">
        <v>0</v>
      </c>
      <c r="AZ168" s="18">
        <v>0.12997007042253522</v>
      </c>
      <c r="BA168" s="18">
        <v>9.2396126760563385E-2</v>
      </c>
      <c r="BB168" s="18">
        <v>0.21805105633802818</v>
      </c>
      <c r="BC168" s="18">
        <v>0.26614601144366201</v>
      </c>
      <c r="BD168" s="18">
        <v>0</v>
      </c>
      <c r="BE168" s="18">
        <v>0.39710035211267608</v>
      </c>
      <c r="BF168" s="18">
        <v>0.41472183098591553</v>
      </c>
      <c r="BG168" s="18">
        <v>0.29506866197183096</v>
      </c>
      <c r="BH168" s="18">
        <v>9.8656690140845077E-2</v>
      </c>
    </row>
    <row r="169" spans="1:60" ht="14.7" customHeight="1" x14ac:dyDescent="0.3">
      <c r="A169" s="18" t="s">
        <v>182</v>
      </c>
      <c r="B169" s="18" t="s">
        <v>125</v>
      </c>
      <c r="C169" s="20">
        <v>3</v>
      </c>
      <c r="D169" s="18">
        <v>1.7546166219839143</v>
      </c>
      <c r="E169" s="18">
        <v>0.84048302386389961</v>
      </c>
      <c r="F169" s="17">
        <f t="shared" si="19"/>
        <v>2.5950996458478137</v>
      </c>
      <c r="G169" s="18">
        <v>2.226</v>
      </c>
      <c r="H169" s="18">
        <v>1.6125476190476191</v>
      </c>
      <c r="I169" s="18">
        <v>2.0273192622625009</v>
      </c>
      <c r="J169" s="17">
        <f t="shared" si="20"/>
        <v>39.057766005361934</v>
      </c>
      <c r="K169" s="17">
        <f t="shared" si="21"/>
        <v>13.553188989816745</v>
      </c>
      <c r="L169" s="17">
        <f t="shared" si="25"/>
        <v>52.610954995178673</v>
      </c>
      <c r="M169" s="18">
        <v>38.090000000000003</v>
      </c>
      <c r="N169" s="18">
        <v>39.13095238095238</v>
      </c>
      <c r="O169" s="18">
        <v>38.427136497336832</v>
      </c>
      <c r="P169" s="17">
        <f t="shared" si="22"/>
        <v>668.33347131367304</v>
      </c>
      <c r="Q169" s="17">
        <f t="shared" si="23"/>
        <v>32.888901183817119</v>
      </c>
      <c r="R169" s="17">
        <f>P169+Q169</f>
        <v>701.22237249749014</v>
      </c>
      <c r="S169" s="17">
        <f t="shared" si="24"/>
        <v>13.328447897624191</v>
      </c>
      <c r="T169" s="18">
        <v>0.40702794894296723</v>
      </c>
      <c r="U169" s="18">
        <v>0.64132538950489115</v>
      </c>
      <c r="V169" s="18">
        <v>0.48291059246385742</v>
      </c>
      <c r="W169" s="18">
        <v>10.899999999999999</v>
      </c>
      <c r="X169" s="18">
        <v>6.5</v>
      </c>
      <c r="Y169" s="27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1.3160810810810812</v>
      </c>
      <c r="AH169" s="18">
        <v>0.14811196911196911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0.34117533718689791</v>
      </c>
      <c r="BA169" s="18">
        <v>0.31273410404624274</v>
      </c>
      <c r="BB169" s="18">
        <v>8.8643545279383437E-2</v>
      </c>
      <c r="BC169" s="18">
        <v>0.10948791389210019</v>
      </c>
      <c r="BD169" s="18">
        <v>0.36037764932562627</v>
      </c>
      <c r="BE169" s="18">
        <v>0</v>
      </c>
      <c r="BF169" s="18">
        <v>0</v>
      </c>
      <c r="BG169" s="18">
        <v>0</v>
      </c>
      <c r="BH169" s="18">
        <v>0</v>
      </c>
    </row>
    <row r="170" spans="1:60" ht="14.7" customHeight="1" x14ac:dyDescent="0.3">
      <c r="A170" s="18" t="s">
        <v>183</v>
      </c>
      <c r="B170" s="18" t="s">
        <v>66</v>
      </c>
      <c r="C170" s="20">
        <v>1</v>
      </c>
      <c r="D170" s="18">
        <v>1.1879906759906762</v>
      </c>
      <c r="E170" s="18">
        <v>0.11891107242550758</v>
      </c>
      <c r="F170" s="17">
        <f t="shared" si="19"/>
        <v>1.3069017484161838</v>
      </c>
      <c r="I170" s="18">
        <v>2.4929999999999999</v>
      </c>
      <c r="J170" s="17"/>
      <c r="K170" s="17"/>
      <c r="L170" s="17">
        <f t="shared" si="25"/>
        <v>32.581060588015461</v>
      </c>
      <c r="O170" s="18">
        <v>41.73</v>
      </c>
      <c r="P170" s="17"/>
      <c r="Q170" s="17"/>
      <c r="R170" s="17">
        <f>F170*O170*10</f>
        <v>545.37009961407341</v>
      </c>
      <c r="S170" s="17">
        <f t="shared" si="24"/>
        <v>16.738868832731647</v>
      </c>
      <c r="W170" s="18">
        <v>15.4</v>
      </c>
      <c r="X170" s="18">
        <v>9.6</v>
      </c>
    </row>
    <row r="171" spans="1:60" ht="14.7" customHeight="1" x14ac:dyDescent="0.3">
      <c r="A171" s="18" t="s">
        <v>183</v>
      </c>
      <c r="B171" s="18" t="s">
        <v>66</v>
      </c>
      <c r="C171" s="20">
        <v>2</v>
      </c>
      <c r="D171" s="18">
        <v>1.1512222222222221</v>
      </c>
      <c r="E171" s="18">
        <v>0.11523076048586334</v>
      </c>
      <c r="F171" s="17">
        <f t="shared" si="19"/>
        <v>1.2664529827080855</v>
      </c>
      <c r="I171" s="18">
        <v>2.177</v>
      </c>
      <c r="J171" s="17"/>
      <c r="K171" s="17"/>
      <c r="L171" s="17">
        <f t="shared" si="25"/>
        <v>27.57068143355502</v>
      </c>
      <c r="O171" s="18">
        <v>40.01</v>
      </c>
      <c r="P171" s="17"/>
      <c r="Q171" s="17"/>
      <c r="R171" s="17">
        <f>F171*O171*10</f>
        <v>506.70783838150498</v>
      </c>
      <c r="S171" s="17">
        <f t="shared" si="24"/>
        <v>18.378502526412493</v>
      </c>
      <c r="W171" s="18">
        <v>14.3</v>
      </c>
      <c r="X171" s="18">
        <v>5.3</v>
      </c>
    </row>
    <row r="172" spans="1:60" ht="14.7" customHeight="1" x14ac:dyDescent="0.3">
      <c r="A172" s="18" t="s">
        <v>183</v>
      </c>
      <c r="B172" s="18" t="s">
        <v>66</v>
      </c>
      <c r="C172" s="20">
        <v>3</v>
      </c>
      <c r="D172" s="18">
        <v>1.4228447653429601</v>
      </c>
      <c r="E172" s="18">
        <v>0.14241862361492053</v>
      </c>
      <c r="F172" s="17">
        <f t="shared" si="19"/>
        <v>1.5652633889578806</v>
      </c>
      <c r="I172" s="18">
        <v>2.5019999999999998</v>
      </c>
      <c r="J172" s="17"/>
      <c r="K172" s="17"/>
      <c r="L172" s="17">
        <f t="shared" si="25"/>
        <v>39.162889991726168</v>
      </c>
      <c r="O172" s="18">
        <v>42.7</v>
      </c>
      <c r="P172" s="17"/>
      <c r="Q172" s="17"/>
      <c r="R172" s="17">
        <f>F172*O172*10</f>
        <v>668.36746708501505</v>
      </c>
      <c r="S172" s="17">
        <f t="shared" si="24"/>
        <v>17.066346922462035</v>
      </c>
      <c r="W172" s="18">
        <v>10.899999999999999</v>
      </c>
      <c r="X172" s="18">
        <v>6.5</v>
      </c>
    </row>
    <row r="173" spans="1:60" ht="14.7" customHeight="1" x14ac:dyDescent="0.3">
      <c r="A173" s="18" t="s">
        <v>184</v>
      </c>
      <c r="B173" s="18" t="s">
        <v>110</v>
      </c>
      <c r="C173" s="20">
        <v>1</v>
      </c>
      <c r="D173" s="18">
        <v>0.83241260744985679</v>
      </c>
      <c r="E173" s="18">
        <v>0.7051323922434567</v>
      </c>
      <c r="F173" s="17">
        <f t="shared" si="19"/>
        <v>1.5375449996933135</v>
      </c>
      <c r="G173" s="18">
        <v>2.577</v>
      </c>
      <c r="H173" s="18">
        <v>1.6873333333333336</v>
      </c>
      <c r="I173" s="18">
        <v>2.1689906181015455</v>
      </c>
      <c r="J173" s="17">
        <f t="shared" si="20"/>
        <v>21.451272893982811</v>
      </c>
      <c r="K173" s="17">
        <f t="shared" si="21"/>
        <v>11.897933898454593</v>
      </c>
      <c r="L173" s="17">
        <f t="shared" si="25"/>
        <v>33.349206792437407</v>
      </c>
      <c r="M173" s="18">
        <v>39.82</v>
      </c>
      <c r="N173" s="18">
        <v>39.519999999999989</v>
      </c>
      <c r="O173" s="18">
        <v>39.682417218543051</v>
      </c>
      <c r="P173" s="17">
        <f t="shared" si="22"/>
        <v>331.46670028653296</v>
      </c>
      <c r="Q173" s="17">
        <f t="shared" si="23"/>
        <v>27.866832141461401</v>
      </c>
      <c r="R173" s="17">
        <f>P173+Q173</f>
        <v>359.33353242799433</v>
      </c>
      <c r="S173" s="17">
        <f t="shared" si="24"/>
        <v>10.774874936740034</v>
      </c>
      <c r="T173" s="18">
        <v>0.66538306173891781</v>
      </c>
      <c r="U173" s="18">
        <v>0.57411212387097532</v>
      </c>
      <c r="V173" s="18">
        <v>0.62352536341206344</v>
      </c>
      <c r="Y173" s="27">
        <v>0</v>
      </c>
      <c r="Z173" s="18">
        <v>0</v>
      </c>
      <c r="AA173" s="18">
        <v>5.3978079096045199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1.6921468926553673</v>
      </c>
      <c r="AH173" s="18">
        <v>0.63168926553672311</v>
      </c>
      <c r="AI173" s="18">
        <v>0</v>
      </c>
      <c r="AJ173" s="18">
        <v>4.3661497966101699</v>
      </c>
      <c r="AK173" s="18">
        <v>0</v>
      </c>
      <c r="AL173" s="18">
        <v>0</v>
      </c>
      <c r="AM173" s="18">
        <v>3.8833022598870057</v>
      </c>
      <c r="AN173" s="18">
        <v>0</v>
      </c>
      <c r="AO173" s="18">
        <v>0</v>
      </c>
      <c r="AR173" s="18">
        <v>0</v>
      </c>
      <c r="AS173" s="18">
        <v>0</v>
      </c>
      <c r="AT173" s="18">
        <v>2.5179278846153843</v>
      </c>
      <c r="AU173" s="18">
        <v>0</v>
      </c>
      <c r="AV173" s="18">
        <v>0</v>
      </c>
      <c r="AW173" s="18">
        <v>0.20438621794871795</v>
      </c>
      <c r="AX173" s="18">
        <v>0</v>
      </c>
      <c r="AY173" s="18">
        <v>0</v>
      </c>
      <c r="AZ173" s="18">
        <v>0.34148717948717949</v>
      </c>
      <c r="BA173" s="18">
        <v>0.23560416666666667</v>
      </c>
      <c r="BB173" s="18">
        <v>3.6859294871794872</v>
      </c>
      <c r="BC173" s="18">
        <v>2.2023060160256409</v>
      </c>
      <c r="BD173" s="18">
        <v>0</v>
      </c>
      <c r="BE173" s="18">
        <v>0</v>
      </c>
      <c r="BF173" s="18">
        <v>0.24951442307692306</v>
      </c>
      <c r="BG173" s="18">
        <v>0</v>
      </c>
      <c r="BH173" s="18">
        <v>0</v>
      </c>
    </row>
    <row r="174" spans="1:60" ht="14.7" customHeight="1" x14ac:dyDescent="0.3">
      <c r="A174" s="18" t="s">
        <v>184</v>
      </c>
      <c r="B174" s="18" t="s">
        <v>110</v>
      </c>
      <c r="C174" s="20">
        <v>2</v>
      </c>
      <c r="D174" s="18">
        <v>1.3329336870026527</v>
      </c>
      <c r="E174" s="18">
        <v>1.1542638523618716</v>
      </c>
      <c r="F174" s="17">
        <f t="shared" si="19"/>
        <v>2.4871975393645243</v>
      </c>
      <c r="G174" s="18">
        <v>2.6779999999999999</v>
      </c>
      <c r="H174" s="18">
        <v>1.6873333333333336</v>
      </c>
      <c r="I174" s="18">
        <v>2.218249334853668</v>
      </c>
      <c r="J174" s="17">
        <f t="shared" si="20"/>
        <v>35.695964137931043</v>
      </c>
      <c r="K174" s="17">
        <f t="shared" si="21"/>
        <v>19.476278735519315</v>
      </c>
      <c r="L174" s="17">
        <f t="shared" si="25"/>
        <v>55.172242873450358</v>
      </c>
      <c r="M174" s="18">
        <v>40.49</v>
      </c>
      <c r="N174" s="18">
        <v>39.519999999999989</v>
      </c>
      <c r="O174" s="18">
        <v>40.03984036488027</v>
      </c>
      <c r="P174" s="17">
        <f t="shared" si="22"/>
        <v>539.70484986737415</v>
      </c>
      <c r="Q174" s="17">
        <f t="shared" si="23"/>
        <v>45.616507445341149</v>
      </c>
      <c r="R174" s="17">
        <f>P174+Q174</f>
        <v>585.32135731271535</v>
      </c>
      <c r="S174" s="17">
        <f t="shared" si="24"/>
        <v>10.608982467058269</v>
      </c>
      <c r="T174" s="18">
        <v>0.69146132686721851</v>
      </c>
      <c r="U174" s="18">
        <v>0.57411212387097532</v>
      </c>
      <c r="V174" s="18">
        <v>0.63700166253486845</v>
      </c>
      <c r="Y174" s="27">
        <v>0</v>
      </c>
      <c r="Z174" s="18">
        <v>0</v>
      </c>
      <c r="AA174" s="18">
        <v>5.2099982394366204</v>
      </c>
      <c r="AB174" s="18">
        <v>0</v>
      </c>
      <c r="AC174" s="18">
        <v>0</v>
      </c>
      <c r="AD174" s="18">
        <v>0.10601936619718309</v>
      </c>
      <c r="AE174" s="18">
        <v>0</v>
      </c>
      <c r="AF174" s="18">
        <v>0</v>
      </c>
      <c r="AG174" s="18">
        <v>2.9581637323943664</v>
      </c>
      <c r="AH174" s="18">
        <v>0.52672007042253521</v>
      </c>
      <c r="AI174" s="18">
        <v>0.28215845070422535</v>
      </c>
      <c r="AJ174" s="18">
        <v>3.31173275</v>
      </c>
      <c r="AK174" s="18">
        <v>0</v>
      </c>
      <c r="AL174" s="18">
        <v>0</v>
      </c>
      <c r="AM174" s="18">
        <v>7.0606144366197183</v>
      </c>
      <c r="AN174" s="18">
        <v>1.1333785211267606</v>
      </c>
      <c r="AO174" s="18">
        <v>0</v>
      </c>
      <c r="AR174" s="18">
        <v>0</v>
      </c>
      <c r="AS174" s="18">
        <v>0</v>
      </c>
      <c r="AT174" s="18">
        <v>4.1957580919931852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0.38415161839863715</v>
      </c>
      <c r="BA174" s="18">
        <v>0.1298313458262351</v>
      </c>
      <c r="BB174" s="18">
        <v>13.87711073253833</v>
      </c>
      <c r="BC174" s="18">
        <v>0.53323048160136288</v>
      </c>
      <c r="BD174" s="18">
        <v>0.94065076660988067</v>
      </c>
      <c r="BE174" s="18">
        <v>0</v>
      </c>
      <c r="BF174" s="18">
        <v>6.6105264054514477</v>
      </c>
      <c r="BG174" s="18">
        <v>0.91435434412265759</v>
      </c>
      <c r="BH174" s="18">
        <v>0</v>
      </c>
    </row>
    <row r="175" spans="1:60" ht="14.7" customHeight="1" x14ac:dyDescent="0.3">
      <c r="A175" s="18" t="s">
        <v>184</v>
      </c>
      <c r="B175" s="18" t="s">
        <v>110</v>
      </c>
      <c r="C175" s="20">
        <v>3</v>
      </c>
      <c r="D175" s="18">
        <v>1.0267569230769231</v>
      </c>
      <c r="E175" s="18">
        <v>0.63695096793617334</v>
      </c>
      <c r="F175" s="17">
        <f t="shared" si="19"/>
        <v>1.6637078910130965</v>
      </c>
      <c r="G175" s="18">
        <v>2.3610000000000002</v>
      </c>
      <c r="H175" s="18">
        <v>1.6873333333333336</v>
      </c>
      <c r="I175" s="18">
        <v>2.1030865539452499</v>
      </c>
      <c r="J175" s="17">
        <f t="shared" si="20"/>
        <v>24.241730953846158</v>
      </c>
      <c r="K175" s="17">
        <f t="shared" si="21"/>
        <v>10.747485998976368</v>
      </c>
      <c r="L175" s="17">
        <f t="shared" si="25"/>
        <v>34.989216952822524</v>
      </c>
      <c r="M175" s="18">
        <v>39.700000000000003</v>
      </c>
      <c r="N175" s="18">
        <v>39.519999999999989</v>
      </c>
      <c r="O175" s="18">
        <v>39.631086956521742</v>
      </c>
      <c r="P175" s="17">
        <f t="shared" si="22"/>
        <v>407.6224984615385</v>
      </c>
      <c r="Q175" s="17">
        <f t="shared" si="23"/>
        <v>25.172302252837564</v>
      </c>
      <c r="R175" s="17">
        <f>P175+Q175</f>
        <v>432.79480071437604</v>
      </c>
      <c r="S175" s="17">
        <f t="shared" si="24"/>
        <v>12.369376579588277</v>
      </c>
      <c r="T175" s="18">
        <v>0.60961172245463147</v>
      </c>
      <c r="U175" s="18">
        <v>0.57411212387097532</v>
      </c>
      <c r="V175" s="18">
        <v>0.59602069256209644</v>
      </c>
      <c r="Y175" s="27">
        <v>0</v>
      </c>
      <c r="Z175" s="18">
        <v>0</v>
      </c>
      <c r="AA175" s="18">
        <v>0</v>
      </c>
      <c r="AB175" s="18">
        <v>0</v>
      </c>
      <c r="AC175" s="18">
        <v>4.7037617554858933E-2</v>
      </c>
      <c r="AD175" s="18">
        <v>6.6557993730407536E-2</v>
      </c>
      <c r="AE175" s="18">
        <v>0</v>
      </c>
      <c r="AF175" s="18">
        <v>0</v>
      </c>
      <c r="AG175" s="18">
        <v>1.4912523510971789</v>
      </c>
      <c r="AH175" s="18">
        <v>0.3013557993730408</v>
      </c>
      <c r="AI175" s="18">
        <v>0.68422257053291535</v>
      </c>
      <c r="AJ175" s="18">
        <v>2.2439707272727274</v>
      </c>
      <c r="AK175" s="18">
        <v>0</v>
      </c>
      <c r="AL175" s="18">
        <v>16.33853605015674</v>
      </c>
      <c r="AM175" s="18">
        <v>1.0003605015673982</v>
      </c>
      <c r="AN175" s="18">
        <v>1.9894561128526647</v>
      </c>
      <c r="AO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18">
        <v>0</v>
      </c>
      <c r="AW175" s="18">
        <v>0.17550179211469533</v>
      </c>
      <c r="AX175" s="18">
        <v>0</v>
      </c>
      <c r="AY175" s="18">
        <v>0</v>
      </c>
      <c r="AZ175" s="18">
        <v>0.77900179211469534</v>
      </c>
      <c r="BA175" s="18">
        <v>0.57982078853046592</v>
      </c>
      <c r="BB175" s="18">
        <v>8.0794784946236557</v>
      </c>
      <c r="BC175" s="18">
        <v>5.9326130304659506</v>
      </c>
      <c r="BD175" s="18">
        <v>0</v>
      </c>
      <c r="BE175" s="18">
        <v>2.1487455197132621E-3</v>
      </c>
      <c r="BF175" s="18">
        <v>0</v>
      </c>
      <c r="BG175" s="18">
        <v>3.9083853046594981</v>
      </c>
      <c r="BH175" s="18">
        <v>0</v>
      </c>
    </row>
    <row r="176" spans="1:60" ht="14.7" customHeight="1" x14ac:dyDescent="0.3">
      <c r="A176" s="18" t="s">
        <v>186</v>
      </c>
      <c r="B176" s="18" t="s">
        <v>185</v>
      </c>
      <c r="C176" s="20">
        <v>1</v>
      </c>
      <c r="D176" s="18">
        <v>0.96123711340206186</v>
      </c>
      <c r="E176" s="18">
        <v>3.7657644890209396E-2</v>
      </c>
      <c r="F176" s="17">
        <f t="shared" si="19"/>
        <v>0.99889475829227126</v>
      </c>
      <c r="I176" s="18">
        <v>2.7029999999999998</v>
      </c>
      <c r="J176" s="17"/>
      <c r="K176" s="17"/>
      <c r="L176" s="17">
        <f t="shared" si="25"/>
        <v>27.000125316640087</v>
      </c>
      <c r="O176" s="18">
        <v>38.869999999999997</v>
      </c>
      <c r="P176" s="17"/>
      <c r="Q176" s="17"/>
      <c r="R176" s="17">
        <f>F176*O176*10</f>
        <v>388.27039254820585</v>
      </c>
      <c r="S176" s="17">
        <f t="shared" si="24"/>
        <v>14.380318165001853</v>
      </c>
    </row>
    <row r="177" spans="1:60" ht="14.7" customHeight="1" x14ac:dyDescent="0.3">
      <c r="A177" s="18" t="s">
        <v>186</v>
      </c>
      <c r="B177" s="18" t="s">
        <v>185</v>
      </c>
      <c r="C177" s="20">
        <v>2</v>
      </c>
      <c r="D177" s="18">
        <v>0.97025414364640883</v>
      </c>
      <c r="E177" s="18">
        <v>3.801089812832481E-2</v>
      </c>
      <c r="F177" s="17">
        <f t="shared" si="19"/>
        <v>1.0082650417747336</v>
      </c>
      <c r="I177" s="18">
        <v>2.6019999999999999</v>
      </c>
      <c r="J177" s="17"/>
      <c r="K177" s="17"/>
      <c r="L177" s="17">
        <f t="shared" si="25"/>
        <v>26.235056386978567</v>
      </c>
      <c r="O177" s="18">
        <v>41.33</v>
      </c>
      <c r="P177" s="17"/>
      <c r="Q177" s="17"/>
      <c r="R177" s="17">
        <f>F177*O177*10</f>
        <v>416.7159417654974</v>
      </c>
      <c r="S177" s="17">
        <f t="shared" si="24"/>
        <v>15.883935434281323</v>
      </c>
    </row>
    <row r="178" spans="1:60" ht="14.7" customHeight="1" x14ac:dyDescent="0.3">
      <c r="A178" s="18" t="s">
        <v>186</v>
      </c>
      <c r="B178" s="18" t="s">
        <v>185</v>
      </c>
      <c r="C178" s="20">
        <v>3</v>
      </c>
      <c r="D178" s="18">
        <v>1.0658482142857144</v>
      </c>
      <c r="E178" s="18">
        <v>4.1755913292173208E-2</v>
      </c>
      <c r="F178" s="17">
        <f t="shared" si="19"/>
        <v>1.1076041275778876</v>
      </c>
      <c r="I178" s="18">
        <v>2.8889999999999998</v>
      </c>
      <c r="J178" s="17"/>
      <c r="K178" s="17"/>
      <c r="L178" s="17">
        <f t="shared" si="25"/>
        <v>31.998683245725172</v>
      </c>
      <c r="O178" s="18">
        <v>41.32</v>
      </c>
      <c r="P178" s="17"/>
      <c r="Q178" s="17"/>
      <c r="R178" s="17">
        <f>F178*O178*10</f>
        <v>457.66202551518319</v>
      </c>
      <c r="S178" s="17">
        <f t="shared" si="24"/>
        <v>14.302526825891313</v>
      </c>
    </row>
    <row r="179" spans="1:60" ht="14.7" customHeight="1" x14ac:dyDescent="0.3">
      <c r="A179" s="18" t="s">
        <v>187</v>
      </c>
      <c r="B179" s="18" t="s">
        <v>117</v>
      </c>
      <c r="C179" s="20">
        <v>1</v>
      </c>
      <c r="D179" s="18">
        <v>1.5609065155807367</v>
      </c>
      <c r="E179" s="18">
        <v>0.64643603170515351</v>
      </c>
      <c r="F179" s="17">
        <f t="shared" si="19"/>
        <v>2.2073425472858901</v>
      </c>
      <c r="G179" s="18">
        <v>2.238</v>
      </c>
      <c r="H179" s="18">
        <v>1.1839618333333333</v>
      </c>
      <c r="I179" s="18">
        <v>1.9293173940476191</v>
      </c>
      <c r="J179" s="17">
        <f t="shared" si="20"/>
        <v>34.93308781869689</v>
      </c>
      <c r="K179" s="17">
        <f t="shared" si="21"/>
        <v>7.6535558923035829</v>
      </c>
      <c r="L179" s="17">
        <f t="shared" si="25"/>
        <v>42.58664371100047</v>
      </c>
      <c r="M179" s="18">
        <v>42.12</v>
      </c>
      <c r="N179" s="18">
        <v>41.233057395833342</v>
      </c>
      <c r="O179" s="18">
        <v>41.860252523065476</v>
      </c>
      <c r="P179" s="17">
        <f t="shared" si="22"/>
        <v>657.45382436260627</v>
      </c>
      <c r="Q179" s="17">
        <f t="shared" si="23"/>
        <v>26.654533998033337</v>
      </c>
      <c r="R179" s="17">
        <f>P179+Q179</f>
        <v>684.10835836063961</v>
      </c>
      <c r="S179" s="17">
        <f t="shared" si="24"/>
        <v>16.06391813835118</v>
      </c>
      <c r="T179" s="18">
        <v>0.43746049698494011</v>
      </c>
      <c r="U179" s="18">
        <v>0.35028097485033316</v>
      </c>
      <c r="V179" s="18">
        <v>0.41192935121694813</v>
      </c>
      <c r="Y179" s="27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0.48268722466960357</v>
      </c>
      <c r="AH179" s="18">
        <v>0.24621585903083701</v>
      </c>
      <c r="AI179" s="18">
        <v>0</v>
      </c>
      <c r="AJ179" s="18">
        <v>0.62519456343612334</v>
      </c>
      <c r="AK179" s="18">
        <v>0</v>
      </c>
      <c r="AL179" s="18">
        <v>0.75295594713656389</v>
      </c>
      <c r="AM179" s="18">
        <v>1.4169867841409691</v>
      </c>
      <c r="AN179" s="18">
        <v>0.17500881057268725</v>
      </c>
      <c r="AO179" s="18">
        <v>0.43987444933920711</v>
      </c>
      <c r="AR179" s="18">
        <v>0</v>
      </c>
      <c r="AS179" s="18">
        <v>0</v>
      </c>
      <c r="AT179" s="18">
        <v>0.31781415929203538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0.10698938053097345</v>
      </c>
      <c r="BA179" s="18">
        <v>0.11531858407079647</v>
      </c>
      <c r="BB179" s="18">
        <v>11.176821238938054</v>
      </c>
      <c r="BC179" s="18">
        <v>0.95687209433628317</v>
      </c>
      <c r="BD179" s="18">
        <v>0.61339646017699112</v>
      </c>
      <c r="BE179" s="18">
        <v>0</v>
      </c>
      <c r="BF179" s="18">
        <v>0</v>
      </c>
      <c r="BG179" s="18">
        <v>0</v>
      </c>
      <c r="BH179" s="18">
        <v>0</v>
      </c>
    </row>
    <row r="180" spans="1:60" ht="14.7" customHeight="1" x14ac:dyDescent="0.3">
      <c r="A180" s="18" t="s">
        <v>187</v>
      </c>
      <c r="B180" s="18" t="s">
        <v>117</v>
      </c>
      <c r="C180" s="20">
        <v>2</v>
      </c>
      <c r="D180" s="18">
        <v>1.6459589632829374</v>
      </c>
      <c r="E180" s="18">
        <v>0.83050214600747851</v>
      </c>
      <c r="F180" s="17">
        <f t="shared" si="19"/>
        <v>2.4764611092904159</v>
      </c>
      <c r="G180" s="18">
        <v>1.9990000000000001</v>
      </c>
      <c r="H180" s="18">
        <v>1.1839618333333333</v>
      </c>
      <c r="I180" s="18">
        <v>1.7256700680437422</v>
      </c>
      <c r="J180" s="17">
        <f t="shared" si="20"/>
        <v>32.902719676025917</v>
      </c>
      <c r="K180" s="17">
        <f t="shared" si="21"/>
        <v>9.8328284337428187</v>
      </c>
      <c r="L180" s="17">
        <f t="shared" si="25"/>
        <v>42.735548109768729</v>
      </c>
      <c r="M180" s="18">
        <v>41.7</v>
      </c>
      <c r="N180" s="18">
        <v>41.233057395833342</v>
      </c>
      <c r="O180" s="18">
        <v>41.543406854495757</v>
      </c>
      <c r="P180" s="17">
        <f t="shared" si="22"/>
        <v>686.36488768898505</v>
      </c>
      <c r="Q180" s="17">
        <f t="shared" si="23"/>
        <v>34.244142653689124</v>
      </c>
      <c r="R180" s="17">
        <f>P180+Q180</f>
        <v>720.60903034267415</v>
      </c>
      <c r="S180" s="17">
        <f t="shared" si="24"/>
        <v>16.862051903294844</v>
      </c>
      <c r="T180" s="18">
        <v>0.39074331254374234</v>
      </c>
      <c r="U180" s="18">
        <v>0.35028097485033316</v>
      </c>
      <c r="V180" s="18">
        <v>0.37717392590536936</v>
      </c>
      <c r="Y180" s="27">
        <v>0</v>
      </c>
      <c r="Z180" s="18">
        <v>0</v>
      </c>
      <c r="AA180" s="18">
        <v>0.22969003285870757</v>
      </c>
      <c r="AB180" s="18">
        <v>0</v>
      </c>
      <c r="AC180" s="18">
        <v>5.9595837897042717E-2</v>
      </c>
      <c r="AD180" s="18">
        <v>0</v>
      </c>
      <c r="AE180" s="18">
        <v>0</v>
      </c>
      <c r="AF180" s="18">
        <v>0</v>
      </c>
      <c r="AG180" s="18">
        <v>7.3834611171960579E-2</v>
      </c>
      <c r="AH180" s="18">
        <v>7.283242059145674E-2</v>
      </c>
      <c r="AI180" s="18">
        <v>0</v>
      </c>
      <c r="AJ180" s="18">
        <v>0.40931132858707558</v>
      </c>
      <c r="AK180" s="18">
        <v>0</v>
      </c>
      <c r="AL180" s="18">
        <v>0</v>
      </c>
      <c r="AM180" s="18">
        <v>0.39354435925520265</v>
      </c>
      <c r="AN180" s="18">
        <v>0.5271993428258489</v>
      </c>
      <c r="AO180" s="18">
        <v>0</v>
      </c>
      <c r="AR180" s="18">
        <v>0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0.16966836734693877</v>
      </c>
      <c r="BA180" s="18">
        <v>8.9161564625850342E-2</v>
      </c>
      <c r="BB180" s="18">
        <v>5.8247210884353748</v>
      </c>
      <c r="BC180" s="18">
        <v>1.3417671937074831</v>
      </c>
      <c r="BD180" s="18">
        <v>0.25128741496598639</v>
      </c>
      <c r="BE180" s="18">
        <v>0</v>
      </c>
      <c r="BF180" s="18">
        <v>0</v>
      </c>
      <c r="BG180" s="18">
        <v>0</v>
      </c>
      <c r="BH180" s="18">
        <v>0</v>
      </c>
    </row>
    <row r="181" spans="1:60" ht="14.7" customHeight="1" x14ac:dyDescent="0.3">
      <c r="A181" s="18" t="s">
        <v>187</v>
      </c>
      <c r="B181" s="18" t="s">
        <v>117</v>
      </c>
      <c r="C181" s="20">
        <v>3</v>
      </c>
      <c r="D181" s="18">
        <v>1.4256410256410257</v>
      </c>
      <c r="E181" s="18">
        <v>0.78952823204791711</v>
      </c>
      <c r="F181" s="17">
        <f t="shared" si="19"/>
        <v>2.2151692576889426</v>
      </c>
      <c r="G181" s="18">
        <v>2.1190000000000002</v>
      </c>
      <c r="H181" s="18">
        <v>1.1839618333333333</v>
      </c>
      <c r="I181" s="18">
        <v>1.7857347074887386</v>
      </c>
      <c r="J181" s="17">
        <f t="shared" si="20"/>
        <v>30.209333333333337</v>
      </c>
      <c r="K181" s="17">
        <f t="shared" si="21"/>
        <v>9.3477129308387727</v>
      </c>
      <c r="L181" s="17">
        <f t="shared" si="25"/>
        <v>39.557046264172101</v>
      </c>
      <c r="M181" s="18">
        <v>42.02</v>
      </c>
      <c r="N181" s="18">
        <v>41.233057395833342</v>
      </c>
      <c r="O181" s="18">
        <v>41.739518767771678</v>
      </c>
      <c r="P181" s="17">
        <f t="shared" si="22"/>
        <v>599.05435897435905</v>
      </c>
      <c r="Q181" s="17">
        <f t="shared" si="23"/>
        <v>32.554662907662589</v>
      </c>
      <c r="R181" s="17">
        <f>P181+Q181</f>
        <v>631.60902188202158</v>
      </c>
      <c r="S181" s="17">
        <f t="shared" si="24"/>
        <v>15.967042070431006</v>
      </c>
      <c r="T181" s="18">
        <v>0.41419963945982491</v>
      </c>
      <c r="U181" s="18">
        <v>0.35028097485033316</v>
      </c>
      <c r="V181" s="18">
        <v>0.39141781812096887</v>
      </c>
      <c r="Y181" s="27">
        <v>0</v>
      </c>
      <c r="Z181" s="18">
        <v>0</v>
      </c>
      <c r="AA181" s="18">
        <v>0.33540740740740743</v>
      </c>
      <c r="AB181" s="18">
        <v>0</v>
      </c>
      <c r="AC181" s="18">
        <v>0</v>
      </c>
      <c r="AD181" s="18">
        <v>0</v>
      </c>
      <c r="AE181" s="18">
        <v>0</v>
      </c>
      <c r="AF181" s="18">
        <v>0</v>
      </c>
      <c r="AG181" s="18">
        <v>0.68159082892416223</v>
      </c>
      <c r="AH181" s="18">
        <v>0.17536860670194004</v>
      </c>
      <c r="AI181" s="18">
        <v>0</v>
      </c>
      <c r="AJ181" s="18">
        <v>0.54108510776014107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8">
        <v>0.13625898203592815</v>
      </c>
      <c r="BB181" s="18">
        <v>15.411157185628744</v>
      </c>
      <c r="BC181" s="18">
        <v>0.69554904700598807</v>
      </c>
      <c r="BD181" s="18">
        <v>1.6948562874251496</v>
      </c>
      <c r="BE181" s="18">
        <v>0</v>
      </c>
      <c r="BF181" s="18">
        <v>0</v>
      </c>
      <c r="BG181" s="18">
        <v>0</v>
      </c>
      <c r="BH181" s="18">
        <v>0</v>
      </c>
    </row>
    <row r="182" spans="1:60" ht="14.7" customHeight="1" x14ac:dyDescent="0.3">
      <c r="A182" s="18" t="s">
        <v>188</v>
      </c>
      <c r="B182" s="18" t="s">
        <v>185</v>
      </c>
      <c r="C182" s="20">
        <v>1</v>
      </c>
      <c r="D182" s="18">
        <v>1.7311151515151517</v>
      </c>
      <c r="E182" s="18">
        <v>6.7818562902857371E-2</v>
      </c>
      <c r="F182" s="17">
        <f t="shared" si="19"/>
        <v>1.7989337144180091</v>
      </c>
      <c r="I182" s="18">
        <v>2.84</v>
      </c>
      <c r="J182" s="17"/>
      <c r="K182" s="17"/>
      <c r="L182" s="17">
        <f t="shared" si="25"/>
        <v>51.089717489471454</v>
      </c>
      <c r="O182" s="18">
        <v>42.34</v>
      </c>
      <c r="P182" s="17"/>
      <c r="Q182" s="17"/>
      <c r="R182" s="17">
        <f>F182*O182*10</f>
        <v>761.6685346845851</v>
      </c>
      <c r="S182" s="17">
        <f t="shared" si="24"/>
        <v>14.908450704225354</v>
      </c>
    </row>
    <row r="183" spans="1:60" ht="14.7" customHeight="1" x14ac:dyDescent="0.3">
      <c r="A183" s="18" t="s">
        <v>188</v>
      </c>
      <c r="B183" s="18" t="s">
        <v>185</v>
      </c>
      <c r="C183" s="20">
        <v>2</v>
      </c>
      <c r="D183" s="18">
        <v>1.7170602409638553</v>
      </c>
      <c r="E183" s="18">
        <v>6.7267944514194378E-2</v>
      </c>
      <c r="F183" s="17">
        <f t="shared" si="19"/>
        <v>1.7843281854780497</v>
      </c>
      <c r="I183" s="18">
        <v>2.6920000000000002</v>
      </c>
      <c r="J183" s="17"/>
      <c r="K183" s="17"/>
      <c r="L183" s="17">
        <f t="shared" si="25"/>
        <v>48.034114753069098</v>
      </c>
      <c r="O183" s="18">
        <v>40.01</v>
      </c>
      <c r="P183" s="17"/>
      <c r="Q183" s="17"/>
      <c r="R183" s="17">
        <f>F183*O183*10</f>
        <v>713.90970700976766</v>
      </c>
      <c r="S183" s="17">
        <f t="shared" si="24"/>
        <v>14.862555720653788</v>
      </c>
    </row>
    <row r="184" spans="1:60" ht="14.7" customHeight="1" x14ac:dyDescent="0.3">
      <c r="A184" s="18" t="s">
        <v>188</v>
      </c>
      <c r="B184" s="18" t="s">
        <v>185</v>
      </c>
      <c r="C184" s="20">
        <v>3</v>
      </c>
      <c r="D184" s="18">
        <v>1.4773592233009709</v>
      </c>
      <c r="E184" s="18">
        <v>5.7877362651387099E-2</v>
      </c>
      <c r="F184" s="17">
        <f t="shared" si="19"/>
        <v>1.535236585952358</v>
      </c>
      <c r="I184" s="18">
        <v>2.6019999999999999</v>
      </c>
      <c r="J184" s="17"/>
      <c r="K184" s="17"/>
      <c r="L184" s="17">
        <f>F184*I184*10</f>
        <v>39.946855966480356</v>
      </c>
      <c r="O184" s="18">
        <v>37.81</v>
      </c>
      <c r="P184" s="17"/>
      <c r="Q184" s="17"/>
      <c r="R184" s="17">
        <f>F184*O184*10</f>
        <v>580.47295314858661</v>
      </c>
      <c r="S184" s="17">
        <f t="shared" si="24"/>
        <v>14.531129900076865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44" sqref="A44"/>
    </sheetView>
  </sheetViews>
  <sheetFormatPr baseColWidth="10" defaultColWidth="9.33203125" defaultRowHeight="13.8" x14ac:dyDescent="0.3"/>
  <cols>
    <col min="1" max="1" width="35.44140625" style="3" bestFit="1" customWidth="1"/>
    <col min="2" max="2" width="15.5546875" style="3" bestFit="1" customWidth="1"/>
    <col min="3" max="3" width="5.109375" style="3" bestFit="1" customWidth="1"/>
    <col min="4" max="4" width="2" style="3" bestFit="1" customWidth="1"/>
    <col min="5" max="5" width="3" style="3" bestFit="1" customWidth="1"/>
    <col min="6" max="15" width="14.6640625" style="11" bestFit="1" customWidth="1"/>
    <col min="16" max="1025" width="11.44140625" style="3"/>
    <col min="1026" max="16384" width="9.33203125" style="9"/>
  </cols>
  <sheetData>
    <row r="1" spans="6:15" x14ac:dyDescent="0.3">
      <c r="F1" s="10"/>
      <c r="G1" s="10"/>
      <c r="H1" s="10"/>
      <c r="I1" s="10"/>
      <c r="J1" s="10"/>
      <c r="K1" s="10"/>
      <c r="L1" s="10"/>
      <c r="M1" s="10"/>
      <c r="N1" s="10"/>
      <c r="O1" s="10"/>
    </row>
    <row r="18" spans="6:15" s="3" customFormat="1" x14ac:dyDescent="0.3"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21" spans="6:15" s="3" customFormat="1" x14ac:dyDescent="0.3"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4" spans="6:15" s="3" customFormat="1" x14ac:dyDescent="0.3"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44" spans="1:2" x14ac:dyDescent="0.3">
      <c r="A44" s="12"/>
      <c r="B44" s="12"/>
    </row>
    <row r="45" spans="1:2" x14ac:dyDescent="0.3">
      <c r="A45" s="12"/>
      <c r="B45" s="12"/>
    </row>
    <row r="46" spans="1:2" x14ac:dyDescent="0.3">
      <c r="A46" s="12"/>
      <c r="B46" s="12"/>
    </row>
    <row r="47" spans="1:2" x14ac:dyDescent="0.3">
      <c r="A47" s="12"/>
      <c r="B47" s="12"/>
    </row>
    <row r="48" spans="1:2" x14ac:dyDescent="0.3">
      <c r="A48" s="12"/>
      <c r="B48" s="12"/>
    </row>
    <row r="49" spans="1:2" x14ac:dyDescent="0.3">
      <c r="A49" s="12"/>
      <c r="B49" s="12"/>
    </row>
    <row r="50" spans="1:2" x14ac:dyDescent="0.3">
      <c r="A50" s="12"/>
      <c r="B50" s="12"/>
    </row>
    <row r="51" spans="1:2" x14ac:dyDescent="0.3">
      <c r="A51" s="12"/>
      <c r="B51" s="12"/>
    </row>
    <row r="52" spans="1:2" x14ac:dyDescent="0.3">
      <c r="A52" s="12"/>
      <c r="B52" s="12"/>
    </row>
    <row r="53" spans="1:2" x14ac:dyDescent="0.3">
      <c r="A53" s="12"/>
      <c r="B53" s="12"/>
    </row>
    <row r="54" spans="1:2" x14ac:dyDescent="0.3">
      <c r="A54" s="12"/>
      <c r="B54" s="12"/>
    </row>
    <row r="55" spans="1:2" x14ac:dyDescent="0.3">
      <c r="A55" s="12"/>
      <c r="B55" s="12"/>
    </row>
    <row r="56" spans="1:2" x14ac:dyDescent="0.3">
      <c r="A56" s="12"/>
      <c r="B56" s="12"/>
    </row>
    <row r="57" spans="1:2" x14ac:dyDescent="0.3">
      <c r="A57" s="12"/>
      <c r="B57" s="12"/>
    </row>
    <row r="58" spans="1:2" x14ac:dyDescent="0.3">
      <c r="A58" s="12"/>
      <c r="B58" s="12"/>
    </row>
    <row r="59" spans="1:2" x14ac:dyDescent="0.3">
      <c r="A59" s="12"/>
      <c r="B59" s="12"/>
    </row>
    <row r="60" spans="1:2" x14ac:dyDescent="0.3">
      <c r="A60" s="12"/>
      <c r="B60" s="12"/>
    </row>
    <row r="61" spans="1:2" x14ac:dyDescent="0.3">
      <c r="A61" s="12"/>
      <c r="B61" s="12"/>
    </row>
    <row r="62" spans="1:2" x14ac:dyDescent="0.3">
      <c r="A62" s="12"/>
      <c r="B62" s="12"/>
    </row>
    <row r="63" spans="1:2" x14ac:dyDescent="0.3">
      <c r="A63" s="12"/>
      <c r="B63" s="12"/>
    </row>
    <row r="64" spans="1:2" x14ac:dyDescent="0.3">
      <c r="A64" s="12"/>
      <c r="B64" s="12"/>
    </row>
    <row r="65" spans="1:2" x14ac:dyDescent="0.3">
      <c r="A65" s="12"/>
      <c r="B65" s="12"/>
    </row>
    <row r="66" spans="1:2" x14ac:dyDescent="0.3">
      <c r="A66" s="12"/>
      <c r="B66" s="12"/>
    </row>
    <row r="67" spans="1:2" x14ac:dyDescent="0.3">
      <c r="A67" s="12"/>
      <c r="B67" s="12"/>
    </row>
    <row r="95" spans="2:6" x14ac:dyDescent="0.3">
      <c r="B95" s="12"/>
      <c r="F95" s="10"/>
    </row>
    <row r="96" spans="2:6" x14ac:dyDescent="0.3">
      <c r="B96" s="12"/>
      <c r="F96" s="10"/>
    </row>
    <row r="97" spans="2:6" x14ac:dyDescent="0.3">
      <c r="B97" s="12"/>
      <c r="F97" s="10"/>
    </row>
    <row r="98" spans="2:6" x14ac:dyDescent="0.3">
      <c r="B98" s="12"/>
      <c r="F98" s="10"/>
    </row>
    <row r="99" spans="2:6" x14ac:dyDescent="0.3">
      <c r="B99" s="12"/>
      <c r="F99" s="10"/>
    </row>
    <row r="100" spans="2:6" x14ac:dyDescent="0.3">
      <c r="B100" s="12"/>
      <c r="F100" s="10"/>
    </row>
    <row r="101" spans="2:6" x14ac:dyDescent="0.3">
      <c r="B101" s="12"/>
      <c r="F101" s="10"/>
    </row>
    <row r="102" spans="2:6" x14ac:dyDescent="0.3">
      <c r="B102" s="12"/>
      <c r="F102" s="10"/>
    </row>
    <row r="103" spans="2:6" x14ac:dyDescent="0.3">
      <c r="B103" s="12"/>
      <c r="F103" s="10"/>
    </row>
    <row r="104" spans="2:6" x14ac:dyDescent="0.3">
      <c r="B104" s="12"/>
      <c r="F104" s="10"/>
    </row>
    <row r="105" spans="2:6" x14ac:dyDescent="0.3">
      <c r="B105" s="12"/>
      <c r="F105" s="10"/>
    </row>
    <row r="106" spans="2:6" x14ac:dyDescent="0.3">
      <c r="B106" s="12"/>
      <c r="F106" s="10"/>
    </row>
    <row r="107" spans="2:6" x14ac:dyDescent="0.3">
      <c r="B107" s="12"/>
      <c r="F107" s="10"/>
    </row>
    <row r="108" spans="2:6" x14ac:dyDescent="0.3">
      <c r="B108" s="12"/>
      <c r="F108" s="10"/>
    </row>
    <row r="109" spans="2:6" x14ac:dyDescent="0.3">
      <c r="B109" s="12"/>
      <c r="F109" s="10"/>
    </row>
    <row r="110" spans="2:6" x14ac:dyDescent="0.3">
      <c r="B110" s="12"/>
      <c r="F110" s="10"/>
    </row>
    <row r="111" spans="2:6" x14ac:dyDescent="0.3">
      <c r="B111" s="12"/>
      <c r="F111" s="10"/>
    </row>
    <row r="112" spans="2:6" x14ac:dyDescent="0.3">
      <c r="B112" s="12"/>
      <c r="F112" s="10"/>
    </row>
    <row r="113" spans="2:6" x14ac:dyDescent="0.3">
      <c r="B113" s="12"/>
      <c r="F113" s="10"/>
    </row>
    <row r="114" spans="2:6" x14ac:dyDescent="0.3">
      <c r="B114" s="12"/>
      <c r="F114" s="10"/>
    </row>
    <row r="115" spans="2:6" x14ac:dyDescent="0.3">
      <c r="B115" s="12"/>
      <c r="F115" s="10"/>
    </row>
    <row r="116" spans="2:6" x14ac:dyDescent="0.3">
      <c r="B116" s="12"/>
      <c r="F116" s="10"/>
    </row>
    <row r="117" spans="2:6" x14ac:dyDescent="0.3">
      <c r="B117" s="12"/>
      <c r="F117" s="10"/>
    </row>
    <row r="118" spans="2:6" x14ac:dyDescent="0.3">
      <c r="B118" s="12"/>
      <c r="F118" s="10"/>
    </row>
    <row r="119" spans="2:6" x14ac:dyDescent="0.3">
      <c r="B119" s="12"/>
    </row>
    <row r="120" spans="2:6" x14ac:dyDescent="0.3">
      <c r="B120" s="12"/>
    </row>
    <row r="121" spans="2:6" x14ac:dyDescent="0.3">
      <c r="B121" s="12"/>
    </row>
    <row r="122" spans="2:6" x14ac:dyDescent="0.3">
      <c r="B122" s="12"/>
    </row>
    <row r="123" spans="2:6" x14ac:dyDescent="0.3">
      <c r="B123" s="12"/>
    </row>
    <row r="124" spans="2:6" x14ac:dyDescent="0.3">
      <c r="B124" s="12"/>
    </row>
    <row r="125" spans="2:6" x14ac:dyDescent="0.3">
      <c r="B125" s="12"/>
    </row>
    <row r="126" spans="2:6" x14ac:dyDescent="0.3">
      <c r="B126" s="12"/>
    </row>
    <row r="127" spans="2:6" x14ac:dyDescent="0.3">
      <c r="B127" s="12"/>
    </row>
    <row r="128" spans="2:6" x14ac:dyDescent="0.3">
      <c r="B128" s="12"/>
    </row>
    <row r="129" spans="2:2" x14ac:dyDescent="0.3">
      <c r="B129" s="12"/>
    </row>
    <row r="130" spans="2:2" x14ac:dyDescent="0.3">
      <c r="B130" s="12"/>
    </row>
    <row r="131" spans="2:2" x14ac:dyDescent="0.3">
      <c r="B131" s="12"/>
    </row>
    <row r="132" spans="2:2" x14ac:dyDescent="0.3">
      <c r="B132" s="12"/>
    </row>
    <row r="133" spans="2:2" x14ac:dyDescent="0.3">
      <c r="B133" s="12"/>
    </row>
    <row r="134" spans="2:2" x14ac:dyDescent="0.3">
      <c r="B134" s="12"/>
    </row>
    <row r="135" spans="2:2" x14ac:dyDescent="0.3">
      <c r="B135" s="12"/>
    </row>
    <row r="136" spans="2:2" x14ac:dyDescent="0.3">
      <c r="B136" s="12"/>
    </row>
    <row r="137" spans="2:2" x14ac:dyDescent="0.3">
      <c r="B137" s="12"/>
    </row>
    <row r="138" spans="2:2" x14ac:dyDescent="0.3">
      <c r="B138" s="12"/>
    </row>
    <row r="139" spans="2:2" x14ac:dyDescent="0.3">
      <c r="B139" s="12"/>
    </row>
    <row r="140" spans="2:2" x14ac:dyDescent="0.3">
      <c r="B140" s="12"/>
    </row>
    <row r="141" spans="2:2" x14ac:dyDescent="0.3">
      <c r="B141" s="12"/>
    </row>
    <row r="142" spans="2:2" x14ac:dyDescent="0.3">
      <c r="B142" s="12"/>
    </row>
    <row r="143" spans="2:2" x14ac:dyDescent="0.3">
      <c r="B143" s="12"/>
    </row>
    <row r="144" spans="2:2" x14ac:dyDescent="0.3">
      <c r="B144" s="12"/>
    </row>
    <row r="145" spans="2:6" x14ac:dyDescent="0.3">
      <c r="B145" s="12"/>
    </row>
    <row r="146" spans="2:6" x14ac:dyDescent="0.3">
      <c r="B146" s="12"/>
      <c r="F146" s="10"/>
    </row>
    <row r="147" spans="2:6" x14ac:dyDescent="0.3">
      <c r="B147" s="12"/>
      <c r="F147" s="10"/>
    </row>
    <row r="148" spans="2:6" x14ac:dyDescent="0.3">
      <c r="B148" s="12"/>
      <c r="F148" s="10"/>
    </row>
    <row r="149" spans="2:6" x14ac:dyDescent="0.3">
      <c r="B149" s="12"/>
      <c r="F149" s="10"/>
    </row>
    <row r="150" spans="2:6" x14ac:dyDescent="0.3">
      <c r="B150" s="12"/>
      <c r="F150" s="10"/>
    </row>
    <row r="151" spans="2:6" x14ac:dyDescent="0.3">
      <c r="B151" s="12"/>
      <c r="F151" s="10"/>
    </row>
    <row r="152" spans="2:6" x14ac:dyDescent="0.3">
      <c r="B152" s="12"/>
      <c r="F152" s="10"/>
    </row>
    <row r="153" spans="2:6" x14ac:dyDescent="0.3">
      <c r="B153" s="12"/>
      <c r="F153" s="10"/>
    </row>
    <row r="154" spans="2:6" x14ac:dyDescent="0.3">
      <c r="B154" s="12"/>
      <c r="F154" s="10"/>
    </row>
    <row r="155" spans="2:6" x14ac:dyDescent="0.3">
      <c r="B155" s="12"/>
      <c r="F155" s="10"/>
    </row>
    <row r="156" spans="2:6" x14ac:dyDescent="0.3">
      <c r="B156" s="12"/>
      <c r="F156" s="10"/>
    </row>
    <row r="157" spans="2:6" x14ac:dyDescent="0.3">
      <c r="B157" s="12"/>
      <c r="F157" s="10"/>
    </row>
    <row r="158" spans="2:6" x14ac:dyDescent="0.3">
      <c r="B158" s="12"/>
      <c r="F158" s="10"/>
    </row>
    <row r="159" spans="2:6" x14ac:dyDescent="0.3">
      <c r="B159" s="12"/>
      <c r="F159" s="10"/>
    </row>
    <row r="160" spans="2:6" x14ac:dyDescent="0.3">
      <c r="B160" s="12"/>
      <c r="F160" s="10"/>
    </row>
    <row r="161" spans="2:6" x14ac:dyDescent="0.3">
      <c r="B161" s="12"/>
      <c r="F161" s="10"/>
    </row>
    <row r="162" spans="2:6" x14ac:dyDescent="0.3">
      <c r="B162" s="12"/>
      <c r="F162" s="10"/>
    </row>
    <row r="163" spans="2:6" x14ac:dyDescent="0.3">
      <c r="B163" s="12"/>
      <c r="F163" s="10"/>
    </row>
    <row r="164" spans="2:6" x14ac:dyDescent="0.3">
      <c r="B164" s="12"/>
      <c r="F164" s="10"/>
    </row>
    <row r="165" spans="2:6" x14ac:dyDescent="0.3">
      <c r="B165" s="12"/>
      <c r="F165" s="10"/>
    </row>
    <row r="166" spans="2:6" x14ac:dyDescent="0.3">
      <c r="B166" s="12"/>
      <c r="F166" s="10"/>
    </row>
    <row r="167" spans="2:6" x14ac:dyDescent="0.3">
      <c r="B167" s="12"/>
      <c r="F167" s="10"/>
    </row>
    <row r="168" spans="2:6" x14ac:dyDescent="0.3">
      <c r="B168" s="12"/>
      <c r="F168" s="10"/>
    </row>
    <row r="169" spans="2:6" x14ac:dyDescent="0.3">
      <c r="B169" s="12"/>
      <c r="F169" s="10"/>
    </row>
    <row r="170" spans="2:6" x14ac:dyDescent="0.3">
      <c r="B170" s="12"/>
      <c r="F170" s="10"/>
    </row>
    <row r="171" spans="2:6" x14ac:dyDescent="0.3">
      <c r="B171" s="12"/>
      <c r="F171" s="10"/>
    </row>
    <row r="172" spans="2:6" x14ac:dyDescent="0.3">
      <c r="B172" s="12"/>
      <c r="F172" s="10"/>
    </row>
    <row r="173" spans="2:6" x14ac:dyDescent="0.3">
      <c r="B173" s="12"/>
    </row>
    <row r="174" spans="2:6" x14ac:dyDescent="0.3">
      <c r="B174" s="12"/>
    </row>
    <row r="175" spans="2:6" x14ac:dyDescent="0.3">
      <c r="B175" s="1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topLeftCell="A100" workbookViewId="0">
      <selection activeCell="A185" sqref="A185:XFD275"/>
    </sheetView>
  </sheetViews>
  <sheetFormatPr baseColWidth="10" defaultColWidth="11.5546875" defaultRowHeight="14.4" x14ac:dyDescent="0.3"/>
  <cols>
    <col min="1" max="1" width="34.44140625" style="15" customWidth="1"/>
    <col min="2" max="2" width="12" style="15" customWidth="1"/>
    <col min="3" max="3" width="14.33203125" style="15" customWidth="1"/>
    <col min="4" max="4" width="17" style="15" customWidth="1"/>
    <col min="5" max="5" width="39" style="15" customWidth="1"/>
    <col min="6" max="16384" width="11.5546875" style="15"/>
  </cols>
  <sheetData>
    <row r="1" spans="1:4" x14ac:dyDescent="0.3">
      <c r="A1" s="15" t="s">
        <v>0</v>
      </c>
      <c r="B1" s="15" t="s">
        <v>1</v>
      </c>
      <c r="C1" s="15" t="s">
        <v>57</v>
      </c>
      <c r="D1" s="15" t="s">
        <v>58</v>
      </c>
    </row>
    <row r="2" spans="1:4" x14ac:dyDescent="0.3">
      <c r="A2" s="15" t="s">
        <v>138</v>
      </c>
      <c r="B2" s="15" t="s">
        <v>92</v>
      </c>
      <c r="C2" s="15" t="s">
        <v>252</v>
      </c>
    </row>
    <row r="3" spans="1:4" x14ac:dyDescent="0.3">
      <c r="A3" s="15" t="s">
        <v>138</v>
      </c>
      <c r="B3" s="15" t="s">
        <v>92</v>
      </c>
      <c r="C3" s="15" t="s">
        <v>252</v>
      </c>
    </row>
    <row r="4" spans="1:4" x14ac:dyDescent="0.3">
      <c r="A4" s="15" t="s">
        <v>138</v>
      </c>
      <c r="B4" s="15" t="s">
        <v>92</v>
      </c>
      <c r="C4" s="15" t="s">
        <v>252</v>
      </c>
    </row>
    <row r="5" spans="1:4" x14ac:dyDescent="0.3">
      <c r="A5" s="15" t="s">
        <v>242</v>
      </c>
      <c r="B5" s="15" t="s">
        <v>216</v>
      </c>
      <c r="C5" s="15" t="s">
        <v>252</v>
      </c>
    </row>
    <row r="6" spans="1:4" x14ac:dyDescent="0.3">
      <c r="A6" s="15" t="s">
        <v>242</v>
      </c>
      <c r="B6" s="15" t="s">
        <v>216</v>
      </c>
      <c r="C6" s="15" t="s">
        <v>252</v>
      </c>
    </row>
    <row r="7" spans="1:4" x14ac:dyDescent="0.3">
      <c r="A7" s="15" t="s">
        <v>242</v>
      </c>
      <c r="B7" s="15" t="s">
        <v>216</v>
      </c>
      <c r="C7" s="15" t="s">
        <v>252</v>
      </c>
    </row>
    <row r="8" spans="1:4" x14ac:dyDescent="0.3">
      <c r="A8" s="15" t="s">
        <v>139</v>
      </c>
      <c r="B8" s="15" t="s">
        <v>98</v>
      </c>
      <c r="C8" s="15" t="s">
        <v>252</v>
      </c>
    </row>
    <row r="9" spans="1:4" x14ac:dyDescent="0.3">
      <c r="A9" s="15" t="s">
        <v>139</v>
      </c>
      <c r="B9" s="15" t="s">
        <v>98</v>
      </c>
      <c r="C9" s="15" t="s">
        <v>252</v>
      </c>
    </row>
    <row r="10" spans="1:4" x14ac:dyDescent="0.3">
      <c r="A10" s="15" t="s">
        <v>139</v>
      </c>
      <c r="B10" s="15" t="s">
        <v>98</v>
      </c>
      <c r="C10" s="15" t="s">
        <v>252</v>
      </c>
    </row>
    <row r="11" spans="1:4" x14ac:dyDescent="0.3">
      <c r="A11" s="15" t="s">
        <v>140</v>
      </c>
      <c r="B11" s="15" t="s">
        <v>103</v>
      </c>
      <c r="C11" s="15" t="s">
        <v>252</v>
      </c>
    </row>
    <row r="12" spans="1:4" x14ac:dyDescent="0.3">
      <c r="A12" s="15" t="s">
        <v>140</v>
      </c>
      <c r="B12" s="15" t="s">
        <v>103</v>
      </c>
      <c r="C12" s="15" t="s">
        <v>252</v>
      </c>
    </row>
    <row r="13" spans="1:4" x14ac:dyDescent="0.3">
      <c r="A13" s="15" t="s">
        <v>140</v>
      </c>
      <c r="B13" s="15" t="s">
        <v>103</v>
      </c>
      <c r="C13" s="15" t="s">
        <v>252</v>
      </c>
    </row>
    <row r="14" spans="1:4" x14ac:dyDescent="0.3">
      <c r="A14" s="15" t="s">
        <v>141</v>
      </c>
      <c r="B14" s="15" t="s">
        <v>109</v>
      </c>
      <c r="C14" s="15" t="s">
        <v>252</v>
      </c>
    </row>
    <row r="15" spans="1:4" x14ac:dyDescent="0.3">
      <c r="A15" s="15" t="s">
        <v>141</v>
      </c>
      <c r="B15" s="15" t="s">
        <v>109</v>
      </c>
      <c r="C15" s="15" t="s">
        <v>252</v>
      </c>
    </row>
    <row r="16" spans="1:4" x14ac:dyDescent="0.3">
      <c r="A16" s="15" t="s">
        <v>141</v>
      </c>
      <c r="B16" s="15" t="s">
        <v>109</v>
      </c>
      <c r="C16" s="15" t="s">
        <v>252</v>
      </c>
    </row>
    <row r="17" spans="1:3" x14ac:dyDescent="0.3">
      <c r="A17" s="15" t="s">
        <v>142</v>
      </c>
      <c r="B17" s="15" t="s">
        <v>63</v>
      </c>
      <c r="C17" s="15" t="s">
        <v>252</v>
      </c>
    </row>
    <row r="18" spans="1:3" x14ac:dyDescent="0.3">
      <c r="A18" s="15" t="s">
        <v>142</v>
      </c>
      <c r="B18" s="15" t="s">
        <v>63</v>
      </c>
      <c r="C18" s="15" t="s">
        <v>252</v>
      </c>
    </row>
    <row r="19" spans="1:3" x14ac:dyDescent="0.3">
      <c r="A19" s="15" t="s">
        <v>142</v>
      </c>
      <c r="B19" s="15" t="s">
        <v>63</v>
      </c>
      <c r="C19" s="15" t="s">
        <v>252</v>
      </c>
    </row>
    <row r="20" spans="1:3" x14ac:dyDescent="0.3">
      <c r="A20" s="15" t="s">
        <v>143</v>
      </c>
      <c r="B20" s="15" t="s">
        <v>110</v>
      </c>
      <c r="C20" s="15" t="s">
        <v>252</v>
      </c>
    </row>
    <row r="21" spans="1:3" x14ac:dyDescent="0.3">
      <c r="A21" s="15" t="s">
        <v>143</v>
      </c>
      <c r="B21" s="15" t="s">
        <v>110</v>
      </c>
      <c r="C21" s="15" t="s">
        <v>252</v>
      </c>
    </row>
    <row r="22" spans="1:3" x14ac:dyDescent="0.3">
      <c r="A22" s="15" t="s">
        <v>143</v>
      </c>
      <c r="B22" s="15" t="s">
        <v>110</v>
      </c>
      <c r="C22" s="15" t="s">
        <v>252</v>
      </c>
    </row>
    <row r="23" spans="1:3" x14ac:dyDescent="0.3">
      <c r="A23" s="15" t="s">
        <v>233</v>
      </c>
      <c r="B23" s="15" t="s">
        <v>232</v>
      </c>
      <c r="C23" s="15" t="s">
        <v>252</v>
      </c>
    </row>
    <row r="24" spans="1:3" x14ac:dyDescent="0.3">
      <c r="A24" s="15" t="s">
        <v>233</v>
      </c>
      <c r="B24" s="15" t="s">
        <v>232</v>
      </c>
      <c r="C24" s="15" t="s">
        <v>252</v>
      </c>
    </row>
    <row r="25" spans="1:3" x14ac:dyDescent="0.3">
      <c r="A25" s="15" t="s">
        <v>233</v>
      </c>
      <c r="B25" s="15" t="s">
        <v>232</v>
      </c>
      <c r="C25" s="15" t="s">
        <v>252</v>
      </c>
    </row>
    <row r="26" spans="1:3" x14ac:dyDescent="0.3">
      <c r="A26" s="15" t="s">
        <v>144</v>
      </c>
      <c r="B26" s="15" t="s">
        <v>79</v>
      </c>
      <c r="C26" s="15" t="s">
        <v>252</v>
      </c>
    </row>
    <row r="27" spans="1:3" x14ac:dyDescent="0.3">
      <c r="A27" s="15" t="s">
        <v>144</v>
      </c>
      <c r="B27" s="15" t="s">
        <v>79</v>
      </c>
      <c r="C27" s="15" t="s">
        <v>252</v>
      </c>
    </row>
    <row r="28" spans="1:3" x14ac:dyDescent="0.3">
      <c r="A28" s="15" t="s">
        <v>144</v>
      </c>
      <c r="B28" s="15" t="s">
        <v>79</v>
      </c>
      <c r="C28" s="15" t="s">
        <v>252</v>
      </c>
    </row>
    <row r="29" spans="1:3" x14ac:dyDescent="0.3">
      <c r="A29" s="15" t="s">
        <v>146</v>
      </c>
      <c r="B29" s="15" t="s">
        <v>117</v>
      </c>
      <c r="C29" s="15" t="s">
        <v>252</v>
      </c>
    </row>
    <row r="30" spans="1:3" x14ac:dyDescent="0.3">
      <c r="A30" s="15" t="s">
        <v>146</v>
      </c>
      <c r="B30" s="15" t="s">
        <v>117</v>
      </c>
      <c r="C30" s="15" t="s">
        <v>252</v>
      </c>
    </row>
    <row r="31" spans="1:3" x14ac:dyDescent="0.3">
      <c r="A31" s="15" t="s">
        <v>146</v>
      </c>
      <c r="B31" s="15" t="s">
        <v>117</v>
      </c>
      <c r="C31" s="15" t="s">
        <v>252</v>
      </c>
    </row>
    <row r="32" spans="1:3" x14ac:dyDescent="0.3">
      <c r="A32" s="15" t="s">
        <v>147</v>
      </c>
      <c r="B32" s="15" t="s">
        <v>118</v>
      </c>
      <c r="C32" s="15" t="s">
        <v>252</v>
      </c>
    </row>
    <row r="33" spans="1:3" x14ac:dyDescent="0.3">
      <c r="A33" s="15" t="s">
        <v>147</v>
      </c>
      <c r="B33" s="15" t="s">
        <v>118</v>
      </c>
      <c r="C33" s="15" t="s">
        <v>252</v>
      </c>
    </row>
    <row r="34" spans="1:3" x14ac:dyDescent="0.3">
      <c r="A34" s="15" t="s">
        <v>147</v>
      </c>
      <c r="B34" s="15" t="s">
        <v>118</v>
      </c>
      <c r="C34" s="15" t="s">
        <v>252</v>
      </c>
    </row>
    <row r="35" spans="1:3" x14ac:dyDescent="0.3">
      <c r="A35" s="15" t="s">
        <v>148</v>
      </c>
      <c r="B35" s="15" t="s">
        <v>78</v>
      </c>
      <c r="C35" s="15" t="s">
        <v>252</v>
      </c>
    </row>
    <row r="36" spans="1:3" x14ac:dyDescent="0.3">
      <c r="A36" s="15" t="s">
        <v>148</v>
      </c>
      <c r="B36" s="15" t="s">
        <v>78</v>
      </c>
      <c r="C36" s="15" t="s">
        <v>252</v>
      </c>
    </row>
    <row r="37" spans="1:3" x14ac:dyDescent="0.3">
      <c r="A37" s="15" t="s">
        <v>148</v>
      </c>
      <c r="B37" s="15" t="s">
        <v>78</v>
      </c>
      <c r="C37" s="15" t="s">
        <v>252</v>
      </c>
    </row>
    <row r="38" spans="1:3" x14ac:dyDescent="0.3">
      <c r="A38" s="15" t="s">
        <v>145</v>
      </c>
      <c r="B38" s="15" t="s">
        <v>114</v>
      </c>
      <c r="C38" s="15" t="s">
        <v>252</v>
      </c>
    </row>
    <row r="39" spans="1:3" x14ac:dyDescent="0.3">
      <c r="A39" s="15" t="s">
        <v>145</v>
      </c>
      <c r="B39" s="15" t="s">
        <v>114</v>
      </c>
      <c r="C39" s="15" t="s">
        <v>252</v>
      </c>
    </row>
    <row r="40" spans="1:3" x14ac:dyDescent="0.3">
      <c r="A40" s="15" t="s">
        <v>145</v>
      </c>
      <c r="B40" s="15" t="s">
        <v>114</v>
      </c>
      <c r="C40" s="15" t="s">
        <v>252</v>
      </c>
    </row>
    <row r="41" spans="1:3" x14ac:dyDescent="0.3">
      <c r="A41" s="15" t="s">
        <v>149</v>
      </c>
      <c r="B41" s="15" t="s">
        <v>89</v>
      </c>
      <c r="C41" s="15" t="s">
        <v>252</v>
      </c>
    </row>
    <row r="42" spans="1:3" x14ac:dyDescent="0.3">
      <c r="A42" s="15" t="s">
        <v>149</v>
      </c>
      <c r="B42" s="15" t="s">
        <v>89</v>
      </c>
      <c r="C42" s="15" t="s">
        <v>252</v>
      </c>
    </row>
    <row r="43" spans="1:3" x14ac:dyDescent="0.3">
      <c r="A43" s="15" t="s">
        <v>149</v>
      </c>
      <c r="B43" s="15" t="s">
        <v>89</v>
      </c>
      <c r="C43" s="15" t="s">
        <v>252</v>
      </c>
    </row>
    <row r="44" spans="1:3" x14ac:dyDescent="0.3">
      <c r="A44" s="15" t="s">
        <v>150</v>
      </c>
      <c r="B44" s="15" t="s">
        <v>66</v>
      </c>
      <c r="C44" s="15" t="s">
        <v>252</v>
      </c>
    </row>
    <row r="45" spans="1:3" x14ac:dyDescent="0.3">
      <c r="A45" s="15" t="s">
        <v>150</v>
      </c>
      <c r="B45" s="15" t="s">
        <v>66</v>
      </c>
      <c r="C45" s="15" t="s">
        <v>252</v>
      </c>
    </row>
    <row r="46" spans="1:3" x14ac:dyDescent="0.3">
      <c r="A46" s="15" t="s">
        <v>150</v>
      </c>
      <c r="B46" s="15" t="s">
        <v>66</v>
      </c>
      <c r="C46" s="15" t="s">
        <v>252</v>
      </c>
    </row>
    <row r="47" spans="1:3" x14ac:dyDescent="0.3">
      <c r="A47" s="15" t="s">
        <v>153</v>
      </c>
      <c r="B47" s="15" t="s">
        <v>125</v>
      </c>
      <c r="C47" s="15" t="s">
        <v>252</v>
      </c>
    </row>
    <row r="48" spans="1:3" x14ac:dyDescent="0.3">
      <c r="A48" s="15" t="s">
        <v>151</v>
      </c>
      <c r="B48" s="15" t="s">
        <v>125</v>
      </c>
      <c r="C48" s="15" t="s">
        <v>252</v>
      </c>
    </row>
    <row r="49" spans="1:3" x14ac:dyDescent="0.3">
      <c r="A49" s="15" t="s">
        <v>151</v>
      </c>
      <c r="B49" s="15" t="s">
        <v>125</v>
      </c>
      <c r="C49" s="15" t="s">
        <v>252</v>
      </c>
    </row>
    <row r="50" spans="1:3" x14ac:dyDescent="0.3">
      <c r="A50" s="15" t="s">
        <v>152</v>
      </c>
      <c r="B50" s="15" t="s">
        <v>185</v>
      </c>
      <c r="C50" s="15" t="s">
        <v>252</v>
      </c>
    </row>
    <row r="51" spans="1:3" x14ac:dyDescent="0.3">
      <c r="A51" s="15" t="s">
        <v>152</v>
      </c>
      <c r="B51" s="15" t="s">
        <v>185</v>
      </c>
      <c r="C51" s="15" t="s">
        <v>252</v>
      </c>
    </row>
    <row r="52" spans="1:3" x14ac:dyDescent="0.3">
      <c r="A52" s="15" t="s">
        <v>152</v>
      </c>
      <c r="B52" s="15" t="s">
        <v>185</v>
      </c>
      <c r="C52" s="15" t="s">
        <v>252</v>
      </c>
    </row>
    <row r="53" spans="1:3" x14ac:dyDescent="0.3">
      <c r="A53" s="15" t="s">
        <v>239</v>
      </c>
      <c r="B53" s="15" t="s">
        <v>117</v>
      </c>
      <c r="C53" s="15" t="s">
        <v>252</v>
      </c>
    </row>
    <row r="54" spans="1:3" x14ac:dyDescent="0.3">
      <c r="A54" s="15" t="s">
        <v>239</v>
      </c>
      <c r="B54" s="15" t="s">
        <v>117</v>
      </c>
      <c r="C54" s="15" t="s">
        <v>252</v>
      </c>
    </row>
    <row r="55" spans="1:3" x14ac:dyDescent="0.3">
      <c r="A55" s="15" t="s">
        <v>239</v>
      </c>
      <c r="B55" s="15" t="s">
        <v>117</v>
      </c>
      <c r="C55" s="15" t="s">
        <v>252</v>
      </c>
    </row>
    <row r="56" spans="1:3" x14ac:dyDescent="0.3">
      <c r="A56" s="15" t="s">
        <v>241</v>
      </c>
      <c r="B56" s="15" t="s">
        <v>216</v>
      </c>
      <c r="C56" s="15" t="s">
        <v>252</v>
      </c>
    </row>
    <row r="57" spans="1:3" x14ac:dyDescent="0.3">
      <c r="A57" s="15" t="s">
        <v>241</v>
      </c>
      <c r="B57" s="15" t="s">
        <v>216</v>
      </c>
      <c r="C57" s="15" t="s">
        <v>252</v>
      </c>
    </row>
    <row r="58" spans="1:3" x14ac:dyDescent="0.3">
      <c r="A58" s="15" t="s">
        <v>241</v>
      </c>
      <c r="B58" s="15" t="s">
        <v>216</v>
      </c>
      <c r="C58" s="15" t="s">
        <v>252</v>
      </c>
    </row>
    <row r="59" spans="1:3" x14ac:dyDescent="0.3">
      <c r="A59" s="15" t="s">
        <v>243</v>
      </c>
      <c r="B59" s="15" t="s">
        <v>125</v>
      </c>
      <c r="C59" s="15" t="s">
        <v>252</v>
      </c>
    </row>
    <row r="60" spans="1:3" x14ac:dyDescent="0.3">
      <c r="A60" s="15" t="s">
        <v>243</v>
      </c>
      <c r="B60" s="15" t="s">
        <v>125</v>
      </c>
      <c r="C60" s="15" t="s">
        <v>252</v>
      </c>
    </row>
    <row r="61" spans="1:3" x14ac:dyDescent="0.3">
      <c r="A61" s="15" t="s">
        <v>243</v>
      </c>
      <c r="B61" s="15" t="s">
        <v>125</v>
      </c>
      <c r="C61" s="15" t="s">
        <v>252</v>
      </c>
    </row>
    <row r="62" spans="1:3" x14ac:dyDescent="0.3">
      <c r="A62" s="15" t="s">
        <v>244</v>
      </c>
      <c r="B62" s="15" t="s">
        <v>216</v>
      </c>
      <c r="C62" s="15" t="s">
        <v>252</v>
      </c>
    </row>
    <row r="63" spans="1:3" x14ac:dyDescent="0.3">
      <c r="A63" s="15" t="s">
        <v>244</v>
      </c>
      <c r="B63" s="15" t="s">
        <v>216</v>
      </c>
      <c r="C63" s="15" t="s">
        <v>252</v>
      </c>
    </row>
    <row r="64" spans="1:3" x14ac:dyDescent="0.3">
      <c r="A64" s="15" t="s">
        <v>244</v>
      </c>
      <c r="B64" s="15" t="s">
        <v>216</v>
      </c>
      <c r="C64" s="15" t="s">
        <v>252</v>
      </c>
    </row>
    <row r="65" spans="1:3" x14ac:dyDescent="0.3">
      <c r="A65" s="15" t="s">
        <v>154</v>
      </c>
      <c r="B65" s="15" t="s">
        <v>103</v>
      </c>
      <c r="C65" s="15" t="s">
        <v>252</v>
      </c>
    </row>
    <row r="66" spans="1:3" x14ac:dyDescent="0.3">
      <c r="A66" s="15" t="s">
        <v>154</v>
      </c>
      <c r="B66" s="15" t="s">
        <v>103</v>
      </c>
      <c r="C66" s="15" t="s">
        <v>252</v>
      </c>
    </row>
    <row r="67" spans="1:3" x14ac:dyDescent="0.3">
      <c r="A67" s="15" t="s">
        <v>154</v>
      </c>
      <c r="B67" s="15" t="s">
        <v>103</v>
      </c>
      <c r="C67" s="15" t="s">
        <v>252</v>
      </c>
    </row>
    <row r="68" spans="1:3" x14ac:dyDescent="0.3">
      <c r="A68" s="15" t="s">
        <v>159</v>
      </c>
      <c r="B68" s="15" t="s">
        <v>98</v>
      </c>
      <c r="C68" s="15" t="s">
        <v>252</v>
      </c>
    </row>
    <row r="69" spans="1:3" x14ac:dyDescent="0.3">
      <c r="A69" s="15" t="s">
        <v>159</v>
      </c>
      <c r="B69" s="15" t="s">
        <v>98</v>
      </c>
      <c r="C69" s="15" t="s">
        <v>252</v>
      </c>
    </row>
    <row r="70" spans="1:3" x14ac:dyDescent="0.3">
      <c r="A70" s="15" t="s">
        <v>159</v>
      </c>
      <c r="B70" s="15" t="s">
        <v>98</v>
      </c>
      <c r="C70" s="15" t="s">
        <v>252</v>
      </c>
    </row>
    <row r="71" spans="1:3" x14ac:dyDescent="0.3">
      <c r="A71" s="15" t="s">
        <v>158</v>
      </c>
      <c r="B71" s="15" t="s">
        <v>117</v>
      </c>
      <c r="C71" s="15" t="s">
        <v>252</v>
      </c>
    </row>
    <row r="72" spans="1:3" x14ac:dyDescent="0.3">
      <c r="A72" s="15" t="s">
        <v>158</v>
      </c>
      <c r="B72" s="15" t="s">
        <v>117</v>
      </c>
      <c r="C72" s="15" t="s">
        <v>252</v>
      </c>
    </row>
    <row r="73" spans="1:3" x14ac:dyDescent="0.3">
      <c r="A73" s="15" t="s">
        <v>158</v>
      </c>
      <c r="B73" s="15" t="s">
        <v>117</v>
      </c>
      <c r="C73" s="15" t="s">
        <v>252</v>
      </c>
    </row>
    <row r="74" spans="1:3" x14ac:dyDescent="0.3">
      <c r="A74" s="15" t="s">
        <v>157</v>
      </c>
      <c r="B74" s="15" t="s">
        <v>98</v>
      </c>
      <c r="C74" s="15" t="s">
        <v>252</v>
      </c>
    </row>
    <row r="75" spans="1:3" x14ac:dyDescent="0.3">
      <c r="A75" s="15" t="s">
        <v>157</v>
      </c>
      <c r="B75" s="15" t="s">
        <v>98</v>
      </c>
      <c r="C75" s="15" t="s">
        <v>252</v>
      </c>
    </row>
    <row r="76" spans="1:3" x14ac:dyDescent="0.3">
      <c r="A76" s="15" t="s">
        <v>157</v>
      </c>
      <c r="B76" s="15" t="s">
        <v>98</v>
      </c>
      <c r="C76" s="15" t="s">
        <v>252</v>
      </c>
    </row>
    <row r="77" spans="1:3" x14ac:dyDescent="0.3">
      <c r="A77" s="15" t="s">
        <v>156</v>
      </c>
      <c r="B77" s="15" t="s">
        <v>103</v>
      </c>
      <c r="C77" s="15" t="s">
        <v>252</v>
      </c>
    </row>
    <row r="78" spans="1:3" x14ac:dyDescent="0.3">
      <c r="A78" s="15" t="s">
        <v>156</v>
      </c>
      <c r="B78" s="15" t="s">
        <v>103</v>
      </c>
      <c r="C78" s="15" t="s">
        <v>252</v>
      </c>
    </row>
    <row r="79" spans="1:3" x14ac:dyDescent="0.3">
      <c r="A79" s="15" t="s">
        <v>156</v>
      </c>
      <c r="B79" s="15" t="s">
        <v>103</v>
      </c>
      <c r="C79" s="15" t="s">
        <v>252</v>
      </c>
    </row>
    <row r="80" spans="1:3" x14ac:dyDescent="0.3">
      <c r="A80" s="15" t="s">
        <v>155</v>
      </c>
      <c r="B80" s="15" t="s">
        <v>63</v>
      </c>
      <c r="C80" s="15" t="s">
        <v>252</v>
      </c>
    </row>
    <row r="81" spans="1:3" x14ac:dyDescent="0.3">
      <c r="A81" s="15" t="s">
        <v>155</v>
      </c>
      <c r="B81" s="15" t="s">
        <v>63</v>
      </c>
      <c r="C81" s="15" t="s">
        <v>252</v>
      </c>
    </row>
    <row r="82" spans="1:3" x14ac:dyDescent="0.3">
      <c r="A82" s="15" t="s">
        <v>155</v>
      </c>
      <c r="B82" s="15" t="s">
        <v>63</v>
      </c>
      <c r="C82" s="15" t="s">
        <v>252</v>
      </c>
    </row>
    <row r="83" spans="1:3" x14ac:dyDescent="0.3">
      <c r="A83" s="15" t="s">
        <v>160</v>
      </c>
      <c r="B83" s="15" t="s">
        <v>117</v>
      </c>
      <c r="C83" s="15" t="s">
        <v>252</v>
      </c>
    </row>
    <row r="84" spans="1:3" x14ac:dyDescent="0.3">
      <c r="A84" s="15" t="s">
        <v>160</v>
      </c>
      <c r="B84" s="15" t="s">
        <v>117</v>
      </c>
      <c r="C84" s="15" t="s">
        <v>252</v>
      </c>
    </row>
    <row r="85" spans="1:3" x14ac:dyDescent="0.3">
      <c r="A85" s="15" t="s">
        <v>160</v>
      </c>
      <c r="B85" s="15" t="s">
        <v>117</v>
      </c>
      <c r="C85" s="15" t="s">
        <v>252</v>
      </c>
    </row>
    <row r="86" spans="1:3" x14ac:dyDescent="0.3">
      <c r="A86" s="15" t="s">
        <v>161</v>
      </c>
      <c r="B86" s="15" t="s">
        <v>63</v>
      </c>
      <c r="C86" s="15" t="s">
        <v>252</v>
      </c>
    </row>
    <row r="87" spans="1:3" x14ac:dyDescent="0.3">
      <c r="A87" s="15" t="s">
        <v>161</v>
      </c>
      <c r="B87" s="15" t="s">
        <v>63</v>
      </c>
      <c r="C87" s="15" t="s">
        <v>252</v>
      </c>
    </row>
    <row r="88" spans="1:3" x14ac:dyDescent="0.3">
      <c r="A88" s="15" t="s">
        <v>161</v>
      </c>
      <c r="B88" s="15" t="s">
        <v>63</v>
      </c>
      <c r="C88" s="15" t="s">
        <v>252</v>
      </c>
    </row>
    <row r="89" spans="1:3" x14ac:dyDescent="0.3">
      <c r="A89" s="15" t="s">
        <v>247</v>
      </c>
      <c r="B89" s="15" t="s">
        <v>110</v>
      </c>
      <c r="C89" s="15" t="s">
        <v>252</v>
      </c>
    </row>
    <row r="90" spans="1:3" x14ac:dyDescent="0.3">
      <c r="A90" s="15" t="s">
        <v>247</v>
      </c>
      <c r="B90" s="15" t="s">
        <v>110</v>
      </c>
      <c r="C90" s="15" t="s">
        <v>252</v>
      </c>
    </row>
    <row r="91" spans="1:3" x14ac:dyDescent="0.3">
      <c r="A91" s="15" t="s">
        <v>247</v>
      </c>
      <c r="B91" s="15" t="s">
        <v>110</v>
      </c>
      <c r="C91" s="15" t="s">
        <v>252</v>
      </c>
    </row>
    <row r="92" spans="1:3" x14ac:dyDescent="0.3">
      <c r="A92" s="15" t="s">
        <v>246</v>
      </c>
      <c r="B92" s="15" t="s">
        <v>232</v>
      </c>
      <c r="C92" s="15" t="s">
        <v>252</v>
      </c>
    </row>
    <row r="93" spans="1:3" x14ac:dyDescent="0.3">
      <c r="A93" s="15" t="s">
        <v>246</v>
      </c>
      <c r="B93" s="15" t="s">
        <v>232</v>
      </c>
      <c r="C93" s="15" t="s">
        <v>252</v>
      </c>
    </row>
    <row r="94" spans="1:3" x14ac:dyDescent="0.3">
      <c r="A94" s="15" t="s">
        <v>246</v>
      </c>
      <c r="B94" s="15" t="s">
        <v>232</v>
      </c>
      <c r="C94" s="15" t="s">
        <v>252</v>
      </c>
    </row>
    <row r="95" spans="1:3" x14ac:dyDescent="0.3">
      <c r="A95" s="15" t="s">
        <v>248</v>
      </c>
      <c r="B95" s="15" t="s">
        <v>117</v>
      </c>
      <c r="C95" s="15" t="s">
        <v>252</v>
      </c>
    </row>
    <row r="96" spans="1:3" x14ac:dyDescent="0.3">
      <c r="A96" s="15" t="s">
        <v>248</v>
      </c>
      <c r="B96" s="15" t="s">
        <v>117</v>
      </c>
      <c r="C96" s="15" t="s">
        <v>252</v>
      </c>
    </row>
    <row r="97" spans="1:3" x14ac:dyDescent="0.3">
      <c r="A97" s="15" t="s">
        <v>248</v>
      </c>
      <c r="B97" s="15" t="s">
        <v>117</v>
      </c>
      <c r="C97" s="15" t="s">
        <v>252</v>
      </c>
    </row>
    <row r="98" spans="1:3" x14ac:dyDescent="0.3">
      <c r="A98" s="15" t="s">
        <v>249</v>
      </c>
      <c r="B98" s="15" t="s">
        <v>232</v>
      </c>
      <c r="C98" s="15" t="s">
        <v>252</v>
      </c>
    </row>
    <row r="99" spans="1:3" x14ac:dyDescent="0.3">
      <c r="A99" s="15" t="s">
        <v>249</v>
      </c>
      <c r="B99" s="15" t="s">
        <v>232</v>
      </c>
      <c r="C99" s="15" t="s">
        <v>252</v>
      </c>
    </row>
    <row r="100" spans="1:3" x14ac:dyDescent="0.3">
      <c r="A100" s="15" t="s">
        <v>249</v>
      </c>
      <c r="B100" s="15" t="s">
        <v>232</v>
      </c>
      <c r="C100" s="15" t="s">
        <v>252</v>
      </c>
    </row>
    <row r="101" spans="1:3" x14ac:dyDescent="0.3">
      <c r="A101" s="15" t="s">
        <v>162</v>
      </c>
      <c r="B101" s="15" t="s">
        <v>109</v>
      </c>
      <c r="C101" s="15" t="s">
        <v>252</v>
      </c>
    </row>
    <row r="102" spans="1:3" x14ac:dyDescent="0.3">
      <c r="A102" s="15" t="s">
        <v>162</v>
      </c>
      <c r="B102" s="15" t="s">
        <v>109</v>
      </c>
      <c r="C102" s="15" t="s">
        <v>252</v>
      </c>
    </row>
    <row r="103" spans="1:3" x14ac:dyDescent="0.3">
      <c r="A103" s="15" t="s">
        <v>162</v>
      </c>
      <c r="B103" s="15" t="s">
        <v>109</v>
      </c>
      <c r="C103" s="15" t="s">
        <v>252</v>
      </c>
    </row>
    <row r="104" spans="1:3" x14ac:dyDescent="0.3">
      <c r="A104" s="15" t="s">
        <v>163</v>
      </c>
      <c r="B104" s="15" t="s">
        <v>79</v>
      </c>
      <c r="C104" s="15" t="s">
        <v>252</v>
      </c>
    </row>
    <row r="105" spans="1:3" x14ac:dyDescent="0.3">
      <c r="A105" s="15" t="s">
        <v>163</v>
      </c>
      <c r="B105" s="15" t="s">
        <v>79</v>
      </c>
      <c r="C105" s="15" t="s">
        <v>252</v>
      </c>
    </row>
    <row r="106" spans="1:3" x14ac:dyDescent="0.3">
      <c r="A106" s="15" t="s">
        <v>163</v>
      </c>
      <c r="B106" s="15" t="s">
        <v>79</v>
      </c>
      <c r="C106" s="15" t="s">
        <v>252</v>
      </c>
    </row>
    <row r="107" spans="1:3" x14ac:dyDescent="0.3">
      <c r="A107" s="15" t="s">
        <v>250</v>
      </c>
      <c r="B107" s="15" t="s">
        <v>117</v>
      </c>
      <c r="C107" s="15" t="s">
        <v>252</v>
      </c>
    </row>
    <row r="108" spans="1:3" x14ac:dyDescent="0.3">
      <c r="A108" s="15" t="s">
        <v>250</v>
      </c>
      <c r="B108" s="15" t="s">
        <v>117</v>
      </c>
      <c r="C108" s="15" t="s">
        <v>252</v>
      </c>
    </row>
    <row r="109" spans="1:3" x14ac:dyDescent="0.3">
      <c r="A109" s="15" t="s">
        <v>250</v>
      </c>
      <c r="B109" s="15" t="s">
        <v>117</v>
      </c>
      <c r="C109" s="15" t="s">
        <v>252</v>
      </c>
    </row>
    <row r="110" spans="1:3" x14ac:dyDescent="0.3">
      <c r="A110" s="15" t="s">
        <v>251</v>
      </c>
      <c r="B110" s="15" t="s">
        <v>79</v>
      </c>
      <c r="C110" s="15" t="s">
        <v>252</v>
      </c>
    </row>
    <row r="111" spans="1:3" x14ac:dyDescent="0.3">
      <c r="A111" s="15" t="s">
        <v>251</v>
      </c>
      <c r="B111" s="15" t="s">
        <v>79</v>
      </c>
      <c r="C111" s="15" t="s">
        <v>252</v>
      </c>
    </row>
    <row r="112" spans="1:3" x14ac:dyDescent="0.3">
      <c r="A112" s="15" t="s">
        <v>251</v>
      </c>
      <c r="B112" s="15" t="s">
        <v>79</v>
      </c>
      <c r="C112" s="15" t="s">
        <v>252</v>
      </c>
    </row>
    <row r="113" spans="1:3" x14ac:dyDescent="0.3">
      <c r="A113" s="15" t="s">
        <v>164</v>
      </c>
      <c r="B113" s="15" t="s">
        <v>109</v>
      </c>
      <c r="C113" s="15" t="s">
        <v>252</v>
      </c>
    </row>
    <row r="114" spans="1:3" x14ac:dyDescent="0.3">
      <c r="A114" s="15" t="s">
        <v>164</v>
      </c>
      <c r="B114" s="15" t="s">
        <v>109</v>
      </c>
      <c r="C114" s="15" t="s">
        <v>252</v>
      </c>
    </row>
    <row r="115" spans="1:3" x14ac:dyDescent="0.3">
      <c r="A115" s="15" t="s">
        <v>164</v>
      </c>
      <c r="B115" s="15" t="s">
        <v>109</v>
      </c>
      <c r="C115" s="15" t="s">
        <v>252</v>
      </c>
    </row>
    <row r="116" spans="1:3" x14ac:dyDescent="0.3">
      <c r="A116" s="15" t="s">
        <v>165</v>
      </c>
      <c r="B116" s="15" t="s">
        <v>114</v>
      </c>
      <c r="C116" s="15" t="s">
        <v>252</v>
      </c>
    </row>
    <row r="117" spans="1:3" x14ac:dyDescent="0.3">
      <c r="A117" s="15" t="s">
        <v>165</v>
      </c>
      <c r="B117" s="15" t="s">
        <v>114</v>
      </c>
      <c r="C117" s="15" t="s">
        <v>252</v>
      </c>
    </row>
    <row r="118" spans="1:3" x14ac:dyDescent="0.3">
      <c r="A118" s="15" t="s">
        <v>165</v>
      </c>
      <c r="B118" s="15" t="s">
        <v>114</v>
      </c>
      <c r="C118" s="15" t="s">
        <v>252</v>
      </c>
    </row>
    <row r="119" spans="1:3" x14ac:dyDescent="0.3">
      <c r="A119" s="15" t="s">
        <v>166</v>
      </c>
      <c r="B119" s="15" t="s">
        <v>117</v>
      </c>
      <c r="C119" s="15" t="s">
        <v>252</v>
      </c>
    </row>
    <row r="120" spans="1:3" x14ac:dyDescent="0.3">
      <c r="A120" s="15" t="s">
        <v>166</v>
      </c>
      <c r="B120" s="15" t="s">
        <v>117</v>
      </c>
      <c r="C120" s="15" t="s">
        <v>252</v>
      </c>
    </row>
    <row r="121" spans="1:3" x14ac:dyDescent="0.3">
      <c r="A121" s="15" t="s">
        <v>166</v>
      </c>
      <c r="B121" s="15" t="s">
        <v>117</v>
      </c>
      <c r="C121" s="15" t="s">
        <v>252</v>
      </c>
    </row>
    <row r="122" spans="1:3" x14ac:dyDescent="0.3">
      <c r="A122" s="15" t="s">
        <v>167</v>
      </c>
      <c r="B122" s="15" t="s">
        <v>114</v>
      </c>
      <c r="C122" s="15" t="s">
        <v>252</v>
      </c>
    </row>
    <row r="123" spans="1:3" x14ac:dyDescent="0.3">
      <c r="A123" s="15" t="s">
        <v>167</v>
      </c>
      <c r="B123" s="15" t="s">
        <v>114</v>
      </c>
      <c r="C123" s="15" t="s">
        <v>252</v>
      </c>
    </row>
    <row r="124" spans="1:3" x14ac:dyDescent="0.3">
      <c r="A124" s="15" t="s">
        <v>167</v>
      </c>
      <c r="B124" s="15" t="s">
        <v>114</v>
      </c>
      <c r="C124" s="15" t="s">
        <v>252</v>
      </c>
    </row>
    <row r="125" spans="1:3" x14ac:dyDescent="0.3">
      <c r="A125" s="15" t="s">
        <v>168</v>
      </c>
      <c r="B125" s="15" t="s">
        <v>92</v>
      </c>
      <c r="C125" s="15" t="s">
        <v>252</v>
      </c>
    </row>
    <row r="126" spans="1:3" x14ac:dyDescent="0.3">
      <c r="A126" s="15" t="s">
        <v>168</v>
      </c>
      <c r="B126" s="15" t="s">
        <v>92</v>
      </c>
      <c r="C126" s="15" t="s">
        <v>252</v>
      </c>
    </row>
    <row r="127" spans="1:3" x14ac:dyDescent="0.3">
      <c r="A127" s="15" t="s">
        <v>168</v>
      </c>
      <c r="B127" s="15" t="s">
        <v>92</v>
      </c>
      <c r="C127" s="15" t="s">
        <v>252</v>
      </c>
    </row>
    <row r="128" spans="1:3" x14ac:dyDescent="0.3">
      <c r="A128" s="15" t="s">
        <v>169</v>
      </c>
      <c r="B128" s="15" t="s">
        <v>118</v>
      </c>
      <c r="C128" s="15" t="s">
        <v>252</v>
      </c>
    </row>
    <row r="129" spans="1:3" x14ac:dyDescent="0.3">
      <c r="A129" s="15" t="s">
        <v>169</v>
      </c>
      <c r="B129" s="15" t="s">
        <v>118</v>
      </c>
      <c r="C129" s="15" t="s">
        <v>252</v>
      </c>
    </row>
    <row r="130" spans="1:3" x14ac:dyDescent="0.3">
      <c r="A130" s="15" t="s">
        <v>169</v>
      </c>
      <c r="B130" s="15" t="s">
        <v>118</v>
      </c>
      <c r="C130" s="15" t="s">
        <v>252</v>
      </c>
    </row>
    <row r="131" spans="1:3" x14ac:dyDescent="0.3">
      <c r="A131" s="15" t="s">
        <v>170</v>
      </c>
      <c r="B131" s="15" t="s">
        <v>117</v>
      </c>
      <c r="C131" s="15" t="s">
        <v>252</v>
      </c>
    </row>
    <row r="132" spans="1:3" x14ac:dyDescent="0.3">
      <c r="A132" s="15" t="s">
        <v>170</v>
      </c>
      <c r="B132" s="15" t="s">
        <v>117</v>
      </c>
      <c r="C132" s="15" t="s">
        <v>252</v>
      </c>
    </row>
    <row r="133" spans="1:3" x14ac:dyDescent="0.3">
      <c r="A133" s="15" t="s">
        <v>170</v>
      </c>
      <c r="B133" s="15" t="s">
        <v>117</v>
      </c>
      <c r="C133" s="15" t="s">
        <v>252</v>
      </c>
    </row>
    <row r="134" spans="1:3" x14ac:dyDescent="0.3">
      <c r="A134" s="15" t="s">
        <v>171</v>
      </c>
      <c r="B134" s="15" t="s">
        <v>118</v>
      </c>
      <c r="C134" s="15" t="s">
        <v>252</v>
      </c>
    </row>
    <row r="135" spans="1:3" x14ac:dyDescent="0.3">
      <c r="A135" s="15" t="s">
        <v>171</v>
      </c>
      <c r="B135" s="15" t="s">
        <v>118</v>
      </c>
      <c r="C135" s="15" t="s">
        <v>252</v>
      </c>
    </row>
    <row r="136" spans="1:3" x14ac:dyDescent="0.3">
      <c r="A136" s="15" t="s">
        <v>171</v>
      </c>
      <c r="B136" s="15" t="s">
        <v>118</v>
      </c>
      <c r="C136" s="15" t="s">
        <v>252</v>
      </c>
    </row>
    <row r="137" spans="1:3" x14ac:dyDescent="0.3">
      <c r="A137" s="15" t="s">
        <v>172</v>
      </c>
      <c r="B137" s="15" t="s">
        <v>117</v>
      </c>
      <c r="C137" s="15" t="s">
        <v>252</v>
      </c>
    </row>
    <row r="138" spans="1:3" x14ac:dyDescent="0.3">
      <c r="A138" s="15" t="s">
        <v>172</v>
      </c>
      <c r="B138" s="15" t="s">
        <v>117</v>
      </c>
      <c r="C138" s="15" t="s">
        <v>252</v>
      </c>
    </row>
    <row r="139" spans="1:3" x14ac:dyDescent="0.3">
      <c r="A139" s="15" t="s">
        <v>172</v>
      </c>
      <c r="B139" s="15" t="s">
        <v>117</v>
      </c>
      <c r="C139" s="15" t="s">
        <v>252</v>
      </c>
    </row>
    <row r="140" spans="1:3" x14ac:dyDescent="0.3">
      <c r="A140" s="15" t="s">
        <v>173</v>
      </c>
      <c r="B140" s="15" t="s">
        <v>78</v>
      </c>
      <c r="C140" s="15" t="s">
        <v>252</v>
      </c>
    </row>
    <row r="141" spans="1:3" x14ac:dyDescent="0.3">
      <c r="A141" s="15" t="s">
        <v>173</v>
      </c>
      <c r="B141" s="15" t="s">
        <v>78</v>
      </c>
      <c r="C141" s="15" t="s">
        <v>252</v>
      </c>
    </row>
    <row r="142" spans="1:3" x14ac:dyDescent="0.3">
      <c r="A142" s="15" t="s">
        <v>173</v>
      </c>
      <c r="B142" s="15" t="s">
        <v>78</v>
      </c>
      <c r="C142" s="15" t="s">
        <v>252</v>
      </c>
    </row>
    <row r="143" spans="1:3" x14ac:dyDescent="0.3">
      <c r="A143" s="15" t="s">
        <v>174</v>
      </c>
      <c r="B143" s="15" t="s">
        <v>125</v>
      </c>
      <c r="C143" s="15" t="s">
        <v>252</v>
      </c>
    </row>
    <row r="144" spans="1:3" x14ac:dyDescent="0.3">
      <c r="A144" s="15" t="s">
        <v>174</v>
      </c>
      <c r="B144" s="15" t="s">
        <v>125</v>
      </c>
      <c r="C144" s="15" t="s">
        <v>252</v>
      </c>
    </row>
    <row r="145" spans="1:3" x14ac:dyDescent="0.3">
      <c r="A145" s="15" t="s">
        <v>174</v>
      </c>
      <c r="B145" s="15" t="s">
        <v>125</v>
      </c>
      <c r="C145" s="15" t="s">
        <v>252</v>
      </c>
    </row>
    <row r="146" spans="1:3" x14ac:dyDescent="0.3">
      <c r="A146" s="15" t="s">
        <v>175</v>
      </c>
      <c r="B146" s="15" t="s">
        <v>78</v>
      </c>
      <c r="C146" s="15" t="s">
        <v>252</v>
      </c>
    </row>
    <row r="147" spans="1:3" x14ac:dyDescent="0.3">
      <c r="A147" s="15" t="s">
        <v>175</v>
      </c>
      <c r="B147" s="15" t="s">
        <v>78</v>
      </c>
      <c r="C147" s="15" t="s">
        <v>252</v>
      </c>
    </row>
    <row r="148" spans="1:3" x14ac:dyDescent="0.3">
      <c r="A148" s="15" t="s">
        <v>175</v>
      </c>
      <c r="B148" s="15" t="s">
        <v>78</v>
      </c>
      <c r="C148" s="15" t="s">
        <v>252</v>
      </c>
    </row>
    <row r="149" spans="1:3" x14ac:dyDescent="0.3">
      <c r="A149" s="15" t="s">
        <v>176</v>
      </c>
      <c r="B149" s="15" t="s">
        <v>109</v>
      </c>
      <c r="C149" s="15" t="s">
        <v>252</v>
      </c>
    </row>
    <row r="150" spans="1:3" x14ac:dyDescent="0.3">
      <c r="A150" s="15" t="s">
        <v>176</v>
      </c>
      <c r="B150" s="15" t="s">
        <v>109</v>
      </c>
      <c r="C150" s="15" t="s">
        <v>252</v>
      </c>
    </row>
    <row r="151" spans="1:3" x14ac:dyDescent="0.3">
      <c r="A151" s="15" t="s">
        <v>176</v>
      </c>
      <c r="B151" s="15" t="s">
        <v>109</v>
      </c>
      <c r="C151" s="15" t="s">
        <v>252</v>
      </c>
    </row>
    <row r="152" spans="1:3" x14ac:dyDescent="0.3">
      <c r="A152" s="15" t="s">
        <v>177</v>
      </c>
      <c r="B152" s="15" t="s">
        <v>89</v>
      </c>
      <c r="C152" s="15" t="s">
        <v>252</v>
      </c>
    </row>
    <row r="153" spans="1:3" x14ac:dyDescent="0.3">
      <c r="A153" s="15" t="s">
        <v>177</v>
      </c>
      <c r="B153" s="15" t="s">
        <v>89</v>
      </c>
      <c r="C153" s="15" t="s">
        <v>252</v>
      </c>
    </row>
    <row r="154" spans="1:3" x14ac:dyDescent="0.3">
      <c r="A154" s="15" t="s">
        <v>177</v>
      </c>
      <c r="B154" s="15" t="s">
        <v>89</v>
      </c>
      <c r="C154" s="15" t="s">
        <v>252</v>
      </c>
    </row>
    <row r="155" spans="1:3" x14ac:dyDescent="0.3">
      <c r="A155" s="15" t="s">
        <v>178</v>
      </c>
      <c r="B155" s="15" t="s">
        <v>117</v>
      </c>
      <c r="C155" s="15" t="s">
        <v>252</v>
      </c>
    </row>
    <row r="156" spans="1:3" x14ac:dyDescent="0.3">
      <c r="A156" s="15" t="s">
        <v>178</v>
      </c>
      <c r="B156" s="15" t="s">
        <v>117</v>
      </c>
      <c r="C156" s="15" t="s">
        <v>252</v>
      </c>
    </row>
    <row r="157" spans="1:3" x14ac:dyDescent="0.3">
      <c r="A157" s="15" t="s">
        <v>178</v>
      </c>
      <c r="B157" s="15" t="s">
        <v>117</v>
      </c>
      <c r="C157" s="15" t="s">
        <v>252</v>
      </c>
    </row>
    <row r="158" spans="1:3" x14ac:dyDescent="0.3">
      <c r="A158" s="15" t="s">
        <v>179</v>
      </c>
      <c r="B158" s="15" t="s">
        <v>89</v>
      </c>
      <c r="C158" s="15" t="s">
        <v>252</v>
      </c>
    </row>
    <row r="159" spans="1:3" x14ac:dyDescent="0.3">
      <c r="A159" s="15" t="s">
        <v>179</v>
      </c>
      <c r="B159" s="15" t="s">
        <v>89</v>
      </c>
      <c r="C159" s="15" t="s">
        <v>252</v>
      </c>
    </row>
    <row r="160" spans="1:3" x14ac:dyDescent="0.3">
      <c r="A160" s="15" t="s">
        <v>179</v>
      </c>
      <c r="B160" s="15" t="s">
        <v>89</v>
      </c>
      <c r="C160" s="15" t="s">
        <v>252</v>
      </c>
    </row>
    <row r="161" spans="1:3" x14ac:dyDescent="0.3">
      <c r="A161" s="15" t="s">
        <v>180</v>
      </c>
      <c r="B161" s="15" t="s">
        <v>117</v>
      </c>
      <c r="C161" s="15" t="s">
        <v>252</v>
      </c>
    </row>
    <row r="162" spans="1:3" x14ac:dyDescent="0.3">
      <c r="A162" s="15" t="s">
        <v>180</v>
      </c>
      <c r="B162" s="15" t="s">
        <v>117</v>
      </c>
      <c r="C162" s="15" t="s">
        <v>252</v>
      </c>
    </row>
    <row r="163" spans="1:3" x14ac:dyDescent="0.3">
      <c r="A163" s="15" t="s">
        <v>180</v>
      </c>
      <c r="B163" s="15" t="s">
        <v>117</v>
      </c>
      <c r="C163" s="15" t="s">
        <v>252</v>
      </c>
    </row>
    <row r="164" spans="1:3" x14ac:dyDescent="0.3">
      <c r="A164" s="15" t="s">
        <v>181</v>
      </c>
      <c r="B164" s="15" t="s">
        <v>66</v>
      </c>
      <c r="C164" s="15" t="s">
        <v>252</v>
      </c>
    </row>
    <row r="165" spans="1:3" x14ac:dyDescent="0.3">
      <c r="A165" s="15" t="s">
        <v>181</v>
      </c>
      <c r="B165" s="15" t="s">
        <v>66</v>
      </c>
      <c r="C165" s="15" t="s">
        <v>252</v>
      </c>
    </row>
    <row r="166" spans="1:3" x14ac:dyDescent="0.3">
      <c r="A166" s="15" t="s">
        <v>181</v>
      </c>
      <c r="B166" s="15" t="s">
        <v>66</v>
      </c>
      <c r="C166" s="15" t="s">
        <v>252</v>
      </c>
    </row>
    <row r="167" spans="1:3" x14ac:dyDescent="0.3">
      <c r="A167" s="15" t="s">
        <v>182</v>
      </c>
      <c r="B167" s="15" t="s">
        <v>125</v>
      </c>
      <c r="C167" s="15" t="s">
        <v>252</v>
      </c>
    </row>
    <row r="168" spans="1:3" x14ac:dyDescent="0.3">
      <c r="A168" s="15" t="s">
        <v>182</v>
      </c>
      <c r="B168" s="15" t="s">
        <v>125</v>
      </c>
      <c r="C168" s="15" t="s">
        <v>252</v>
      </c>
    </row>
    <row r="169" spans="1:3" x14ac:dyDescent="0.3">
      <c r="A169" s="15" t="s">
        <v>182</v>
      </c>
      <c r="B169" s="15" t="s">
        <v>125</v>
      </c>
      <c r="C169" s="15" t="s">
        <v>252</v>
      </c>
    </row>
    <row r="170" spans="1:3" x14ac:dyDescent="0.3">
      <c r="A170" s="15" t="s">
        <v>183</v>
      </c>
      <c r="B170" s="15" t="s">
        <v>66</v>
      </c>
      <c r="C170" s="15" t="s">
        <v>252</v>
      </c>
    </row>
    <row r="171" spans="1:3" x14ac:dyDescent="0.3">
      <c r="A171" s="15" t="s">
        <v>183</v>
      </c>
      <c r="B171" s="15" t="s">
        <v>66</v>
      </c>
      <c r="C171" s="15" t="s">
        <v>252</v>
      </c>
    </row>
    <row r="172" spans="1:3" x14ac:dyDescent="0.3">
      <c r="A172" s="15" t="s">
        <v>183</v>
      </c>
      <c r="B172" s="15" t="s">
        <v>66</v>
      </c>
      <c r="C172" s="15" t="s">
        <v>252</v>
      </c>
    </row>
    <row r="173" spans="1:3" x14ac:dyDescent="0.3">
      <c r="A173" s="15" t="s">
        <v>184</v>
      </c>
      <c r="B173" s="15" t="s">
        <v>110</v>
      </c>
      <c r="C173" s="15" t="s">
        <v>252</v>
      </c>
    </row>
    <row r="174" spans="1:3" x14ac:dyDescent="0.3">
      <c r="A174" s="15" t="s">
        <v>184</v>
      </c>
      <c r="B174" s="15" t="s">
        <v>110</v>
      </c>
      <c r="C174" s="15" t="s">
        <v>252</v>
      </c>
    </row>
    <row r="175" spans="1:3" x14ac:dyDescent="0.3">
      <c r="A175" s="15" t="s">
        <v>184</v>
      </c>
      <c r="B175" s="15" t="s">
        <v>110</v>
      </c>
      <c r="C175" s="15" t="s">
        <v>252</v>
      </c>
    </row>
    <row r="176" spans="1:3" x14ac:dyDescent="0.3">
      <c r="A176" s="15" t="s">
        <v>186</v>
      </c>
      <c r="B176" s="15" t="s">
        <v>185</v>
      </c>
      <c r="C176" s="15" t="s">
        <v>252</v>
      </c>
    </row>
    <row r="177" spans="1:3" x14ac:dyDescent="0.3">
      <c r="A177" s="15" t="s">
        <v>186</v>
      </c>
      <c r="B177" s="15" t="s">
        <v>185</v>
      </c>
      <c r="C177" s="15" t="s">
        <v>252</v>
      </c>
    </row>
    <row r="178" spans="1:3" x14ac:dyDescent="0.3">
      <c r="A178" s="15" t="s">
        <v>186</v>
      </c>
      <c r="B178" s="15" t="s">
        <v>185</v>
      </c>
      <c r="C178" s="15" t="s">
        <v>252</v>
      </c>
    </row>
    <row r="179" spans="1:3" x14ac:dyDescent="0.3">
      <c r="A179" s="15" t="s">
        <v>187</v>
      </c>
      <c r="B179" s="15" t="s">
        <v>117</v>
      </c>
      <c r="C179" s="15" t="s">
        <v>252</v>
      </c>
    </row>
    <row r="180" spans="1:3" x14ac:dyDescent="0.3">
      <c r="A180" s="15" t="s">
        <v>187</v>
      </c>
      <c r="B180" s="15" t="s">
        <v>117</v>
      </c>
      <c r="C180" s="15" t="s">
        <v>252</v>
      </c>
    </row>
    <row r="181" spans="1:3" x14ac:dyDescent="0.3">
      <c r="A181" s="15" t="s">
        <v>187</v>
      </c>
      <c r="B181" s="15" t="s">
        <v>117</v>
      </c>
      <c r="C181" s="15" t="s">
        <v>252</v>
      </c>
    </row>
    <row r="182" spans="1:3" x14ac:dyDescent="0.3">
      <c r="A182" s="15" t="s">
        <v>188</v>
      </c>
      <c r="B182" s="15" t="s">
        <v>185</v>
      </c>
      <c r="C182" s="15" t="s">
        <v>252</v>
      </c>
    </row>
    <row r="183" spans="1:3" x14ac:dyDescent="0.3">
      <c r="A183" s="15" t="s">
        <v>188</v>
      </c>
      <c r="B183" s="15" t="s">
        <v>185</v>
      </c>
      <c r="C183" s="15" t="s">
        <v>252</v>
      </c>
    </row>
    <row r="184" spans="1:3" x14ac:dyDescent="0.3">
      <c r="A184" s="15" t="s">
        <v>188</v>
      </c>
      <c r="B184" s="15" t="s">
        <v>185</v>
      </c>
      <c r="C184" s="15" t="s">
        <v>252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184"/>
  <sheetViews>
    <sheetView zoomScaleNormal="100" workbookViewId="0">
      <selection activeCell="C5" sqref="C5"/>
    </sheetView>
  </sheetViews>
  <sheetFormatPr baseColWidth="10" defaultColWidth="9.33203125" defaultRowHeight="14.4" x14ac:dyDescent="0.3"/>
  <cols>
    <col min="1" max="1" width="23.109375" style="23" customWidth="1"/>
    <col min="2" max="2" width="11.44140625" style="23"/>
    <col min="3" max="3" width="8.6640625" style="23" customWidth="1"/>
    <col min="4" max="988" width="11.44140625" style="23"/>
    <col min="989" max="16384" width="9.33203125" style="24"/>
  </cols>
  <sheetData>
    <row r="1" spans="1:4" x14ac:dyDescent="0.3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">
      <c r="A2" s="23" t="s">
        <v>138</v>
      </c>
      <c r="B2" s="23" t="s">
        <v>92</v>
      </c>
      <c r="C2" s="23">
        <v>1</v>
      </c>
    </row>
    <row r="3" spans="1:4" x14ac:dyDescent="0.3">
      <c r="A3" s="23" t="s">
        <v>138</v>
      </c>
      <c r="B3" s="23" t="s">
        <v>92</v>
      </c>
      <c r="C3" s="23">
        <v>2</v>
      </c>
    </row>
    <row r="4" spans="1:4" x14ac:dyDescent="0.3">
      <c r="A4" s="23" t="s">
        <v>138</v>
      </c>
      <c r="B4" s="23" t="s">
        <v>92</v>
      </c>
      <c r="C4" s="23">
        <v>3</v>
      </c>
    </row>
    <row r="5" spans="1:4" x14ac:dyDescent="0.3">
      <c r="A5" s="23" t="s">
        <v>242</v>
      </c>
      <c r="B5" s="23" t="s">
        <v>216</v>
      </c>
      <c r="C5" s="23">
        <v>1</v>
      </c>
    </row>
    <row r="6" spans="1:4" x14ac:dyDescent="0.3">
      <c r="A6" s="23" t="s">
        <v>242</v>
      </c>
      <c r="B6" s="23" t="s">
        <v>216</v>
      </c>
      <c r="C6" s="23">
        <v>2</v>
      </c>
    </row>
    <row r="7" spans="1:4" x14ac:dyDescent="0.3">
      <c r="A7" s="23" t="s">
        <v>242</v>
      </c>
      <c r="B7" s="23" t="s">
        <v>216</v>
      </c>
      <c r="C7" s="23">
        <v>3</v>
      </c>
    </row>
    <row r="8" spans="1:4" x14ac:dyDescent="0.3">
      <c r="A8" s="23" t="s">
        <v>139</v>
      </c>
      <c r="B8" s="23" t="s">
        <v>98</v>
      </c>
      <c r="C8" s="23">
        <v>1</v>
      </c>
    </row>
    <row r="9" spans="1:4" x14ac:dyDescent="0.3">
      <c r="A9" s="23" t="s">
        <v>139</v>
      </c>
      <c r="B9" s="23" t="s">
        <v>98</v>
      </c>
      <c r="C9" s="23">
        <v>2</v>
      </c>
    </row>
    <row r="10" spans="1:4" x14ac:dyDescent="0.3">
      <c r="A10" s="23" t="s">
        <v>139</v>
      </c>
      <c r="B10" s="23" t="s">
        <v>98</v>
      </c>
      <c r="C10" s="23">
        <v>3</v>
      </c>
    </row>
    <row r="11" spans="1:4" x14ac:dyDescent="0.3">
      <c r="A11" s="23" t="s">
        <v>140</v>
      </c>
      <c r="B11" s="23" t="s">
        <v>103</v>
      </c>
      <c r="C11" s="23">
        <v>1</v>
      </c>
    </row>
    <row r="12" spans="1:4" x14ac:dyDescent="0.3">
      <c r="A12" s="23" t="s">
        <v>140</v>
      </c>
      <c r="B12" s="23" t="s">
        <v>103</v>
      </c>
      <c r="C12" s="23">
        <v>2</v>
      </c>
    </row>
    <row r="13" spans="1:4" x14ac:dyDescent="0.3">
      <c r="A13" s="23" t="s">
        <v>140</v>
      </c>
      <c r="B13" s="23" t="s">
        <v>103</v>
      </c>
      <c r="C13" s="23">
        <v>3</v>
      </c>
    </row>
    <row r="14" spans="1:4" x14ac:dyDescent="0.3">
      <c r="A14" s="23" t="s">
        <v>141</v>
      </c>
      <c r="B14" s="23" t="s">
        <v>109</v>
      </c>
      <c r="C14" s="23">
        <v>1</v>
      </c>
    </row>
    <row r="15" spans="1:4" x14ac:dyDescent="0.3">
      <c r="A15" s="23" t="s">
        <v>141</v>
      </c>
      <c r="B15" s="23" t="s">
        <v>109</v>
      </c>
      <c r="C15" s="23">
        <v>2</v>
      </c>
    </row>
    <row r="16" spans="1:4" x14ac:dyDescent="0.3">
      <c r="A16" s="23" t="s">
        <v>141</v>
      </c>
      <c r="B16" s="23" t="s">
        <v>109</v>
      </c>
      <c r="C16" s="23">
        <v>3</v>
      </c>
    </row>
    <row r="17" spans="1:3" x14ac:dyDescent="0.3">
      <c r="A17" s="23" t="s">
        <v>142</v>
      </c>
      <c r="B17" s="23" t="s">
        <v>63</v>
      </c>
      <c r="C17" s="23">
        <v>1</v>
      </c>
    </row>
    <row r="18" spans="1:3" x14ac:dyDescent="0.3">
      <c r="A18" s="23" t="s">
        <v>142</v>
      </c>
      <c r="B18" s="23" t="s">
        <v>63</v>
      </c>
      <c r="C18" s="23">
        <v>2</v>
      </c>
    </row>
    <row r="19" spans="1:3" x14ac:dyDescent="0.3">
      <c r="A19" s="23" t="s">
        <v>142</v>
      </c>
      <c r="B19" s="23" t="s">
        <v>63</v>
      </c>
      <c r="C19" s="23">
        <v>3</v>
      </c>
    </row>
    <row r="20" spans="1:3" x14ac:dyDescent="0.3">
      <c r="A20" s="23" t="s">
        <v>143</v>
      </c>
      <c r="B20" s="23" t="s">
        <v>110</v>
      </c>
      <c r="C20" s="23">
        <v>1</v>
      </c>
    </row>
    <row r="21" spans="1:3" x14ac:dyDescent="0.3">
      <c r="A21" s="23" t="s">
        <v>143</v>
      </c>
      <c r="B21" s="23" t="s">
        <v>110</v>
      </c>
      <c r="C21" s="23">
        <v>2</v>
      </c>
    </row>
    <row r="22" spans="1:3" x14ac:dyDescent="0.3">
      <c r="A22" s="23" t="s">
        <v>143</v>
      </c>
      <c r="B22" s="23" t="s">
        <v>110</v>
      </c>
      <c r="C22" s="23">
        <v>3</v>
      </c>
    </row>
    <row r="23" spans="1:3" x14ac:dyDescent="0.3">
      <c r="A23" s="23" t="s">
        <v>233</v>
      </c>
      <c r="B23" s="23" t="s">
        <v>232</v>
      </c>
      <c r="C23" s="23">
        <v>1</v>
      </c>
    </row>
    <row r="24" spans="1:3" x14ac:dyDescent="0.3">
      <c r="A24" s="23" t="s">
        <v>233</v>
      </c>
      <c r="B24" s="23" t="s">
        <v>232</v>
      </c>
      <c r="C24" s="23">
        <v>2</v>
      </c>
    </row>
    <row r="25" spans="1:3" x14ac:dyDescent="0.3">
      <c r="A25" s="23" t="s">
        <v>233</v>
      </c>
      <c r="B25" s="23" t="s">
        <v>232</v>
      </c>
      <c r="C25" s="23">
        <v>3</v>
      </c>
    </row>
    <row r="26" spans="1:3" x14ac:dyDescent="0.3">
      <c r="A26" s="23" t="s">
        <v>144</v>
      </c>
      <c r="B26" s="23" t="s">
        <v>79</v>
      </c>
      <c r="C26" s="23">
        <v>1</v>
      </c>
    </row>
    <row r="27" spans="1:3" x14ac:dyDescent="0.3">
      <c r="A27" s="23" t="s">
        <v>144</v>
      </c>
      <c r="B27" s="23" t="s">
        <v>79</v>
      </c>
      <c r="C27" s="23">
        <v>2</v>
      </c>
    </row>
    <row r="28" spans="1:3" x14ac:dyDescent="0.3">
      <c r="A28" s="23" t="s">
        <v>144</v>
      </c>
      <c r="B28" s="23" t="s">
        <v>79</v>
      </c>
      <c r="C28" s="23">
        <v>3</v>
      </c>
    </row>
    <row r="29" spans="1:3" x14ac:dyDescent="0.3">
      <c r="A29" s="23" t="s">
        <v>146</v>
      </c>
      <c r="B29" s="23" t="s">
        <v>117</v>
      </c>
      <c r="C29" s="23">
        <v>1</v>
      </c>
    </row>
    <row r="30" spans="1:3" x14ac:dyDescent="0.3">
      <c r="A30" s="23" t="s">
        <v>146</v>
      </c>
      <c r="B30" s="23" t="s">
        <v>117</v>
      </c>
      <c r="C30" s="23">
        <v>2</v>
      </c>
    </row>
    <row r="31" spans="1:3" x14ac:dyDescent="0.3">
      <c r="A31" s="23" t="s">
        <v>146</v>
      </c>
      <c r="B31" s="23" t="s">
        <v>117</v>
      </c>
      <c r="C31" s="23">
        <v>3</v>
      </c>
    </row>
    <row r="32" spans="1:3" x14ac:dyDescent="0.3">
      <c r="A32" s="23" t="s">
        <v>147</v>
      </c>
      <c r="B32" s="23" t="s">
        <v>118</v>
      </c>
      <c r="C32" s="23">
        <v>1</v>
      </c>
    </row>
    <row r="33" spans="1:3" x14ac:dyDescent="0.3">
      <c r="A33" s="23" t="s">
        <v>147</v>
      </c>
      <c r="B33" s="23" t="s">
        <v>118</v>
      </c>
      <c r="C33" s="23">
        <v>2</v>
      </c>
    </row>
    <row r="34" spans="1:3" x14ac:dyDescent="0.3">
      <c r="A34" s="23" t="s">
        <v>147</v>
      </c>
      <c r="B34" s="23" t="s">
        <v>118</v>
      </c>
      <c r="C34" s="23">
        <v>3</v>
      </c>
    </row>
    <row r="35" spans="1:3" x14ac:dyDescent="0.3">
      <c r="A35" s="23" t="s">
        <v>148</v>
      </c>
      <c r="B35" s="23" t="s">
        <v>78</v>
      </c>
      <c r="C35" s="23">
        <v>1</v>
      </c>
    </row>
    <row r="36" spans="1:3" x14ac:dyDescent="0.3">
      <c r="A36" s="23" t="s">
        <v>148</v>
      </c>
      <c r="B36" s="23" t="s">
        <v>78</v>
      </c>
      <c r="C36" s="23">
        <v>2</v>
      </c>
    </row>
    <row r="37" spans="1:3" x14ac:dyDescent="0.3">
      <c r="A37" s="23" t="s">
        <v>148</v>
      </c>
      <c r="B37" s="23" t="s">
        <v>78</v>
      </c>
      <c r="C37" s="23">
        <v>3</v>
      </c>
    </row>
    <row r="38" spans="1:3" x14ac:dyDescent="0.3">
      <c r="A38" s="23" t="s">
        <v>145</v>
      </c>
      <c r="B38" s="23" t="s">
        <v>114</v>
      </c>
      <c r="C38" s="23">
        <v>1</v>
      </c>
    </row>
    <row r="39" spans="1:3" x14ac:dyDescent="0.3">
      <c r="A39" s="23" t="s">
        <v>145</v>
      </c>
      <c r="B39" s="23" t="s">
        <v>114</v>
      </c>
      <c r="C39" s="23">
        <v>2</v>
      </c>
    </row>
    <row r="40" spans="1:3" x14ac:dyDescent="0.3">
      <c r="A40" s="23" t="s">
        <v>145</v>
      </c>
      <c r="B40" s="23" t="s">
        <v>114</v>
      </c>
      <c r="C40" s="23">
        <v>3</v>
      </c>
    </row>
    <row r="41" spans="1:3" x14ac:dyDescent="0.3">
      <c r="A41" s="23" t="s">
        <v>149</v>
      </c>
      <c r="B41" s="23" t="s">
        <v>89</v>
      </c>
      <c r="C41" s="23">
        <v>1</v>
      </c>
    </row>
    <row r="42" spans="1:3" x14ac:dyDescent="0.3">
      <c r="A42" s="23" t="s">
        <v>149</v>
      </c>
      <c r="B42" s="23" t="s">
        <v>89</v>
      </c>
      <c r="C42" s="23">
        <v>2</v>
      </c>
    </row>
    <row r="43" spans="1:3" x14ac:dyDescent="0.3">
      <c r="A43" s="23" t="s">
        <v>149</v>
      </c>
      <c r="B43" s="23" t="s">
        <v>89</v>
      </c>
      <c r="C43" s="23">
        <v>3</v>
      </c>
    </row>
    <row r="44" spans="1:3" x14ac:dyDescent="0.3">
      <c r="A44" s="23" t="s">
        <v>150</v>
      </c>
      <c r="B44" s="23" t="s">
        <v>66</v>
      </c>
      <c r="C44" s="23">
        <v>1</v>
      </c>
    </row>
    <row r="45" spans="1:3" x14ac:dyDescent="0.3">
      <c r="A45" s="23" t="s">
        <v>150</v>
      </c>
      <c r="B45" s="23" t="s">
        <v>66</v>
      </c>
      <c r="C45" s="23">
        <v>2</v>
      </c>
    </row>
    <row r="46" spans="1:3" x14ac:dyDescent="0.3">
      <c r="A46" s="23" t="s">
        <v>150</v>
      </c>
      <c r="B46" s="23" t="s">
        <v>66</v>
      </c>
      <c r="C46" s="23">
        <v>3</v>
      </c>
    </row>
    <row r="47" spans="1:3" x14ac:dyDescent="0.3">
      <c r="A47" s="23" t="s">
        <v>153</v>
      </c>
      <c r="B47" s="23" t="s">
        <v>125</v>
      </c>
      <c r="C47" s="23">
        <v>1</v>
      </c>
    </row>
    <row r="48" spans="1:3" x14ac:dyDescent="0.3">
      <c r="A48" s="23" t="s">
        <v>151</v>
      </c>
      <c r="B48" s="23" t="s">
        <v>125</v>
      </c>
      <c r="C48" s="23">
        <v>2</v>
      </c>
    </row>
    <row r="49" spans="1:3" x14ac:dyDescent="0.3">
      <c r="A49" s="23" t="s">
        <v>151</v>
      </c>
      <c r="B49" s="23" t="s">
        <v>125</v>
      </c>
      <c r="C49" s="23">
        <v>3</v>
      </c>
    </row>
    <row r="50" spans="1:3" x14ac:dyDescent="0.3">
      <c r="A50" s="23" t="s">
        <v>152</v>
      </c>
      <c r="B50" s="23" t="s">
        <v>185</v>
      </c>
      <c r="C50" s="23">
        <v>1</v>
      </c>
    </row>
    <row r="51" spans="1:3" x14ac:dyDescent="0.3">
      <c r="A51" s="23" t="s">
        <v>152</v>
      </c>
      <c r="B51" s="23" t="s">
        <v>185</v>
      </c>
      <c r="C51" s="23">
        <v>2</v>
      </c>
    </row>
    <row r="52" spans="1:3" x14ac:dyDescent="0.3">
      <c r="A52" s="23" t="s">
        <v>152</v>
      </c>
      <c r="B52" s="23" t="s">
        <v>185</v>
      </c>
      <c r="C52" s="23">
        <v>3</v>
      </c>
    </row>
    <row r="53" spans="1:3" x14ac:dyDescent="0.3">
      <c r="A53" s="23" t="s">
        <v>239</v>
      </c>
      <c r="B53" s="23" t="s">
        <v>117</v>
      </c>
      <c r="C53" s="23">
        <v>1</v>
      </c>
    </row>
    <row r="54" spans="1:3" x14ac:dyDescent="0.3">
      <c r="A54" s="23" t="s">
        <v>239</v>
      </c>
      <c r="B54" s="23" t="s">
        <v>117</v>
      </c>
      <c r="C54" s="23">
        <v>2</v>
      </c>
    </row>
    <row r="55" spans="1:3" x14ac:dyDescent="0.3">
      <c r="A55" s="23" t="s">
        <v>239</v>
      </c>
      <c r="B55" s="23" t="s">
        <v>117</v>
      </c>
      <c r="C55" s="23">
        <v>3</v>
      </c>
    </row>
    <row r="56" spans="1:3" x14ac:dyDescent="0.3">
      <c r="A56" s="23" t="s">
        <v>241</v>
      </c>
      <c r="B56" s="23" t="s">
        <v>216</v>
      </c>
      <c r="C56" s="23">
        <v>1</v>
      </c>
    </row>
    <row r="57" spans="1:3" x14ac:dyDescent="0.3">
      <c r="A57" s="23" t="s">
        <v>241</v>
      </c>
      <c r="B57" s="23" t="s">
        <v>216</v>
      </c>
      <c r="C57" s="23">
        <v>2</v>
      </c>
    </row>
    <row r="58" spans="1:3" x14ac:dyDescent="0.3">
      <c r="A58" s="23" t="s">
        <v>241</v>
      </c>
      <c r="B58" s="23" t="s">
        <v>216</v>
      </c>
      <c r="C58" s="23">
        <v>3</v>
      </c>
    </row>
    <row r="59" spans="1:3" x14ac:dyDescent="0.3">
      <c r="A59" s="23" t="s">
        <v>243</v>
      </c>
      <c r="B59" s="23" t="s">
        <v>125</v>
      </c>
      <c r="C59" s="23">
        <v>1</v>
      </c>
    </row>
    <row r="60" spans="1:3" x14ac:dyDescent="0.3">
      <c r="A60" s="23" t="s">
        <v>243</v>
      </c>
      <c r="B60" s="23" t="s">
        <v>125</v>
      </c>
      <c r="C60" s="23">
        <v>2</v>
      </c>
    </row>
    <row r="61" spans="1:3" x14ac:dyDescent="0.3">
      <c r="A61" s="23" t="s">
        <v>243</v>
      </c>
      <c r="B61" s="23" t="s">
        <v>125</v>
      </c>
      <c r="C61" s="23">
        <v>3</v>
      </c>
    </row>
    <row r="62" spans="1:3" x14ac:dyDescent="0.3">
      <c r="A62" s="23" t="s">
        <v>244</v>
      </c>
      <c r="B62" s="23" t="s">
        <v>216</v>
      </c>
      <c r="C62" s="23">
        <v>1</v>
      </c>
    </row>
    <row r="63" spans="1:3" x14ac:dyDescent="0.3">
      <c r="A63" s="23" t="s">
        <v>244</v>
      </c>
      <c r="B63" s="23" t="s">
        <v>216</v>
      </c>
      <c r="C63" s="23">
        <v>2</v>
      </c>
    </row>
    <row r="64" spans="1:3" x14ac:dyDescent="0.3">
      <c r="A64" s="23" t="s">
        <v>244</v>
      </c>
      <c r="B64" s="23" t="s">
        <v>216</v>
      </c>
      <c r="C64" s="23">
        <v>3</v>
      </c>
    </row>
    <row r="65" spans="1:3" x14ac:dyDescent="0.3">
      <c r="A65" s="23" t="s">
        <v>154</v>
      </c>
      <c r="B65" s="23" t="s">
        <v>103</v>
      </c>
      <c r="C65" s="23">
        <v>1</v>
      </c>
    </row>
    <row r="66" spans="1:3" x14ac:dyDescent="0.3">
      <c r="A66" s="23" t="s">
        <v>154</v>
      </c>
      <c r="B66" s="23" t="s">
        <v>103</v>
      </c>
      <c r="C66" s="23">
        <v>2</v>
      </c>
    </row>
    <row r="67" spans="1:3" x14ac:dyDescent="0.3">
      <c r="A67" s="23" t="s">
        <v>154</v>
      </c>
      <c r="B67" s="23" t="s">
        <v>103</v>
      </c>
      <c r="C67" s="23">
        <v>3</v>
      </c>
    </row>
    <row r="68" spans="1:3" x14ac:dyDescent="0.3">
      <c r="A68" s="23" t="s">
        <v>159</v>
      </c>
      <c r="B68" s="23" t="s">
        <v>98</v>
      </c>
      <c r="C68" s="23">
        <v>1</v>
      </c>
    </row>
    <row r="69" spans="1:3" x14ac:dyDescent="0.3">
      <c r="A69" s="23" t="s">
        <v>159</v>
      </c>
      <c r="B69" s="23" t="s">
        <v>98</v>
      </c>
      <c r="C69" s="23">
        <v>2</v>
      </c>
    </row>
    <row r="70" spans="1:3" x14ac:dyDescent="0.3">
      <c r="A70" s="23" t="s">
        <v>159</v>
      </c>
      <c r="B70" s="23" t="s">
        <v>98</v>
      </c>
      <c r="C70" s="23">
        <v>3</v>
      </c>
    </row>
    <row r="71" spans="1:3" x14ac:dyDescent="0.3">
      <c r="A71" s="23" t="s">
        <v>158</v>
      </c>
      <c r="B71" s="23" t="s">
        <v>117</v>
      </c>
      <c r="C71" s="23">
        <v>1</v>
      </c>
    </row>
    <row r="72" spans="1:3" x14ac:dyDescent="0.3">
      <c r="A72" s="23" t="s">
        <v>158</v>
      </c>
      <c r="B72" s="23" t="s">
        <v>117</v>
      </c>
      <c r="C72" s="23">
        <v>2</v>
      </c>
    </row>
    <row r="73" spans="1:3" x14ac:dyDescent="0.3">
      <c r="A73" s="23" t="s">
        <v>158</v>
      </c>
      <c r="B73" s="23" t="s">
        <v>117</v>
      </c>
      <c r="C73" s="23">
        <v>3</v>
      </c>
    </row>
    <row r="74" spans="1:3" x14ac:dyDescent="0.3">
      <c r="A74" s="23" t="s">
        <v>157</v>
      </c>
      <c r="B74" s="23" t="s">
        <v>98</v>
      </c>
      <c r="C74" s="23">
        <v>1</v>
      </c>
    </row>
    <row r="75" spans="1:3" x14ac:dyDescent="0.3">
      <c r="A75" s="23" t="s">
        <v>157</v>
      </c>
      <c r="B75" s="23" t="s">
        <v>98</v>
      </c>
      <c r="C75" s="23">
        <v>2</v>
      </c>
    </row>
    <row r="76" spans="1:3" x14ac:dyDescent="0.3">
      <c r="A76" s="23" t="s">
        <v>157</v>
      </c>
      <c r="B76" s="23" t="s">
        <v>98</v>
      </c>
      <c r="C76" s="23">
        <v>3</v>
      </c>
    </row>
    <row r="77" spans="1:3" x14ac:dyDescent="0.3">
      <c r="A77" s="23" t="s">
        <v>156</v>
      </c>
      <c r="B77" s="23" t="s">
        <v>103</v>
      </c>
      <c r="C77" s="23">
        <v>1</v>
      </c>
    </row>
    <row r="78" spans="1:3" x14ac:dyDescent="0.3">
      <c r="A78" s="23" t="s">
        <v>156</v>
      </c>
      <c r="B78" s="23" t="s">
        <v>103</v>
      </c>
      <c r="C78" s="23">
        <v>2</v>
      </c>
    </row>
    <row r="79" spans="1:3" x14ac:dyDescent="0.3">
      <c r="A79" s="23" t="s">
        <v>156</v>
      </c>
      <c r="B79" s="23" t="s">
        <v>103</v>
      </c>
      <c r="C79" s="23">
        <v>3</v>
      </c>
    </row>
    <row r="80" spans="1:3" x14ac:dyDescent="0.3">
      <c r="A80" s="23" t="s">
        <v>155</v>
      </c>
      <c r="B80" s="23" t="s">
        <v>63</v>
      </c>
      <c r="C80" s="23">
        <v>1</v>
      </c>
    </row>
    <row r="81" spans="1:3" x14ac:dyDescent="0.3">
      <c r="A81" s="23" t="s">
        <v>155</v>
      </c>
      <c r="B81" s="23" t="s">
        <v>63</v>
      </c>
      <c r="C81" s="23">
        <v>2</v>
      </c>
    </row>
    <row r="82" spans="1:3" x14ac:dyDescent="0.3">
      <c r="A82" s="23" t="s">
        <v>155</v>
      </c>
      <c r="B82" s="23" t="s">
        <v>63</v>
      </c>
      <c r="C82" s="23">
        <v>3</v>
      </c>
    </row>
    <row r="83" spans="1:3" x14ac:dyDescent="0.3">
      <c r="A83" s="23" t="s">
        <v>160</v>
      </c>
      <c r="B83" s="23" t="s">
        <v>117</v>
      </c>
      <c r="C83" s="23">
        <v>1</v>
      </c>
    </row>
    <row r="84" spans="1:3" x14ac:dyDescent="0.3">
      <c r="A84" s="23" t="s">
        <v>160</v>
      </c>
      <c r="B84" s="23" t="s">
        <v>117</v>
      </c>
      <c r="C84" s="23">
        <v>2</v>
      </c>
    </row>
    <row r="85" spans="1:3" x14ac:dyDescent="0.3">
      <c r="A85" s="23" t="s">
        <v>160</v>
      </c>
      <c r="B85" s="23" t="s">
        <v>117</v>
      </c>
      <c r="C85" s="23">
        <v>3</v>
      </c>
    </row>
    <row r="86" spans="1:3" x14ac:dyDescent="0.3">
      <c r="A86" s="23" t="s">
        <v>161</v>
      </c>
      <c r="B86" s="23" t="s">
        <v>63</v>
      </c>
      <c r="C86" s="23">
        <v>1</v>
      </c>
    </row>
    <row r="87" spans="1:3" x14ac:dyDescent="0.3">
      <c r="A87" s="23" t="s">
        <v>161</v>
      </c>
      <c r="B87" s="23" t="s">
        <v>63</v>
      </c>
      <c r="C87" s="23">
        <v>2</v>
      </c>
    </row>
    <row r="88" spans="1:3" x14ac:dyDescent="0.3">
      <c r="A88" s="23" t="s">
        <v>161</v>
      </c>
      <c r="B88" s="23" t="s">
        <v>63</v>
      </c>
      <c r="C88" s="23">
        <v>3</v>
      </c>
    </row>
    <row r="89" spans="1:3" x14ac:dyDescent="0.3">
      <c r="A89" s="23" t="s">
        <v>247</v>
      </c>
      <c r="B89" s="23" t="s">
        <v>110</v>
      </c>
      <c r="C89" s="23">
        <v>1</v>
      </c>
    </row>
    <row r="90" spans="1:3" x14ac:dyDescent="0.3">
      <c r="A90" s="23" t="s">
        <v>247</v>
      </c>
      <c r="B90" s="23" t="s">
        <v>110</v>
      </c>
      <c r="C90" s="23">
        <v>2</v>
      </c>
    </row>
    <row r="91" spans="1:3" x14ac:dyDescent="0.3">
      <c r="A91" s="23" t="s">
        <v>247</v>
      </c>
      <c r="B91" s="23" t="s">
        <v>110</v>
      </c>
      <c r="C91" s="23">
        <v>3</v>
      </c>
    </row>
    <row r="92" spans="1:3" x14ac:dyDescent="0.3">
      <c r="A92" s="23" t="s">
        <v>246</v>
      </c>
      <c r="B92" s="23" t="s">
        <v>232</v>
      </c>
      <c r="C92" s="23">
        <v>1</v>
      </c>
    </row>
    <row r="93" spans="1:3" x14ac:dyDescent="0.3">
      <c r="A93" s="23" t="s">
        <v>246</v>
      </c>
      <c r="B93" s="23" t="s">
        <v>232</v>
      </c>
      <c r="C93" s="23">
        <v>2</v>
      </c>
    </row>
    <row r="94" spans="1:3" x14ac:dyDescent="0.3">
      <c r="A94" s="23" t="s">
        <v>246</v>
      </c>
      <c r="B94" s="23" t="s">
        <v>232</v>
      </c>
      <c r="C94" s="23">
        <v>3</v>
      </c>
    </row>
    <row r="95" spans="1:3" x14ac:dyDescent="0.3">
      <c r="A95" s="23" t="s">
        <v>248</v>
      </c>
      <c r="B95" s="23" t="s">
        <v>117</v>
      </c>
      <c r="C95" s="23">
        <v>1</v>
      </c>
    </row>
    <row r="96" spans="1:3" x14ac:dyDescent="0.3">
      <c r="A96" s="23" t="s">
        <v>248</v>
      </c>
      <c r="B96" s="23" t="s">
        <v>117</v>
      </c>
      <c r="C96" s="23">
        <v>2</v>
      </c>
    </row>
    <row r="97" spans="1:3" x14ac:dyDescent="0.3">
      <c r="A97" s="23" t="s">
        <v>248</v>
      </c>
      <c r="B97" s="23" t="s">
        <v>117</v>
      </c>
      <c r="C97" s="23">
        <v>3</v>
      </c>
    </row>
    <row r="98" spans="1:3" x14ac:dyDescent="0.3">
      <c r="A98" s="23" t="s">
        <v>249</v>
      </c>
      <c r="B98" s="23" t="s">
        <v>232</v>
      </c>
      <c r="C98" s="23">
        <v>1</v>
      </c>
    </row>
    <row r="99" spans="1:3" x14ac:dyDescent="0.3">
      <c r="A99" s="23" t="s">
        <v>249</v>
      </c>
      <c r="B99" s="23" t="s">
        <v>232</v>
      </c>
      <c r="C99" s="23">
        <v>2</v>
      </c>
    </row>
    <row r="100" spans="1:3" x14ac:dyDescent="0.3">
      <c r="A100" s="23" t="s">
        <v>249</v>
      </c>
      <c r="B100" s="23" t="s">
        <v>232</v>
      </c>
      <c r="C100" s="23">
        <v>3</v>
      </c>
    </row>
    <row r="101" spans="1:3" x14ac:dyDescent="0.3">
      <c r="A101" s="23" t="s">
        <v>162</v>
      </c>
      <c r="B101" s="23" t="s">
        <v>109</v>
      </c>
      <c r="C101" s="23">
        <v>1</v>
      </c>
    </row>
    <row r="102" spans="1:3" x14ac:dyDescent="0.3">
      <c r="A102" s="23" t="s">
        <v>162</v>
      </c>
      <c r="B102" s="23" t="s">
        <v>109</v>
      </c>
      <c r="C102" s="23">
        <v>2</v>
      </c>
    </row>
    <row r="103" spans="1:3" x14ac:dyDescent="0.3">
      <c r="A103" s="23" t="s">
        <v>162</v>
      </c>
      <c r="B103" s="23" t="s">
        <v>109</v>
      </c>
      <c r="C103" s="23">
        <v>3</v>
      </c>
    </row>
    <row r="104" spans="1:3" x14ac:dyDescent="0.3">
      <c r="A104" s="23" t="s">
        <v>163</v>
      </c>
      <c r="B104" s="23" t="s">
        <v>79</v>
      </c>
      <c r="C104" s="23">
        <v>1</v>
      </c>
    </row>
    <row r="105" spans="1:3" x14ac:dyDescent="0.3">
      <c r="A105" s="23" t="s">
        <v>163</v>
      </c>
      <c r="B105" s="23" t="s">
        <v>79</v>
      </c>
      <c r="C105" s="23">
        <v>2</v>
      </c>
    </row>
    <row r="106" spans="1:3" x14ac:dyDescent="0.3">
      <c r="A106" s="23" t="s">
        <v>163</v>
      </c>
      <c r="B106" s="23" t="s">
        <v>79</v>
      </c>
      <c r="C106" s="23">
        <v>3</v>
      </c>
    </row>
    <row r="107" spans="1:3" x14ac:dyDescent="0.3">
      <c r="A107" s="23" t="s">
        <v>250</v>
      </c>
      <c r="B107" s="23" t="s">
        <v>117</v>
      </c>
      <c r="C107" s="23">
        <v>1</v>
      </c>
    </row>
    <row r="108" spans="1:3" x14ac:dyDescent="0.3">
      <c r="A108" s="23" t="s">
        <v>250</v>
      </c>
      <c r="B108" s="23" t="s">
        <v>117</v>
      </c>
      <c r="C108" s="23">
        <v>2</v>
      </c>
    </row>
    <row r="109" spans="1:3" x14ac:dyDescent="0.3">
      <c r="A109" s="23" t="s">
        <v>250</v>
      </c>
      <c r="B109" s="23" t="s">
        <v>117</v>
      </c>
      <c r="C109" s="23">
        <v>3</v>
      </c>
    </row>
    <row r="110" spans="1:3" x14ac:dyDescent="0.3">
      <c r="A110" s="23" t="s">
        <v>251</v>
      </c>
      <c r="B110" s="23" t="s">
        <v>79</v>
      </c>
      <c r="C110" s="23">
        <v>1</v>
      </c>
    </row>
    <row r="111" spans="1:3" x14ac:dyDescent="0.3">
      <c r="A111" s="23" t="s">
        <v>251</v>
      </c>
      <c r="B111" s="23" t="s">
        <v>79</v>
      </c>
      <c r="C111" s="23">
        <v>2</v>
      </c>
    </row>
    <row r="112" spans="1:3" x14ac:dyDescent="0.3">
      <c r="A112" s="23" t="s">
        <v>251</v>
      </c>
      <c r="B112" s="23" t="s">
        <v>79</v>
      </c>
      <c r="C112" s="23">
        <v>3</v>
      </c>
    </row>
    <row r="113" spans="1:3" x14ac:dyDescent="0.3">
      <c r="A113" s="23" t="s">
        <v>164</v>
      </c>
      <c r="B113" s="23" t="s">
        <v>109</v>
      </c>
      <c r="C113" s="23">
        <v>1</v>
      </c>
    </row>
    <row r="114" spans="1:3" x14ac:dyDescent="0.3">
      <c r="A114" s="23" t="s">
        <v>164</v>
      </c>
      <c r="B114" s="23" t="s">
        <v>109</v>
      </c>
      <c r="C114" s="23">
        <v>2</v>
      </c>
    </row>
    <row r="115" spans="1:3" x14ac:dyDescent="0.3">
      <c r="A115" s="23" t="s">
        <v>164</v>
      </c>
      <c r="B115" s="23" t="s">
        <v>109</v>
      </c>
      <c r="C115" s="23">
        <v>3</v>
      </c>
    </row>
    <row r="116" spans="1:3" x14ac:dyDescent="0.3">
      <c r="A116" s="23" t="s">
        <v>165</v>
      </c>
      <c r="B116" s="23" t="s">
        <v>114</v>
      </c>
      <c r="C116" s="23">
        <v>1</v>
      </c>
    </row>
    <row r="117" spans="1:3" x14ac:dyDescent="0.3">
      <c r="A117" s="23" t="s">
        <v>165</v>
      </c>
      <c r="B117" s="23" t="s">
        <v>114</v>
      </c>
      <c r="C117" s="23">
        <v>2</v>
      </c>
    </row>
    <row r="118" spans="1:3" x14ac:dyDescent="0.3">
      <c r="A118" s="23" t="s">
        <v>165</v>
      </c>
      <c r="B118" s="23" t="s">
        <v>114</v>
      </c>
      <c r="C118" s="23">
        <v>3</v>
      </c>
    </row>
    <row r="119" spans="1:3" x14ac:dyDescent="0.3">
      <c r="A119" s="23" t="s">
        <v>166</v>
      </c>
      <c r="B119" s="23" t="s">
        <v>117</v>
      </c>
      <c r="C119" s="23">
        <v>1</v>
      </c>
    </row>
    <row r="120" spans="1:3" x14ac:dyDescent="0.3">
      <c r="A120" s="23" t="s">
        <v>166</v>
      </c>
      <c r="B120" s="23" t="s">
        <v>117</v>
      </c>
      <c r="C120" s="23">
        <v>2</v>
      </c>
    </row>
    <row r="121" spans="1:3" x14ac:dyDescent="0.3">
      <c r="A121" s="23" t="s">
        <v>166</v>
      </c>
      <c r="B121" s="23" t="s">
        <v>117</v>
      </c>
      <c r="C121" s="23">
        <v>3</v>
      </c>
    </row>
    <row r="122" spans="1:3" x14ac:dyDescent="0.3">
      <c r="A122" s="23" t="s">
        <v>167</v>
      </c>
      <c r="B122" s="23" t="s">
        <v>114</v>
      </c>
      <c r="C122" s="23">
        <v>1</v>
      </c>
    </row>
    <row r="123" spans="1:3" x14ac:dyDescent="0.3">
      <c r="A123" s="23" t="s">
        <v>167</v>
      </c>
      <c r="B123" s="23" t="s">
        <v>114</v>
      </c>
      <c r="C123" s="23">
        <v>2</v>
      </c>
    </row>
    <row r="124" spans="1:3" x14ac:dyDescent="0.3">
      <c r="A124" s="23" t="s">
        <v>167</v>
      </c>
      <c r="B124" s="23" t="s">
        <v>114</v>
      </c>
      <c r="C124" s="23">
        <v>3</v>
      </c>
    </row>
    <row r="125" spans="1:3" x14ac:dyDescent="0.3">
      <c r="A125" s="23" t="s">
        <v>168</v>
      </c>
      <c r="B125" s="23" t="s">
        <v>92</v>
      </c>
      <c r="C125" s="23">
        <v>1</v>
      </c>
    </row>
    <row r="126" spans="1:3" x14ac:dyDescent="0.3">
      <c r="A126" s="23" t="s">
        <v>168</v>
      </c>
      <c r="B126" s="23" t="s">
        <v>92</v>
      </c>
      <c r="C126" s="23">
        <v>2</v>
      </c>
    </row>
    <row r="127" spans="1:3" x14ac:dyDescent="0.3">
      <c r="A127" s="23" t="s">
        <v>168</v>
      </c>
      <c r="B127" s="23" t="s">
        <v>92</v>
      </c>
      <c r="C127" s="23">
        <v>3</v>
      </c>
    </row>
    <row r="128" spans="1:3" x14ac:dyDescent="0.3">
      <c r="A128" s="23" t="s">
        <v>169</v>
      </c>
      <c r="B128" s="23" t="s">
        <v>118</v>
      </c>
      <c r="C128" s="23">
        <v>1</v>
      </c>
    </row>
    <row r="129" spans="1:3" x14ac:dyDescent="0.3">
      <c r="A129" s="23" t="s">
        <v>169</v>
      </c>
      <c r="B129" s="23" t="s">
        <v>118</v>
      </c>
      <c r="C129" s="23">
        <v>2</v>
      </c>
    </row>
    <row r="130" spans="1:3" x14ac:dyDescent="0.3">
      <c r="A130" s="23" t="s">
        <v>169</v>
      </c>
      <c r="B130" s="23" t="s">
        <v>118</v>
      </c>
      <c r="C130" s="23">
        <v>3</v>
      </c>
    </row>
    <row r="131" spans="1:3" x14ac:dyDescent="0.3">
      <c r="A131" s="23" t="s">
        <v>170</v>
      </c>
      <c r="B131" s="23" t="s">
        <v>117</v>
      </c>
      <c r="C131" s="23">
        <v>1</v>
      </c>
    </row>
    <row r="132" spans="1:3" x14ac:dyDescent="0.3">
      <c r="A132" s="23" t="s">
        <v>170</v>
      </c>
      <c r="B132" s="23" t="s">
        <v>117</v>
      </c>
      <c r="C132" s="23">
        <v>2</v>
      </c>
    </row>
    <row r="133" spans="1:3" x14ac:dyDescent="0.3">
      <c r="A133" s="23" t="s">
        <v>170</v>
      </c>
      <c r="B133" s="23" t="s">
        <v>117</v>
      </c>
      <c r="C133" s="23">
        <v>3</v>
      </c>
    </row>
    <row r="134" spans="1:3" x14ac:dyDescent="0.3">
      <c r="A134" s="23" t="s">
        <v>171</v>
      </c>
      <c r="B134" s="23" t="s">
        <v>118</v>
      </c>
      <c r="C134" s="23">
        <v>1</v>
      </c>
    </row>
    <row r="135" spans="1:3" x14ac:dyDescent="0.3">
      <c r="A135" s="23" t="s">
        <v>171</v>
      </c>
      <c r="B135" s="23" t="s">
        <v>118</v>
      </c>
      <c r="C135" s="23">
        <v>2</v>
      </c>
    </row>
    <row r="136" spans="1:3" x14ac:dyDescent="0.3">
      <c r="A136" s="23" t="s">
        <v>171</v>
      </c>
      <c r="B136" s="23" t="s">
        <v>118</v>
      </c>
      <c r="C136" s="23">
        <v>3</v>
      </c>
    </row>
    <row r="137" spans="1:3" x14ac:dyDescent="0.3">
      <c r="A137" s="23" t="s">
        <v>172</v>
      </c>
      <c r="B137" s="23" t="s">
        <v>117</v>
      </c>
      <c r="C137" s="23">
        <v>1</v>
      </c>
    </row>
    <row r="138" spans="1:3" x14ac:dyDescent="0.3">
      <c r="A138" s="23" t="s">
        <v>172</v>
      </c>
      <c r="B138" s="23" t="s">
        <v>117</v>
      </c>
      <c r="C138" s="23">
        <v>2</v>
      </c>
    </row>
    <row r="139" spans="1:3" x14ac:dyDescent="0.3">
      <c r="A139" s="23" t="s">
        <v>172</v>
      </c>
      <c r="B139" s="23" t="s">
        <v>117</v>
      </c>
      <c r="C139" s="23">
        <v>3</v>
      </c>
    </row>
    <row r="140" spans="1:3" x14ac:dyDescent="0.3">
      <c r="A140" s="23" t="s">
        <v>173</v>
      </c>
      <c r="B140" s="23" t="s">
        <v>78</v>
      </c>
      <c r="C140" s="23">
        <v>1</v>
      </c>
    </row>
    <row r="141" spans="1:3" x14ac:dyDescent="0.3">
      <c r="A141" s="23" t="s">
        <v>173</v>
      </c>
      <c r="B141" s="23" t="s">
        <v>78</v>
      </c>
      <c r="C141" s="23">
        <v>2</v>
      </c>
    </row>
    <row r="142" spans="1:3" x14ac:dyDescent="0.3">
      <c r="A142" s="23" t="s">
        <v>173</v>
      </c>
      <c r="B142" s="23" t="s">
        <v>78</v>
      </c>
      <c r="C142" s="23">
        <v>3</v>
      </c>
    </row>
    <row r="143" spans="1:3" x14ac:dyDescent="0.3">
      <c r="A143" s="23" t="s">
        <v>174</v>
      </c>
      <c r="B143" s="23" t="s">
        <v>125</v>
      </c>
      <c r="C143" s="23">
        <v>1</v>
      </c>
    </row>
    <row r="144" spans="1:3" x14ac:dyDescent="0.3">
      <c r="A144" s="23" t="s">
        <v>174</v>
      </c>
      <c r="B144" s="23" t="s">
        <v>125</v>
      </c>
      <c r="C144" s="23">
        <v>2</v>
      </c>
    </row>
    <row r="145" spans="1:3" x14ac:dyDescent="0.3">
      <c r="A145" s="23" t="s">
        <v>174</v>
      </c>
      <c r="B145" s="23" t="s">
        <v>125</v>
      </c>
      <c r="C145" s="23">
        <v>3</v>
      </c>
    </row>
    <row r="146" spans="1:3" x14ac:dyDescent="0.3">
      <c r="A146" s="23" t="s">
        <v>175</v>
      </c>
      <c r="B146" s="23" t="s">
        <v>78</v>
      </c>
      <c r="C146" s="23">
        <v>1</v>
      </c>
    </row>
    <row r="147" spans="1:3" x14ac:dyDescent="0.3">
      <c r="A147" s="23" t="s">
        <v>175</v>
      </c>
      <c r="B147" s="23" t="s">
        <v>78</v>
      </c>
      <c r="C147" s="23">
        <v>2</v>
      </c>
    </row>
    <row r="148" spans="1:3" x14ac:dyDescent="0.3">
      <c r="A148" s="23" t="s">
        <v>175</v>
      </c>
      <c r="B148" s="23" t="s">
        <v>78</v>
      </c>
      <c r="C148" s="23">
        <v>3</v>
      </c>
    </row>
    <row r="149" spans="1:3" x14ac:dyDescent="0.3">
      <c r="A149" s="23" t="s">
        <v>176</v>
      </c>
      <c r="B149" s="23" t="s">
        <v>109</v>
      </c>
      <c r="C149" s="23">
        <v>1</v>
      </c>
    </row>
    <row r="150" spans="1:3" x14ac:dyDescent="0.3">
      <c r="A150" s="23" t="s">
        <v>176</v>
      </c>
      <c r="B150" s="23" t="s">
        <v>109</v>
      </c>
      <c r="C150" s="23">
        <v>2</v>
      </c>
    </row>
    <row r="151" spans="1:3" x14ac:dyDescent="0.3">
      <c r="A151" s="23" t="s">
        <v>176</v>
      </c>
      <c r="B151" s="23" t="s">
        <v>109</v>
      </c>
      <c r="C151" s="23">
        <v>3</v>
      </c>
    </row>
    <row r="152" spans="1:3" x14ac:dyDescent="0.3">
      <c r="A152" s="23" t="s">
        <v>177</v>
      </c>
      <c r="B152" s="23" t="s">
        <v>89</v>
      </c>
      <c r="C152" s="23">
        <v>1</v>
      </c>
    </row>
    <row r="153" spans="1:3" x14ac:dyDescent="0.3">
      <c r="A153" s="23" t="s">
        <v>177</v>
      </c>
      <c r="B153" s="23" t="s">
        <v>89</v>
      </c>
      <c r="C153" s="23">
        <v>2</v>
      </c>
    </row>
    <row r="154" spans="1:3" x14ac:dyDescent="0.3">
      <c r="A154" s="23" t="s">
        <v>177</v>
      </c>
      <c r="B154" s="23" t="s">
        <v>89</v>
      </c>
      <c r="C154" s="23">
        <v>3</v>
      </c>
    </row>
    <row r="155" spans="1:3" x14ac:dyDescent="0.3">
      <c r="A155" s="23" t="s">
        <v>178</v>
      </c>
      <c r="B155" s="23" t="s">
        <v>117</v>
      </c>
      <c r="C155" s="23">
        <v>1</v>
      </c>
    </row>
    <row r="156" spans="1:3" x14ac:dyDescent="0.3">
      <c r="A156" s="23" t="s">
        <v>178</v>
      </c>
      <c r="B156" s="23" t="s">
        <v>117</v>
      </c>
      <c r="C156" s="23">
        <v>2</v>
      </c>
    </row>
    <row r="157" spans="1:3" x14ac:dyDescent="0.3">
      <c r="A157" s="23" t="s">
        <v>178</v>
      </c>
      <c r="B157" s="23" t="s">
        <v>117</v>
      </c>
      <c r="C157" s="23">
        <v>3</v>
      </c>
    </row>
    <row r="158" spans="1:3" x14ac:dyDescent="0.3">
      <c r="A158" s="23" t="s">
        <v>179</v>
      </c>
      <c r="B158" s="23" t="s">
        <v>89</v>
      </c>
      <c r="C158" s="23">
        <v>1</v>
      </c>
    </row>
    <row r="159" spans="1:3" x14ac:dyDescent="0.3">
      <c r="A159" s="23" t="s">
        <v>179</v>
      </c>
      <c r="B159" s="23" t="s">
        <v>89</v>
      </c>
      <c r="C159" s="23">
        <v>2</v>
      </c>
    </row>
    <row r="160" spans="1:3" x14ac:dyDescent="0.3">
      <c r="A160" s="23" t="s">
        <v>179</v>
      </c>
      <c r="B160" s="23" t="s">
        <v>89</v>
      </c>
      <c r="C160" s="23">
        <v>3</v>
      </c>
    </row>
    <row r="161" spans="1:3" x14ac:dyDescent="0.3">
      <c r="A161" s="23" t="s">
        <v>180</v>
      </c>
      <c r="B161" s="23" t="s">
        <v>117</v>
      </c>
      <c r="C161" s="23">
        <v>1</v>
      </c>
    </row>
    <row r="162" spans="1:3" x14ac:dyDescent="0.3">
      <c r="A162" s="23" t="s">
        <v>180</v>
      </c>
      <c r="B162" s="23" t="s">
        <v>117</v>
      </c>
      <c r="C162" s="23">
        <v>2</v>
      </c>
    </row>
    <row r="163" spans="1:3" x14ac:dyDescent="0.3">
      <c r="A163" s="23" t="s">
        <v>180</v>
      </c>
      <c r="B163" s="23" t="s">
        <v>117</v>
      </c>
      <c r="C163" s="23">
        <v>3</v>
      </c>
    </row>
    <row r="164" spans="1:3" x14ac:dyDescent="0.3">
      <c r="A164" s="23" t="s">
        <v>181</v>
      </c>
      <c r="B164" s="23" t="s">
        <v>66</v>
      </c>
      <c r="C164" s="23">
        <v>1</v>
      </c>
    </row>
    <row r="165" spans="1:3" x14ac:dyDescent="0.3">
      <c r="A165" s="23" t="s">
        <v>181</v>
      </c>
      <c r="B165" s="23" t="s">
        <v>66</v>
      </c>
      <c r="C165" s="23">
        <v>2</v>
      </c>
    </row>
    <row r="166" spans="1:3" x14ac:dyDescent="0.3">
      <c r="A166" s="23" t="s">
        <v>181</v>
      </c>
      <c r="B166" s="23" t="s">
        <v>66</v>
      </c>
      <c r="C166" s="23">
        <v>3</v>
      </c>
    </row>
    <row r="167" spans="1:3" x14ac:dyDescent="0.3">
      <c r="A167" s="23" t="s">
        <v>182</v>
      </c>
      <c r="B167" s="23" t="s">
        <v>125</v>
      </c>
      <c r="C167" s="23">
        <v>1</v>
      </c>
    </row>
    <row r="168" spans="1:3" x14ac:dyDescent="0.3">
      <c r="A168" s="23" t="s">
        <v>182</v>
      </c>
      <c r="B168" s="23" t="s">
        <v>125</v>
      </c>
      <c r="C168" s="23">
        <v>2</v>
      </c>
    </row>
    <row r="169" spans="1:3" x14ac:dyDescent="0.3">
      <c r="A169" s="23" t="s">
        <v>182</v>
      </c>
      <c r="B169" s="23" t="s">
        <v>125</v>
      </c>
      <c r="C169" s="23">
        <v>3</v>
      </c>
    </row>
    <row r="170" spans="1:3" x14ac:dyDescent="0.3">
      <c r="A170" s="23" t="s">
        <v>183</v>
      </c>
      <c r="B170" s="23" t="s">
        <v>66</v>
      </c>
      <c r="C170" s="23">
        <v>1</v>
      </c>
    </row>
    <row r="171" spans="1:3" x14ac:dyDescent="0.3">
      <c r="A171" s="23" t="s">
        <v>183</v>
      </c>
      <c r="B171" s="23" t="s">
        <v>66</v>
      </c>
      <c r="C171" s="23">
        <v>2</v>
      </c>
    </row>
    <row r="172" spans="1:3" x14ac:dyDescent="0.3">
      <c r="A172" s="23" t="s">
        <v>183</v>
      </c>
      <c r="B172" s="23" t="s">
        <v>66</v>
      </c>
      <c r="C172" s="23">
        <v>3</v>
      </c>
    </row>
    <row r="173" spans="1:3" x14ac:dyDescent="0.3">
      <c r="A173" s="23" t="s">
        <v>184</v>
      </c>
      <c r="B173" s="23" t="s">
        <v>110</v>
      </c>
      <c r="C173" s="23">
        <v>1</v>
      </c>
    </row>
    <row r="174" spans="1:3" x14ac:dyDescent="0.3">
      <c r="A174" s="23" t="s">
        <v>184</v>
      </c>
      <c r="B174" s="23" t="s">
        <v>110</v>
      </c>
      <c r="C174" s="23">
        <v>2</v>
      </c>
    </row>
    <row r="175" spans="1:3" x14ac:dyDescent="0.3">
      <c r="A175" s="23" t="s">
        <v>184</v>
      </c>
      <c r="B175" s="23" t="s">
        <v>110</v>
      </c>
      <c r="C175" s="23">
        <v>3</v>
      </c>
    </row>
    <row r="176" spans="1:3" x14ac:dyDescent="0.3">
      <c r="A176" s="23" t="s">
        <v>186</v>
      </c>
      <c r="B176" s="23" t="s">
        <v>185</v>
      </c>
      <c r="C176" s="23">
        <v>1</v>
      </c>
    </row>
    <row r="177" spans="1:3" x14ac:dyDescent="0.3">
      <c r="A177" s="23" t="s">
        <v>186</v>
      </c>
      <c r="B177" s="23" t="s">
        <v>185</v>
      </c>
      <c r="C177" s="23">
        <v>2</v>
      </c>
    </row>
    <row r="178" spans="1:3" x14ac:dyDescent="0.3">
      <c r="A178" s="23" t="s">
        <v>186</v>
      </c>
      <c r="B178" s="23" t="s">
        <v>185</v>
      </c>
      <c r="C178" s="23">
        <v>3</v>
      </c>
    </row>
    <row r="179" spans="1:3" x14ac:dyDescent="0.3">
      <c r="A179" s="23" t="s">
        <v>187</v>
      </c>
      <c r="B179" s="23" t="s">
        <v>117</v>
      </c>
      <c r="C179" s="23">
        <v>1</v>
      </c>
    </row>
    <row r="180" spans="1:3" x14ac:dyDescent="0.3">
      <c r="A180" s="23" t="s">
        <v>187</v>
      </c>
      <c r="B180" s="23" t="s">
        <v>117</v>
      </c>
      <c r="C180" s="23">
        <v>2</v>
      </c>
    </row>
    <row r="181" spans="1:3" x14ac:dyDescent="0.3">
      <c r="A181" s="23" t="s">
        <v>187</v>
      </c>
      <c r="B181" s="23" t="s">
        <v>117</v>
      </c>
      <c r="C181" s="23">
        <v>3</v>
      </c>
    </row>
    <row r="182" spans="1:3" x14ac:dyDescent="0.3">
      <c r="A182" s="23" t="s">
        <v>188</v>
      </c>
      <c r="B182" s="23" t="s">
        <v>185</v>
      </c>
      <c r="C182" s="23">
        <v>1</v>
      </c>
    </row>
    <row r="183" spans="1:3" x14ac:dyDescent="0.3">
      <c r="A183" s="23" t="s">
        <v>188</v>
      </c>
      <c r="B183" s="23" t="s">
        <v>185</v>
      </c>
      <c r="C183" s="23">
        <v>2</v>
      </c>
    </row>
    <row r="184" spans="1:3" x14ac:dyDescent="0.3">
      <c r="A184" s="23" t="s">
        <v>188</v>
      </c>
      <c r="B184" s="23" t="s">
        <v>185</v>
      </c>
      <c r="C184" s="23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275"/>
  <sheetViews>
    <sheetView topLeftCell="A103" zoomScale="70" zoomScaleNormal="70" workbookViewId="0">
      <selection activeCell="U2" sqref="U2:U184"/>
    </sheetView>
  </sheetViews>
  <sheetFormatPr baseColWidth="10" defaultColWidth="17.6640625" defaultRowHeight="14.7" customHeight="1" x14ac:dyDescent="0.3"/>
  <cols>
    <col min="1" max="1" width="32.6640625" style="27" customWidth="1"/>
    <col min="2" max="2" width="12.5546875" style="16" customWidth="1"/>
    <col min="3" max="3" width="11.33203125" style="16" customWidth="1"/>
    <col min="4" max="4" width="10.33203125" style="24" customWidth="1"/>
    <col min="5" max="5" width="12.44140625" style="16" customWidth="1"/>
    <col min="6" max="6" width="19.88671875" style="16" customWidth="1"/>
    <col min="7" max="7" width="19" style="16" customWidth="1"/>
    <col min="8" max="8" width="14.44140625" style="16" customWidth="1"/>
    <col min="9" max="9" width="15.33203125" style="16" customWidth="1"/>
    <col min="10" max="10" width="13.44140625" style="16" customWidth="1"/>
    <col min="11" max="11" width="10.5546875" style="16" customWidth="1"/>
    <col min="12" max="12" width="14.5546875" style="16" customWidth="1"/>
    <col min="13" max="18" width="17.6640625" style="16"/>
    <col min="19" max="20" width="17.6640625" style="25"/>
    <col min="21" max="1029" width="17.6640625" style="16"/>
    <col min="1030" max="16384" width="17.6640625" style="21"/>
  </cols>
  <sheetData>
    <row r="1" spans="1:1029" s="45" customFormat="1" ht="14.7" customHeight="1" x14ac:dyDescent="0.3">
      <c r="A1" s="42" t="s">
        <v>0</v>
      </c>
      <c r="B1" s="43" t="s">
        <v>3</v>
      </c>
      <c r="C1" s="43" t="s">
        <v>4</v>
      </c>
      <c r="D1" s="44" t="s">
        <v>1</v>
      </c>
      <c r="E1" s="43" t="s">
        <v>5</v>
      </c>
      <c r="F1" s="43" t="s">
        <v>52</v>
      </c>
      <c r="G1" s="43" t="s">
        <v>51</v>
      </c>
      <c r="H1" s="43" t="s">
        <v>283</v>
      </c>
      <c r="I1" s="43" t="s">
        <v>6</v>
      </c>
      <c r="J1" s="43" t="s">
        <v>7</v>
      </c>
      <c r="K1" s="43" t="s">
        <v>134</v>
      </c>
      <c r="L1" s="43" t="s">
        <v>128</v>
      </c>
      <c r="M1" s="43" t="s">
        <v>8</v>
      </c>
      <c r="N1" s="43" t="s">
        <v>9</v>
      </c>
      <c r="O1" s="42" t="s">
        <v>42</v>
      </c>
      <c r="P1" s="42" t="s">
        <v>43</v>
      </c>
      <c r="Q1" s="43" t="s">
        <v>41</v>
      </c>
      <c r="R1" s="42" t="s">
        <v>46</v>
      </c>
      <c r="S1" s="42" t="s">
        <v>47</v>
      </c>
      <c r="T1" s="42" t="s">
        <v>48</v>
      </c>
      <c r="U1" s="42" t="s">
        <v>40</v>
      </c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  <c r="RX1" s="43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3"/>
      <c r="SL1" s="43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3"/>
      <c r="TA1" s="43"/>
      <c r="TB1" s="43"/>
      <c r="TC1" s="43"/>
      <c r="TD1" s="43"/>
      <c r="TE1" s="43"/>
      <c r="TF1" s="43"/>
      <c r="TG1" s="43"/>
      <c r="TH1" s="43"/>
      <c r="TI1" s="43"/>
      <c r="TJ1" s="43"/>
      <c r="TK1" s="43"/>
      <c r="TL1" s="43"/>
      <c r="TM1" s="43"/>
      <c r="TN1" s="43"/>
      <c r="TO1" s="43"/>
      <c r="TP1" s="43"/>
      <c r="TQ1" s="43"/>
      <c r="TR1" s="43"/>
      <c r="TS1" s="43"/>
      <c r="TT1" s="43"/>
      <c r="TU1" s="43"/>
      <c r="TV1" s="43"/>
      <c r="TW1" s="43"/>
      <c r="TX1" s="43"/>
      <c r="TY1" s="43"/>
      <c r="TZ1" s="43"/>
      <c r="UA1" s="43"/>
      <c r="UB1" s="43"/>
      <c r="UC1" s="43"/>
      <c r="UD1" s="43"/>
      <c r="UE1" s="43"/>
      <c r="UF1" s="43"/>
      <c r="UG1" s="43"/>
      <c r="UH1" s="43"/>
      <c r="UI1" s="43"/>
      <c r="UJ1" s="43"/>
      <c r="UK1" s="43"/>
      <c r="UL1" s="43"/>
      <c r="UM1" s="43"/>
      <c r="UN1" s="43"/>
      <c r="UO1" s="43"/>
      <c r="UP1" s="43"/>
      <c r="UQ1" s="43"/>
      <c r="UR1" s="43"/>
      <c r="US1" s="43"/>
      <c r="UT1" s="43"/>
      <c r="UU1" s="43"/>
      <c r="UV1" s="43"/>
      <c r="UW1" s="43"/>
      <c r="UX1" s="43"/>
      <c r="UY1" s="43"/>
      <c r="UZ1" s="43"/>
      <c r="VA1" s="43"/>
      <c r="VB1" s="43"/>
      <c r="VC1" s="43"/>
      <c r="VD1" s="43"/>
      <c r="VE1" s="43"/>
      <c r="VF1" s="43"/>
      <c r="VG1" s="43"/>
      <c r="VH1" s="43"/>
      <c r="VI1" s="43"/>
      <c r="VJ1" s="43"/>
      <c r="VK1" s="43"/>
      <c r="VL1" s="43"/>
      <c r="VM1" s="43"/>
      <c r="VN1" s="43"/>
      <c r="VO1" s="43"/>
      <c r="VP1" s="43"/>
      <c r="VQ1" s="43"/>
      <c r="VR1" s="43"/>
      <c r="VS1" s="43"/>
      <c r="VT1" s="43"/>
      <c r="VU1" s="43"/>
      <c r="VV1" s="43"/>
      <c r="VW1" s="43"/>
      <c r="VX1" s="43"/>
      <c r="VY1" s="43"/>
      <c r="VZ1" s="43"/>
      <c r="WA1" s="43"/>
      <c r="WB1" s="43"/>
      <c r="WC1" s="43"/>
      <c r="WD1" s="43"/>
      <c r="WE1" s="43"/>
      <c r="WF1" s="43"/>
      <c r="WG1" s="43"/>
      <c r="WH1" s="43"/>
      <c r="WI1" s="43"/>
      <c r="WJ1" s="43"/>
      <c r="WK1" s="43"/>
      <c r="WL1" s="43"/>
      <c r="WM1" s="43"/>
      <c r="WN1" s="43"/>
      <c r="WO1" s="43"/>
      <c r="WP1" s="43"/>
      <c r="WQ1" s="43"/>
      <c r="WR1" s="43"/>
      <c r="WS1" s="43"/>
      <c r="WT1" s="43"/>
      <c r="WU1" s="43"/>
      <c r="WV1" s="43"/>
      <c r="WW1" s="43"/>
      <c r="WX1" s="43"/>
      <c r="WY1" s="43"/>
      <c r="WZ1" s="43"/>
      <c r="XA1" s="43"/>
      <c r="XB1" s="43"/>
      <c r="XC1" s="43"/>
      <c r="XD1" s="43"/>
      <c r="XE1" s="43"/>
      <c r="XF1" s="43"/>
      <c r="XG1" s="43"/>
      <c r="XH1" s="43"/>
      <c r="XI1" s="43"/>
      <c r="XJ1" s="43"/>
      <c r="XK1" s="43"/>
      <c r="XL1" s="43"/>
      <c r="XM1" s="43"/>
      <c r="XN1" s="43"/>
      <c r="XO1" s="43"/>
      <c r="XP1" s="43"/>
      <c r="XQ1" s="43"/>
      <c r="XR1" s="43"/>
      <c r="XS1" s="43"/>
      <c r="XT1" s="43"/>
      <c r="XU1" s="43"/>
      <c r="XV1" s="43"/>
      <c r="XW1" s="43"/>
      <c r="XX1" s="43"/>
      <c r="XY1" s="43"/>
      <c r="XZ1" s="43"/>
      <c r="YA1" s="43"/>
      <c r="YB1" s="43"/>
      <c r="YC1" s="43"/>
      <c r="YD1" s="43"/>
      <c r="YE1" s="43"/>
      <c r="YF1" s="43"/>
      <c r="YG1" s="43"/>
      <c r="YH1" s="43"/>
      <c r="YI1" s="43"/>
      <c r="YJ1" s="43"/>
      <c r="YK1" s="43"/>
      <c r="YL1" s="43"/>
      <c r="YM1" s="43"/>
      <c r="YN1" s="43"/>
      <c r="YO1" s="43"/>
      <c r="YP1" s="43"/>
      <c r="YQ1" s="43"/>
      <c r="YR1" s="43"/>
      <c r="YS1" s="43"/>
      <c r="YT1" s="43"/>
      <c r="YU1" s="43"/>
      <c r="YV1" s="43"/>
      <c r="YW1" s="43"/>
      <c r="YX1" s="43"/>
      <c r="YY1" s="43"/>
      <c r="YZ1" s="43"/>
      <c r="ZA1" s="43"/>
      <c r="ZB1" s="43"/>
      <c r="ZC1" s="43"/>
      <c r="ZD1" s="43"/>
      <c r="ZE1" s="43"/>
      <c r="ZF1" s="43"/>
      <c r="ZG1" s="43"/>
      <c r="ZH1" s="43"/>
      <c r="ZI1" s="43"/>
      <c r="ZJ1" s="43"/>
      <c r="ZK1" s="43"/>
      <c r="ZL1" s="43"/>
      <c r="ZM1" s="43"/>
      <c r="ZN1" s="43"/>
      <c r="ZO1" s="43"/>
      <c r="ZP1" s="43"/>
      <c r="ZQ1" s="43"/>
      <c r="ZR1" s="43"/>
      <c r="ZS1" s="43"/>
      <c r="ZT1" s="43"/>
      <c r="ZU1" s="43"/>
      <c r="ZV1" s="43"/>
      <c r="ZW1" s="43"/>
      <c r="ZX1" s="43"/>
      <c r="ZY1" s="43"/>
      <c r="ZZ1" s="43"/>
      <c r="AAA1" s="43"/>
      <c r="AAB1" s="43"/>
      <c r="AAC1" s="43"/>
      <c r="AAD1" s="43"/>
      <c r="AAE1" s="43"/>
      <c r="AAF1" s="43"/>
      <c r="AAG1" s="43"/>
      <c r="AAH1" s="43"/>
      <c r="AAI1" s="43"/>
      <c r="AAJ1" s="43"/>
      <c r="AAK1" s="43"/>
      <c r="AAL1" s="43"/>
      <c r="AAM1" s="43"/>
      <c r="AAN1" s="43"/>
      <c r="AAO1" s="43"/>
      <c r="AAP1" s="43"/>
      <c r="AAQ1" s="43"/>
      <c r="AAR1" s="43"/>
      <c r="AAS1" s="43"/>
      <c r="AAT1" s="43"/>
      <c r="AAU1" s="43"/>
      <c r="AAV1" s="43"/>
      <c r="AAW1" s="43"/>
      <c r="AAX1" s="43"/>
      <c r="AAY1" s="43"/>
      <c r="AAZ1" s="43"/>
      <c r="ABA1" s="43"/>
      <c r="ABB1" s="43"/>
      <c r="ABC1" s="43"/>
      <c r="ABD1" s="43"/>
      <c r="ABE1" s="43"/>
      <c r="ABF1" s="43"/>
      <c r="ABG1" s="43"/>
      <c r="ABH1" s="43"/>
      <c r="ABI1" s="43"/>
      <c r="ABJ1" s="43"/>
      <c r="ABK1" s="43"/>
      <c r="ABL1" s="43"/>
      <c r="ABM1" s="43"/>
      <c r="ABN1" s="43"/>
      <c r="ABO1" s="43"/>
      <c r="ABP1" s="43"/>
      <c r="ABQ1" s="43"/>
      <c r="ABR1" s="43"/>
      <c r="ABS1" s="43"/>
      <c r="ABT1" s="43"/>
      <c r="ABU1" s="43"/>
      <c r="ABV1" s="43"/>
      <c r="ABW1" s="43"/>
      <c r="ABX1" s="43"/>
      <c r="ABY1" s="43"/>
      <c r="ABZ1" s="43"/>
      <c r="ACA1" s="43"/>
      <c r="ACB1" s="43"/>
      <c r="ACC1" s="43"/>
      <c r="ACD1" s="43"/>
      <c r="ACE1" s="43"/>
      <c r="ACF1" s="43"/>
      <c r="ACG1" s="43"/>
      <c r="ACH1" s="43"/>
      <c r="ACI1" s="43"/>
      <c r="ACJ1" s="43"/>
      <c r="ACK1" s="43"/>
      <c r="ACL1" s="43"/>
      <c r="ACM1" s="43"/>
      <c r="ACN1" s="43"/>
      <c r="ACO1" s="43"/>
      <c r="ACP1" s="43"/>
      <c r="ACQ1" s="43"/>
      <c r="ACR1" s="43"/>
      <c r="ACS1" s="43"/>
      <c r="ACT1" s="43"/>
      <c r="ACU1" s="43"/>
      <c r="ACV1" s="43"/>
      <c r="ACW1" s="43"/>
      <c r="ACX1" s="43"/>
      <c r="ACY1" s="43"/>
      <c r="ACZ1" s="43"/>
      <c r="ADA1" s="43"/>
      <c r="ADB1" s="43"/>
      <c r="ADC1" s="43"/>
      <c r="ADD1" s="43"/>
      <c r="ADE1" s="43"/>
      <c r="ADF1" s="43"/>
      <c r="ADG1" s="43"/>
      <c r="ADH1" s="43"/>
      <c r="ADI1" s="43"/>
      <c r="ADJ1" s="43"/>
      <c r="ADK1" s="43"/>
      <c r="ADL1" s="43"/>
      <c r="ADM1" s="43"/>
      <c r="ADN1" s="43"/>
      <c r="ADO1" s="43"/>
      <c r="ADP1" s="43"/>
      <c r="ADQ1" s="43"/>
      <c r="ADR1" s="43"/>
      <c r="ADS1" s="43"/>
      <c r="ADT1" s="43"/>
      <c r="ADU1" s="43"/>
      <c r="ADV1" s="43"/>
      <c r="ADW1" s="43"/>
      <c r="ADX1" s="43"/>
      <c r="ADY1" s="43"/>
      <c r="ADZ1" s="43"/>
      <c r="AEA1" s="43"/>
      <c r="AEB1" s="43"/>
      <c r="AEC1" s="43"/>
      <c r="AED1" s="43"/>
      <c r="AEE1" s="43"/>
      <c r="AEF1" s="43"/>
      <c r="AEG1" s="43"/>
      <c r="AEH1" s="43"/>
      <c r="AEI1" s="43"/>
      <c r="AEJ1" s="43"/>
      <c r="AEK1" s="43"/>
      <c r="AEL1" s="43"/>
      <c r="AEM1" s="43"/>
      <c r="AEN1" s="43"/>
      <c r="AEO1" s="43"/>
      <c r="AEP1" s="43"/>
      <c r="AEQ1" s="43"/>
      <c r="AER1" s="43"/>
      <c r="AES1" s="43"/>
      <c r="AET1" s="43"/>
      <c r="AEU1" s="43"/>
      <c r="AEV1" s="43"/>
      <c r="AEW1" s="43"/>
      <c r="AEX1" s="43"/>
      <c r="AEY1" s="43"/>
      <c r="AEZ1" s="43"/>
      <c r="AFA1" s="43"/>
      <c r="AFB1" s="43"/>
      <c r="AFC1" s="43"/>
      <c r="AFD1" s="43"/>
      <c r="AFE1" s="43"/>
      <c r="AFF1" s="43"/>
      <c r="AFG1" s="43"/>
      <c r="AFH1" s="43"/>
      <c r="AFI1" s="43"/>
      <c r="AFJ1" s="43"/>
      <c r="AFK1" s="43"/>
      <c r="AFL1" s="43"/>
      <c r="AFM1" s="43"/>
      <c r="AFN1" s="43"/>
      <c r="AFO1" s="43"/>
      <c r="AFP1" s="43"/>
      <c r="AFQ1" s="43"/>
      <c r="AFR1" s="43"/>
      <c r="AFS1" s="43"/>
      <c r="AFT1" s="43"/>
      <c r="AFU1" s="43"/>
      <c r="AFV1" s="43"/>
      <c r="AFW1" s="43"/>
      <c r="AFX1" s="43"/>
      <c r="AFY1" s="43"/>
      <c r="AFZ1" s="43"/>
      <c r="AGA1" s="43"/>
      <c r="AGB1" s="43"/>
      <c r="AGC1" s="43"/>
      <c r="AGD1" s="43"/>
      <c r="AGE1" s="43"/>
      <c r="AGF1" s="43"/>
      <c r="AGG1" s="43"/>
      <c r="AGH1" s="43"/>
      <c r="AGI1" s="43"/>
      <c r="AGJ1" s="43"/>
      <c r="AGK1" s="43"/>
      <c r="AGL1" s="43"/>
      <c r="AGM1" s="43"/>
      <c r="AGN1" s="43"/>
      <c r="AGO1" s="43"/>
      <c r="AGP1" s="43"/>
      <c r="AGQ1" s="43"/>
      <c r="AGR1" s="43"/>
      <c r="AGS1" s="43"/>
      <c r="AGT1" s="43"/>
      <c r="AGU1" s="43"/>
      <c r="AGV1" s="43"/>
      <c r="AGW1" s="43"/>
      <c r="AGX1" s="43"/>
      <c r="AGY1" s="43"/>
      <c r="AGZ1" s="43"/>
      <c r="AHA1" s="43"/>
      <c r="AHB1" s="43"/>
      <c r="AHC1" s="43"/>
      <c r="AHD1" s="43"/>
      <c r="AHE1" s="43"/>
      <c r="AHF1" s="43"/>
      <c r="AHG1" s="43"/>
      <c r="AHH1" s="43"/>
      <c r="AHI1" s="43"/>
      <c r="AHJ1" s="43"/>
      <c r="AHK1" s="43"/>
      <c r="AHL1" s="43"/>
      <c r="AHM1" s="43"/>
      <c r="AHN1" s="43"/>
      <c r="AHO1" s="43"/>
      <c r="AHP1" s="43"/>
      <c r="AHQ1" s="43"/>
      <c r="AHR1" s="43"/>
      <c r="AHS1" s="43"/>
      <c r="AHT1" s="43"/>
      <c r="AHU1" s="43"/>
      <c r="AHV1" s="43"/>
      <c r="AHW1" s="43"/>
      <c r="AHX1" s="43"/>
      <c r="AHY1" s="43"/>
      <c r="AHZ1" s="43"/>
      <c r="AIA1" s="43"/>
      <c r="AIB1" s="43"/>
      <c r="AIC1" s="43"/>
      <c r="AID1" s="43"/>
      <c r="AIE1" s="43"/>
      <c r="AIF1" s="43"/>
      <c r="AIG1" s="43"/>
      <c r="AIH1" s="43"/>
      <c r="AII1" s="43"/>
      <c r="AIJ1" s="43"/>
      <c r="AIK1" s="43"/>
      <c r="AIL1" s="43"/>
      <c r="AIM1" s="43"/>
      <c r="AIN1" s="43"/>
      <c r="AIO1" s="43"/>
      <c r="AIP1" s="43"/>
      <c r="AIQ1" s="43"/>
      <c r="AIR1" s="43"/>
      <c r="AIS1" s="43"/>
      <c r="AIT1" s="43"/>
      <c r="AIU1" s="43"/>
      <c r="AIV1" s="43"/>
      <c r="AIW1" s="43"/>
      <c r="AIX1" s="43"/>
      <c r="AIY1" s="43"/>
      <c r="AIZ1" s="43"/>
      <c r="AJA1" s="43"/>
      <c r="AJB1" s="43"/>
      <c r="AJC1" s="43"/>
      <c r="AJD1" s="43"/>
      <c r="AJE1" s="43"/>
      <c r="AJF1" s="43"/>
      <c r="AJG1" s="43"/>
      <c r="AJH1" s="43"/>
      <c r="AJI1" s="43"/>
      <c r="AJJ1" s="43"/>
      <c r="AJK1" s="43"/>
      <c r="AJL1" s="43"/>
      <c r="AJM1" s="43"/>
      <c r="AJN1" s="43"/>
      <c r="AJO1" s="43"/>
      <c r="AJP1" s="43"/>
      <c r="AJQ1" s="43"/>
      <c r="AJR1" s="43"/>
      <c r="AJS1" s="43"/>
      <c r="AJT1" s="43"/>
      <c r="AJU1" s="43"/>
      <c r="AJV1" s="43"/>
      <c r="AJW1" s="43"/>
      <c r="AJX1" s="43"/>
      <c r="AJY1" s="43"/>
      <c r="AJZ1" s="43"/>
      <c r="AKA1" s="43"/>
      <c r="AKB1" s="43"/>
      <c r="AKC1" s="43"/>
      <c r="AKD1" s="43"/>
      <c r="AKE1" s="43"/>
      <c r="AKF1" s="43"/>
      <c r="AKG1" s="43"/>
      <c r="AKH1" s="43"/>
      <c r="AKI1" s="43"/>
      <c r="AKJ1" s="43"/>
      <c r="AKK1" s="43"/>
      <c r="AKL1" s="43"/>
      <c r="AKM1" s="43"/>
      <c r="AKN1" s="43"/>
      <c r="AKO1" s="43"/>
      <c r="AKP1" s="43"/>
      <c r="AKQ1" s="43"/>
      <c r="AKR1" s="43"/>
      <c r="AKS1" s="43"/>
      <c r="AKT1" s="43"/>
      <c r="AKU1" s="43"/>
      <c r="AKV1" s="43"/>
      <c r="AKW1" s="43"/>
      <c r="AKX1" s="43"/>
      <c r="AKY1" s="43"/>
      <c r="AKZ1" s="43"/>
      <c r="ALA1" s="43"/>
      <c r="ALB1" s="43"/>
      <c r="ALC1" s="43"/>
      <c r="ALD1" s="43"/>
      <c r="ALE1" s="43"/>
      <c r="ALF1" s="43"/>
      <c r="ALG1" s="43"/>
      <c r="ALH1" s="43"/>
      <c r="ALI1" s="43"/>
      <c r="ALJ1" s="43"/>
      <c r="ALK1" s="43"/>
      <c r="ALL1" s="43"/>
      <c r="ALM1" s="43"/>
      <c r="ALN1" s="43"/>
      <c r="ALO1" s="43"/>
      <c r="ALP1" s="43"/>
      <c r="ALQ1" s="43"/>
      <c r="ALR1" s="43"/>
      <c r="ALS1" s="43"/>
      <c r="ALT1" s="43"/>
      <c r="ALU1" s="43"/>
      <c r="ALV1" s="43"/>
      <c r="ALW1" s="43"/>
      <c r="ALX1" s="43"/>
      <c r="ALY1" s="43"/>
      <c r="ALZ1" s="43"/>
      <c r="AMA1" s="43"/>
      <c r="AMB1" s="43"/>
      <c r="AMC1" s="43"/>
      <c r="AMD1" s="43"/>
      <c r="AME1" s="43"/>
      <c r="AMF1" s="43"/>
      <c r="AMG1" s="43"/>
      <c r="AMH1" s="43"/>
      <c r="AMI1" s="43"/>
      <c r="AMJ1" s="43"/>
      <c r="AMK1" s="43"/>
      <c r="AML1" s="43"/>
      <c r="AMM1" s="43"/>
      <c r="AMN1" s="43"/>
      <c r="AMO1" s="43"/>
    </row>
    <row r="2" spans="1:1029" ht="14.7" customHeight="1" x14ac:dyDescent="0.3">
      <c r="A2" s="27" t="s">
        <v>138</v>
      </c>
      <c r="C2" s="16" t="s">
        <v>126</v>
      </c>
      <c r="D2" s="24" t="s">
        <v>92</v>
      </c>
      <c r="E2" s="13" t="s">
        <v>54</v>
      </c>
      <c r="F2" s="13" t="s">
        <v>92</v>
      </c>
      <c r="G2" s="16" t="s">
        <v>54</v>
      </c>
      <c r="H2" s="16">
        <v>100</v>
      </c>
      <c r="I2" s="16">
        <v>1</v>
      </c>
      <c r="J2" s="16">
        <v>1</v>
      </c>
      <c r="K2" s="16">
        <v>0.15</v>
      </c>
      <c r="M2" s="38">
        <v>41882</v>
      </c>
      <c r="N2" s="38">
        <v>41961</v>
      </c>
      <c r="O2" s="16">
        <v>0</v>
      </c>
      <c r="P2" s="16" t="s">
        <v>135</v>
      </c>
      <c r="Q2" s="16">
        <v>0</v>
      </c>
      <c r="R2" s="16">
        <v>16</v>
      </c>
      <c r="S2" s="26" t="s">
        <v>328</v>
      </c>
      <c r="T2" s="16">
        <v>1</v>
      </c>
      <c r="U2" s="16" t="s">
        <v>329</v>
      </c>
    </row>
    <row r="3" spans="1:1029" ht="14.7" customHeight="1" x14ac:dyDescent="0.3">
      <c r="A3" s="27" t="s">
        <v>138</v>
      </c>
      <c r="C3" s="16" t="s">
        <v>126</v>
      </c>
      <c r="D3" s="24" t="s">
        <v>92</v>
      </c>
      <c r="E3" s="13" t="s">
        <v>54</v>
      </c>
      <c r="F3" s="13" t="s">
        <v>92</v>
      </c>
      <c r="G3" s="16" t="s">
        <v>54</v>
      </c>
      <c r="H3" s="16">
        <v>100</v>
      </c>
      <c r="I3" s="16">
        <v>1</v>
      </c>
      <c r="J3" s="16">
        <v>1</v>
      </c>
      <c r="K3" s="16">
        <v>0.15</v>
      </c>
      <c r="M3" s="38">
        <v>41882</v>
      </c>
      <c r="N3" s="38">
        <v>41961</v>
      </c>
      <c r="O3" s="16">
        <v>0</v>
      </c>
      <c r="P3" s="16" t="s">
        <v>135</v>
      </c>
      <c r="Q3" s="16">
        <v>0</v>
      </c>
      <c r="R3" s="16">
        <v>16</v>
      </c>
      <c r="S3" s="26" t="s">
        <v>328</v>
      </c>
      <c r="T3" s="16">
        <v>1</v>
      </c>
      <c r="U3" s="16" t="s">
        <v>329</v>
      </c>
    </row>
    <row r="4" spans="1:1029" ht="14.7" customHeight="1" x14ac:dyDescent="0.3">
      <c r="A4" s="27" t="s">
        <v>138</v>
      </c>
      <c r="C4" s="16" t="s">
        <v>126</v>
      </c>
      <c r="D4" s="24" t="s">
        <v>92</v>
      </c>
      <c r="E4" s="13" t="s">
        <v>54</v>
      </c>
      <c r="F4" s="13" t="s">
        <v>92</v>
      </c>
      <c r="G4" s="16" t="s">
        <v>54</v>
      </c>
      <c r="H4" s="16">
        <v>100</v>
      </c>
      <c r="I4" s="16">
        <v>1</v>
      </c>
      <c r="J4" s="16">
        <v>1</v>
      </c>
      <c r="K4" s="16">
        <v>0.15</v>
      </c>
      <c r="M4" s="38">
        <v>41882</v>
      </c>
      <c r="N4" s="38">
        <v>41961</v>
      </c>
      <c r="O4" s="16">
        <v>0</v>
      </c>
      <c r="P4" s="16" t="s">
        <v>135</v>
      </c>
      <c r="Q4" s="16">
        <v>0</v>
      </c>
      <c r="R4" s="16">
        <v>16</v>
      </c>
      <c r="S4" s="26" t="s">
        <v>328</v>
      </c>
      <c r="T4" s="16">
        <v>1</v>
      </c>
      <c r="U4" s="16" t="s">
        <v>329</v>
      </c>
    </row>
    <row r="5" spans="1:1029" ht="14.7" customHeight="1" x14ac:dyDescent="0.3">
      <c r="A5" s="27" t="s">
        <v>242</v>
      </c>
      <c r="C5" s="16" t="s">
        <v>126</v>
      </c>
      <c r="D5" s="24" t="s">
        <v>216</v>
      </c>
      <c r="E5" s="13" t="s">
        <v>217</v>
      </c>
      <c r="F5" s="13" t="s">
        <v>216</v>
      </c>
      <c r="G5" s="16" t="s">
        <v>217</v>
      </c>
      <c r="H5" s="16">
        <v>70</v>
      </c>
      <c r="I5" s="16">
        <v>1</v>
      </c>
      <c r="J5" s="16">
        <v>1</v>
      </c>
      <c r="K5" s="16">
        <v>0.15</v>
      </c>
      <c r="M5" s="38">
        <v>41882</v>
      </c>
      <c r="N5" s="38">
        <v>41961</v>
      </c>
      <c r="O5" s="16">
        <v>0</v>
      </c>
      <c r="P5" s="16" t="s">
        <v>135</v>
      </c>
      <c r="Q5" s="16">
        <v>0</v>
      </c>
      <c r="R5" s="16">
        <v>16</v>
      </c>
      <c r="S5" s="26" t="s">
        <v>328</v>
      </c>
      <c r="T5" s="16">
        <v>1</v>
      </c>
      <c r="U5" s="16" t="s">
        <v>329</v>
      </c>
    </row>
    <row r="6" spans="1:1029" ht="14.7" customHeight="1" x14ac:dyDescent="0.3">
      <c r="A6" s="27" t="s">
        <v>242</v>
      </c>
      <c r="C6" s="16" t="s">
        <v>126</v>
      </c>
      <c r="D6" s="24" t="s">
        <v>216</v>
      </c>
      <c r="E6" s="13" t="s">
        <v>217</v>
      </c>
      <c r="F6" s="13" t="s">
        <v>216</v>
      </c>
      <c r="G6" s="16" t="s">
        <v>217</v>
      </c>
      <c r="H6" s="16">
        <v>70</v>
      </c>
      <c r="I6" s="16">
        <v>1</v>
      </c>
      <c r="J6" s="16">
        <v>1</v>
      </c>
      <c r="K6" s="16">
        <v>0.15</v>
      </c>
      <c r="M6" s="38">
        <v>41882</v>
      </c>
      <c r="N6" s="38">
        <v>41961</v>
      </c>
      <c r="O6" s="16">
        <v>0</v>
      </c>
      <c r="P6" s="16" t="s">
        <v>135</v>
      </c>
      <c r="Q6" s="16">
        <v>0</v>
      </c>
      <c r="R6" s="16">
        <v>16</v>
      </c>
      <c r="S6" s="26" t="s">
        <v>328</v>
      </c>
      <c r="T6" s="16">
        <v>1</v>
      </c>
      <c r="U6" s="16" t="s">
        <v>329</v>
      </c>
    </row>
    <row r="7" spans="1:1029" ht="14.7" customHeight="1" x14ac:dyDescent="0.3">
      <c r="A7" s="27" t="s">
        <v>242</v>
      </c>
      <c r="C7" s="16" t="s">
        <v>126</v>
      </c>
      <c r="D7" s="24" t="s">
        <v>216</v>
      </c>
      <c r="E7" s="13" t="s">
        <v>217</v>
      </c>
      <c r="F7" s="13" t="s">
        <v>216</v>
      </c>
      <c r="G7" s="16" t="s">
        <v>217</v>
      </c>
      <c r="H7" s="16">
        <v>70</v>
      </c>
      <c r="I7" s="16">
        <v>1</v>
      </c>
      <c r="J7" s="16">
        <v>1</v>
      </c>
      <c r="K7" s="16">
        <v>0.15</v>
      </c>
      <c r="M7" s="38">
        <v>41882</v>
      </c>
      <c r="N7" s="38">
        <v>41961</v>
      </c>
      <c r="O7" s="16">
        <v>0</v>
      </c>
      <c r="P7" s="16" t="s">
        <v>135</v>
      </c>
      <c r="Q7" s="16">
        <v>0</v>
      </c>
      <c r="R7" s="16">
        <v>16</v>
      </c>
      <c r="S7" s="26" t="s">
        <v>328</v>
      </c>
      <c r="T7" s="16">
        <v>1</v>
      </c>
      <c r="U7" s="16" t="s">
        <v>329</v>
      </c>
    </row>
    <row r="8" spans="1:1029" ht="14.7" customHeight="1" x14ac:dyDescent="0.3">
      <c r="A8" s="27" t="s">
        <v>139</v>
      </c>
      <c r="C8" s="16" t="s">
        <v>126</v>
      </c>
      <c r="D8" s="24" t="s">
        <v>98</v>
      </c>
      <c r="E8" s="13" t="s">
        <v>77</v>
      </c>
      <c r="F8" s="13" t="s">
        <v>98</v>
      </c>
      <c r="G8" s="16" t="s">
        <v>77</v>
      </c>
      <c r="H8" s="16">
        <v>100</v>
      </c>
      <c r="I8" s="16">
        <v>1</v>
      </c>
      <c r="J8" s="16">
        <v>1</v>
      </c>
      <c r="K8" s="16">
        <v>0.15</v>
      </c>
      <c r="M8" s="38">
        <v>41882</v>
      </c>
      <c r="N8" s="38">
        <v>41961</v>
      </c>
      <c r="O8" s="16">
        <v>0</v>
      </c>
      <c r="P8" s="16" t="s">
        <v>135</v>
      </c>
      <c r="Q8" s="16">
        <v>0</v>
      </c>
      <c r="R8" s="16">
        <v>16</v>
      </c>
      <c r="S8" s="26" t="s">
        <v>328</v>
      </c>
      <c r="T8" s="16">
        <v>1</v>
      </c>
      <c r="U8" s="16" t="s">
        <v>329</v>
      </c>
    </row>
    <row r="9" spans="1:1029" ht="14.7" customHeight="1" x14ac:dyDescent="0.3">
      <c r="A9" s="27" t="s">
        <v>139</v>
      </c>
      <c r="C9" s="16" t="s">
        <v>126</v>
      </c>
      <c r="D9" s="24" t="s">
        <v>98</v>
      </c>
      <c r="E9" s="21" t="s">
        <v>77</v>
      </c>
      <c r="F9" s="13" t="s">
        <v>98</v>
      </c>
      <c r="G9" s="16" t="s">
        <v>77</v>
      </c>
      <c r="H9" s="16">
        <v>100</v>
      </c>
      <c r="I9" s="16">
        <v>1</v>
      </c>
      <c r="J9" s="16">
        <v>1</v>
      </c>
      <c r="K9" s="16">
        <v>0.15</v>
      </c>
      <c r="M9" s="38">
        <v>41882</v>
      </c>
      <c r="N9" s="38">
        <v>41961</v>
      </c>
      <c r="O9" s="16">
        <v>0</v>
      </c>
      <c r="P9" s="16" t="s">
        <v>135</v>
      </c>
      <c r="Q9" s="16">
        <v>0</v>
      </c>
      <c r="R9" s="16">
        <v>16</v>
      </c>
      <c r="S9" s="26" t="s">
        <v>328</v>
      </c>
      <c r="T9" s="16">
        <v>1</v>
      </c>
      <c r="U9" s="16" t="s">
        <v>329</v>
      </c>
    </row>
    <row r="10" spans="1:1029" ht="14.7" customHeight="1" x14ac:dyDescent="0.3">
      <c r="A10" s="27" t="s">
        <v>139</v>
      </c>
      <c r="C10" s="16" t="s">
        <v>126</v>
      </c>
      <c r="D10" s="24" t="s">
        <v>98</v>
      </c>
      <c r="E10" s="21" t="s">
        <v>77</v>
      </c>
      <c r="F10" s="13" t="s">
        <v>98</v>
      </c>
      <c r="G10" s="16" t="s">
        <v>77</v>
      </c>
      <c r="H10" s="21">
        <v>100</v>
      </c>
      <c r="I10" s="16">
        <v>1</v>
      </c>
      <c r="J10" s="16">
        <v>1</v>
      </c>
      <c r="K10" s="16">
        <v>0.15</v>
      </c>
      <c r="M10" s="38">
        <v>41882</v>
      </c>
      <c r="N10" s="38">
        <v>41961</v>
      </c>
      <c r="O10" s="16">
        <v>0</v>
      </c>
      <c r="P10" s="16" t="s">
        <v>135</v>
      </c>
      <c r="Q10" s="16">
        <v>0</v>
      </c>
      <c r="R10" s="16">
        <v>16</v>
      </c>
      <c r="S10" s="26" t="s">
        <v>328</v>
      </c>
      <c r="T10" s="16">
        <v>1</v>
      </c>
      <c r="U10" s="16" t="s">
        <v>329</v>
      </c>
    </row>
    <row r="11" spans="1:1029" ht="14.7" customHeight="1" x14ac:dyDescent="0.3">
      <c r="A11" s="27" t="s">
        <v>140</v>
      </c>
      <c r="C11" s="16" t="s">
        <v>126</v>
      </c>
      <c r="D11" s="24" t="s">
        <v>103</v>
      </c>
      <c r="E11" s="21" t="s">
        <v>102</v>
      </c>
      <c r="F11" s="13" t="s">
        <v>103</v>
      </c>
      <c r="G11" s="16" t="s">
        <v>102</v>
      </c>
      <c r="H11" s="21">
        <v>80</v>
      </c>
      <c r="I11" s="16">
        <v>1</v>
      </c>
      <c r="J11" s="16">
        <v>1</v>
      </c>
      <c r="K11" s="16">
        <v>0.15</v>
      </c>
      <c r="M11" s="38">
        <v>41882</v>
      </c>
      <c r="N11" s="38">
        <v>41961</v>
      </c>
      <c r="O11" s="16">
        <v>0</v>
      </c>
      <c r="P11" s="16" t="s">
        <v>135</v>
      </c>
      <c r="Q11" s="16">
        <v>0</v>
      </c>
      <c r="R11" s="16">
        <v>16</v>
      </c>
      <c r="S11" s="26" t="s">
        <v>328</v>
      </c>
      <c r="T11" s="16">
        <v>1</v>
      </c>
      <c r="U11" s="16" t="s">
        <v>329</v>
      </c>
    </row>
    <row r="12" spans="1:1029" ht="14.7" customHeight="1" x14ac:dyDescent="0.3">
      <c r="A12" s="27" t="s">
        <v>140</v>
      </c>
      <c r="C12" s="16" t="s">
        <v>126</v>
      </c>
      <c r="D12" s="24" t="s">
        <v>103</v>
      </c>
      <c r="E12" s="21" t="s">
        <v>102</v>
      </c>
      <c r="F12" s="13" t="s">
        <v>103</v>
      </c>
      <c r="G12" s="16" t="s">
        <v>102</v>
      </c>
      <c r="H12" s="16">
        <v>80</v>
      </c>
      <c r="I12" s="16">
        <v>1</v>
      </c>
      <c r="J12" s="16">
        <v>1</v>
      </c>
      <c r="K12" s="16">
        <v>0.15</v>
      </c>
      <c r="M12" s="38">
        <v>41882</v>
      </c>
      <c r="N12" s="38">
        <v>41961</v>
      </c>
      <c r="O12" s="16">
        <v>0</v>
      </c>
      <c r="P12" s="16" t="s">
        <v>135</v>
      </c>
      <c r="Q12" s="16">
        <v>0</v>
      </c>
      <c r="R12" s="16">
        <v>16</v>
      </c>
      <c r="S12" s="26" t="s">
        <v>328</v>
      </c>
      <c r="T12" s="16">
        <v>1</v>
      </c>
      <c r="U12" s="16" t="s">
        <v>329</v>
      </c>
    </row>
    <row r="13" spans="1:1029" ht="14.7" customHeight="1" x14ac:dyDescent="0.3">
      <c r="A13" s="27" t="s">
        <v>140</v>
      </c>
      <c r="C13" s="16" t="s">
        <v>126</v>
      </c>
      <c r="D13" s="24" t="s">
        <v>103</v>
      </c>
      <c r="E13" s="16" t="s">
        <v>102</v>
      </c>
      <c r="F13" s="13" t="s">
        <v>103</v>
      </c>
      <c r="G13" s="16" t="s">
        <v>102</v>
      </c>
      <c r="H13" s="16">
        <v>80</v>
      </c>
      <c r="I13" s="16">
        <v>1</v>
      </c>
      <c r="J13" s="16">
        <v>1</v>
      </c>
      <c r="K13" s="16">
        <v>0.15</v>
      </c>
      <c r="M13" s="38">
        <v>41882</v>
      </c>
      <c r="N13" s="38">
        <v>41961</v>
      </c>
      <c r="O13" s="16">
        <v>0</v>
      </c>
      <c r="P13" s="16" t="s">
        <v>135</v>
      </c>
      <c r="Q13" s="16">
        <v>0</v>
      </c>
      <c r="R13" s="16">
        <v>16</v>
      </c>
      <c r="S13" s="26" t="s">
        <v>328</v>
      </c>
      <c r="T13" s="16">
        <v>1</v>
      </c>
      <c r="U13" s="16" t="s">
        <v>329</v>
      </c>
    </row>
    <row r="14" spans="1:1029" ht="14.7" customHeight="1" x14ac:dyDescent="0.3">
      <c r="A14" s="27" t="s">
        <v>141</v>
      </c>
      <c r="C14" s="16" t="s">
        <v>126</v>
      </c>
      <c r="D14" s="24" t="s">
        <v>109</v>
      </c>
      <c r="E14" s="21" t="s">
        <v>54</v>
      </c>
      <c r="F14" s="13" t="s">
        <v>109</v>
      </c>
      <c r="G14" s="16" t="s">
        <v>54</v>
      </c>
      <c r="H14" s="16">
        <v>150</v>
      </c>
      <c r="I14" s="16">
        <v>1</v>
      </c>
      <c r="J14" s="16">
        <v>1</v>
      </c>
      <c r="K14" s="16">
        <v>0.15</v>
      </c>
      <c r="M14" s="38">
        <v>41882</v>
      </c>
      <c r="N14" s="38">
        <v>41961</v>
      </c>
      <c r="O14" s="16">
        <v>0</v>
      </c>
      <c r="P14" s="16" t="s">
        <v>135</v>
      </c>
      <c r="Q14" s="16">
        <v>0</v>
      </c>
      <c r="R14" s="16">
        <v>16</v>
      </c>
      <c r="S14" s="26" t="s">
        <v>328</v>
      </c>
      <c r="T14" s="16">
        <v>1</v>
      </c>
      <c r="U14" s="16" t="s">
        <v>329</v>
      </c>
    </row>
    <row r="15" spans="1:1029" ht="14.7" customHeight="1" x14ac:dyDescent="0.3">
      <c r="A15" s="27" t="s">
        <v>141</v>
      </c>
      <c r="C15" s="16" t="s">
        <v>126</v>
      </c>
      <c r="D15" s="24" t="s">
        <v>109</v>
      </c>
      <c r="E15" s="21" t="s">
        <v>54</v>
      </c>
      <c r="F15" s="13" t="s">
        <v>109</v>
      </c>
      <c r="G15" s="21" t="s">
        <v>54</v>
      </c>
      <c r="H15" s="16">
        <v>150</v>
      </c>
      <c r="I15" s="16">
        <v>1</v>
      </c>
      <c r="J15" s="16">
        <v>1</v>
      </c>
      <c r="K15" s="16">
        <v>0.15</v>
      </c>
      <c r="M15" s="38">
        <v>41882</v>
      </c>
      <c r="N15" s="38">
        <v>41961</v>
      </c>
      <c r="O15" s="16">
        <v>0</v>
      </c>
      <c r="P15" s="16" t="s">
        <v>135</v>
      </c>
      <c r="Q15" s="16">
        <v>0</v>
      </c>
      <c r="R15" s="16">
        <v>16</v>
      </c>
      <c r="S15" s="26" t="s">
        <v>328</v>
      </c>
      <c r="T15" s="16">
        <v>1</v>
      </c>
      <c r="U15" s="16" t="s">
        <v>329</v>
      </c>
    </row>
    <row r="16" spans="1:1029" ht="14.7" customHeight="1" x14ac:dyDescent="0.3">
      <c r="A16" s="27" t="s">
        <v>141</v>
      </c>
      <c r="C16" s="16" t="s">
        <v>126</v>
      </c>
      <c r="D16" s="24" t="s">
        <v>109</v>
      </c>
      <c r="E16" s="21" t="s">
        <v>54</v>
      </c>
      <c r="F16" s="13" t="s">
        <v>109</v>
      </c>
      <c r="G16" s="21" t="s">
        <v>54</v>
      </c>
      <c r="H16" s="16">
        <v>150</v>
      </c>
      <c r="I16" s="16">
        <v>1</v>
      </c>
      <c r="J16" s="16">
        <v>1</v>
      </c>
      <c r="K16" s="16">
        <v>0.15</v>
      </c>
      <c r="M16" s="38">
        <v>41882</v>
      </c>
      <c r="N16" s="38">
        <v>41961</v>
      </c>
      <c r="O16" s="16">
        <v>0</v>
      </c>
      <c r="P16" s="16" t="s">
        <v>135</v>
      </c>
      <c r="Q16" s="16">
        <v>0</v>
      </c>
      <c r="R16" s="16">
        <v>16</v>
      </c>
      <c r="S16" s="26" t="s">
        <v>328</v>
      </c>
      <c r="T16" s="16">
        <v>1</v>
      </c>
      <c r="U16" s="16" t="s">
        <v>329</v>
      </c>
    </row>
    <row r="17" spans="1:21" ht="14.4" customHeight="1" x14ac:dyDescent="0.3">
      <c r="A17" s="27" t="s">
        <v>142</v>
      </c>
      <c r="C17" s="16" t="s">
        <v>126</v>
      </c>
      <c r="D17" s="24" t="s">
        <v>63</v>
      </c>
      <c r="E17" s="21" t="s">
        <v>60</v>
      </c>
      <c r="F17" s="13" t="s">
        <v>63</v>
      </c>
      <c r="G17" s="21" t="s">
        <v>60</v>
      </c>
      <c r="H17" s="16">
        <v>800</v>
      </c>
      <c r="I17" s="16">
        <v>1</v>
      </c>
      <c r="J17" s="16">
        <v>1</v>
      </c>
      <c r="K17" s="16">
        <v>0.15</v>
      </c>
      <c r="M17" s="38">
        <v>41882</v>
      </c>
      <c r="N17" s="38">
        <v>41961</v>
      </c>
      <c r="O17" s="16">
        <v>0</v>
      </c>
      <c r="P17" s="16" t="s">
        <v>135</v>
      </c>
      <c r="Q17" s="16">
        <v>0</v>
      </c>
      <c r="R17" s="16">
        <v>16</v>
      </c>
      <c r="S17" s="26" t="s">
        <v>328</v>
      </c>
      <c r="T17" s="16">
        <v>1</v>
      </c>
      <c r="U17" s="16" t="s">
        <v>329</v>
      </c>
    </row>
    <row r="18" spans="1:21" ht="14.7" customHeight="1" x14ac:dyDescent="0.3">
      <c r="A18" s="27" t="s">
        <v>142</v>
      </c>
      <c r="C18" s="16" t="s">
        <v>126</v>
      </c>
      <c r="D18" s="24" t="s">
        <v>63</v>
      </c>
      <c r="E18" s="21" t="s">
        <v>60</v>
      </c>
      <c r="F18" s="16" t="s">
        <v>63</v>
      </c>
      <c r="G18" s="21" t="s">
        <v>60</v>
      </c>
      <c r="H18" s="16">
        <v>800</v>
      </c>
      <c r="I18" s="16">
        <v>1</v>
      </c>
      <c r="J18" s="16">
        <v>1</v>
      </c>
      <c r="K18" s="16">
        <v>0.15</v>
      </c>
      <c r="M18" s="38">
        <v>41882</v>
      </c>
      <c r="N18" s="38">
        <v>41961</v>
      </c>
      <c r="O18" s="16">
        <v>0</v>
      </c>
      <c r="P18" s="16" t="s">
        <v>135</v>
      </c>
      <c r="Q18" s="16">
        <v>0</v>
      </c>
      <c r="R18" s="16">
        <v>16</v>
      </c>
      <c r="S18" s="26" t="s">
        <v>328</v>
      </c>
      <c r="T18" s="16">
        <v>1</v>
      </c>
      <c r="U18" s="16" t="s">
        <v>329</v>
      </c>
    </row>
    <row r="19" spans="1:21" ht="14.7" customHeight="1" x14ac:dyDescent="0.3">
      <c r="A19" s="27" t="s">
        <v>142</v>
      </c>
      <c r="C19" s="16" t="s">
        <v>126</v>
      </c>
      <c r="D19" s="24" t="s">
        <v>63</v>
      </c>
      <c r="E19" s="21" t="s">
        <v>60</v>
      </c>
      <c r="F19" s="16" t="s">
        <v>63</v>
      </c>
      <c r="G19" s="16" t="s">
        <v>60</v>
      </c>
      <c r="H19" s="16">
        <v>800</v>
      </c>
      <c r="I19" s="16">
        <v>1</v>
      </c>
      <c r="J19" s="16">
        <v>1</v>
      </c>
      <c r="K19" s="16">
        <v>0.15</v>
      </c>
      <c r="M19" s="38">
        <v>41882</v>
      </c>
      <c r="N19" s="38">
        <v>41961</v>
      </c>
      <c r="O19" s="16">
        <v>0</v>
      </c>
      <c r="P19" s="16" t="s">
        <v>135</v>
      </c>
      <c r="Q19" s="16">
        <v>0</v>
      </c>
      <c r="R19" s="16">
        <v>16</v>
      </c>
      <c r="S19" s="26" t="s">
        <v>328</v>
      </c>
      <c r="T19" s="16">
        <v>1</v>
      </c>
      <c r="U19" s="16" t="s">
        <v>329</v>
      </c>
    </row>
    <row r="20" spans="1:21" ht="14.7" customHeight="1" x14ac:dyDescent="0.3">
      <c r="A20" s="27" t="s">
        <v>143</v>
      </c>
      <c r="C20" s="16" t="s">
        <v>126</v>
      </c>
      <c r="D20" s="24" t="s">
        <v>110</v>
      </c>
      <c r="E20" s="16" t="s">
        <v>100</v>
      </c>
      <c r="F20" s="16" t="s">
        <v>110</v>
      </c>
      <c r="G20" s="16" t="s">
        <v>100</v>
      </c>
      <c r="H20" s="21">
        <v>80</v>
      </c>
      <c r="I20" s="16">
        <v>1</v>
      </c>
      <c r="J20" s="16">
        <v>1</v>
      </c>
      <c r="K20" s="16">
        <v>0.15</v>
      </c>
      <c r="M20" s="38">
        <v>41882</v>
      </c>
      <c r="N20" s="38">
        <v>41961</v>
      </c>
      <c r="O20" s="16">
        <v>0</v>
      </c>
      <c r="P20" s="16" t="s">
        <v>135</v>
      </c>
      <c r="Q20" s="16">
        <v>0</v>
      </c>
      <c r="R20" s="16">
        <v>16</v>
      </c>
      <c r="S20" s="26" t="s">
        <v>328</v>
      </c>
      <c r="T20" s="16">
        <v>1</v>
      </c>
      <c r="U20" s="16" t="s">
        <v>329</v>
      </c>
    </row>
    <row r="21" spans="1:21" ht="14.7" customHeight="1" x14ac:dyDescent="0.3">
      <c r="A21" s="27" t="s">
        <v>143</v>
      </c>
      <c r="C21" s="16" t="s">
        <v>126</v>
      </c>
      <c r="D21" s="24" t="s">
        <v>110</v>
      </c>
      <c r="E21" s="16" t="s">
        <v>100</v>
      </c>
      <c r="F21" s="16" t="s">
        <v>110</v>
      </c>
      <c r="G21" s="16" t="s">
        <v>100</v>
      </c>
      <c r="H21" s="16">
        <v>80</v>
      </c>
      <c r="I21" s="16">
        <v>1</v>
      </c>
      <c r="J21" s="16">
        <v>1</v>
      </c>
      <c r="K21" s="16">
        <v>0.15</v>
      </c>
      <c r="M21" s="38">
        <v>41882</v>
      </c>
      <c r="N21" s="38">
        <v>41961</v>
      </c>
      <c r="O21" s="16">
        <v>0</v>
      </c>
      <c r="P21" s="16" t="s">
        <v>135</v>
      </c>
      <c r="Q21" s="16">
        <v>0</v>
      </c>
      <c r="R21" s="16">
        <v>16</v>
      </c>
      <c r="S21" s="26" t="s">
        <v>328</v>
      </c>
      <c r="T21" s="16">
        <v>1</v>
      </c>
      <c r="U21" s="16" t="s">
        <v>329</v>
      </c>
    </row>
    <row r="22" spans="1:21" ht="14.7" customHeight="1" x14ac:dyDescent="0.3">
      <c r="A22" s="27" t="s">
        <v>143</v>
      </c>
      <c r="C22" s="16" t="s">
        <v>126</v>
      </c>
      <c r="D22" s="24" t="s">
        <v>110</v>
      </c>
      <c r="E22" s="16" t="s">
        <v>100</v>
      </c>
      <c r="F22" s="21" t="s">
        <v>110</v>
      </c>
      <c r="G22" s="16" t="s">
        <v>100</v>
      </c>
      <c r="H22" s="16">
        <v>80</v>
      </c>
      <c r="I22" s="16">
        <v>1</v>
      </c>
      <c r="J22" s="16">
        <v>1</v>
      </c>
      <c r="K22" s="16">
        <v>0.15</v>
      </c>
      <c r="M22" s="38">
        <v>41882</v>
      </c>
      <c r="N22" s="38">
        <v>41961</v>
      </c>
      <c r="O22" s="16">
        <v>0</v>
      </c>
      <c r="P22" s="16" t="s">
        <v>135</v>
      </c>
      <c r="Q22" s="16">
        <v>0</v>
      </c>
      <c r="R22" s="16">
        <v>16</v>
      </c>
      <c r="S22" s="26" t="s">
        <v>328</v>
      </c>
      <c r="T22" s="16">
        <v>1</v>
      </c>
      <c r="U22" s="16" t="s">
        <v>329</v>
      </c>
    </row>
    <row r="23" spans="1:21" ht="14.7" customHeight="1" x14ac:dyDescent="0.3">
      <c r="A23" s="27" t="s">
        <v>233</v>
      </c>
      <c r="C23" s="16" t="s">
        <v>126</v>
      </c>
      <c r="D23" s="24" t="s">
        <v>232</v>
      </c>
      <c r="E23" s="16" t="s">
        <v>121</v>
      </c>
      <c r="F23" s="16" t="s">
        <v>232</v>
      </c>
      <c r="G23" s="16" t="s">
        <v>121</v>
      </c>
      <c r="H23" s="21">
        <v>40</v>
      </c>
      <c r="I23" s="16">
        <v>1</v>
      </c>
      <c r="J23" s="16">
        <v>1</v>
      </c>
      <c r="K23" s="16">
        <v>0.15</v>
      </c>
      <c r="M23" s="38">
        <v>41882</v>
      </c>
      <c r="N23" s="38">
        <v>41961</v>
      </c>
      <c r="O23" s="16">
        <v>0</v>
      </c>
      <c r="P23" s="16" t="s">
        <v>135</v>
      </c>
      <c r="Q23" s="16">
        <v>0</v>
      </c>
      <c r="R23" s="16">
        <v>16</v>
      </c>
      <c r="S23" s="26" t="s">
        <v>328</v>
      </c>
      <c r="T23" s="16">
        <v>1</v>
      </c>
      <c r="U23" s="16" t="s">
        <v>329</v>
      </c>
    </row>
    <row r="24" spans="1:21" ht="14.7" customHeight="1" x14ac:dyDescent="0.3">
      <c r="A24" s="27" t="s">
        <v>233</v>
      </c>
      <c r="C24" s="16" t="s">
        <v>126</v>
      </c>
      <c r="D24" s="24" t="s">
        <v>232</v>
      </c>
      <c r="E24" s="16" t="s">
        <v>121</v>
      </c>
      <c r="F24" s="16" t="s">
        <v>232</v>
      </c>
      <c r="G24" s="16" t="s">
        <v>121</v>
      </c>
      <c r="H24" s="16">
        <v>40</v>
      </c>
      <c r="I24" s="16">
        <v>1</v>
      </c>
      <c r="J24" s="16">
        <v>1</v>
      </c>
      <c r="K24" s="16">
        <v>0.15</v>
      </c>
      <c r="M24" s="38">
        <v>41882</v>
      </c>
      <c r="N24" s="38">
        <v>41961</v>
      </c>
      <c r="O24" s="16">
        <v>0</v>
      </c>
      <c r="P24" s="16" t="s">
        <v>135</v>
      </c>
      <c r="Q24" s="16">
        <v>0</v>
      </c>
      <c r="R24" s="16">
        <v>16</v>
      </c>
      <c r="S24" s="26" t="s">
        <v>328</v>
      </c>
      <c r="T24" s="16">
        <v>1</v>
      </c>
      <c r="U24" s="16" t="s">
        <v>329</v>
      </c>
    </row>
    <row r="25" spans="1:21" ht="14.7" customHeight="1" x14ac:dyDescent="0.3">
      <c r="A25" s="27" t="s">
        <v>233</v>
      </c>
      <c r="C25" s="16" t="s">
        <v>126</v>
      </c>
      <c r="D25" s="24" t="s">
        <v>232</v>
      </c>
      <c r="E25" s="16" t="s">
        <v>121</v>
      </c>
      <c r="F25" s="16" t="s">
        <v>232</v>
      </c>
      <c r="G25" s="16" t="s">
        <v>121</v>
      </c>
      <c r="H25" s="16">
        <v>40</v>
      </c>
      <c r="I25" s="16">
        <v>1</v>
      </c>
      <c r="J25" s="16">
        <v>1</v>
      </c>
      <c r="K25" s="16">
        <v>0.15</v>
      </c>
      <c r="M25" s="38">
        <v>41882</v>
      </c>
      <c r="N25" s="38">
        <v>41961</v>
      </c>
      <c r="O25" s="16">
        <v>0</v>
      </c>
      <c r="P25" s="16" t="s">
        <v>135</v>
      </c>
      <c r="Q25" s="16">
        <v>0</v>
      </c>
      <c r="R25" s="16">
        <v>16</v>
      </c>
      <c r="S25" s="26" t="s">
        <v>328</v>
      </c>
      <c r="T25" s="16">
        <v>1</v>
      </c>
      <c r="U25" s="16" t="s">
        <v>329</v>
      </c>
    </row>
    <row r="26" spans="1:21" ht="14.7" customHeight="1" x14ac:dyDescent="0.3">
      <c r="A26" s="27" t="s">
        <v>144</v>
      </c>
      <c r="C26" s="16" t="s">
        <v>126</v>
      </c>
      <c r="D26" s="24" t="s">
        <v>79</v>
      </c>
      <c r="E26" s="16" t="s">
        <v>77</v>
      </c>
      <c r="F26" s="24" t="s">
        <v>79</v>
      </c>
      <c r="G26" s="16" t="s">
        <v>77</v>
      </c>
      <c r="H26" s="16">
        <v>100</v>
      </c>
      <c r="I26" s="16">
        <v>1</v>
      </c>
      <c r="J26" s="16">
        <v>1</v>
      </c>
      <c r="K26" s="16">
        <v>0.15</v>
      </c>
      <c r="M26" s="38">
        <v>41882</v>
      </c>
      <c r="N26" s="38">
        <v>41961</v>
      </c>
      <c r="O26" s="16">
        <v>0</v>
      </c>
      <c r="P26" s="16" t="s">
        <v>135</v>
      </c>
      <c r="Q26" s="16">
        <v>0</v>
      </c>
      <c r="R26" s="16">
        <v>16</v>
      </c>
      <c r="S26" s="26" t="s">
        <v>328</v>
      </c>
      <c r="T26" s="16">
        <v>1</v>
      </c>
      <c r="U26" s="16" t="s">
        <v>329</v>
      </c>
    </row>
    <row r="27" spans="1:21" ht="14.7" customHeight="1" x14ac:dyDescent="0.3">
      <c r="A27" s="27" t="s">
        <v>144</v>
      </c>
      <c r="C27" s="16" t="s">
        <v>126</v>
      </c>
      <c r="D27" s="24" t="s">
        <v>79</v>
      </c>
      <c r="E27" s="16" t="s">
        <v>77</v>
      </c>
      <c r="F27" s="24" t="s">
        <v>79</v>
      </c>
      <c r="G27" s="16" t="s">
        <v>77</v>
      </c>
      <c r="H27" s="16">
        <v>100</v>
      </c>
      <c r="I27" s="16">
        <v>1</v>
      </c>
      <c r="J27" s="16">
        <v>1</v>
      </c>
      <c r="K27" s="16">
        <v>0.15</v>
      </c>
      <c r="M27" s="38">
        <v>41882</v>
      </c>
      <c r="N27" s="38">
        <v>41961</v>
      </c>
      <c r="O27" s="16">
        <v>0</v>
      </c>
      <c r="P27" s="16" t="s">
        <v>135</v>
      </c>
      <c r="Q27" s="16">
        <v>0</v>
      </c>
      <c r="R27" s="16">
        <v>16</v>
      </c>
      <c r="S27" s="26" t="s">
        <v>328</v>
      </c>
      <c r="T27" s="16">
        <v>1</v>
      </c>
      <c r="U27" s="16" t="s">
        <v>329</v>
      </c>
    </row>
    <row r="28" spans="1:21" ht="14.7" customHeight="1" x14ac:dyDescent="0.3">
      <c r="A28" s="27" t="s">
        <v>144</v>
      </c>
      <c r="C28" s="16" t="s">
        <v>126</v>
      </c>
      <c r="D28" s="24" t="s">
        <v>79</v>
      </c>
      <c r="E28" s="16" t="s">
        <v>77</v>
      </c>
      <c r="F28" s="24" t="s">
        <v>79</v>
      </c>
      <c r="G28" s="16" t="s">
        <v>77</v>
      </c>
      <c r="H28" s="16">
        <v>100</v>
      </c>
      <c r="I28" s="16">
        <v>1</v>
      </c>
      <c r="J28" s="16">
        <v>1</v>
      </c>
      <c r="K28" s="16">
        <v>0.15</v>
      </c>
      <c r="M28" s="38">
        <v>41882</v>
      </c>
      <c r="N28" s="38">
        <v>41961</v>
      </c>
      <c r="O28" s="16">
        <v>0</v>
      </c>
      <c r="P28" s="16" t="s">
        <v>135</v>
      </c>
      <c r="Q28" s="16">
        <v>0</v>
      </c>
      <c r="R28" s="16">
        <v>16</v>
      </c>
      <c r="S28" s="26" t="s">
        <v>328</v>
      </c>
      <c r="T28" s="16">
        <v>1</v>
      </c>
      <c r="U28" s="16" t="s">
        <v>329</v>
      </c>
    </row>
    <row r="29" spans="1:21" ht="14.7" customHeight="1" x14ac:dyDescent="0.3">
      <c r="A29" s="27" t="s">
        <v>146</v>
      </c>
      <c r="C29" s="16" t="s">
        <v>126</v>
      </c>
      <c r="D29" s="24" t="s">
        <v>117</v>
      </c>
      <c r="E29" s="16" t="s">
        <v>102</v>
      </c>
      <c r="F29" s="13" t="s">
        <v>117</v>
      </c>
      <c r="G29" s="21" t="s">
        <v>102</v>
      </c>
      <c r="H29" s="21">
        <v>80</v>
      </c>
      <c r="I29" s="16">
        <v>1</v>
      </c>
      <c r="J29" s="16">
        <v>1</v>
      </c>
      <c r="K29" s="16">
        <v>0.15</v>
      </c>
      <c r="M29" s="38">
        <v>41882</v>
      </c>
      <c r="N29" s="38">
        <v>41961</v>
      </c>
      <c r="O29" s="16">
        <v>0</v>
      </c>
      <c r="P29" s="16" t="s">
        <v>135</v>
      </c>
      <c r="Q29" s="16">
        <v>0</v>
      </c>
      <c r="R29" s="16">
        <v>16</v>
      </c>
      <c r="S29" s="26" t="s">
        <v>328</v>
      </c>
      <c r="T29" s="16">
        <v>1</v>
      </c>
      <c r="U29" s="16" t="s">
        <v>329</v>
      </c>
    </row>
    <row r="30" spans="1:21" ht="14.7" customHeight="1" x14ac:dyDescent="0.3">
      <c r="A30" s="27" t="s">
        <v>146</v>
      </c>
      <c r="C30" s="16" t="s">
        <v>126</v>
      </c>
      <c r="D30" s="24" t="s">
        <v>117</v>
      </c>
      <c r="E30" s="16" t="s">
        <v>102</v>
      </c>
      <c r="F30" s="13" t="s">
        <v>117</v>
      </c>
      <c r="G30" s="21" t="s">
        <v>102</v>
      </c>
      <c r="H30" s="16">
        <v>80</v>
      </c>
      <c r="I30" s="16">
        <v>1</v>
      </c>
      <c r="J30" s="16">
        <v>1</v>
      </c>
      <c r="K30" s="16">
        <v>0.15</v>
      </c>
      <c r="M30" s="38">
        <v>41882</v>
      </c>
      <c r="N30" s="38">
        <v>41961</v>
      </c>
      <c r="O30" s="16">
        <v>0</v>
      </c>
      <c r="P30" s="16" t="s">
        <v>135</v>
      </c>
      <c r="Q30" s="16">
        <v>0</v>
      </c>
      <c r="R30" s="16">
        <v>16</v>
      </c>
      <c r="S30" s="26" t="s">
        <v>328</v>
      </c>
      <c r="T30" s="16">
        <v>1</v>
      </c>
      <c r="U30" s="16" t="s">
        <v>329</v>
      </c>
    </row>
    <row r="31" spans="1:21" ht="14.7" customHeight="1" x14ac:dyDescent="0.3">
      <c r="A31" s="27" t="s">
        <v>146</v>
      </c>
      <c r="C31" s="16" t="s">
        <v>126</v>
      </c>
      <c r="D31" s="24" t="s">
        <v>117</v>
      </c>
      <c r="E31" s="16" t="s">
        <v>102</v>
      </c>
      <c r="F31" s="13" t="s">
        <v>117</v>
      </c>
      <c r="G31" s="21" t="s">
        <v>102</v>
      </c>
      <c r="H31" s="16">
        <v>80</v>
      </c>
      <c r="I31" s="16">
        <v>1</v>
      </c>
      <c r="J31" s="16">
        <v>1</v>
      </c>
      <c r="K31" s="16">
        <v>0.15</v>
      </c>
      <c r="M31" s="38">
        <v>41882</v>
      </c>
      <c r="N31" s="38">
        <v>41961</v>
      </c>
      <c r="O31" s="16">
        <v>0</v>
      </c>
      <c r="P31" s="16" t="s">
        <v>135</v>
      </c>
      <c r="Q31" s="16">
        <v>0</v>
      </c>
      <c r="R31" s="16">
        <v>16</v>
      </c>
      <c r="S31" s="26" t="s">
        <v>328</v>
      </c>
      <c r="T31" s="16">
        <v>1</v>
      </c>
      <c r="U31" s="16" t="s">
        <v>329</v>
      </c>
    </row>
    <row r="32" spans="1:21" ht="14.7" customHeight="1" x14ac:dyDescent="0.3">
      <c r="A32" s="27" t="s">
        <v>147</v>
      </c>
      <c r="C32" s="16" t="s">
        <v>126</v>
      </c>
      <c r="D32" s="24" t="s">
        <v>118</v>
      </c>
      <c r="E32" s="16" t="s">
        <v>77</v>
      </c>
      <c r="F32" s="13" t="s">
        <v>118</v>
      </c>
      <c r="G32" s="16" t="s">
        <v>77</v>
      </c>
      <c r="H32" s="16">
        <v>100</v>
      </c>
      <c r="I32" s="16">
        <v>1</v>
      </c>
      <c r="J32" s="16">
        <v>1</v>
      </c>
      <c r="K32" s="16">
        <v>0.15</v>
      </c>
      <c r="M32" s="38">
        <v>41882</v>
      </c>
      <c r="N32" s="38">
        <v>41961</v>
      </c>
      <c r="O32" s="16">
        <v>0</v>
      </c>
      <c r="P32" s="16" t="s">
        <v>135</v>
      </c>
      <c r="Q32" s="16">
        <v>0</v>
      </c>
      <c r="R32" s="16">
        <v>16</v>
      </c>
      <c r="S32" s="26" t="s">
        <v>328</v>
      </c>
      <c r="T32" s="16">
        <v>1</v>
      </c>
      <c r="U32" s="16" t="s">
        <v>329</v>
      </c>
    </row>
    <row r="33" spans="1:21" ht="14.7" customHeight="1" x14ac:dyDescent="0.3">
      <c r="A33" s="27" t="s">
        <v>147</v>
      </c>
      <c r="C33" s="16" t="s">
        <v>126</v>
      </c>
      <c r="D33" s="24" t="s">
        <v>118</v>
      </c>
      <c r="E33" s="16" t="s">
        <v>77</v>
      </c>
      <c r="F33" s="13" t="s">
        <v>118</v>
      </c>
      <c r="G33" s="16" t="s">
        <v>77</v>
      </c>
      <c r="H33" s="16">
        <v>100</v>
      </c>
      <c r="I33" s="16">
        <v>1</v>
      </c>
      <c r="J33" s="16">
        <v>1</v>
      </c>
      <c r="K33" s="16">
        <v>0.15</v>
      </c>
      <c r="M33" s="38">
        <v>41882</v>
      </c>
      <c r="N33" s="38">
        <v>41961</v>
      </c>
      <c r="O33" s="16">
        <v>0</v>
      </c>
      <c r="P33" s="16" t="s">
        <v>135</v>
      </c>
      <c r="Q33" s="16">
        <v>0</v>
      </c>
      <c r="R33" s="16">
        <v>16</v>
      </c>
      <c r="S33" s="26" t="s">
        <v>328</v>
      </c>
      <c r="T33" s="16">
        <v>1</v>
      </c>
      <c r="U33" s="16" t="s">
        <v>329</v>
      </c>
    </row>
    <row r="34" spans="1:21" ht="14.7" customHeight="1" x14ac:dyDescent="0.3">
      <c r="A34" s="27" t="s">
        <v>147</v>
      </c>
      <c r="C34" s="16" t="s">
        <v>126</v>
      </c>
      <c r="D34" s="24" t="s">
        <v>118</v>
      </c>
      <c r="E34" s="16" t="s">
        <v>77</v>
      </c>
      <c r="F34" s="13" t="s">
        <v>118</v>
      </c>
      <c r="G34" s="16" t="s">
        <v>77</v>
      </c>
      <c r="H34" s="16">
        <v>100</v>
      </c>
      <c r="I34" s="16">
        <v>1</v>
      </c>
      <c r="J34" s="16">
        <v>1</v>
      </c>
      <c r="K34" s="16">
        <v>0.15</v>
      </c>
      <c r="M34" s="38">
        <v>41882</v>
      </c>
      <c r="N34" s="38">
        <v>41961</v>
      </c>
      <c r="O34" s="16">
        <v>0</v>
      </c>
      <c r="P34" s="16" t="s">
        <v>135</v>
      </c>
      <c r="Q34" s="16">
        <v>0</v>
      </c>
      <c r="R34" s="16">
        <v>16</v>
      </c>
      <c r="S34" s="26" t="s">
        <v>328</v>
      </c>
      <c r="T34" s="16">
        <v>1</v>
      </c>
      <c r="U34" s="16" t="s">
        <v>329</v>
      </c>
    </row>
    <row r="35" spans="1:21" ht="14.7" customHeight="1" x14ac:dyDescent="0.3">
      <c r="A35" s="27" t="s">
        <v>148</v>
      </c>
      <c r="C35" s="16" t="s">
        <v>126</v>
      </c>
      <c r="D35" s="24" t="s">
        <v>78</v>
      </c>
      <c r="E35" s="16" t="s">
        <v>77</v>
      </c>
      <c r="F35" s="16" t="s">
        <v>78</v>
      </c>
      <c r="G35" s="13" t="s">
        <v>77</v>
      </c>
      <c r="H35" s="16">
        <v>100</v>
      </c>
      <c r="I35" s="16">
        <v>1</v>
      </c>
      <c r="J35" s="16">
        <v>1</v>
      </c>
      <c r="K35" s="16">
        <v>0.15</v>
      </c>
      <c r="M35" s="38">
        <v>41882</v>
      </c>
      <c r="N35" s="38">
        <v>41961</v>
      </c>
      <c r="O35" s="16">
        <v>0</v>
      </c>
      <c r="P35" s="16" t="s">
        <v>135</v>
      </c>
      <c r="Q35" s="16">
        <v>0</v>
      </c>
      <c r="R35" s="16">
        <v>16</v>
      </c>
      <c r="S35" s="26" t="s">
        <v>328</v>
      </c>
      <c r="T35" s="16">
        <v>1</v>
      </c>
      <c r="U35" s="16" t="s">
        <v>329</v>
      </c>
    </row>
    <row r="36" spans="1:21" ht="14.7" customHeight="1" x14ac:dyDescent="0.3">
      <c r="A36" s="27" t="s">
        <v>148</v>
      </c>
      <c r="C36" s="16" t="s">
        <v>126</v>
      </c>
      <c r="D36" s="24" t="s">
        <v>78</v>
      </c>
      <c r="E36" s="16" t="s">
        <v>77</v>
      </c>
      <c r="F36" s="16" t="s">
        <v>78</v>
      </c>
      <c r="G36" s="13" t="s">
        <v>77</v>
      </c>
      <c r="H36" s="16">
        <v>100</v>
      </c>
      <c r="I36" s="16">
        <v>1</v>
      </c>
      <c r="J36" s="16">
        <v>1</v>
      </c>
      <c r="K36" s="16">
        <v>0.15</v>
      </c>
      <c r="M36" s="38">
        <v>41882</v>
      </c>
      <c r="N36" s="38">
        <v>41961</v>
      </c>
      <c r="O36" s="16">
        <v>0</v>
      </c>
      <c r="P36" s="16" t="s">
        <v>135</v>
      </c>
      <c r="Q36" s="16">
        <v>0</v>
      </c>
      <c r="R36" s="16">
        <v>16</v>
      </c>
      <c r="S36" s="26" t="s">
        <v>328</v>
      </c>
      <c r="T36" s="16">
        <v>1</v>
      </c>
      <c r="U36" s="16" t="s">
        <v>329</v>
      </c>
    </row>
    <row r="37" spans="1:21" ht="14.7" customHeight="1" x14ac:dyDescent="0.3">
      <c r="A37" s="27" t="s">
        <v>148</v>
      </c>
      <c r="C37" s="16" t="s">
        <v>126</v>
      </c>
      <c r="D37" s="24" t="s">
        <v>78</v>
      </c>
      <c r="E37" s="16" t="s">
        <v>77</v>
      </c>
      <c r="F37" s="16" t="s">
        <v>78</v>
      </c>
      <c r="G37" s="13" t="s">
        <v>77</v>
      </c>
      <c r="H37" s="16">
        <v>100</v>
      </c>
      <c r="I37" s="16">
        <v>1</v>
      </c>
      <c r="J37" s="16">
        <v>1</v>
      </c>
      <c r="K37" s="16">
        <v>0.15</v>
      </c>
      <c r="M37" s="38">
        <v>41882</v>
      </c>
      <c r="N37" s="38">
        <v>41961</v>
      </c>
      <c r="O37" s="16">
        <v>0</v>
      </c>
      <c r="P37" s="16" t="s">
        <v>135</v>
      </c>
      <c r="Q37" s="16">
        <v>0</v>
      </c>
      <c r="R37" s="16">
        <v>16</v>
      </c>
      <c r="S37" s="26" t="s">
        <v>328</v>
      </c>
      <c r="T37" s="16">
        <v>1</v>
      </c>
      <c r="U37" s="16" t="s">
        <v>329</v>
      </c>
    </row>
    <row r="38" spans="1:21" ht="14.7" customHeight="1" x14ac:dyDescent="0.3">
      <c r="A38" s="27" t="s">
        <v>145</v>
      </c>
      <c r="C38" s="16" t="s">
        <v>126</v>
      </c>
      <c r="D38" s="24" t="s">
        <v>114</v>
      </c>
      <c r="E38" s="16" t="s">
        <v>115</v>
      </c>
      <c r="F38" s="24" t="s">
        <v>114</v>
      </c>
      <c r="G38" s="16" t="s">
        <v>115</v>
      </c>
      <c r="H38" s="16">
        <v>70</v>
      </c>
      <c r="I38" s="16">
        <v>1</v>
      </c>
      <c r="J38" s="16">
        <v>1</v>
      </c>
      <c r="K38" s="16">
        <v>0.15</v>
      </c>
      <c r="M38" s="38">
        <v>41882</v>
      </c>
      <c r="N38" s="38">
        <v>41961</v>
      </c>
      <c r="O38" s="16">
        <v>0</v>
      </c>
      <c r="P38" s="16" t="s">
        <v>135</v>
      </c>
      <c r="Q38" s="16">
        <v>0</v>
      </c>
      <c r="R38" s="16">
        <v>16</v>
      </c>
      <c r="S38" s="26" t="s">
        <v>328</v>
      </c>
      <c r="T38" s="16">
        <v>1</v>
      </c>
      <c r="U38" s="16" t="s">
        <v>329</v>
      </c>
    </row>
    <row r="39" spans="1:21" s="16" customFormat="1" ht="14.7" customHeight="1" x14ac:dyDescent="0.3">
      <c r="A39" s="27" t="s">
        <v>145</v>
      </c>
      <c r="C39" s="16" t="s">
        <v>126</v>
      </c>
      <c r="D39" s="16" t="s">
        <v>114</v>
      </c>
      <c r="E39" s="16" t="s">
        <v>115</v>
      </c>
      <c r="F39" s="16" t="s">
        <v>114</v>
      </c>
      <c r="G39" s="16" t="s">
        <v>115</v>
      </c>
      <c r="H39" s="16">
        <v>70</v>
      </c>
      <c r="I39" s="16">
        <v>1</v>
      </c>
      <c r="J39" s="16">
        <v>1</v>
      </c>
      <c r="K39" s="16">
        <v>0.15</v>
      </c>
      <c r="M39" s="38">
        <v>41882</v>
      </c>
      <c r="N39" s="38">
        <v>41961</v>
      </c>
      <c r="O39" s="16">
        <v>0</v>
      </c>
      <c r="P39" s="16" t="s">
        <v>135</v>
      </c>
      <c r="Q39" s="16">
        <v>0</v>
      </c>
      <c r="R39" s="16">
        <v>16</v>
      </c>
      <c r="S39" s="26" t="s">
        <v>328</v>
      </c>
      <c r="T39" s="16">
        <v>1</v>
      </c>
      <c r="U39" s="16" t="s">
        <v>329</v>
      </c>
    </row>
    <row r="40" spans="1:21" s="16" customFormat="1" ht="14.7" customHeight="1" x14ac:dyDescent="0.3">
      <c r="A40" s="27" t="s">
        <v>145</v>
      </c>
      <c r="C40" s="16" t="s">
        <v>126</v>
      </c>
      <c r="D40" s="16" t="s">
        <v>114</v>
      </c>
      <c r="E40" s="16" t="s">
        <v>115</v>
      </c>
      <c r="F40" s="16" t="s">
        <v>114</v>
      </c>
      <c r="G40" s="16" t="s">
        <v>115</v>
      </c>
      <c r="H40" s="16">
        <v>70</v>
      </c>
      <c r="I40" s="16">
        <v>1</v>
      </c>
      <c r="J40" s="16">
        <v>1</v>
      </c>
      <c r="K40" s="16">
        <v>0.15</v>
      </c>
      <c r="M40" s="38">
        <v>41882</v>
      </c>
      <c r="N40" s="38">
        <v>41961</v>
      </c>
      <c r="O40" s="16">
        <v>0</v>
      </c>
      <c r="P40" s="16" t="s">
        <v>135</v>
      </c>
      <c r="Q40" s="16">
        <v>0</v>
      </c>
      <c r="R40" s="16">
        <v>16</v>
      </c>
      <c r="S40" s="26" t="s">
        <v>328</v>
      </c>
      <c r="T40" s="16">
        <v>1</v>
      </c>
      <c r="U40" s="16" t="s">
        <v>329</v>
      </c>
    </row>
    <row r="41" spans="1:21" ht="14.7" customHeight="1" x14ac:dyDescent="0.3">
      <c r="A41" s="27" t="s">
        <v>149</v>
      </c>
      <c r="C41" s="16" t="s">
        <v>126</v>
      </c>
      <c r="D41" s="24" t="s">
        <v>89</v>
      </c>
      <c r="E41" s="16" t="s">
        <v>77</v>
      </c>
      <c r="F41" s="24" t="s">
        <v>89</v>
      </c>
      <c r="G41" s="16" t="s">
        <v>77</v>
      </c>
      <c r="H41" s="16">
        <v>100</v>
      </c>
      <c r="I41" s="16">
        <v>1</v>
      </c>
      <c r="J41" s="16">
        <v>1</v>
      </c>
      <c r="K41" s="16">
        <v>0.15</v>
      </c>
      <c r="M41" s="38">
        <v>41882</v>
      </c>
      <c r="N41" s="38">
        <v>41961</v>
      </c>
      <c r="O41" s="16">
        <v>0</v>
      </c>
      <c r="P41" s="16" t="s">
        <v>135</v>
      </c>
      <c r="Q41" s="16">
        <v>0</v>
      </c>
      <c r="R41" s="16">
        <v>16</v>
      </c>
      <c r="S41" s="26" t="s">
        <v>328</v>
      </c>
      <c r="T41" s="16">
        <v>1</v>
      </c>
      <c r="U41" s="16" t="s">
        <v>329</v>
      </c>
    </row>
    <row r="42" spans="1:21" ht="14.7" customHeight="1" x14ac:dyDescent="0.3">
      <c r="A42" s="27" t="s">
        <v>149</v>
      </c>
      <c r="C42" s="16" t="s">
        <v>126</v>
      </c>
      <c r="D42" s="24" t="s">
        <v>89</v>
      </c>
      <c r="E42" s="16" t="s">
        <v>77</v>
      </c>
      <c r="F42" s="24" t="s">
        <v>89</v>
      </c>
      <c r="G42" s="16" t="s">
        <v>77</v>
      </c>
      <c r="H42" s="16">
        <v>100</v>
      </c>
      <c r="I42" s="16">
        <v>1</v>
      </c>
      <c r="J42" s="16">
        <v>1</v>
      </c>
      <c r="K42" s="16">
        <v>0.15</v>
      </c>
      <c r="M42" s="38">
        <v>41882</v>
      </c>
      <c r="N42" s="38">
        <v>41961</v>
      </c>
      <c r="O42" s="16">
        <v>0</v>
      </c>
      <c r="P42" s="16" t="s">
        <v>135</v>
      </c>
      <c r="Q42" s="16">
        <v>0</v>
      </c>
      <c r="R42" s="16">
        <v>16</v>
      </c>
      <c r="S42" s="26" t="s">
        <v>328</v>
      </c>
      <c r="T42" s="16">
        <v>1</v>
      </c>
      <c r="U42" s="16" t="s">
        <v>329</v>
      </c>
    </row>
    <row r="43" spans="1:21" ht="14.7" customHeight="1" x14ac:dyDescent="0.3">
      <c r="A43" s="27" t="s">
        <v>149</v>
      </c>
      <c r="C43" s="16" t="s">
        <v>126</v>
      </c>
      <c r="D43" s="24" t="s">
        <v>89</v>
      </c>
      <c r="E43" s="16" t="s">
        <v>77</v>
      </c>
      <c r="F43" s="24" t="s">
        <v>89</v>
      </c>
      <c r="G43" s="16" t="s">
        <v>77</v>
      </c>
      <c r="H43" s="16">
        <v>100</v>
      </c>
      <c r="I43" s="16">
        <v>1</v>
      </c>
      <c r="J43" s="16">
        <v>1</v>
      </c>
      <c r="K43" s="16">
        <v>0.15</v>
      </c>
      <c r="M43" s="38">
        <v>41882</v>
      </c>
      <c r="N43" s="38">
        <v>41961</v>
      </c>
      <c r="O43" s="16">
        <v>0</v>
      </c>
      <c r="P43" s="16" t="s">
        <v>135</v>
      </c>
      <c r="Q43" s="16">
        <v>0</v>
      </c>
      <c r="R43" s="16">
        <v>16</v>
      </c>
      <c r="S43" s="26" t="s">
        <v>328</v>
      </c>
      <c r="T43" s="16">
        <v>1</v>
      </c>
      <c r="U43" s="16" t="s">
        <v>329</v>
      </c>
    </row>
    <row r="44" spans="1:21" s="16" customFormat="1" ht="14.7" customHeight="1" x14ac:dyDescent="0.3">
      <c r="A44" s="27" t="s">
        <v>150</v>
      </c>
      <c r="C44" s="16" t="s">
        <v>126</v>
      </c>
      <c r="D44" s="16" t="s">
        <v>66</v>
      </c>
      <c r="E44" s="21" t="s">
        <v>60</v>
      </c>
      <c r="F44" s="16" t="s">
        <v>66</v>
      </c>
      <c r="G44" s="21" t="s">
        <v>60</v>
      </c>
      <c r="H44" s="16">
        <v>800</v>
      </c>
      <c r="I44" s="16">
        <v>1</v>
      </c>
      <c r="J44" s="16">
        <v>1</v>
      </c>
      <c r="K44" s="16">
        <v>0.15</v>
      </c>
      <c r="M44" s="38">
        <v>41882</v>
      </c>
      <c r="N44" s="38">
        <v>41961</v>
      </c>
      <c r="O44" s="16">
        <v>0</v>
      </c>
      <c r="P44" s="16" t="s">
        <v>135</v>
      </c>
      <c r="Q44" s="16">
        <v>0</v>
      </c>
      <c r="R44" s="16">
        <v>16</v>
      </c>
      <c r="S44" s="26" t="s">
        <v>328</v>
      </c>
      <c r="T44" s="16">
        <v>1</v>
      </c>
      <c r="U44" s="16" t="s">
        <v>329</v>
      </c>
    </row>
    <row r="45" spans="1:21" s="16" customFormat="1" ht="14.7" customHeight="1" x14ac:dyDescent="0.3">
      <c r="A45" s="27" t="s">
        <v>150</v>
      </c>
      <c r="C45" s="16" t="s">
        <v>126</v>
      </c>
      <c r="D45" s="16" t="s">
        <v>66</v>
      </c>
      <c r="E45" s="21" t="s">
        <v>60</v>
      </c>
      <c r="F45" s="16" t="s">
        <v>66</v>
      </c>
      <c r="G45" s="21" t="s">
        <v>60</v>
      </c>
      <c r="H45" s="16">
        <v>800</v>
      </c>
      <c r="I45" s="16">
        <v>1</v>
      </c>
      <c r="J45" s="16">
        <v>1</v>
      </c>
      <c r="K45" s="16">
        <v>0.15</v>
      </c>
      <c r="M45" s="38">
        <v>41882</v>
      </c>
      <c r="N45" s="38">
        <v>41961</v>
      </c>
      <c r="O45" s="16">
        <v>0</v>
      </c>
      <c r="P45" s="16" t="s">
        <v>135</v>
      </c>
      <c r="Q45" s="16">
        <v>0</v>
      </c>
      <c r="R45" s="16">
        <v>16</v>
      </c>
      <c r="S45" s="26" t="s">
        <v>328</v>
      </c>
      <c r="T45" s="16">
        <v>1</v>
      </c>
      <c r="U45" s="16" t="s">
        <v>329</v>
      </c>
    </row>
    <row r="46" spans="1:21" ht="14.7" customHeight="1" x14ac:dyDescent="0.3">
      <c r="A46" s="27" t="s">
        <v>150</v>
      </c>
      <c r="C46" s="16" t="s">
        <v>126</v>
      </c>
      <c r="D46" s="24" t="s">
        <v>66</v>
      </c>
      <c r="E46" s="21" t="s">
        <v>60</v>
      </c>
      <c r="F46" s="24" t="s">
        <v>66</v>
      </c>
      <c r="G46" s="21" t="s">
        <v>60</v>
      </c>
      <c r="H46" s="16">
        <v>800</v>
      </c>
      <c r="I46" s="16">
        <v>1</v>
      </c>
      <c r="J46" s="16">
        <v>1</v>
      </c>
      <c r="K46" s="16">
        <v>0.15</v>
      </c>
      <c r="M46" s="38">
        <v>41882</v>
      </c>
      <c r="N46" s="38">
        <v>41961</v>
      </c>
      <c r="O46" s="16">
        <v>0</v>
      </c>
      <c r="P46" s="16" t="s">
        <v>135</v>
      </c>
      <c r="Q46" s="16">
        <v>0</v>
      </c>
      <c r="R46" s="16">
        <v>16</v>
      </c>
      <c r="S46" s="26" t="s">
        <v>328</v>
      </c>
      <c r="T46" s="16">
        <v>1</v>
      </c>
      <c r="U46" s="16" t="s">
        <v>329</v>
      </c>
    </row>
    <row r="47" spans="1:21" ht="14.7" customHeight="1" x14ac:dyDescent="0.3">
      <c r="A47" s="27" t="s">
        <v>153</v>
      </c>
      <c r="C47" s="16" t="s">
        <v>126</v>
      </c>
      <c r="D47" s="24" t="s">
        <v>125</v>
      </c>
      <c r="E47" s="16" t="s">
        <v>94</v>
      </c>
      <c r="F47" s="16" t="s">
        <v>125</v>
      </c>
      <c r="G47" s="16" t="s">
        <v>94</v>
      </c>
      <c r="H47" s="21">
        <v>80</v>
      </c>
      <c r="I47" s="16">
        <v>1</v>
      </c>
      <c r="J47" s="16">
        <v>1</v>
      </c>
      <c r="K47" s="16">
        <v>0.15</v>
      </c>
      <c r="M47" s="38">
        <v>41882</v>
      </c>
      <c r="N47" s="38">
        <v>41961</v>
      </c>
      <c r="O47" s="16">
        <v>0</v>
      </c>
      <c r="P47" s="16" t="s">
        <v>135</v>
      </c>
      <c r="Q47" s="16">
        <v>0</v>
      </c>
      <c r="R47" s="16">
        <v>16</v>
      </c>
      <c r="S47" s="26" t="s">
        <v>328</v>
      </c>
      <c r="T47" s="16">
        <v>1</v>
      </c>
      <c r="U47" s="16" t="s">
        <v>329</v>
      </c>
    </row>
    <row r="48" spans="1:21" ht="14.7" customHeight="1" x14ac:dyDescent="0.3">
      <c r="A48" s="27" t="s">
        <v>151</v>
      </c>
      <c r="C48" s="16" t="s">
        <v>126</v>
      </c>
      <c r="D48" s="24" t="s">
        <v>125</v>
      </c>
      <c r="E48" s="16" t="s">
        <v>94</v>
      </c>
      <c r="F48" s="16" t="s">
        <v>125</v>
      </c>
      <c r="G48" s="16" t="s">
        <v>94</v>
      </c>
      <c r="H48" s="16">
        <v>80</v>
      </c>
      <c r="I48" s="16">
        <v>1</v>
      </c>
      <c r="J48" s="16">
        <v>1</v>
      </c>
      <c r="K48" s="16">
        <v>0.15</v>
      </c>
      <c r="M48" s="38">
        <v>41882</v>
      </c>
      <c r="N48" s="38">
        <v>41961</v>
      </c>
      <c r="O48" s="16">
        <v>0</v>
      </c>
      <c r="P48" s="16" t="s">
        <v>135</v>
      </c>
      <c r="Q48" s="16">
        <v>0</v>
      </c>
      <c r="R48" s="16">
        <v>16</v>
      </c>
      <c r="S48" s="26" t="s">
        <v>328</v>
      </c>
      <c r="T48" s="16">
        <v>1</v>
      </c>
      <c r="U48" s="16" t="s">
        <v>329</v>
      </c>
    </row>
    <row r="49" spans="1:21" ht="14.7" customHeight="1" x14ac:dyDescent="0.3">
      <c r="A49" s="27" t="s">
        <v>151</v>
      </c>
      <c r="C49" s="16" t="s">
        <v>126</v>
      </c>
      <c r="D49" s="24" t="s">
        <v>125</v>
      </c>
      <c r="E49" s="16" t="s">
        <v>94</v>
      </c>
      <c r="F49" s="16" t="s">
        <v>125</v>
      </c>
      <c r="G49" s="16" t="s">
        <v>94</v>
      </c>
      <c r="H49" s="16">
        <v>80</v>
      </c>
      <c r="I49" s="16">
        <v>1</v>
      </c>
      <c r="J49" s="16">
        <v>1</v>
      </c>
      <c r="K49" s="16">
        <v>0.15</v>
      </c>
      <c r="M49" s="38">
        <v>41882</v>
      </c>
      <c r="N49" s="38">
        <v>41961</v>
      </c>
      <c r="O49" s="16">
        <v>0</v>
      </c>
      <c r="P49" s="16" t="s">
        <v>135</v>
      </c>
      <c r="Q49" s="16">
        <v>0</v>
      </c>
      <c r="R49" s="16">
        <v>16</v>
      </c>
      <c r="S49" s="26" t="s">
        <v>328</v>
      </c>
      <c r="T49" s="16">
        <v>1</v>
      </c>
      <c r="U49" s="16" t="s">
        <v>329</v>
      </c>
    </row>
    <row r="50" spans="1:21" ht="14.7" customHeight="1" x14ac:dyDescent="0.3">
      <c r="A50" s="27" t="s">
        <v>152</v>
      </c>
      <c r="C50" s="16" t="s">
        <v>126</v>
      </c>
      <c r="D50" s="24" t="s">
        <v>185</v>
      </c>
      <c r="E50" s="16" t="s">
        <v>77</v>
      </c>
      <c r="F50" s="16" t="s">
        <v>185</v>
      </c>
      <c r="G50" s="16" t="s">
        <v>77</v>
      </c>
      <c r="H50" s="16">
        <v>100</v>
      </c>
      <c r="I50" s="16">
        <v>1</v>
      </c>
      <c r="J50" s="16">
        <v>1</v>
      </c>
      <c r="K50" s="16">
        <v>0.15</v>
      </c>
      <c r="M50" s="38">
        <v>41882</v>
      </c>
      <c r="N50" s="38">
        <v>41961</v>
      </c>
      <c r="O50" s="16">
        <v>0</v>
      </c>
      <c r="P50" s="16" t="s">
        <v>135</v>
      </c>
      <c r="Q50" s="16">
        <v>0</v>
      </c>
      <c r="R50" s="16">
        <v>16</v>
      </c>
      <c r="S50" s="26" t="s">
        <v>328</v>
      </c>
      <c r="T50" s="16">
        <v>1</v>
      </c>
      <c r="U50" s="16" t="s">
        <v>329</v>
      </c>
    </row>
    <row r="51" spans="1:21" ht="14.7" customHeight="1" x14ac:dyDescent="0.3">
      <c r="A51" s="27" t="s">
        <v>152</v>
      </c>
      <c r="C51" s="16" t="s">
        <v>126</v>
      </c>
      <c r="D51" s="24" t="s">
        <v>185</v>
      </c>
      <c r="E51" s="16" t="s">
        <v>77</v>
      </c>
      <c r="F51" s="16" t="s">
        <v>185</v>
      </c>
      <c r="G51" s="16" t="s">
        <v>77</v>
      </c>
      <c r="H51" s="16">
        <v>100</v>
      </c>
      <c r="I51" s="16">
        <v>1</v>
      </c>
      <c r="J51" s="16">
        <v>1</v>
      </c>
      <c r="K51" s="16">
        <v>0.15</v>
      </c>
      <c r="M51" s="38">
        <v>41882</v>
      </c>
      <c r="N51" s="38">
        <v>41961</v>
      </c>
      <c r="O51" s="16">
        <v>0</v>
      </c>
      <c r="P51" s="16" t="s">
        <v>135</v>
      </c>
      <c r="Q51" s="16">
        <v>0</v>
      </c>
      <c r="R51" s="16">
        <v>16</v>
      </c>
      <c r="S51" s="26" t="s">
        <v>328</v>
      </c>
      <c r="T51" s="16">
        <v>1</v>
      </c>
      <c r="U51" s="16" t="s">
        <v>329</v>
      </c>
    </row>
    <row r="52" spans="1:21" ht="14.7" customHeight="1" x14ac:dyDescent="0.3">
      <c r="A52" s="27" t="s">
        <v>152</v>
      </c>
      <c r="C52" s="16" t="s">
        <v>126</v>
      </c>
      <c r="D52" s="24" t="s">
        <v>185</v>
      </c>
      <c r="E52" s="16" t="s">
        <v>77</v>
      </c>
      <c r="F52" s="16" t="s">
        <v>185</v>
      </c>
      <c r="G52" s="16" t="s">
        <v>77</v>
      </c>
      <c r="H52" s="16">
        <v>100</v>
      </c>
      <c r="I52" s="16">
        <v>0.5</v>
      </c>
      <c r="J52" s="16" t="s">
        <v>127</v>
      </c>
      <c r="K52" s="16">
        <v>0.15</v>
      </c>
      <c r="L52" s="16" t="s">
        <v>129</v>
      </c>
      <c r="M52" s="38">
        <v>41882</v>
      </c>
      <c r="N52" s="38">
        <v>41961</v>
      </c>
      <c r="O52" s="16">
        <v>0</v>
      </c>
      <c r="P52" s="16" t="s">
        <v>135</v>
      </c>
      <c r="Q52" s="16">
        <v>0</v>
      </c>
      <c r="R52" s="16">
        <v>16</v>
      </c>
      <c r="S52" s="26" t="s">
        <v>328</v>
      </c>
      <c r="T52" s="16">
        <v>1</v>
      </c>
      <c r="U52" s="16" t="s">
        <v>329</v>
      </c>
    </row>
    <row r="53" spans="1:21" ht="14.7" customHeight="1" x14ac:dyDescent="0.3">
      <c r="A53" s="27" t="s">
        <v>239</v>
      </c>
      <c r="C53" s="16" t="s">
        <v>137</v>
      </c>
      <c r="D53" s="24" t="s">
        <v>117</v>
      </c>
      <c r="E53" s="16" t="s">
        <v>102</v>
      </c>
      <c r="F53" s="16" t="s">
        <v>253</v>
      </c>
      <c r="G53" s="16" t="s">
        <v>323</v>
      </c>
      <c r="H53" s="16">
        <v>40</v>
      </c>
      <c r="I53" s="16">
        <v>0.5</v>
      </c>
      <c r="J53" s="16" t="s">
        <v>127</v>
      </c>
      <c r="K53" s="16">
        <v>0.15</v>
      </c>
      <c r="L53" s="16" t="s">
        <v>129</v>
      </c>
      <c r="M53" s="38">
        <v>41882</v>
      </c>
      <c r="N53" s="38">
        <v>41961</v>
      </c>
      <c r="O53" s="16">
        <v>0</v>
      </c>
      <c r="P53" s="16" t="s">
        <v>135</v>
      </c>
      <c r="Q53" s="16">
        <v>0</v>
      </c>
      <c r="R53" s="16">
        <v>16</v>
      </c>
      <c r="S53" s="26" t="s">
        <v>328</v>
      </c>
      <c r="T53" s="16">
        <v>1</v>
      </c>
      <c r="U53" s="16" t="s">
        <v>329</v>
      </c>
    </row>
    <row r="54" spans="1:21" ht="14.7" customHeight="1" x14ac:dyDescent="0.3">
      <c r="A54" s="27" t="s">
        <v>239</v>
      </c>
      <c r="C54" s="16" t="s">
        <v>137</v>
      </c>
      <c r="D54" s="24" t="s">
        <v>117</v>
      </c>
      <c r="E54" s="16" t="s">
        <v>102</v>
      </c>
      <c r="F54" s="16" t="s">
        <v>253</v>
      </c>
      <c r="G54" s="16" t="s">
        <v>323</v>
      </c>
      <c r="H54" s="16">
        <v>40</v>
      </c>
      <c r="I54" s="16">
        <v>0.5</v>
      </c>
      <c r="J54" s="16" t="s">
        <v>127</v>
      </c>
      <c r="K54" s="16">
        <v>0.15</v>
      </c>
      <c r="L54" s="16" t="s">
        <v>129</v>
      </c>
      <c r="M54" s="38">
        <v>41882</v>
      </c>
      <c r="N54" s="38">
        <v>41961</v>
      </c>
      <c r="O54" s="16">
        <v>0</v>
      </c>
      <c r="P54" s="16" t="s">
        <v>135</v>
      </c>
      <c r="Q54" s="16">
        <v>0</v>
      </c>
      <c r="R54" s="16">
        <v>16</v>
      </c>
      <c r="S54" s="26" t="s">
        <v>328</v>
      </c>
      <c r="T54" s="16">
        <v>1</v>
      </c>
      <c r="U54" s="16" t="s">
        <v>329</v>
      </c>
    </row>
    <row r="55" spans="1:21" ht="14.7" customHeight="1" x14ac:dyDescent="0.3">
      <c r="A55" s="27" t="s">
        <v>239</v>
      </c>
      <c r="C55" s="16" t="s">
        <v>137</v>
      </c>
      <c r="D55" s="24" t="s">
        <v>117</v>
      </c>
      <c r="E55" s="16" t="s">
        <v>102</v>
      </c>
      <c r="F55" s="16" t="s">
        <v>253</v>
      </c>
      <c r="G55" s="16" t="s">
        <v>323</v>
      </c>
      <c r="H55" s="16">
        <v>40</v>
      </c>
      <c r="I55" s="16">
        <v>0.5</v>
      </c>
      <c r="J55" s="16" t="s">
        <v>127</v>
      </c>
      <c r="K55" s="16">
        <v>0.15</v>
      </c>
      <c r="L55" s="16" t="s">
        <v>129</v>
      </c>
      <c r="M55" s="38">
        <v>41882</v>
      </c>
      <c r="N55" s="38">
        <v>41961</v>
      </c>
      <c r="O55" s="16">
        <v>0</v>
      </c>
      <c r="P55" s="16" t="s">
        <v>135</v>
      </c>
      <c r="Q55" s="16">
        <v>0</v>
      </c>
      <c r="R55" s="16">
        <v>16</v>
      </c>
      <c r="S55" s="26" t="s">
        <v>328</v>
      </c>
      <c r="T55" s="16">
        <v>1</v>
      </c>
      <c r="U55" s="16" t="s">
        <v>329</v>
      </c>
    </row>
    <row r="56" spans="1:21" ht="14.7" customHeight="1" x14ac:dyDescent="0.3">
      <c r="A56" s="27" t="s">
        <v>241</v>
      </c>
      <c r="C56" s="16" t="s">
        <v>137</v>
      </c>
      <c r="D56" s="24" t="s">
        <v>216</v>
      </c>
      <c r="E56" s="16" t="s">
        <v>217</v>
      </c>
      <c r="F56" s="16" t="s">
        <v>253</v>
      </c>
      <c r="G56" s="16" t="s">
        <v>323</v>
      </c>
      <c r="H56" s="16">
        <v>35</v>
      </c>
      <c r="I56" s="16">
        <v>0.5</v>
      </c>
      <c r="J56" s="16" t="s">
        <v>127</v>
      </c>
      <c r="K56" s="16">
        <v>0.15</v>
      </c>
      <c r="L56" s="16" t="s">
        <v>129</v>
      </c>
      <c r="M56" s="38">
        <v>41882</v>
      </c>
      <c r="N56" s="38">
        <v>41961</v>
      </c>
      <c r="O56" s="16">
        <v>0</v>
      </c>
      <c r="P56" s="16" t="s">
        <v>135</v>
      </c>
      <c r="Q56" s="16">
        <v>0</v>
      </c>
      <c r="R56" s="16">
        <v>16</v>
      </c>
      <c r="S56" s="26" t="s">
        <v>328</v>
      </c>
      <c r="T56" s="16">
        <v>1</v>
      </c>
      <c r="U56" s="16" t="s">
        <v>329</v>
      </c>
    </row>
    <row r="57" spans="1:21" ht="14.7" customHeight="1" x14ac:dyDescent="0.3">
      <c r="A57" s="27" t="s">
        <v>241</v>
      </c>
      <c r="C57" s="16" t="s">
        <v>137</v>
      </c>
      <c r="D57" s="24" t="s">
        <v>216</v>
      </c>
      <c r="E57" s="16" t="s">
        <v>217</v>
      </c>
      <c r="F57" s="16" t="s">
        <v>253</v>
      </c>
      <c r="G57" s="16" t="s">
        <v>323</v>
      </c>
      <c r="H57" s="21">
        <v>35</v>
      </c>
      <c r="I57" s="16">
        <v>0.5</v>
      </c>
      <c r="J57" s="16" t="s">
        <v>127</v>
      </c>
      <c r="K57" s="16">
        <v>0.15</v>
      </c>
      <c r="L57" s="16" t="s">
        <v>129</v>
      </c>
      <c r="M57" s="38">
        <v>41882</v>
      </c>
      <c r="N57" s="38">
        <v>41961</v>
      </c>
      <c r="O57" s="16">
        <v>0</v>
      </c>
      <c r="P57" s="16" t="s">
        <v>135</v>
      </c>
      <c r="Q57" s="16">
        <v>0</v>
      </c>
      <c r="R57" s="16">
        <v>16</v>
      </c>
      <c r="S57" s="26" t="s">
        <v>328</v>
      </c>
      <c r="T57" s="16">
        <v>1</v>
      </c>
      <c r="U57" s="16" t="s">
        <v>329</v>
      </c>
    </row>
    <row r="58" spans="1:21" ht="14.7" customHeight="1" x14ac:dyDescent="0.3">
      <c r="A58" s="27" t="s">
        <v>241</v>
      </c>
      <c r="C58" s="16" t="s">
        <v>137</v>
      </c>
      <c r="D58" s="24" t="s">
        <v>216</v>
      </c>
      <c r="E58" s="16" t="s">
        <v>217</v>
      </c>
      <c r="F58" s="16" t="s">
        <v>253</v>
      </c>
      <c r="G58" s="16" t="s">
        <v>323</v>
      </c>
      <c r="H58" s="21">
        <v>35</v>
      </c>
      <c r="I58" s="16">
        <v>0.5</v>
      </c>
      <c r="J58" s="16" t="s">
        <v>127</v>
      </c>
      <c r="K58" s="16">
        <v>0.15</v>
      </c>
      <c r="L58" s="16" t="s">
        <v>129</v>
      </c>
      <c r="M58" s="38">
        <v>41882</v>
      </c>
      <c r="N58" s="38">
        <v>41961</v>
      </c>
      <c r="O58" s="16">
        <v>0</v>
      </c>
      <c r="P58" s="16" t="s">
        <v>135</v>
      </c>
      <c r="Q58" s="16">
        <v>0</v>
      </c>
      <c r="R58" s="16">
        <v>16</v>
      </c>
      <c r="S58" s="26" t="s">
        <v>328</v>
      </c>
      <c r="T58" s="16">
        <v>1</v>
      </c>
      <c r="U58" s="16" t="s">
        <v>329</v>
      </c>
    </row>
    <row r="59" spans="1:21" ht="14.7" customHeight="1" x14ac:dyDescent="0.3">
      <c r="A59" s="27" t="s">
        <v>243</v>
      </c>
      <c r="C59" s="16" t="s">
        <v>137</v>
      </c>
      <c r="D59" s="24" t="s">
        <v>125</v>
      </c>
      <c r="E59" s="16" t="s">
        <v>94</v>
      </c>
      <c r="F59" s="16" t="s">
        <v>254</v>
      </c>
      <c r="G59" s="16" t="s">
        <v>255</v>
      </c>
      <c r="H59" s="21">
        <v>40</v>
      </c>
      <c r="I59" s="16">
        <v>0.5</v>
      </c>
      <c r="J59" s="16" t="s">
        <v>127</v>
      </c>
      <c r="K59" s="16">
        <v>0.15</v>
      </c>
      <c r="L59" s="16" t="s">
        <v>129</v>
      </c>
      <c r="M59" s="38">
        <v>41882</v>
      </c>
      <c r="N59" s="38">
        <v>41961</v>
      </c>
      <c r="O59" s="16">
        <v>0</v>
      </c>
      <c r="P59" s="16" t="s">
        <v>135</v>
      </c>
      <c r="Q59" s="16">
        <v>0</v>
      </c>
      <c r="R59" s="16">
        <v>16</v>
      </c>
      <c r="S59" s="26" t="s">
        <v>328</v>
      </c>
      <c r="T59" s="16">
        <v>1</v>
      </c>
      <c r="U59" s="16" t="s">
        <v>329</v>
      </c>
    </row>
    <row r="60" spans="1:21" ht="14.7" customHeight="1" x14ac:dyDescent="0.3">
      <c r="A60" s="27" t="s">
        <v>243</v>
      </c>
      <c r="C60" s="16" t="s">
        <v>137</v>
      </c>
      <c r="D60" s="24" t="s">
        <v>125</v>
      </c>
      <c r="E60" s="16" t="s">
        <v>94</v>
      </c>
      <c r="F60" s="16" t="s">
        <v>254</v>
      </c>
      <c r="G60" s="16" t="s">
        <v>255</v>
      </c>
      <c r="H60" s="16">
        <v>40</v>
      </c>
      <c r="I60" s="16">
        <v>0.5</v>
      </c>
      <c r="J60" s="16" t="s">
        <v>127</v>
      </c>
      <c r="K60" s="16">
        <v>0.15</v>
      </c>
      <c r="L60" s="16" t="s">
        <v>129</v>
      </c>
      <c r="M60" s="38">
        <v>41882</v>
      </c>
      <c r="N60" s="38">
        <v>41961</v>
      </c>
      <c r="O60" s="16">
        <v>0</v>
      </c>
      <c r="P60" s="16" t="s">
        <v>135</v>
      </c>
      <c r="Q60" s="16">
        <v>0</v>
      </c>
      <c r="R60" s="16">
        <v>16</v>
      </c>
      <c r="S60" s="26" t="s">
        <v>328</v>
      </c>
      <c r="T60" s="16">
        <v>1</v>
      </c>
      <c r="U60" s="16" t="s">
        <v>329</v>
      </c>
    </row>
    <row r="61" spans="1:21" ht="14.7" customHeight="1" x14ac:dyDescent="0.3">
      <c r="A61" s="27" t="s">
        <v>243</v>
      </c>
      <c r="C61" s="16" t="s">
        <v>137</v>
      </c>
      <c r="D61" s="24" t="s">
        <v>125</v>
      </c>
      <c r="E61" s="16" t="s">
        <v>94</v>
      </c>
      <c r="F61" s="16" t="s">
        <v>254</v>
      </c>
      <c r="G61" s="16" t="s">
        <v>255</v>
      </c>
      <c r="H61" s="16">
        <v>40</v>
      </c>
      <c r="I61" s="16">
        <v>0.5</v>
      </c>
      <c r="J61" s="16" t="s">
        <v>127</v>
      </c>
      <c r="K61" s="16">
        <v>0.15</v>
      </c>
      <c r="L61" s="16" t="s">
        <v>129</v>
      </c>
      <c r="M61" s="38">
        <v>41882</v>
      </c>
      <c r="N61" s="38">
        <v>41961</v>
      </c>
      <c r="O61" s="16">
        <v>0</v>
      </c>
      <c r="P61" s="16" t="s">
        <v>135</v>
      </c>
      <c r="Q61" s="16">
        <v>0</v>
      </c>
      <c r="R61" s="16">
        <v>16</v>
      </c>
      <c r="S61" s="26" t="s">
        <v>328</v>
      </c>
      <c r="T61" s="16">
        <v>1</v>
      </c>
      <c r="U61" s="16" t="s">
        <v>329</v>
      </c>
    </row>
    <row r="62" spans="1:21" ht="14.7" customHeight="1" x14ac:dyDescent="0.3">
      <c r="A62" s="27" t="s">
        <v>244</v>
      </c>
      <c r="C62" s="16" t="s">
        <v>137</v>
      </c>
      <c r="D62" s="24" t="s">
        <v>216</v>
      </c>
      <c r="E62" s="16" t="s">
        <v>217</v>
      </c>
      <c r="F62" s="16" t="s">
        <v>254</v>
      </c>
      <c r="G62" s="16" t="s">
        <v>255</v>
      </c>
      <c r="H62" s="16">
        <v>35</v>
      </c>
      <c r="I62" s="16">
        <v>0.5</v>
      </c>
      <c r="J62" s="16" t="s">
        <v>127</v>
      </c>
      <c r="K62" s="16">
        <v>0.15</v>
      </c>
      <c r="L62" s="16" t="s">
        <v>129</v>
      </c>
      <c r="M62" s="38">
        <v>41882</v>
      </c>
      <c r="N62" s="38">
        <v>41961</v>
      </c>
      <c r="O62" s="16">
        <v>0</v>
      </c>
      <c r="P62" s="16" t="s">
        <v>135</v>
      </c>
      <c r="Q62" s="16">
        <v>0</v>
      </c>
      <c r="R62" s="16">
        <v>16</v>
      </c>
      <c r="S62" s="26" t="s">
        <v>328</v>
      </c>
      <c r="T62" s="16">
        <v>1</v>
      </c>
      <c r="U62" s="16" t="s">
        <v>329</v>
      </c>
    </row>
    <row r="63" spans="1:21" ht="14.7" customHeight="1" x14ac:dyDescent="0.3">
      <c r="A63" s="27" t="s">
        <v>244</v>
      </c>
      <c r="C63" s="16" t="s">
        <v>137</v>
      </c>
      <c r="D63" s="24" t="s">
        <v>216</v>
      </c>
      <c r="E63" s="16" t="s">
        <v>217</v>
      </c>
      <c r="F63" s="16" t="s">
        <v>254</v>
      </c>
      <c r="G63" s="16" t="s">
        <v>255</v>
      </c>
      <c r="H63" s="16">
        <v>35</v>
      </c>
      <c r="I63" s="16">
        <v>0.5</v>
      </c>
      <c r="J63" s="16" t="s">
        <v>127</v>
      </c>
      <c r="K63" s="16">
        <v>0.15</v>
      </c>
      <c r="L63" s="16" t="s">
        <v>129</v>
      </c>
      <c r="M63" s="38">
        <v>41882</v>
      </c>
      <c r="N63" s="38">
        <v>41961</v>
      </c>
      <c r="O63" s="16">
        <v>0</v>
      </c>
      <c r="P63" s="16" t="s">
        <v>135</v>
      </c>
      <c r="Q63" s="16">
        <v>0</v>
      </c>
      <c r="R63" s="16">
        <v>16</v>
      </c>
      <c r="S63" s="26" t="s">
        <v>328</v>
      </c>
      <c r="T63" s="16">
        <v>1</v>
      </c>
      <c r="U63" s="16" t="s">
        <v>329</v>
      </c>
    </row>
    <row r="64" spans="1:21" ht="14.7" customHeight="1" x14ac:dyDescent="0.3">
      <c r="A64" s="27" t="s">
        <v>244</v>
      </c>
      <c r="C64" s="16" t="s">
        <v>137</v>
      </c>
      <c r="D64" s="24" t="s">
        <v>216</v>
      </c>
      <c r="E64" s="16" t="s">
        <v>217</v>
      </c>
      <c r="F64" s="16" t="s">
        <v>254</v>
      </c>
      <c r="G64" s="16" t="s">
        <v>255</v>
      </c>
      <c r="H64" s="16">
        <v>35</v>
      </c>
      <c r="I64" s="16">
        <v>0.5</v>
      </c>
      <c r="J64" s="16" t="s">
        <v>127</v>
      </c>
      <c r="K64" s="16">
        <v>0.15</v>
      </c>
      <c r="L64" s="16" t="s">
        <v>129</v>
      </c>
      <c r="M64" s="38">
        <v>41882</v>
      </c>
      <c r="N64" s="38">
        <v>41961</v>
      </c>
      <c r="O64" s="16">
        <v>0</v>
      </c>
      <c r="P64" s="16" t="s">
        <v>135</v>
      </c>
      <c r="Q64" s="16">
        <v>0</v>
      </c>
      <c r="R64" s="16">
        <v>16</v>
      </c>
      <c r="S64" s="26" t="s">
        <v>328</v>
      </c>
      <c r="T64" s="16">
        <v>1</v>
      </c>
      <c r="U64" s="16" t="s">
        <v>329</v>
      </c>
    </row>
    <row r="65" spans="1:21" ht="14.7" customHeight="1" x14ac:dyDescent="0.3">
      <c r="A65" s="27" t="s">
        <v>154</v>
      </c>
      <c r="C65" s="16" t="s">
        <v>137</v>
      </c>
      <c r="D65" s="24" t="s">
        <v>103</v>
      </c>
      <c r="E65" s="16" t="s">
        <v>102</v>
      </c>
      <c r="F65" s="16" t="s">
        <v>136</v>
      </c>
      <c r="G65" s="16" t="s">
        <v>324</v>
      </c>
      <c r="H65" s="16">
        <v>40</v>
      </c>
      <c r="I65" s="16">
        <v>0.5</v>
      </c>
      <c r="J65" s="16" t="s">
        <v>127</v>
      </c>
      <c r="K65" s="16">
        <v>0.15</v>
      </c>
      <c r="L65" s="16" t="s">
        <v>129</v>
      </c>
      <c r="M65" s="38">
        <v>41882</v>
      </c>
      <c r="N65" s="38">
        <v>41961</v>
      </c>
      <c r="O65" s="16">
        <v>0</v>
      </c>
      <c r="P65" s="16" t="s">
        <v>135</v>
      </c>
      <c r="Q65" s="16">
        <v>0</v>
      </c>
      <c r="R65" s="16">
        <v>16</v>
      </c>
      <c r="S65" s="26" t="s">
        <v>328</v>
      </c>
      <c r="T65" s="16">
        <v>1</v>
      </c>
      <c r="U65" s="16" t="s">
        <v>329</v>
      </c>
    </row>
    <row r="66" spans="1:21" ht="14.7" customHeight="1" x14ac:dyDescent="0.3">
      <c r="A66" s="27" t="s">
        <v>154</v>
      </c>
      <c r="C66" s="16" t="s">
        <v>137</v>
      </c>
      <c r="D66" s="24" t="s">
        <v>103</v>
      </c>
      <c r="E66" s="16" t="s">
        <v>102</v>
      </c>
      <c r="F66" s="16" t="s">
        <v>136</v>
      </c>
      <c r="G66" s="16" t="s">
        <v>324</v>
      </c>
      <c r="H66" s="21">
        <v>40</v>
      </c>
      <c r="I66" s="16">
        <v>0.5</v>
      </c>
      <c r="J66" s="16" t="s">
        <v>127</v>
      </c>
      <c r="K66" s="16">
        <v>0.15</v>
      </c>
      <c r="L66" s="16" t="s">
        <v>129</v>
      </c>
      <c r="M66" s="38">
        <v>41882</v>
      </c>
      <c r="N66" s="38">
        <v>41961</v>
      </c>
      <c r="O66" s="16">
        <v>0</v>
      </c>
      <c r="P66" s="16" t="s">
        <v>135</v>
      </c>
      <c r="Q66" s="16">
        <v>0</v>
      </c>
      <c r="R66" s="16">
        <v>16</v>
      </c>
      <c r="S66" s="26" t="s">
        <v>328</v>
      </c>
      <c r="T66" s="16">
        <v>1</v>
      </c>
      <c r="U66" s="16" t="s">
        <v>329</v>
      </c>
    </row>
    <row r="67" spans="1:21" ht="14.7" customHeight="1" x14ac:dyDescent="0.3">
      <c r="A67" s="27" t="s">
        <v>154</v>
      </c>
      <c r="C67" s="16" t="s">
        <v>137</v>
      </c>
      <c r="D67" s="24" t="s">
        <v>103</v>
      </c>
      <c r="E67" s="16" t="s">
        <v>102</v>
      </c>
      <c r="F67" s="16" t="s">
        <v>136</v>
      </c>
      <c r="G67" s="16" t="s">
        <v>324</v>
      </c>
      <c r="H67" s="21">
        <v>40</v>
      </c>
      <c r="I67" s="16">
        <v>0.5</v>
      </c>
      <c r="J67" s="16" t="s">
        <v>127</v>
      </c>
      <c r="K67" s="16">
        <v>0.15</v>
      </c>
      <c r="L67" s="16" t="s">
        <v>129</v>
      </c>
      <c r="M67" s="38">
        <v>41882</v>
      </c>
      <c r="N67" s="38">
        <v>41961</v>
      </c>
      <c r="O67" s="16">
        <v>0</v>
      </c>
      <c r="P67" s="16" t="s">
        <v>135</v>
      </c>
      <c r="Q67" s="16">
        <v>0</v>
      </c>
      <c r="R67" s="16">
        <v>16</v>
      </c>
      <c r="S67" s="26" t="s">
        <v>328</v>
      </c>
      <c r="T67" s="16">
        <v>1</v>
      </c>
      <c r="U67" s="16" t="s">
        <v>329</v>
      </c>
    </row>
    <row r="68" spans="1:21" ht="14.7" customHeight="1" x14ac:dyDescent="0.3">
      <c r="A68" s="27" t="s">
        <v>159</v>
      </c>
      <c r="C68" s="16" t="s">
        <v>137</v>
      </c>
      <c r="D68" s="24" t="s">
        <v>98</v>
      </c>
      <c r="E68" s="16" t="s">
        <v>77</v>
      </c>
      <c r="F68" s="16" t="s">
        <v>136</v>
      </c>
      <c r="G68" s="16" t="s">
        <v>324</v>
      </c>
      <c r="H68" s="21">
        <v>50</v>
      </c>
      <c r="I68" s="16">
        <v>0.5</v>
      </c>
      <c r="J68" s="16" t="s">
        <v>127</v>
      </c>
      <c r="K68" s="16">
        <v>0.15</v>
      </c>
      <c r="L68" s="16" t="s">
        <v>129</v>
      </c>
      <c r="M68" s="38">
        <v>41882</v>
      </c>
      <c r="N68" s="38">
        <v>41961</v>
      </c>
      <c r="O68" s="16">
        <v>0</v>
      </c>
      <c r="P68" s="16" t="s">
        <v>135</v>
      </c>
      <c r="Q68" s="16">
        <v>0</v>
      </c>
      <c r="R68" s="16">
        <v>16</v>
      </c>
      <c r="S68" s="26" t="s">
        <v>328</v>
      </c>
      <c r="T68" s="16">
        <v>1</v>
      </c>
      <c r="U68" s="16" t="s">
        <v>329</v>
      </c>
    </row>
    <row r="69" spans="1:21" ht="14.7" customHeight="1" x14ac:dyDescent="0.3">
      <c r="A69" s="27" t="s">
        <v>159</v>
      </c>
      <c r="C69" s="16" t="s">
        <v>137</v>
      </c>
      <c r="D69" s="24" t="s">
        <v>98</v>
      </c>
      <c r="E69" s="16" t="s">
        <v>77</v>
      </c>
      <c r="F69" s="16" t="s">
        <v>136</v>
      </c>
      <c r="G69" s="16" t="s">
        <v>324</v>
      </c>
      <c r="H69" s="16">
        <v>50</v>
      </c>
      <c r="I69" s="16">
        <v>0.5</v>
      </c>
      <c r="J69" s="16" t="s">
        <v>127</v>
      </c>
      <c r="K69" s="16">
        <v>0.15</v>
      </c>
      <c r="L69" s="16" t="s">
        <v>129</v>
      </c>
      <c r="M69" s="38">
        <v>41882</v>
      </c>
      <c r="N69" s="38">
        <v>41961</v>
      </c>
      <c r="O69" s="16">
        <v>0</v>
      </c>
      <c r="P69" s="16" t="s">
        <v>135</v>
      </c>
      <c r="Q69" s="16">
        <v>0</v>
      </c>
      <c r="R69" s="16">
        <v>16</v>
      </c>
      <c r="S69" s="26" t="s">
        <v>328</v>
      </c>
      <c r="T69" s="16">
        <v>1</v>
      </c>
      <c r="U69" s="16" t="s">
        <v>329</v>
      </c>
    </row>
    <row r="70" spans="1:21" ht="14.7" customHeight="1" x14ac:dyDescent="0.3">
      <c r="A70" s="27" t="s">
        <v>159</v>
      </c>
      <c r="C70" s="16" t="s">
        <v>137</v>
      </c>
      <c r="D70" s="24" t="s">
        <v>98</v>
      </c>
      <c r="E70" s="16" t="s">
        <v>77</v>
      </c>
      <c r="F70" s="16" t="s">
        <v>136</v>
      </c>
      <c r="G70" s="16" t="s">
        <v>324</v>
      </c>
      <c r="H70" s="16">
        <v>50</v>
      </c>
      <c r="I70" s="16">
        <v>0.5</v>
      </c>
      <c r="J70" s="16" t="s">
        <v>127</v>
      </c>
      <c r="K70" s="16">
        <v>0.15</v>
      </c>
      <c r="L70" s="16" t="s">
        <v>129</v>
      </c>
      <c r="M70" s="38">
        <v>41882</v>
      </c>
      <c r="N70" s="38">
        <v>41961</v>
      </c>
      <c r="O70" s="16">
        <v>0</v>
      </c>
      <c r="P70" s="16" t="s">
        <v>135</v>
      </c>
      <c r="Q70" s="16">
        <v>0</v>
      </c>
      <c r="R70" s="16">
        <v>16</v>
      </c>
      <c r="S70" s="26" t="s">
        <v>328</v>
      </c>
      <c r="T70" s="16">
        <v>1</v>
      </c>
      <c r="U70" s="16" t="s">
        <v>329</v>
      </c>
    </row>
    <row r="71" spans="1:21" ht="14.7" customHeight="1" x14ac:dyDescent="0.3">
      <c r="A71" s="27" t="s">
        <v>158</v>
      </c>
      <c r="C71" s="16" t="s">
        <v>137</v>
      </c>
      <c r="D71" s="24" t="s">
        <v>117</v>
      </c>
      <c r="E71" s="16" t="s">
        <v>102</v>
      </c>
      <c r="F71" s="16" t="s">
        <v>197</v>
      </c>
      <c r="G71" s="16" t="s">
        <v>324</v>
      </c>
      <c r="H71" s="16">
        <v>40</v>
      </c>
      <c r="I71" s="16">
        <v>0.5</v>
      </c>
      <c r="J71" s="16" t="s">
        <v>127</v>
      </c>
      <c r="K71" s="16">
        <v>0.15</v>
      </c>
      <c r="L71" s="16" t="s">
        <v>129</v>
      </c>
      <c r="M71" s="38">
        <v>41882</v>
      </c>
      <c r="N71" s="38">
        <v>41961</v>
      </c>
      <c r="O71" s="16">
        <v>0</v>
      </c>
      <c r="P71" s="16" t="s">
        <v>135</v>
      </c>
      <c r="Q71" s="16">
        <v>0</v>
      </c>
      <c r="R71" s="16">
        <v>16</v>
      </c>
      <c r="S71" s="26" t="s">
        <v>328</v>
      </c>
      <c r="T71" s="16">
        <v>1</v>
      </c>
      <c r="U71" s="16" t="s">
        <v>329</v>
      </c>
    </row>
    <row r="72" spans="1:21" ht="14.7" customHeight="1" x14ac:dyDescent="0.3">
      <c r="A72" s="27" t="s">
        <v>158</v>
      </c>
      <c r="C72" s="16" t="s">
        <v>137</v>
      </c>
      <c r="D72" s="24" t="s">
        <v>117</v>
      </c>
      <c r="E72" s="16" t="s">
        <v>102</v>
      </c>
      <c r="F72" s="16" t="s">
        <v>197</v>
      </c>
      <c r="G72" s="16" t="s">
        <v>324</v>
      </c>
      <c r="H72" s="16">
        <v>40</v>
      </c>
      <c r="I72" s="16">
        <v>0.5</v>
      </c>
      <c r="J72" s="16" t="s">
        <v>127</v>
      </c>
      <c r="K72" s="16">
        <v>0.15</v>
      </c>
      <c r="L72" s="16" t="s">
        <v>129</v>
      </c>
      <c r="M72" s="38">
        <v>41882</v>
      </c>
      <c r="N72" s="38">
        <v>41961</v>
      </c>
      <c r="O72" s="16">
        <v>0</v>
      </c>
      <c r="P72" s="16" t="s">
        <v>135</v>
      </c>
      <c r="Q72" s="16">
        <v>0</v>
      </c>
      <c r="R72" s="16">
        <v>16</v>
      </c>
      <c r="S72" s="26" t="s">
        <v>328</v>
      </c>
      <c r="T72" s="16">
        <v>1</v>
      </c>
      <c r="U72" s="16" t="s">
        <v>329</v>
      </c>
    </row>
    <row r="73" spans="1:21" ht="14.7" customHeight="1" x14ac:dyDescent="0.3">
      <c r="A73" s="27" t="s">
        <v>158</v>
      </c>
      <c r="C73" s="16" t="s">
        <v>137</v>
      </c>
      <c r="D73" s="24" t="s">
        <v>117</v>
      </c>
      <c r="E73" s="16" t="s">
        <v>102</v>
      </c>
      <c r="F73" s="16" t="s">
        <v>197</v>
      </c>
      <c r="G73" s="16" t="s">
        <v>324</v>
      </c>
      <c r="H73" s="16">
        <v>40</v>
      </c>
      <c r="I73" s="16">
        <v>0.5</v>
      </c>
      <c r="J73" s="16" t="s">
        <v>127</v>
      </c>
      <c r="K73" s="16">
        <v>0.15</v>
      </c>
      <c r="L73" s="16" t="s">
        <v>129</v>
      </c>
      <c r="M73" s="38">
        <v>41882</v>
      </c>
      <c r="N73" s="38">
        <v>41961</v>
      </c>
      <c r="O73" s="16">
        <v>0</v>
      </c>
      <c r="P73" s="16" t="s">
        <v>135</v>
      </c>
      <c r="Q73" s="16">
        <v>0</v>
      </c>
      <c r="R73" s="16">
        <v>16</v>
      </c>
      <c r="S73" s="26" t="s">
        <v>328</v>
      </c>
      <c r="T73" s="16">
        <v>1</v>
      </c>
      <c r="U73" s="16" t="s">
        <v>329</v>
      </c>
    </row>
    <row r="74" spans="1:21" ht="14.7" customHeight="1" x14ac:dyDescent="0.3">
      <c r="A74" s="27" t="s">
        <v>157</v>
      </c>
      <c r="C74" s="16" t="s">
        <v>137</v>
      </c>
      <c r="D74" s="24" t="s">
        <v>98</v>
      </c>
      <c r="E74" s="16" t="s">
        <v>77</v>
      </c>
      <c r="F74" s="16" t="s">
        <v>197</v>
      </c>
      <c r="G74" s="16" t="s">
        <v>324</v>
      </c>
      <c r="H74" s="16">
        <v>50</v>
      </c>
      <c r="I74" s="16">
        <v>0.5</v>
      </c>
      <c r="J74" s="16" t="s">
        <v>127</v>
      </c>
      <c r="K74" s="16">
        <v>0.15</v>
      </c>
      <c r="L74" s="16" t="s">
        <v>129</v>
      </c>
      <c r="M74" s="38">
        <v>41882</v>
      </c>
      <c r="N74" s="38">
        <v>41961</v>
      </c>
      <c r="O74" s="16">
        <v>0</v>
      </c>
      <c r="P74" s="16" t="s">
        <v>135</v>
      </c>
      <c r="Q74" s="16">
        <v>0</v>
      </c>
      <c r="R74" s="16">
        <v>16</v>
      </c>
      <c r="S74" s="26" t="s">
        <v>328</v>
      </c>
      <c r="T74" s="16">
        <v>1</v>
      </c>
      <c r="U74" s="16" t="s">
        <v>329</v>
      </c>
    </row>
    <row r="75" spans="1:21" ht="14.7" customHeight="1" x14ac:dyDescent="0.3">
      <c r="A75" s="27" t="s">
        <v>157</v>
      </c>
      <c r="C75" s="16" t="s">
        <v>137</v>
      </c>
      <c r="D75" s="24" t="s">
        <v>98</v>
      </c>
      <c r="E75" s="16" t="s">
        <v>77</v>
      </c>
      <c r="F75" s="16" t="s">
        <v>197</v>
      </c>
      <c r="G75" s="16" t="s">
        <v>324</v>
      </c>
      <c r="H75" s="21">
        <v>50</v>
      </c>
      <c r="I75" s="16">
        <v>0.5</v>
      </c>
      <c r="J75" s="16" t="s">
        <v>127</v>
      </c>
      <c r="K75" s="16">
        <v>0.15</v>
      </c>
      <c r="L75" s="16" t="s">
        <v>129</v>
      </c>
      <c r="M75" s="38">
        <v>41882</v>
      </c>
      <c r="N75" s="38">
        <v>41961</v>
      </c>
      <c r="O75" s="16">
        <v>0</v>
      </c>
      <c r="P75" s="16" t="s">
        <v>135</v>
      </c>
      <c r="Q75" s="16">
        <v>0</v>
      </c>
      <c r="R75" s="16">
        <v>16</v>
      </c>
      <c r="S75" s="26" t="s">
        <v>328</v>
      </c>
      <c r="T75" s="16">
        <v>1</v>
      </c>
      <c r="U75" s="16" t="s">
        <v>329</v>
      </c>
    </row>
    <row r="76" spans="1:21" ht="14.7" customHeight="1" x14ac:dyDescent="0.3">
      <c r="A76" s="27" t="s">
        <v>157</v>
      </c>
      <c r="C76" s="16" t="s">
        <v>137</v>
      </c>
      <c r="D76" s="24" t="s">
        <v>98</v>
      </c>
      <c r="E76" s="16" t="s">
        <v>77</v>
      </c>
      <c r="F76" s="16" t="s">
        <v>197</v>
      </c>
      <c r="G76" s="16" t="s">
        <v>324</v>
      </c>
      <c r="H76" s="21">
        <v>50</v>
      </c>
      <c r="I76" s="16">
        <v>0.5</v>
      </c>
      <c r="J76" s="16" t="s">
        <v>127</v>
      </c>
      <c r="K76" s="16">
        <v>0.15</v>
      </c>
      <c r="L76" s="16" t="s">
        <v>129</v>
      </c>
      <c r="M76" s="38">
        <v>41882</v>
      </c>
      <c r="N76" s="38">
        <v>41961</v>
      </c>
      <c r="O76" s="16">
        <v>0</v>
      </c>
      <c r="P76" s="16" t="s">
        <v>135</v>
      </c>
      <c r="Q76" s="16">
        <v>0</v>
      </c>
      <c r="R76" s="16">
        <v>16</v>
      </c>
      <c r="S76" s="26" t="s">
        <v>328</v>
      </c>
      <c r="T76" s="16">
        <v>1</v>
      </c>
      <c r="U76" s="16" t="s">
        <v>329</v>
      </c>
    </row>
    <row r="77" spans="1:21" ht="14.7" customHeight="1" x14ac:dyDescent="0.3">
      <c r="A77" s="27" t="s">
        <v>156</v>
      </c>
      <c r="C77" s="16" t="s">
        <v>137</v>
      </c>
      <c r="D77" s="24" t="s">
        <v>103</v>
      </c>
      <c r="E77" s="16" t="s">
        <v>102</v>
      </c>
      <c r="F77" s="16" t="s">
        <v>191</v>
      </c>
      <c r="G77" s="16" t="s">
        <v>325</v>
      </c>
      <c r="H77" s="21">
        <v>40</v>
      </c>
      <c r="I77" s="16">
        <v>0.5</v>
      </c>
      <c r="J77" s="16" t="s">
        <v>127</v>
      </c>
      <c r="K77" s="16">
        <v>0.15</v>
      </c>
      <c r="L77" s="16" t="s">
        <v>129</v>
      </c>
      <c r="M77" s="38">
        <v>41882</v>
      </c>
      <c r="N77" s="38">
        <v>41961</v>
      </c>
      <c r="O77" s="16">
        <v>0</v>
      </c>
      <c r="P77" s="16" t="s">
        <v>135</v>
      </c>
      <c r="Q77" s="16">
        <v>0</v>
      </c>
      <c r="R77" s="16">
        <v>16</v>
      </c>
      <c r="S77" s="26" t="s">
        <v>328</v>
      </c>
      <c r="T77" s="16">
        <v>1</v>
      </c>
      <c r="U77" s="16" t="s">
        <v>329</v>
      </c>
    </row>
    <row r="78" spans="1:21" ht="14.7" customHeight="1" x14ac:dyDescent="0.3">
      <c r="A78" s="27" t="s">
        <v>156</v>
      </c>
      <c r="C78" s="16" t="s">
        <v>137</v>
      </c>
      <c r="D78" s="24" t="s">
        <v>103</v>
      </c>
      <c r="E78" s="16" t="s">
        <v>102</v>
      </c>
      <c r="F78" s="16" t="s">
        <v>191</v>
      </c>
      <c r="G78" s="16" t="s">
        <v>325</v>
      </c>
      <c r="H78" s="16">
        <v>40</v>
      </c>
      <c r="I78" s="16">
        <v>0.5</v>
      </c>
      <c r="J78" s="16" t="s">
        <v>127</v>
      </c>
      <c r="K78" s="16">
        <v>0.15</v>
      </c>
      <c r="L78" s="16" t="s">
        <v>129</v>
      </c>
      <c r="M78" s="38">
        <v>41882</v>
      </c>
      <c r="N78" s="38">
        <v>41961</v>
      </c>
      <c r="O78" s="16">
        <v>0</v>
      </c>
      <c r="P78" s="16" t="s">
        <v>135</v>
      </c>
      <c r="Q78" s="16">
        <v>0</v>
      </c>
      <c r="R78" s="16">
        <v>16</v>
      </c>
      <c r="S78" s="26" t="s">
        <v>328</v>
      </c>
      <c r="T78" s="16">
        <v>1</v>
      </c>
      <c r="U78" s="16" t="s">
        <v>329</v>
      </c>
    </row>
    <row r="79" spans="1:21" ht="14.7" customHeight="1" x14ac:dyDescent="0.3">
      <c r="A79" s="27" t="s">
        <v>156</v>
      </c>
      <c r="C79" s="16" t="s">
        <v>137</v>
      </c>
      <c r="D79" s="24" t="s">
        <v>103</v>
      </c>
      <c r="E79" s="16" t="s">
        <v>102</v>
      </c>
      <c r="F79" s="16" t="s">
        <v>191</v>
      </c>
      <c r="G79" s="16" t="s">
        <v>325</v>
      </c>
      <c r="H79" s="21">
        <v>40</v>
      </c>
      <c r="I79" s="16">
        <v>0.5</v>
      </c>
      <c r="J79" s="16" t="s">
        <v>127</v>
      </c>
      <c r="K79" s="16">
        <v>0.15</v>
      </c>
      <c r="L79" s="16" t="s">
        <v>129</v>
      </c>
      <c r="M79" s="38">
        <v>41882</v>
      </c>
      <c r="N79" s="38">
        <v>41961</v>
      </c>
      <c r="O79" s="16">
        <v>0</v>
      </c>
      <c r="P79" s="16" t="s">
        <v>135</v>
      </c>
      <c r="Q79" s="16">
        <v>0</v>
      </c>
      <c r="R79" s="16">
        <v>16</v>
      </c>
      <c r="S79" s="26" t="s">
        <v>328</v>
      </c>
      <c r="T79" s="16">
        <v>1</v>
      </c>
      <c r="U79" s="16" t="s">
        <v>329</v>
      </c>
    </row>
    <row r="80" spans="1:21" ht="14.7" customHeight="1" x14ac:dyDescent="0.3">
      <c r="A80" s="27" t="s">
        <v>155</v>
      </c>
      <c r="C80" s="16" t="s">
        <v>137</v>
      </c>
      <c r="D80" s="24" t="s">
        <v>63</v>
      </c>
      <c r="E80" s="16" t="s">
        <v>60</v>
      </c>
      <c r="F80" s="16" t="s">
        <v>191</v>
      </c>
      <c r="G80" s="16" t="s">
        <v>325</v>
      </c>
      <c r="H80" s="16">
        <v>400</v>
      </c>
      <c r="I80" s="16">
        <v>0.5</v>
      </c>
      <c r="J80" s="16" t="s">
        <v>127</v>
      </c>
      <c r="K80" s="16">
        <v>0.15</v>
      </c>
      <c r="L80" s="16" t="s">
        <v>129</v>
      </c>
      <c r="M80" s="38">
        <v>41882</v>
      </c>
      <c r="N80" s="38">
        <v>41961</v>
      </c>
      <c r="O80" s="16">
        <v>0</v>
      </c>
      <c r="P80" s="16" t="s">
        <v>135</v>
      </c>
      <c r="Q80" s="16">
        <v>0</v>
      </c>
      <c r="R80" s="16">
        <v>16</v>
      </c>
      <c r="S80" s="26" t="s">
        <v>328</v>
      </c>
      <c r="T80" s="16">
        <v>1</v>
      </c>
      <c r="U80" s="16" t="s">
        <v>329</v>
      </c>
    </row>
    <row r="81" spans="1:21" ht="14.7" customHeight="1" x14ac:dyDescent="0.3">
      <c r="A81" s="27" t="s">
        <v>155</v>
      </c>
      <c r="C81" s="16" t="s">
        <v>137</v>
      </c>
      <c r="D81" s="24" t="s">
        <v>63</v>
      </c>
      <c r="E81" s="16" t="s">
        <v>60</v>
      </c>
      <c r="F81" s="16" t="s">
        <v>191</v>
      </c>
      <c r="G81" s="16" t="s">
        <v>325</v>
      </c>
      <c r="H81" s="16">
        <v>400</v>
      </c>
      <c r="I81" s="16">
        <v>0.5</v>
      </c>
      <c r="J81" s="16" t="s">
        <v>127</v>
      </c>
      <c r="K81" s="16">
        <v>0.15</v>
      </c>
      <c r="L81" s="16" t="s">
        <v>129</v>
      </c>
      <c r="M81" s="38">
        <v>41882</v>
      </c>
      <c r="N81" s="38">
        <v>41961</v>
      </c>
      <c r="O81" s="16">
        <v>0</v>
      </c>
      <c r="P81" s="16" t="s">
        <v>135</v>
      </c>
      <c r="Q81" s="16">
        <v>0</v>
      </c>
      <c r="R81" s="16">
        <v>16</v>
      </c>
      <c r="S81" s="26" t="s">
        <v>328</v>
      </c>
      <c r="T81" s="16">
        <v>1</v>
      </c>
      <c r="U81" s="16" t="s">
        <v>329</v>
      </c>
    </row>
    <row r="82" spans="1:21" ht="14.7" customHeight="1" x14ac:dyDescent="0.3">
      <c r="A82" s="27" t="s">
        <v>155</v>
      </c>
      <c r="C82" s="16" t="s">
        <v>137</v>
      </c>
      <c r="D82" s="24" t="s">
        <v>63</v>
      </c>
      <c r="E82" s="16" t="s">
        <v>60</v>
      </c>
      <c r="F82" s="16" t="s">
        <v>191</v>
      </c>
      <c r="G82" s="16" t="s">
        <v>325</v>
      </c>
      <c r="H82" s="16">
        <v>400</v>
      </c>
      <c r="I82" s="16">
        <v>0.5</v>
      </c>
      <c r="J82" s="16" t="s">
        <v>127</v>
      </c>
      <c r="K82" s="16">
        <v>0.15</v>
      </c>
      <c r="L82" s="16" t="s">
        <v>129</v>
      </c>
      <c r="M82" s="38">
        <v>41882</v>
      </c>
      <c r="N82" s="38">
        <v>41961</v>
      </c>
      <c r="O82" s="16">
        <v>0</v>
      </c>
      <c r="P82" s="16" t="s">
        <v>135</v>
      </c>
      <c r="Q82" s="16">
        <v>0</v>
      </c>
      <c r="R82" s="16">
        <v>16</v>
      </c>
      <c r="S82" s="26" t="s">
        <v>328</v>
      </c>
      <c r="T82" s="16">
        <v>1</v>
      </c>
      <c r="U82" s="16" t="s">
        <v>329</v>
      </c>
    </row>
    <row r="83" spans="1:21" ht="14.7" customHeight="1" x14ac:dyDescent="0.3">
      <c r="A83" s="27" t="s">
        <v>160</v>
      </c>
      <c r="C83" s="16" t="s">
        <v>137</v>
      </c>
      <c r="D83" s="24" t="s">
        <v>117</v>
      </c>
      <c r="E83" s="16" t="s">
        <v>102</v>
      </c>
      <c r="F83" s="16" t="s">
        <v>195</v>
      </c>
      <c r="G83" s="16" t="s">
        <v>325</v>
      </c>
      <c r="H83" s="21">
        <v>40</v>
      </c>
      <c r="I83" s="16">
        <v>0.5</v>
      </c>
      <c r="J83" s="16" t="s">
        <v>127</v>
      </c>
      <c r="K83" s="16">
        <v>0.15</v>
      </c>
      <c r="L83" s="16" t="s">
        <v>129</v>
      </c>
      <c r="M83" s="38">
        <v>41882</v>
      </c>
      <c r="N83" s="38">
        <v>41961</v>
      </c>
      <c r="O83" s="16">
        <v>0</v>
      </c>
      <c r="P83" s="16" t="s">
        <v>135</v>
      </c>
      <c r="Q83" s="16">
        <v>0</v>
      </c>
      <c r="R83" s="16">
        <v>16</v>
      </c>
      <c r="S83" s="26" t="s">
        <v>328</v>
      </c>
      <c r="T83" s="16">
        <v>1</v>
      </c>
      <c r="U83" s="16" t="s">
        <v>329</v>
      </c>
    </row>
    <row r="84" spans="1:21" ht="14.7" customHeight="1" x14ac:dyDescent="0.3">
      <c r="A84" s="27" t="s">
        <v>160</v>
      </c>
      <c r="C84" s="16" t="s">
        <v>137</v>
      </c>
      <c r="D84" s="24" t="s">
        <v>117</v>
      </c>
      <c r="E84" s="16" t="s">
        <v>102</v>
      </c>
      <c r="F84" s="16" t="s">
        <v>195</v>
      </c>
      <c r="G84" s="16" t="s">
        <v>325</v>
      </c>
      <c r="H84" s="16">
        <v>40</v>
      </c>
      <c r="I84" s="16">
        <v>0.5</v>
      </c>
      <c r="J84" s="16" t="s">
        <v>127</v>
      </c>
      <c r="K84" s="16">
        <v>0.15</v>
      </c>
      <c r="L84" s="16" t="s">
        <v>129</v>
      </c>
      <c r="M84" s="38">
        <v>41882</v>
      </c>
      <c r="N84" s="38">
        <v>41961</v>
      </c>
      <c r="O84" s="16">
        <v>0</v>
      </c>
      <c r="P84" s="16" t="s">
        <v>135</v>
      </c>
      <c r="Q84" s="16">
        <v>0</v>
      </c>
      <c r="R84" s="16">
        <v>16</v>
      </c>
      <c r="S84" s="26" t="s">
        <v>328</v>
      </c>
      <c r="T84" s="16">
        <v>1</v>
      </c>
      <c r="U84" s="16" t="s">
        <v>329</v>
      </c>
    </row>
    <row r="85" spans="1:21" ht="14.7" customHeight="1" x14ac:dyDescent="0.3">
      <c r="A85" s="27" t="s">
        <v>160</v>
      </c>
      <c r="C85" s="16" t="s">
        <v>137</v>
      </c>
      <c r="D85" s="24" t="s">
        <v>117</v>
      </c>
      <c r="E85" s="16" t="s">
        <v>102</v>
      </c>
      <c r="F85" s="16" t="s">
        <v>195</v>
      </c>
      <c r="G85" s="16" t="s">
        <v>325</v>
      </c>
      <c r="H85" s="21">
        <v>40</v>
      </c>
      <c r="I85" s="16">
        <v>0.5</v>
      </c>
      <c r="J85" s="16" t="s">
        <v>127</v>
      </c>
      <c r="K85" s="16">
        <v>0.15</v>
      </c>
      <c r="L85" s="16" t="s">
        <v>129</v>
      </c>
      <c r="M85" s="38">
        <v>41882</v>
      </c>
      <c r="N85" s="38">
        <v>41961</v>
      </c>
      <c r="O85" s="16">
        <v>0</v>
      </c>
      <c r="P85" s="16" t="s">
        <v>135</v>
      </c>
      <c r="Q85" s="16">
        <v>0</v>
      </c>
      <c r="R85" s="16">
        <v>16</v>
      </c>
      <c r="S85" s="26" t="s">
        <v>328</v>
      </c>
      <c r="T85" s="16">
        <v>1</v>
      </c>
      <c r="U85" s="16" t="s">
        <v>329</v>
      </c>
    </row>
    <row r="86" spans="1:21" ht="14.7" customHeight="1" x14ac:dyDescent="0.3">
      <c r="A86" s="27" t="s">
        <v>161</v>
      </c>
      <c r="C86" s="16" t="s">
        <v>137</v>
      </c>
      <c r="D86" s="24" t="s">
        <v>63</v>
      </c>
      <c r="E86" s="13" t="s">
        <v>60</v>
      </c>
      <c r="F86" s="16" t="s">
        <v>195</v>
      </c>
      <c r="G86" s="16" t="s">
        <v>325</v>
      </c>
      <c r="H86" s="16">
        <v>400</v>
      </c>
      <c r="I86" s="16">
        <v>0.5</v>
      </c>
      <c r="J86" s="16" t="s">
        <v>127</v>
      </c>
      <c r="K86" s="16">
        <v>0.15</v>
      </c>
      <c r="L86" s="16" t="s">
        <v>129</v>
      </c>
      <c r="M86" s="38">
        <v>41882</v>
      </c>
      <c r="N86" s="38">
        <v>41961</v>
      </c>
      <c r="O86" s="16">
        <v>0</v>
      </c>
      <c r="P86" s="16" t="s">
        <v>135</v>
      </c>
      <c r="Q86" s="16">
        <v>0</v>
      </c>
      <c r="R86" s="16">
        <v>16</v>
      </c>
      <c r="S86" s="26" t="s">
        <v>328</v>
      </c>
      <c r="T86" s="16">
        <v>1</v>
      </c>
      <c r="U86" s="16" t="s">
        <v>329</v>
      </c>
    </row>
    <row r="87" spans="1:21" ht="14.7" customHeight="1" x14ac:dyDescent="0.3">
      <c r="A87" s="27" t="s">
        <v>161</v>
      </c>
      <c r="C87" s="16" t="s">
        <v>137</v>
      </c>
      <c r="D87" s="24" t="s">
        <v>63</v>
      </c>
      <c r="E87" s="13" t="s">
        <v>60</v>
      </c>
      <c r="F87" s="16" t="s">
        <v>195</v>
      </c>
      <c r="G87" s="16" t="s">
        <v>325</v>
      </c>
      <c r="H87" s="16">
        <v>400</v>
      </c>
      <c r="I87" s="16">
        <v>0.5</v>
      </c>
      <c r="J87" s="16" t="s">
        <v>127</v>
      </c>
      <c r="K87" s="16">
        <v>0.15</v>
      </c>
      <c r="L87" s="16" t="s">
        <v>129</v>
      </c>
      <c r="M87" s="38">
        <v>41882</v>
      </c>
      <c r="N87" s="38">
        <v>41961</v>
      </c>
      <c r="O87" s="16">
        <v>0</v>
      </c>
      <c r="P87" s="16" t="s">
        <v>135</v>
      </c>
      <c r="Q87" s="16">
        <v>0</v>
      </c>
      <c r="R87" s="16">
        <v>16</v>
      </c>
      <c r="S87" s="26" t="s">
        <v>328</v>
      </c>
      <c r="T87" s="16">
        <v>1</v>
      </c>
      <c r="U87" s="16" t="s">
        <v>329</v>
      </c>
    </row>
    <row r="88" spans="1:21" ht="14.7" customHeight="1" x14ac:dyDescent="0.3">
      <c r="A88" s="27" t="s">
        <v>161</v>
      </c>
      <c r="C88" s="16" t="s">
        <v>137</v>
      </c>
      <c r="D88" s="24" t="s">
        <v>63</v>
      </c>
      <c r="E88" s="13" t="s">
        <v>60</v>
      </c>
      <c r="F88" s="16" t="s">
        <v>195</v>
      </c>
      <c r="G88" s="16" t="s">
        <v>325</v>
      </c>
      <c r="H88" s="16">
        <v>400</v>
      </c>
      <c r="I88" s="16">
        <v>0.5</v>
      </c>
      <c r="J88" s="16" t="s">
        <v>127</v>
      </c>
      <c r="K88" s="16">
        <v>0.15</v>
      </c>
      <c r="L88" s="16" t="s">
        <v>129</v>
      </c>
      <c r="M88" s="38">
        <v>41882</v>
      </c>
      <c r="N88" s="38">
        <v>41961</v>
      </c>
      <c r="O88" s="16">
        <v>0</v>
      </c>
      <c r="P88" s="16" t="s">
        <v>135</v>
      </c>
      <c r="Q88" s="16">
        <v>0</v>
      </c>
      <c r="R88" s="16">
        <v>16</v>
      </c>
      <c r="S88" s="26" t="s">
        <v>328</v>
      </c>
      <c r="T88" s="16">
        <v>1</v>
      </c>
      <c r="U88" s="16" t="s">
        <v>329</v>
      </c>
    </row>
    <row r="89" spans="1:21" ht="14.7" customHeight="1" x14ac:dyDescent="0.3">
      <c r="A89" s="27" t="s">
        <v>247</v>
      </c>
      <c r="C89" s="16" t="s">
        <v>137</v>
      </c>
      <c r="D89" s="24" t="s">
        <v>110</v>
      </c>
      <c r="E89" s="13" t="s">
        <v>100</v>
      </c>
      <c r="F89" s="24" t="s">
        <v>256</v>
      </c>
      <c r="G89" s="16" t="s">
        <v>259</v>
      </c>
      <c r="H89" s="21">
        <v>40</v>
      </c>
      <c r="I89" s="16">
        <v>0.5</v>
      </c>
      <c r="J89" s="16" t="s">
        <v>127</v>
      </c>
      <c r="K89" s="16">
        <v>0.15</v>
      </c>
      <c r="L89" s="16" t="s">
        <v>129</v>
      </c>
      <c r="M89" s="38">
        <v>41882</v>
      </c>
      <c r="N89" s="38">
        <v>41961</v>
      </c>
      <c r="O89" s="16">
        <v>0</v>
      </c>
      <c r="P89" s="16" t="s">
        <v>135</v>
      </c>
      <c r="Q89" s="16">
        <v>0</v>
      </c>
      <c r="R89" s="16">
        <v>16</v>
      </c>
      <c r="S89" s="26" t="s">
        <v>328</v>
      </c>
      <c r="T89" s="16">
        <v>1</v>
      </c>
      <c r="U89" s="16" t="s">
        <v>329</v>
      </c>
    </row>
    <row r="90" spans="1:21" ht="14.7" customHeight="1" x14ac:dyDescent="0.3">
      <c r="A90" s="27" t="s">
        <v>247</v>
      </c>
      <c r="C90" s="16" t="s">
        <v>137</v>
      </c>
      <c r="D90" s="24" t="s">
        <v>110</v>
      </c>
      <c r="E90" s="16" t="s">
        <v>100</v>
      </c>
      <c r="F90" s="24" t="s">
        <v>256</v>
      </c>
      <c r="G90" s="16" t="s">
        <v>259</v>
      </c>
      <c r="H90" s="16">
        <v>40</v>
      </c>
      <c r="I90" s="16">
        <v>0.5</v>
      </c>
      <c r="J90" s="16" t="s">
        <v>127</v>
      </c>
      <c r="K90" s="16">
        <v>0.15</v>
      </c>
      <c r="L90" s="16" t="s">
        <v>129</v>
      </c>
      <c r="M90" s="38">
        <v>41882</v>
      </c>
      <c r="N90" s="38">
        <v>41961</v>
      </c>
      <c r="O90" s="16">
        <v>0</v>
      </c>
      <c r="P90" s="16" t="s">
        <v>135</v>
      </c>
      <c r="Q90" s="16">
        <v>0</v>
      </c>
      <c r="R90" s="16">
        <v>16</v>
      </c>
      <c r="S90" s="26" t="s">
        <v>328</v>
      </c>
      <c r="T90" s="16">
        <v>1</v>
      </c>
      <c r="U90" s="16" t="s">
        <v>329</v>
      </c>
    </row>
    <row r="91" spans="1:21" ht="14.7" customHeight="1" x14ac:dyDescent="0.3">
      <c r="A91" s="27" t="s">
        <v>247</v>
      </c>
      <c r="C91" s="16" t="s">
        <v>137</v>
      </c>
      <c r="D91" s="24" t="s">
        <v>110</v>
      </c>
      <c r="E91" s="16" t="s">
        <v>100</v>
      </c>
      <c r="F91" s="24" t="s">
        <v>256</v>
      </c>
      <c r="G91" s="16" t="s">
        <v>259</v>
      </c>
      <c r="H91" s="21">
        <v>40</v>
      </c>
      <c r="I91" s="16">
        <v>0.5</v>
      </c>
      <c r="J91" s="16" t="s">
        <v>127</v>
      </c>
      <c r="K91" s="16">
        <v>0.15</v>
      </c>
      <c r="L91" s="16" t="s">
        <v>129</v>
      </c>
      <c r="M91" s="38">
        <v>41882</v>
      </c>
      <c r="N91" s="38">
        <v>41961</v>
      </c>
      <c r="O91" s="16">
        <v>0</v>
      </c>
      <c r="P91" s="16" t="s">
        <v>135</v>
      </c>
      <c r="Q91" s="16">
        <v>0</v>
      </c>
      <c r="R91" s="16">
        <v>16</v>
      </c>
      <c r="S91" s="26" t="s">
        <v>328</v>
      </c>
      <c r="T91" s="16">
        <v>1</v>
      </c>
      <c r="U91" s="16" t="s">
        <v>329</v>
      </c>
    </row>
    <row r="92" spans="1:21" ht="14.7" customHeight="1" x14ac:dyDescent="0.3">
      <c r="A92" s="27" t="s">
        <v>246</v>
      </c>
      <c r="C92" s="16" t="s">
        <v>137</v>
      </c>
      <c r="D92" s="24" t="s">
        <v>232</v>
      </c>
      <c r="E92" s="16" t="s">
        <v>121</v>
      </c>
      <c r="F92" s="24" t="s">
        <v>256</v>
      </c>
      <c r="G92" s="16" t="s">
        <v>259</v>
      </c>
      <c r="H92" s="21">
        <v>20</v>
      </c>
      <c r="I92" s="16">
        <v>0.5</v>
      </c>
      <c r="J92" s="16" t="s">
        <v>127</v>
      </c>
      <c r="K92" s="16">
        <v>0.15</v>
      </c>
      <c r="L92" s="16" t="s">
        <v>129</v>
      </c>
      <c r="M92" s="38">
        <v>41882</v>
      </c>
      <c r="N92" s="38">
        <v>41961</v>
      </c>
      <c r="O92" s="16">
        <v>0</v>
      </c>
      <c r="P92" s="16" t="s">
        <v>135</v>
      </c>
      <c r="Q92" s="16">
        <v>0</v>
      </c>
      <c r="R92" s="16">
        <v>16</v>
      </c>
      <c r="S92" s="26" t="s">
        <v>328</v>
      </c>
      <c r="T92" s="16">
        <v>1</v>
      </c>
      <c r="U92" s="16" t="s">
        <v>329</v>
      </c>
    </row>
    <row r="93" spans="1:21" ht="14.7" customHeight="1" x14ac:dyDescent="0.3">
      <c r="A93" s="27" t="s">
        <v>246</v>
      </c>
      <c r="C93" s="16" t="s">
        <v>137</v>
      </c>
      <c r="D93" s="24" t="s">
        <v>232</v>
      </c>
      <c r="E93" s="16" t="s">
        <v>121</v>
      </c>
      <c r="F93" s="24" t="s">
        <v>256</v>
      </c>
      <c r="G93" s="16" t="s">
        <v>259</v>
      </c>
      <c r="H93" s="16">
        <v>20</v>
      </c>
      <c r="I93" s="16">
        <v>0.5</v>
      </c>
      <c r="J93" s="16" t="s">
        <v>127</v>
      </c>
      <c r="K93" s="16">
        <v>0.15</v>
      </c>
      <c r="L93" s="16" t="s">
        <v>129</v>
      </c>
      <c r="M93" s="38">
        <v>41882</v>
      </c>
      <c r="N93" s="38">
        <v>41961</v>
      </c>
      <c r="O93" s="16">
        <v>0</v>
      </c>
      <c r="P93" s="16" t="s">
        <v>135</v>
      </c>
      <c r="Q93" s="16">
        <v>0</v>
      </c>
      <c r="R93" s="16">
        <v>16</v>
      </c>
      <c r="S93" s="26" t="s">
        <v>328</v>
      </c>
      <c r="T93" s="16">
        <v>1</v>
      </c>
      <c r="U93" s="16" t="s">
        <v>329</v>
      </c>
    </row>
    <row r="94" spans="1:21" ht="14.7" customHeight="1" x14ac:dyDescent="0.3">
      <c r="A94" s="27" t="s">
        <v>246</v>
      </c>
      <c r="C94" s="16" t="s">
        <v>137</v>
      </c>
      <c r="D94" s="24" t="s">
        <v>232</v>
      </c>
      <c r="E94" s="16" t="s">
        <v>121</v>
      </c>
      <c r="F94" s="24" t="s">
        <v>256</v>
      </c>
      <c r="G94" s="16" t="s">
        <v>259</v>
      </c>
      <c r="H94" s="16">
        <v>20</v>
      </c>
      <c r="I94" s="16">
        <v>0.5</v>
      </c>
      <c r="J94" s="16" t="s">
        <v>127</v>
      </c>
      <c r="K94" s="16">
        <v>0.15</v>
      </c>
      <c r="L94" s="16" t="s">
        <v>129</v>
      </c>
      <c r="M94" s="38">
        <v>41882</v>
      </c>
      <c r="N94" s="38">
        <v>41961</v>
      </c>
      <c r="O94" s="16">
        <v>0</v>
      </c>
      <c r="P94" s="16" t="s">
        <v>135</v>
      </c>
      <c r="Q94" s="16">
        <v>0</v>
      </c>
      <c r="R94" s="16">
        <v>16</v>
      </c>
      <c r="S94" s="26" t="s">
        <v>328</v>
      </c>
      <c r="T94" s="16">
        <v>1</v>
      </c>
      <c r="U94" s="16" t="s">
        <v>329</v>
      </c>
    </row>
    <row r="95" spans="1:21" ht="14.7" customHeight="1" x14ac:dyDescent="0.3">
      <c r="A95" s="27" t="s">
        <v>248</v>
      </c>
      <c r="C95" s="16" t="s">
        <v>137</v>
      </c>
      <c r="D95" s="24" t="s">
        <v>117</v>
      </c>
      <c r="E95" s="16" t="s">
        <v>102</v>
      </c>
      <c r="F95" s="24" t="s">
        <v>257</v>
      </c>
      <c r="G95" s="16" t="s">
        <v>326</v>
      </c>
      <c r="H95" s="16">
        <v>40</v>
      </c>
      <c r="I95" s="16">
        <v>0.5</v>
      </c>
      <c r="J95" s="16" t="s">
        <v>127</v>
      </c>
      <c r="K95" s="16">
        <v>0.15</v>
      </c>
      <c r="L95" s="16" t="s">
        <v>129</v>
      </c>
      <c r="M95" s="38">
        <v>41882</v>
      </c>
      <c r="N95" s="38">
        <v>41961</v>
      </c>
      <c r="O95" s="16">
        <v>0</v>
      </c>
      <c r="P95" s="16" t="s">
        <v>135</v>
      </c>
      <c r="Q95" s="16">
        <v>0</v>
      </c>
      <c r="R95" s="16">
        <v>16</v>
      </c>
      <c r="S95" s="26" t="s">
        <v>328</v>
      </c>
      <c r="T95" s="16">
        <v>1</v>
      </c>
      <c r="U95" s="16" t="s">
        <v>329</v>
      </c>
    </row>
    <row r="96" spans="1:21" ht="14.7" customHeight="1" x14ac:dyDescent="0.3">
      <c r="A96" s="27" t="s">
        <v>248</v>
      </c>
      <c r="C96" s="16" t="s">
        <v>137</v>
      </c>
      <c r="D96" s="24" t="s">
        <v>117</v>
      </c>
      <c r="E96" s="16" t="s">
        <v>102</v>
      </c>
      <c r="F96" s="24" t="s">
        <v>257</v>
      </c>
      <c r="G96" s="16" t="s">
        <v>326</v>
      </c>
      <c r="H96" s="16">
        <v>40</v>
      </c>
      <c r="I96" s="16">
        <v>0.5</v>
      </c>
      <c r="J96" s="16" t="s">
        <v>127</v>
      </c>
      <c r="K96" s="16">
        <v>0.15</v>
      </c>
      <c r="L96" s="16" t="s">
        <v>129</v>
      </c>
      <c r="M96" s="38">
        <v>41882</v>
      </c>
      <c r="N96" s="38">
        <v>41961</v>
      </c>
      <c r="O96" s="16">
        <v>0</v>
      </c>
      <c r="P96" s="16" t="s">
        <v>135</v>
      </c>
      <c r="Q96" s="16">
        <v>0</v>
      </c>
      <c r="R96" s="16">
        <v>16</v>
      </c>
      <c r="S96" s="26" t="s">
        <v>328</v>
      </c>
      <c r="T96" s="16">
        <v>1</v>
      </c>
      <c r="U96" s="16" t="s">
        <v>329</v>
      </c>
    </row>
    <row r="97" spans="1:21" ht="14.7" customHeight="1" x14ac:dyDescent="0.3">
      <c r="A97" s="27" t="s">
        <v>248</v>
      </c>
      <c r="C97" s="16" t="s">
        <v>137</v>
      </c>
      <c r="D97" s="24" t="s">
        <v>117</v>
      </c>
      <c r="E97" s="16" t="s">
        <v>102</v>
      </c>
      <c r="F97" s="24" t="s">
        <v>257</v>
      </c>
      <c r="G97" s="16" t="s">
        <v>326</v>
      </c>
      <c r="H97" s="16">
        <v>40</v>
      </c>
      <c r="I97" s="16">
        <v>0.5</v>
      </c>
      <c r="J97" s="16" t="s">
        <v>127</v>
      </c>
      <c r="K97" s="16">
        <v>0.15</v>
      </c>
      <c r="L97" s="16" t="s">
        <v>129</v>
      </c>
      <c r="M97" s="38">
        <v>41882</v>
      </c>
      <c r="N97" s="38">
        <v>41961</v>
      </c>
      <c r="O97" s="16">
        <v>0</v>
      </c>
      <c r="P97" s="16" t="s">
        <v>135</v>
      </c>
      <c r="Q97" s="16">
        <v>0</v>
      </c>
      <c r="R97" s="16">
        <v>16</v>
      </c>
      <c r="S97" s="26" t="s">
        <v>328</v>
      </c>
      <c r="T97" s="16">
        <v>1</v>
      </c>
      <c r="U97" s="16" t="s">
        <v>329</v>
      </c>
    </row>
    <row r="98" spans="1:21" ht="14.7" customHeight="1" x14ac:dyDescent="0.3">
      <c r="A98" s="27" t="s">
        <v>249</v>
      </c>
      <c r="C98" s="16" t="s">
        <v>137</v>
      </c>
      <c r="D98" s="24" t="s">
        <v>232</v>
      </c>
      <c r="E98" s="16" t="s">
        <v>121</v>
      </c>
      <c r="F98" s="24" t="s">
        <v>257</v>
      </c>
      <c r="G98" s="16" t="s">
        <v>326</v>
      </c>
      <c r="H98" s="16">
        <v>20</v>
      </c>
      <c r="I98" s="16">
        <v>0.5</v>
      </c>
      <c r="J98" s="16" t="s">
        <v>127</v>
      </c>
      <c r="K98" s="16">
        <v>0.15</v>
      </c>
      <c r="L98" s="16" t="s">
        <v>129</v>
      </c>
      <c r="M98" s="38">
        <v>41882</v>
      </c>
      <c r="N98" s="38">
        <v>41961</v>
      </c>
      <c r="O98" s="16">
        <v>0</v>
      </c>
      <c r="P98" s="16" t="s">
        <v>135</v>
      </c>
      <c r="Q98" s="16">
        <v>0</v>
      </c>
      <c r="R98" s="16">
        <v>16</v>
      </c>
      <c r="S98" s="26" t="s">
        <v>328</v>
      </c>
      <c r="T98" s="16">
        <v>1</v>
      </c>
      <c r="U98" s="16" t="s">
        <v>329</v>
      </c>
    </row>
    <row r="99" spans="1:21" ht="14.7" customHeight="1" x14ac:dyDescent="0.3">
      <c r="A99" s="27" t="s">
        <v>249</v>
      </c>
      <c r="C99" s="16" t="s">
        <v>137</v>
      </c>
      <c r="D99" s="24" t="s">
        <v>232</v>
      </c>
      <c r="E99" s="16" t="s">
        <v>121</v>
      </c>
      <c r="F99" s="24" t="s">
        <v>257</v>
      </c>
      <c r="G99" s="16" t="s">
        <v>326</v>
      </c>
      <c r="H99" s="16">
        <v>20</v>
      </c>
      <c r="I99" s="16">
        <v>0.5</v>
      </c>
      <c r="J99" s="16" t="s">
        <v>127</v>
      </c>
      <c r="K99" s="16">
        <v>0.15</v>
      </c>
      <c r="L99" s="16" t="s">
        <v>129</v>
      </c>
      <c r="M99" s="38">
        <v>41882</v>
      </c>
      <c r="N99" s="38">
        <v>41961</v>
      </c>
      <c r="O99" s="16">
        <v>0</v>
      </c>
      <c r="P99" s="16" t="s">
        <v>135</v>
      </c>
      <c r="Q99" s="16">
        <v>0</v>
      </c>
      <c r="R99" s="16">
        <v>16</v>
      </c>
      <c r="S99" s="26" t="s">
        <v>328</v>
      </c>
      <c r="T99" s="16">
        <v>1</v>
      </c>
      <c r="U99" s="16" t="s">
        <v>329</v>
      </c>
    </row>
    <row r="100" spans="1:21" ht="14.7" customHeight="1" x14ac:dyDescent="0.3">
      <c r="A100" s="27" t="s">
        <v>249</v>
      </c>
      <c r="C100" s="16" t="s">
        <v>137</v>
      </c>
      <c r="D100" s="24" t="s">
        <v>232</v>
      </c>
      <c r="E100" s="16" t="s">
        <v>121</v>
      </c>
      <c r="F100" s="24" t="s">
        <v>257</v>
      </c>
      <c r="G100" s="16" t="s">
        <v>326</v>
      </c>
      <c r="H100" s="16">
        <v>20</v>
      </c>
      <c r="I100" s="16">
        <v>0.5</v>
      </c>
      <c r="J100" s="16" t="s">
        <v>127</v>
      </c>
      <c r="K100" s="16">
        <v>0.15</v>
      </c>
      <c r="L100" s="16" t="s">
        <v>129</v>
      </c>
      <c r="M100" s="38">
        <v>41882</v>
      </c>
      <c r="N100" s="38">
        <v>41961</v>
      </c>
      <c r="O100" s="16">
        <v>0</v>
      </c>
      <c r="P100" s="16" t="s">
        <v>135</v>
      </c>
      <c r="Q100" s="16">
        <v>0</v>
      </c>
      <c r="R100" s="16">
        <v>16</v>
      </c>
      <c r="S100" s="26" t="s">
        <v>328</v>
      </c>
      <c r="T100" s="16">
        <v>1</v>
      </c>
      <c r="U100" s="16" t="s">
        <v>329</v>
      </c>
    </row>
    <row r="101" spans="1:21" ht="14.7" customHeight="1" x14ac:dyDescent="0.3">
      <c r="A101" s="27" t="s">
        <v>162</v>
      </c>
      <c r="C101" s="16" t="s">
        <v>137</v>
      </c>
      <c r="D101" s="24" t="s">
        <v>109</v>
      </c>
      <c r="E101" s="16" t="s">
        <v>54</v>
      </c>
      <c r="F101" s="16" t="s">
        <v>192</v>
      </c>
      <c r="G101" s="16" t="s">
        <v>189</v>
      </c>
      <c r="H101" s="16">
        <v>75</v>
      </c>
      <c r="I101" s="16">
        <v>0.5</v>
      </c>
      <c r="J101" s="16" t="s">
        <v>127</v>
      </c>
      <c r="K101" s="16">
        <v>0.15</v>
      </c>
      <c r="L101" s="16" t="s">
        <v>129</v>
      </c>
      <c r="M101" s="38">
        <v>41882</v>
      </c>
      <c r="N101" s="38">
        <v>41961</v>
      </c>
      <c r="O101" s="16">
        <v>0</v>
      </c>
      <c r="P101" s="16" t="s">
        <v>135</v>
      </c>
      <c r="Q101" s="16">
        <v>0</v>
      </c>
      <c r="R101" s="16">
        <v>16</v>
      </c>
      <c r="S101" s="26" t="s">
        <v>328</v>
      </c>
      <c r="T101" s="16">
        <v>1</v>
      </c>
      <c r="U101" s="16" t="s">
        <v>329</v>
      </c>
    </row>
    <row r="102" spans="1:21" ht="14.7" customHeight="1" x14ac:dyDescent="0.3">
      <c r="A102" s="27" t="s">
        <v>162</v>
      </c>
      <c r="C102" s="16" t="s">
        <v>137</v>
      </c>
      <c r="D102" s="24" t="s">
        <v>109</v>
      </c>
      <c r="E102" s="16" t="s">
        <v>54</v>
      </c>
      <c r="F102" s="16" t="s">
        <v>192</v>
      </c>
      <c r="G102" s="16" t="s">
        <v>189</v>
      </c>
      <c r="H102" s="16">
        <v>75</v>
      </c>
      <c r="I102" s="16">
        <v>0.5</v>
      </c>
      <c r="J102" s="16" t="s">
        <v>127</v>
      </c>
      <c r="K102" s="16">
        <v>0.15</v>
      </c>
      <c r="L102" s="16" t="s">
        <v>129</v>
      </c>
      <c r="M102" s="38">
        <v>41882</v>
      </c>
      <c r="N102" s="38">
        <v>41961</v>
      </c>
      <c r="O102" s="16">
        <v>0</v>
      </c>
      <c r="P102" s="16" t="s">
        <v>135</v>
      </c>
      <c r="Q102" s="16">
        <v>0</v>
      </c>
      <c r="R102" s="16">
        <v>16</v>
      </c>
      <c r="S102" s="26" t="s">
        <v>328</v>
      </c>
      <c r="T102" s="16">
        <v>1</v>
      </c>
      <c r="U102" s="16" t="s">
        <v>329</v>
      </c>
    </row>
    <row r="103" spans="1:21" ht="14.7" customHeight="1" x14ac:dyDescent="0.3">
      <c r="A103" s="27" t="s">
        <v>162</v>
      </c>
      <c r="C103" s="16" t="s">
        <v>137</v>
      </c>
      <c r="D103" s="24" t="s">
        <v>109</v>
      </c>
      <c r="E103" s="16" t="s">
        <v>54</v>
      </c>
      <c r="F103" s="16" t="s">
        <v>192</v>
      </c>
      <c r="G103" s="16" t="s">
        <v>189</v>
      </c>
      <c r="H103" s="16">
        <v>75</v>
      </c>
      <c r="I103" s="16">
        <v>0.5</v>
      </c>
      <c r="J103" s="16" t="s">
        <v>127</v>
      </c>
      <c r="K103" s="16">
        <v>0.15</v>
      </c>
      <c r="L103" s="16" t="s">
        <v>129</v>
      </c>
      <c r="M103" s="38">
        <v>41882</v>
      </c>
      <c r="N103" s="38">
        <v>41961</v>
      </c>
      <c r="O103" s="16">
        <v>0</v>
      </c>
      <c r="P103" s="16" t="s">
        <v>135</v>
      </c>
      <c r="Q103" s="16">
        <v>0</v>
      </c>
      <c r="R103" s="16">
        <v>16</v>
      </c>
      <c r="S103" s="26" t="s">
        <v>328</v>
      </c>
      <c r="T103" s="16">
        <v>1</v>
      </c>
      <c r="U103" s="16" t="s">
        <v>329</v>
      </c>
    </row>
    <row r="104" spans="1:21" ht="14.7" customHeight="1" x14ac:dyDescent="0.3">
      <c r="A104" s="27" t="s">
        <v>163</v>
      </c>
      <c r="C104" s="16" t="s">
        <v>137</v>
      </c>
      <c r="D104" s="21" t="s">
        <v>79</v>
      </c>
      <c r="E104" s="16" t="s">
        <v>77</v>
      </c>
      <c r="F104" s="16" t="s">
        <v>192</v>
      </c>
      <c r="G104" s="16" t="s">
        <v>189</v>
      </c>
      <c r="H104" s="16">
        <v>50</v>
      </c>
      <c r="I104" s="16">
        <v>0.5</v>
      </c>
      <c r="J104" s="16" t="s">
        <v>127</v>
      </c>
      <c r="K104" s="16">
        <v>0.15</v>
      </c>
      <c r="L104" s="16" t="s">
        <v>129</v>
      </c>
      <c r="M104" s="38">
        <v>41882</v>
      </c>
      <c r="N104" s="38">
        <v>41961</v>
      </c>
      <c r="O104" s="16">
        <v>0</v>
      </c>
      <c r="P104" s="16" t="s">
        <v>135</v>
      </c>
      <c r="Q104" s="16">
        <v>0</v>
      </c>
      <c r="R104" s="16">
        <v>16</v>
      </c>
      <c r="S104" s="26" t="s">
        <v>328</v>
      </c>
      <c r="T104" s="16">
        <v>1</v>
      </c>
      <c r="U104" s="16" t="s">
        <v>329</v>
      </c>
    </row>
    <row r="105" spans="1:21" ht="14.7" customHeight="1" x14ac:dyDescent="0.3">
      <c r="A105" s="27" t="s">
        <v>163</v>
      </c>
      <c r="C105" s="16" t="s">
        <v>137</v>
      </c>
      <c r="D105" s="21" t="s">
        <v>79</v>
      </c>
      <c r="E105" s="16" t="s">
        <v>77</v>
      </c>
      <c r="F105" s="16" t="s">
        <v>192</v>
      </c>
      <c r="G105" s="16" t="s">
        <v>189</v>
      </c>
      <c r="H105" s="16">
        <v>50</v>
      </c>
      <c r="I105" s="16">
        <v>0.5</v>
      </c>
      <c r="J105" s="16" t="s">
        <v>127</v>
      </c>
      <c r="K105" s="16">
        <v>0.15</v>
      </c>
      <c r="L105" s="16" t="s">
        <v>129</v>
      </c>
      <c r="M105" s="38">
        <v>41882</v>
      </c>
      <c r="N105" s="38">
        <v>41961</v>
      </c>
      <c r="O105" s="16">
        <v>0</v>
      </c>
      <c r="P105" s="16" t="s">
        <v>135</v>
      </c>
      <c r="Q105" s="16">
        <v>0</v>
      </c>
      <c r="R105" s="16">
        <v>16</v>
      </c>
      <c r="S105" s="26" t="s">
        <v>328</v>
      </c>
      <c r="T105" s="16">
        <v>1</v>
      </c>
      <c r="U105" s="16" t="s">
        <v>329</v>
      </c>
    </row>
    <row r="106" spans="1:21" ht="14.7" customHeight="1" x14ac:dyDescent="0.3">
      <c r="A106" s="27" t="s">
        <v>163</v>
      </c>
      <c r="C106" s="16" t="s">
        <v>137</v>
      </c>
      <c r="D106" s="21" t="s">
        <v>79</v>
      </c>
      <c r="E106" s="16" t="s">
        <v>77</v>
      </c>
      <c r="F106" s="16" t="s">
        <v>192</v>
      </c>
      <c r="G106" s="16" t="s">
        <v>189</v>
      </c>
      <c r="H106" s="16">
        <v>50</v>
      </c>
      <c r="I106" s="16">
        <v>0.5</v>
      </c>
      <c r="J106" s="16" t="s">
        <v>127</v>
      </c>
      <c r="K106" s="16">
        <v>0.15</v>
      </c>
      <c r="L106" s="16" t="s">
        <v>129</v>
      </c>
      <c r="M106" s="38">
        <v>41882</v>
      </c>
      <c r="N106" s="38">
        <v>41961</v>
      </c>
      <c r="O106" s="16">
        <v>0</v>
      </c>
      <c r="P106" s="16" t="s">
        <v>135</v>
      </c>
      <c r="Q106" s="16">
        <v>0</v>
      </c>
      <c r="R106" s="16">
        <v>16</v>
      </c>
      <c r="S106" s="26" t="s">
        <v>328</v>
      </c>
      <c r="T106" s="16">
        <v>1</v>
      </c>
      <c r="U106" s="16" t="s">
        <v>329</v>
      </c>
    </row>
    <row r="107" spans="1:21" ht="14.7" customHeight="1" x14ac:dyDescent="0.3">
      <c r="A107" s="27" t="s">
        <v>250</v>
      </c>
      <c r="C107" s="16" t="s">
        <v>137</v>
      </c>
      <c r="D107" s="21" t="s">
        <v>117</v>
      </c>
      <c r="E107" s="16" t="s">
        <v>102</v>
      </c>
      <c r="F107" s="21" t="s">
        <v>258</v>
      </c>
      <c r="G107" s="16" t="s">
        <v>324</v>
      </c>
      <c r="H107" s="16">
        <v>40</v>
      </c>
      <c r="I107" s="16">
        <v>0.5</v>
      </c>
      <c r="J107" s="16" t="s">
        <v>127</v>
      </c>
      <c r="K107" s="16">
        <v>0.15</v>
      </c>
      <c r="L107" s="16" t="s">
        <v>129</v>
      </c>
      <c r="M107" s="38">
        <v>41882</v>
      </c>
      <c r="N107" s="38">
        <v>41961</v>
      </c>
      <c r="O107" s="16">
        <v>0</v>
      </c>
      <c r="P107" s="16" t="s">
        <v>135</v>
      </c>
      <c r="Q107" s="16">
        <v>0</v>
      </c>
      <c r="R107" s="16">
        <v>16</v>
      </c>
      <c r="S107" s="26" t="s">
        <v>328</v>
      </c>
      <c r="T107" s="16">
        <v>1</v>
      </c>
      <c r="U107" s="16" t="s">
        <v>329</v>
      </c>
    </row>
    <row r="108" spans="1:21" ht="14.7" customHeight="1" x14ac:dyDescent="0.3">
      <c r="A108" s="27" t="s">
        <v>250</v>
      </c>
      <c r="C108" s="16" t="s">
        <v>137</v>
      </c>
      <c r="D108" s="24" t="s">
        <v>117</v>
      </c>
      <c r="E108" s="16" t="s">
        <v>102</v>
      </c>
      <c r="F108" s="21" t="s">
        <v>258</v>
      </c>
      <c r="G108" s="16" t="s">
        <v>324</v>
      </c>
      <c r="H108" s="16">
        <v>40</v>
      </c>
      <c r="I108" s="16">
        <v>0.5</v>
      </c>
      <c r="J108" s="16" t="s">
        <v>127</v>
      </c>
      <c r="K108" s="16">
        <v>0.15</v>
      </c>
      <c r="L108" s="16" t="s">
        <v>129</v>
      </c>
      <c r="M108" s="38">
        <v>41882</v>
      </c>
      <c r="N108" s="38">
        <v>41961</v>
      </c>
      <c r="O108" s="16">
        <v>0</v>
      </c>
      <c r="P108" s="16" t="s">
        <v>135</v>
      </c>
      <c r="Q108" s="16">
        <v>0</v>
      </c>
      <c r="R108" s="16">
        <v>16</v>
      </c>
      <c r="S108" s="26" t="s">
        <v>328</v>
      </c>
      <c r="T108" s="16">
        <v>1</v>
      </c>
      <c r="U108" s="16" t="s">
        <v>329</v>
      </c>
    </row>
    <row r="109" spans="1:21" ht="14.7" customHeight="1" x14ac:dyDescent="0.3">
      <c r="A109" s="27" t="s">
        <v>250</v>
      </c>
      <c r="C109" s="16" t="s">
        <v>137</v>
      </c>
      <c r="D109" s="24" t="s">
        <v>117</v>
      </c>
      <c r="E109" s="16" t="s">
        <v>102</v>
      </c>
      <c r="F109" s="21" t="s">
        <v>258</v>
      </c>
      <c r="G109" s="16" t="s">
        <v>324</v>
      </c>
      <c r="H109" s="16">
        <v>40</v>
      </c>
      <c r="I109" s="16">
        <v>0.5</v>
      </c>
      <c r="J109" s="16" t="s">
        <v>127</v>
      </c>
      <c r="K109" s="16">
        <v>0.15</v>
      </c>
      <c r="L109" s="16" t="s">
        <v>129</v>
      </c>
      <c r="M109" s="38">
        <v>41882</v>
      </c>
      <c r="N109" s="38">
        <v>41961</v>
      </c>
      <c r="O109" s="16">
        <v>0</v>
      </c>
      <c r="P109" s="16" t="s">
        <v>135</v>
      </c>
      <c r="Q109" s="16">
        <v>0</v>
      </c>
      <c r="R109" s="16">
        <v>16</v>
      </c>
      <c r="S109" s="26" t="s">
        <v>328</v>
      </c>
      <c r="T109" s="16">
        <v>1</v>
      </c>
      <c r="U109" s="16" t="s">
        <v>329</v>
      </c>
    </row>
    <row r="110" spans="1:21" ht="14.7" customHeight="1" x14ac:dyDescent="0.3">
      <c r="A110" s="27" t="s">
        <v>251</v>
      </c>
      <c r="C110" s="16" t="s">
        <v>137</v>
      </c>
      <c r="D110" s="24" t="s">
        <v>79</v>
      </c>
      <c r="E110" s="16" t="s">
        <v>77</v>
      </c>
      <c r="F110" s="21" t="s">
        <v>258</v>
      </c>
      <c r="G110" s="16" t="s">
        <v>324</v>
      </c>
      <c r="H110" s="16">
        <v>50</v>
      </c>
      <c r="I110" s="16">
        <v>0.5</v>
      </c>
      <c r="J110" s="16" t="s">
        <v>127</v>
      </c>
      <c r="K110" s="16">
        <v>0.15</v>
      </c>
      <c r="L110" s="16" t="s">
        <v>129</v>
      </c>
      <c r="M110" s="38">
        <v>41882</v>
      </c>
      <c r="N110" s="38">
        <v>41961</v>
      </c>
      <c r="O110" s="16">
        <v>0</v>
      </c>
      <c r="P110" s="16" t="s">
        <v>135</v>
      </c>
      <c r="Q110" s="16">
        <v>0</v>
      </c>
      <c r="R110" s="16">
        <v>16</v>
      </c>
      <c r="S110" s="26" t="s">
        <v>328</v>
      </c>
      <c r="T110" s="16">
        <v>1</v>
      </c>
      <c r="U110" s="16" t="s">
        <v>329</v>
      </c>
    </row>
    <row r="111" spans="1:21" ht="14.7" customHeight="1" x14ac:dyDescent="0.3">
      <c r="A111" s="27" t="s">
        <v>251</v>
      </c>
      <c r="C111" s="16" t="s">
        <v>137</v>
      </c>
      <c r="D111" s="24" t="s">
        <v>79</v>
      </c>
      <c r="E111" s="16" t="s">
        <v>77</v>
      </c>
      <c r="F111" s="21" t="s">
        <v>258</v>
      </c>
      <c r="G111" s="16" t="s">
        <v>324</v>
      </c>
      <c r="H111" s="16">
        <v>50</v>
      </c>
      <c r="I111" s="16">
        <v>0.5</v>
      </c>
      <c r="J111" s="16" t="s">
        <v>127</v>
      </c>
      <c r="K111" s="16">
        <v>0.15</v>
      </c>
      <c r="L111" s="16" t="s">
        <v>129</v>
      </c>
      <c r="M111" s="38">
        <v>41882</v>
      </c>
      <c r="N111" s="38">
        <v>41961</v>
      </c>
      <c r="O111" s="16">
        <v>0</v>
      </c>
      <c r="P111" s="16" t="s">
        <v>135</v>
      </c>
      <c r="Q111" s="16">
        <v>0</v>
      </c>
      <c r="R111" s="16">
        <v>16</v>
      </c>
      <c r="S111" s="26" t="s">
        <v>328</v>
      </c>
      <c r="T111" s="16">
        <v>1</v>
      </c>
      <c r="U111" s="16" t="s">
        <v>329</v>
      </c>
    </row>
    <row r="112" spans="1:21" ht="14.7" customHeight="1" x14ac:dyDescent="0.3">
      <c r="A112" s="27" t="s">
        <v>251</v>
      </c>
      <c r="C112" s="16" t="s">
        <v>137</v>
      </c>
      <c r="D112" s="24" t="s">
        <v>79</v>
      </c>
      <c r="E112" s="16" t="s">
        <v>77</v>
      </c>
      <c r="F112" s="21" t="s">
        <v>258</v>
      </c>
      <c r="G112" s="16" t="s">
        <v>324</v>
      </c>
      <c r="H112" s="16">
        <v>50</v>
      </c>
      <c r="I112" s="16">
        <v>0.5</v>
      </c>
      <c r="J112" s="16" t="s">
        <v>127</v>
      </c>
      <c r="K112" s="16">
        <v>0.15</v>
      </c>
      <c r="L112" s="16" t="s">
        <v>129</v>
      </c>
      <c r="M112" s="38">
        <v>41882</v>
      </c>
      <c r="N112" s="38">
        <v>41961</v>
      </c>
      <c r="O112" s="16">
        <v>0</v>
      </c>
      <c r="P112" s="16" t="s">
        <v>135</v>
      </c>
      <c r="Q112" s="16">
        <v>0</v>
      </c>
      <c r="R112" s="16">
        <v>16</v>
      </c>
      <c r="S112" s="26" t="s">
        <v>328</v>
      </c>
      <c r="T112" s="16">
        <v>1</v>
      </c>
      <c r="U112" s="16" t="s">
        <v>329</v>
      </c>
    </row>
    <row r="113" spans="1:21" ht="14.7" customHeight="1" x14ac:dyDescent="0.3">
      <c r="A113" s="27" t="s">
        <v>164</v>
      </c>
      <c r="C113" s="16" t="s">
        <v>137</v>
      </c>
      <c r="D113" s="24" t="s">
        <v>109</v>
      </c>
      <c r="E113" s="16" t="s">
        <v>54</v>
      </c>
      <c r="F113" s="16" t="s">
        <v>193</v>
      </c>
      <c r="G113" s="16" t="s">
        <v>194</v>
      </c>
      <c r="H113" s="16">
        <v>75</v>
      </c>
      <c r="I113" s="16">
        <v>0.5</v>
      </c>
      <c r="J113" s="16" t="s">
        <v>127</v>
      </c>
      <c r="K113" s="16">
        <v>0.15</v>
      </c>
      <c r="L113" s="16" t="s">
        <v>129</v>
      </c>
      <c r="M113" s="38">
        <v>41882</v>
      </c>
      <c r="N113" s="38">
        <v>41961</v>
      </c>
      <c r="O113" s="16">
        <v>0</v>
      </c>
      <c r="P113" s="16" t="s">
        <v>135</v>
      </c>
      <c r="Q113" s="16">
        <v>0</v>
      </c>
      <c r="R113" s="16">
        <v>16</v>
      </c>
      <c r="S113" s="26" t="s">
        <v>328</v>
      </c>
      <c r="T113" s="16">
        <v>1</v>
      </c>
      <c r="U113" s="16" t="s">
        <v>329</v>
      </c>
    </row>
    <row r="114" spans="1:21" ht="14.7" customHeight="1" x14ac:dyDescent="0.3">
      <c r="A114" s="27" t="s">
        <v>164</v>
      </c>
      <c r="C114" s="16" t="s">
        <v>137</v>
      </c>
      <c r="D114" s="24" t="s">
        <v>109</v>
      </c>
      <c r="E114" s="16" t="s">
        <v>54</v>
      </c>
      <c r="F114" s="16" t="s">
        <v>193</v>
      </c>
      <c r="G114" s="16" t="s">
        <v>194</v>
      </c>
      <c r="H114" s="16">
        <v>75</v>
      </c>
      <c r="I114" s="16">
        <v>0.5</v>
      </c>
      <c r="J114" s="16" t="s">
        <v>127</v>
      </c>
      <c r="K114" s="16">
        <v>0.15</v>
      </c>
      <c r="L114" s="16" t="s">
        <v>129</v>
      </c>
      <c r="M114" s="38">
        <v>41882</v>
      </c>
      <c r="N114" s="38">
        <v>41961</v>
      </c>
      <c r="O114" s="16">
        <v>0</v>
      </c>
      <c r="P114" s="16" t="s">
        <v>135</v>
      </c>
      <c r="Q114" s="16">
        <v>0</v>
      </c>
      <c r="R114" s="16">
        <v>16</v>
      </c>
      <c r="S114" s="26" t="s">
        <v>328</v>
      </c>
      <c r="T114" s="16">
        <v>1</v>
      </c>
      <c r="U114" s="16" t="s">
        <v>329</v>
      </c>
    </row>
    <row r="115" spans="1:21" ht="14.7" customHeight="1" x14ac:dyDescent="0.3">
      <c r="A115" s="27" t="s">
        <v>164</v>
      </c>
      <c r="C115" s="16" t="s">
        <v>137</v>
      </c>
      <c r="D115" s="24" t="s">
        <v>109</v>
      </c>
      <c r="E115" s="16" t="s">
        <v>54</v>
      </c>
      <c r="F115" s="16" t="s">
        <v>193</v>
      </c>
      <c r="G115" s="16" t="s">
        <v>194</v>
      </c>
      <c r="H115" s="16">
        <v>75</v>
      </c>
      <c r="I115" s="16">
        <v>0.5</v>
      </c>
      <c r="J115" s="16" t="s">
        <v>127</v>
      </c>
      <c r="K115" s="16">
        <v>0.15</v>
      </c>
      <c r="L115" s="16" t="s">
        <v>129</v>
      </c>
      <c r="M115" s="38">
        <v>41882</v>
      </c>
      <c r="N115" s="38">
        <v>41961</v>
      </c>
      <c r="O115" s="16">
        <v>0</v>
      </c>
      <c r="P115" s="16" t="s">
        <v>135</v>
      </c>
      <c r="Q115" s="16">
        <v>0</v>
      </c>
      <c r="R115" s="16">
        <v>16</v>
      </c>
      <c r="S115" s="26" t="s">
        <v>328</v>
      </c>
      <c r="T115" s="16">
        <v>1</v>
      </c>
      <c r="U115" s="16" t="s">
        <v>329</v>
      </c>
    </row>
    <row r="116" spans="1:21" ht="14.7" customHeight="1" x14ac:dyDescent="0.3">
      <c r="A116" s="27" t="s">
        <v>165</v>
      </c>
      <c r="C116" s="16" t="s">
        <v>137</v>
      </c>
      <c r="D116" s="24" t="s">
        <v>114</v>
      </c>
      <c r="E116" s="16" t="s">
        <v>115</v>
      </c>
      <c r="F116" s="16" t="s">
        <v>193</v>
      </c>
      <c r="G116" s="16" t="s">
        <v>194</v>
      </c>
      <c r="H116" s="16">
        <v>35</v>
      </c>
      <c r="I116" s="16">
        <v>0.5</v>
      </c>
      <c r="J116" s="16" t="s">
        <v>127</v>
      </c>
      <c r="K116" s="16">
        <v>0.15</v>
      </c>
      <c r="L116" s="16" t="s">
        <v>129</v>
      </c>
      <c r="M116" s="38">
        <v>41882</v>
      </c>
      <c r="N116" s="38">
        <v>41961</v>
      </c>
      <c r="O116" s="16">
        <v>0</v>
      </c>
      <c r="P116" s="16" t="s">
        <v>135</v>
      </c>
      <c r="Q116" s="16">
        <v>0</v>
      </c>
      <c r="R116" s="16">
        <v>16</v>
      </c>
      <c r="S116" s="26" t="s">
        <v>328</v>
      </c>
      <c r="T116" s="16">
        <v>1</v>
      </c>
      <c r="U116" s="16" t="s">
        <v>329</v>
      </c>
    </row>
    <row r="117" spans="1:21" ht="14.7" customHeight="1" x14ac:dyDescent="0.3">
      <c r="A117" s="27" t="s">
        <v>165</v>
      </c>
      <c r="C117" s="16" t="s">
        <v>137</v>
      </c>
      <c r="D117" s="24" t="s">
        <v>114</v>
      </c>
      <c r="E117" s="16" t="s">
        <v>115</v>
      </c>
      <c r="F117" s="16" t="s">
        <v>193</v>
      </c>
      <c r="G117" s="16" t="s">
        <v>194</v>
      </c>
      <c r="H117" s="16">
        <v>35</v>
      </c>
      <c r="I117" s="16">
        <v>0.5</v>
      </c>
      <c r="J117" s="16" t="s">
        <v>127</v>
      </c>
      <c r="K117" s="16">
        <v>0.15</v>
      </c>
      <c r="L117" s="16" t="s">
        <v>129</v>
      </c>
      <c r="M117" s="38">
        <v>41882</v>
      </c>
      <c r="N117" s="38">
        <v>41961</v>
      </c>
      <c r="O117" s="16">
        <v>0</v>
      </c>
      <c r="P117" s="16" t="s">
        <v>135</v>
      </c>
      <c r="Q117" s="16">
        <v>0</v>
      </c>
      <c r="R117" s="16">
        <v>16</v>
      </c>
      <c r="S117" s="26" t="s">
        <v>328</v>
      </c>
      <c r="T117" s="16">
        <v>1</v>
      </c>
      <c r="U117" s="16" t="s">
        <v>329</v>
      </c>
    </row>
    <row r="118" spans="1:21" ht="14.7" customHeight="1" x14ac:dyDescent="0.3">
      <c r="A118" s="27" t="s">
        <v>165</v>
      </c>
      <c r="C118" s="16" t="s">
        <v>137</v>
      </c>
      <c r="D118" s="24" t="s">
        <v>114</v>
      </c>
      <c r="E118" s="16" t="s">
        <v>115</v>
      </c>
      <c r="F118" s="16" t="s">
        <v>193</v>
      </c>
      <c r="G118" s="16" t="s">
        <v>194</v>
      </c>
      <c r="H118" s="16">
        <v>35</v>
      </c>
      <c r="I118" s="16">
        <v>0.5</v>
      </c>
      <c r="J118" s="16" t="s">
        <v>127</v>
      </c>
      <c r="K118" s="16">
        <v>0.15</v>
      </c>
      <c r="L118" s="16" t="s">
        <v>129</v>
      </c>
      <c r="M118" s="38">
        <v>41882</v>
      </c>
      <c r="N118" s="38">
        <v>41961</v>
      </c>
      <c r="O118" s="16">
        <v>0</v>
      </c>
      <c r="P118" s="16" t="s">
        <v>135</v>
      </c>
      <c r="Q118" s="16">
        <v>0</v>
      </c>
      <c r="R118" s="16">
        <v>16</v>
      </c>
      <c r="S118" s="26" t="s">
        <v>328</v>
      </c>
      <c r="T118" s="16">
        <v>1</v>
      </c>
      <c r="U118" s="16" t="s">
        <v>329</v>
      </c>
    </row>
    <row r="119" spans="1:21" ht="14.7" customHeight="1" x14ac:dyDescent="0.3">
      <c r="A119" s="27" t="s">
        <v>166</v>
      </c>
      <c r="C119" s="16" t="s">
        <v>137</v>
      </c>
      <c r="D119" s="24" t="s">
        <v>117</v>
      </c>
      <c r="E119" s="16" t="s">
        <v>102</v>
      </c>
      <c r="F119" s="16" t="s">
        <v>196</v>
      </c>
      <c r="G119" s="16" t="s">
        <v>327</v>
      </c>
      <c r="H119" s="16">
        <v>40</v>
      </c>
      <c r="I119" s="16">
        <v>0.5</v>
      </c>
      <c r="J119" s="16" t="s">
        <v>127</v>
      </c>
      <c r="K119" s="16">
        <v>0.15</v>
      </c>
      <c r="L119" s="16" t="s">
        <v>129</v>
      </c>
      <c r="M119" s="38">
        <v>41882</v>
      </c>
      <c r="N119" s="38">
        <v>41961</v>
      </c>
      <c r="O119" s="16">
        <v>0</v>
      </c>
      <c r="P119" s="16" t="s">
        <v>135</v>
      </c>
      <c r="Q119" s="16">
        <v>0</v>
      </c>
      <c r="R119" s="16">
        <v>16</v>
      </c>
      <c r="S119" s="26" t="s">
        <v>328</v>
      </c>
      <c r="T119" s="16">
        <v>1</v>
      </c>
      <c r="U119" s="16" t="s">
        <v>329</v>
      </c>
    </row>
    <row r="120" spans="1:21" ht="14.7" customHeight="1" x14ac:dyDescent="0.3">
      <c r="A120" s="27" t="s">
        <v>166</v>
      </c>
      <c r="C120" s="16" t="s">
        <v>137</v>
      </c>
      <c r="D120" s="24" t="s">
        <v>117</v>
      </c>
      <c r="E120" s="16" t="s">
        <v>102</v>
      </c>
      <c r="F120" s="16" t="s">
        <v>196</v>
      </c>
      <c r="G120" s="16" t="s">
        <v>327</v>
      </c>
      <c r="H120" s="16">
        <v>40</v>
      </c>
      <c r="I120" s="16">
        <v>0.5</v>
      </c>
      <c r="J120" s="16" t="s">
        <v>127</v>
      </c>
      <c r="K120" s="16">
        <v>0.15</v>
      </c>
      <c r="L120" s="16" t="s">
        <v>129</v>
      </c>
      <c r="M120" s="38">
        <v>41882</v>
      </c>
      <c r="N120" s="38">
        <v>41961</v>
      </c>
      <c r="O120" s="16">
        <v>0</v>
      </c>
      <c r="P120" s="16" t="s">
        <v>135</v>
      </c>
      <c r="Q120" s="16">
        <v>0</v>
      </c>
      <c r="R120" s="16">
        <v>16</v>
      </c>
      <c r="S120" s="26" t="s">
        <v>328</v>
      </c>
      <c r="T120" s="16">
        <v>1</v>
      </c>
      <c r="U120" s="16" t="s">
        <v>329</v>
      </c>
    </row>
    <row r="121" spans="1:21" ht="14.7" customHeight="1" x14ac:dyDescent="0.3">
      <c r="A121" s="27" t="s">
        <v>166</v>
      </c>
      <c r="C121" s="16" t="s">
        <v>137</v>
      </c>
      <c r="D121" s="24" t="s">
        <v>117</v>
      </c>
      <c r="E121" s="16" t="s">
        <v>102</v>
      </c>
      <c r="F121" s="16" t="s">
        <v>196</v>
      </c>
      <c r="G121" s="16" t="s">
        <v>327</v>
      </c>
      <c r="H121" s="16">
        <v>40</v>
      </c>
      <c r="I121" s="16">
        <v>0.5</v>
      </c>
      <c r="J121" s="16" t="s">
        <v>127</v>
      </c>
      <c r="K121" s="16">
        <v>0.15</v>
      </c>
      <c r="L121" s="16" t="s">
        <v>129</v>
      </c>
      <c r="M121" s="38">
        <v>41882</v>
      </c>
      <c r="N121" s="38">
        <v>41961</v>
      </c>
      <c r="O121" s="16">
        <v>0</v>
      </c>
      <c r="P121" s="16" t="s">
        <v>135</v>
      </c>
      <c r="Q121" s="16">
        <v>0</v>
      </c>
      <c r="R121" s="16">
        <v>16</v>
      </c>
      <c r="S121" s="26" t="s">
        <v>328</v>
      </c>
      <c r="T121" s="16">
        <v>1</v>
      </c>
      <c r="U121" s="16" t="s">
        <v>329</v>
      </c>
    </row>
    <row r="122" spans="1:21" ht="14.7" customHeight="1" x14ac:dyDescent="0.3">
      <c r="A122" s="27" t="s">
        <v>167</v>
      </c>
      <c r="C122" s="16" t="s">
        <v>137</v>
      </c>
      <c r="D122" s="24" t="s">
        <v>114</v>
      </c>
      <c r="E122" s="16" t="s">
        <v>115</v>
      </c>
      <c r="F122" s="16" t="s">
        <v>196</v>
      </c>
      <c r="G122" s="16" t="s">
        <v>327</v>
      </c>
      <c r="H122" s="16">
        <v>35</v>
      </c>
      <c r="I122" s="16">
        <v>0.5</v>
      </c>
      <c r="J122" s="16" t="s">
        <v>127</v>
      </c>
      <c r="K122" s="16">
        <v>0.15</v>
      </c>
      <c r="L122" s="16" t="s">
        <v>129</v>
      </c>
      <c r="M122" s="38">
        <v>41882</v>
      </c>
      <c r="N122" s="38">
        <v>41961</v>
      </c>
      <c r="O122" s="16">
        <v>0</v>
      </c>
      <c r="P122" s="16" t="s">
        <v>135</v>
      </c>
      <c r="Q122" s="16">
        <v>0</v>
      </c>
      <c r="R122" s="16">
        <v>16</v>
      </c>
      <c r="S122" s="26" t="s">
        <v>328</v>
      </c>
      <c r="T122" s="16">
        <v>1</v>
      </c>
      <c r="U122" s="16" t="s">
        <v>329</v>
      </c>
    </row>
    <row r="123" spans="1:21" ht="14.7" customHeight="1" x14ac:dyDescent="0.3">
      <c r="A123" s="27" t="s">
        <v>167</v>
      </c>
      <c r="C123" s="16" t="s">
        <v>137</v>
      </c>
      <c r="D123" s="24" t="s">
        <v>114</v>
      </c>
      <c r="E123" s="16" t="s">
        <v>115</v>
      </c>
      <c r="F123" s="16" t="s">
        <v>196</v>
      </c>
      <c r="G123" s="16" t="s">
        <v>327</v>
      </c>
      <c r="H123" s="16">
        <v>35</v>
      </c>
      <c r="I123" s="16">
        <v>0.5</v>
      </c>
      <c r="J123" s="16" t="s">
        <v>127</v>
      </c>
      <c r="K123" s="16">
        <v>0.15</v>
      </c>
      <c r="L123" s="16" t="s">
        <v>129</v>
      </c>
      <c r="M123" s="38">
        <v>41882</v>
      </c>
      <c r="N123" s="38">
        <v>41961</v>
      </c>
      <c r="O123" s="16">
        <v>0</v>
      </c>
      <c r="P123" s="16" t="s">
        <v>135</v>
      </c>
      <c r="Q123" s="16">
        <v>0</v>
      </c>
      <c r="R123" s="16">
        <v>16</v>
      </c>
      <c r="S123" s="26" t="s">
        <v>328</v>
      </c>
      <c r="T123" s="16">
        <v>1</v>
      </c>
      <c r="U123" s="16" t="s">
        <v>329</v>
      </c>
    </row>
    <row r="124" spans="1:21" ht="14.7" customHeight="1" x14ac:dyDescent="0.3">
      <c r="A124" s="27" t="s">
        <v>167</v>
      </c>
      <c r="C124" s="16" t="s">
        <v>137</v>
      </c>
      <c r="D124" s="24" t="s">
        <v>114</v>
      </c>
      <c r="E124" s="16" t="s">
        <v>115</v>
      </c>
      <c r="F124" s="16" t="s">
        <v>196</v>
      </c>
      <c r="G124" s="16" t="s">
        <v>327</v>
      </c>
      <c r="H124" s="16">
        <v>35</v>
      </c>
      <c r="I124" s="16">
        <v>0.5</v>
      </c>
      <c r="J124" s="16" t="s">
        <v>127</v>
      </c>
      <c r="K124" s="16">
        <v>0.15</v>
      </c>
      <c r="L124" s="16" t="s">
        <v>129</v>
      </c>
      <c r="M124" s="38">
        <v>41882</v>
      </c>
      <c r="N124" s="38">
        <v>41961</v>
      </c>
      <c r="O124" s="16">
        <v>0</v>
      </c>
      <c r="P124" s="16" t="s">
        <v>135</v>
      </c>
      <c r="Q124" s="16">
        <v>0</v>
      </c>
      <c r="R124" s="16">
        <v>16</v>
      </c>
      <c r="S124" s="26" t="s">
        <v>328</v>
      </c>
      <c r="T124" s="16">
        <v>1</v>
      </c>
      <c r="U124" s="16" t="s">
        <v>329</v>
      </c>
    </row>
    <row r="125" spans="1:21" ht="14.7" customHeight="1" x14ac:dyDescent="0.3">
      <c r="A125" s="27" t="s">
        <v>168</v>
      </c>
      <c r="C125" s="16" t="s">
        <v>137</v>
      </c>
      <c r="D125" s="24" t="s">
        <v>92</v>
      </c>
      <c r="E125" s="16" t="s">
        <v>54</v>
      </c>
      <c r="F125" s="16" t="s">
        <v>200</v>
      </c>
      <c r="G125" s="16" t="s">
        <v>189</v>
      </c>
      <c r="H125" s="16">
        <v>50</v>
      </c>
      <c r="I125" s="16">
        <v>0.5</v>
      </c>
      <c r="J125" s="16" t="s">
        <v>127</v>
      </c>
      <c r="K125" s="16">
        <v>0.15</v>
      </c>
      <c r="L125" s="16" t="s">
        <v>129</v>
      </c>
      <c r="M125" s="38">
        <v>41882</v>
      </c>
      <c r="N125" s="38">
        <v>41961</v>
      </c>
      <c r="O125" s="16">
        <v>0</v>
      </c>
      <c r="P125" s="16" t="s">
        <v>135</v>
      </c>
      <c r="Q125" s="16">
        <v>0</v>
      </c>
      <c r="R125" s="16">
        <v>16</v>
      </c>
      <c r="S125" s="26" t="s">
        <v>328</v>
      </c>
      <c r="T125" s="16">
        <v>1</v>
      </c>
      <c r="U125" s="16" t="s">
        <v>329</v>
      </c>
    </row>
    <row r="126" spans="1:21" ht="14.7" customHeight="1" x14ac:dyDescent="0.3">
      <c r="A126" s="27" t="s">
        <v>168</v>
      </c>
      <c r="C126" s="16" t="s">
        <v>137</v>
      </c>
      <c r="D126" s="24" t="s">
        <v>92</v>
      </c>
      <c r="E126" s="16" t="s">
        <v>54</v>
      </c>
      <c r="F126" s="16" t="s">
        <v>200</v>
      </c>
      <c r="G126" s="16" t="s">
        <v>189</v>
      </c>
      <c r="H126" s="16">
        <v>50</v>
      </c>
      <c r="I126" s="16">
        <v>0.5</v>
      </c>
      <c r="J126" s="16" t="s">
        <v>127</v>
      </c>
      <c r="K126" s="16">
        <v>0.15</v>
      </c>
      <c r="L126" s="16" t="s">
        <v>129</v>
      </c>
      <c r="M126" s="38">
        <v>41882</v>
      </c>
      <c r="N126" s="38">
        <v>41961</v>
      </c>
      <c r="O126" s="16">
        <v>0</v>
      </c>
      <c r="P126" s="16" t="s">
        <v>135</v>
      </c>
      <c r="Q126" s="16">
        <v>0</v>
      </c>
      <c r="R126" s="16">
        <v>16</v>
      </c>
      <c r="S126" s="26" t="s">
        <v>328</v>
      </c>
      <c r="T126" s="16">
        <v>1</v>
      </c>
      <c r="U126" s="16" t="s">
        <v>329</v>
      </c>
    </row>
    <row r="127" spans="1:21" ht="14.7" customHeight="1" x14ac:dyDescent="0.3">
      <c r="A127" s="27" t="s">
        <v>168</v>
      </c>
      <c r="C127" s="16" t="s">
        <v>137</v>
      </c>
      <c r="D127" s="24" t="s">
        <v>92</v>
      </c>
      <c r="E127" s="16" t="s">
        <v>54</v>
      </c>
      <c r="F127" s="16" t="s">
        <v>200</v>
      </c>
      <c r="G127" s="16" t="s">
        <v>189</v>
      </c>
      <c r="H127" s="16">
        <v>50</v>
      </c>
      <c r="I127" s="16">
        <v>0.5</v>
      </c>
      <c r="J127" s="16" t="s">
        <v>127</v>
      </c>
      <c r="K127" s="16">
        <v>0.15</v>
      </c>
      <c r="L127" s="16" t="s">
        <v>129</v>
      </c>
      <c r="M127" s="38">
        <v>41882</v>
      </c>
      <c r="N127" s="38">
        <v>41961</v>
      </c>
      <c r="O127" s="16">
        <v>0</v>
      </c>
      <c r="P127" s="16" t="s">
        <v>135</v>
      </c>
      <c r="Q127" s="16">
        <v>0</v>
      </c>
      <c r="R127" s="16">
        <v>16</v>
      </c>
      <c r="S127" s="26" t="s">
        <v>328</v>
      </c>
      <c r="T127" s="16">
        <v>1</v>
      </c>
      <c r="U127" s="16" t="s">
        <v>329</v>
      </c>
    </row>
    <row r="128" spans="1:21" ht="14.7" customHeight="1" x14ac:dyDescent="0.3">
      <c r="A128" s="27" t="s">
        <v>169</v>
      </c>
      <c r="C128" s="16" t="s">
        <v>137</v>
      </c>
      <c r="D128" s="24" t="s">
        <v>118</v>
      </c>
      <c r="E128" s="16" t="s">
        <v>77</v>
      </c>
      <c r="F128" s="16" t="s">
        <v>200</v>
      </c>
      <c r="G128" s="16" t="s">
        <v>189</v>
      </c>
      <c r="H128" s="16">
        <v>40</v>
      </c>
      <c r="I128" s="16">
        <v>0.5</v>
      </c>
      <c r="J128" s="16" t="s">
        <v>127</v>
      </c>
      <c r="K128" s="16">
        <v>0.15</v>
      </c>
      <c r="L128" s="16" t="s">
        <v>129</v>
      </c>
      <c r="M128" s="38">
        <v>41882</v>
      </c>
      <c r="N128" s="38">
        <v>41961</v>
      </c>
      <c r="O128" s="16">
        <v>0</v>
      </c>
      <c r="P128" s="16" t="s">
        <v>135</v>
      </c>
      <c r="Q128" s="16">
        <v>0</v>
      </c>
      <c r="R128" s="16">
        <v>16</v>
      </c>
      <c r="S128" s="26" t="s">
        <v>328</v>
      </c>
      <c r="T128" s="16">
        <v>1</v>
      </c>
      <c r="U128" s="16" t="s">
        <v>329</v>
      </c>
    </row>
    <row r="129" spans="1:21" ht="14.7" customHeight="1" x14ac:dyDescent="0.3">
      <c r="A129" s="27" t="s">
        <v>169</v>
      </c>
      <c r="C129" s="16" t="s">
        <v>137</v>
      </c>
      <c r="D129" s="24" t="s">
        <v>118</v>
      </c>
      <c r="E129" s="16" t="s">
        <v>77</v>
      </c>
      <c r="F129" s="16" t="s">
        <v>200</v>
      </c>
      <c r="G129" s="16" t="s">
        <v>189</v>
      </c>
      <c r="H129" s="16">
        <v>40</v>
      </c>
      <c r="I129" s="16">
        <v>0.5</v>
      </c>
      <c r="J129" s="16" t="s">
        <v>127</v>
      </c>
      <c r="K129" s="16">
        <v>0.15</v>
      </c>
      <c r="L129" s="16" t="s">
        <v>129</v>
      </c>
      <c r="M129" s="38">
        <v>41882</v>
      </c>
      <c r="N129" s="38">
        <v>41961</v>
      </c>
      <c r="O129" s="16">
        <v>0</v>
      </c>
      <c r="P129" s="16" t="s">
        <v>135</v>
      </c>
      <c r="Q129" s="16">
        <v>0</v>
      </c>
      <c r="R129" s="16">
        <v>16</v>
      </c>
      <c r="S129" s="26" t="s">
        <v>328</v>
      </c>
      <c r="T129" s="16">
        <v>1</v>
      </c>
      <c r="U129" s="16" t="s">
        <v>329</v>
      </c>
    </row>
    <row r="130" spans="1:21" ht="14.7" customHeight="1" x14ac:dyDescent="0.3">
      <c r="A130" s="27" t="s">
        <v>169</v>
      </c>
      <c r="C130" s="16" t="s">
        <v>137</v>
      </c>
      <c r="D130" s="24" t="s">
        <v>118</v>
      </c>
      <c r="E130" s="16" t="s">
        <v>77</v>
      </c>
      <c r="F130" s="16" t="s">
        <v>200</v>
      </c>
      <c r="G130" s="16" t="s">
        <v>189</v>
      </c>
      <c r="H130" s="16">
        <v>40</v>
      </c>
      <c r="I130" s="16">
        <v>0.5</v>
      </c>
      <c r="J130" s="16" t="s">
        <v>127</v>
      </c>
      <c r="K130" s="16">
        <v>0.15</v>
      </c>
      <c r="L130" s="16" t="s">
        <v>129</v>
      </c>
      <c r="M130" s="38">
        <v>41882</v>
      </c>
      <c r="N130" s="38">
        <v>41961</v>
      </c>
      <c r="O130" s="16">
        <v>0</v>
      </c>
      <c r="P130" s="16" t="s">
        <v>135</v>
      </c>
      <c r="Q130" s="16">
        <v>0</v>
      </c>
      <c r="R130" s="16">
        <v>16</v>
      </c>
      <c r="S130" s="26" t="s">
        <v>328</v>
      </c>
      <c r="T130" s="16">
        <v>1</v>
      </c>
      <c r="U130" s="16" t="s">
        <v>329</v>
      </c>
    </row>
    <row r="131" spans="1:21" ht="14.7" customHeight="1" x14ac:dyDescent="0.3">
      <c r="A131" s="27" t="s">
        <v>170</v>
      </c>
      <c r="C131" s="16" t="s">
        <v>137</v>
      </c>
      <c r="D131" s="24" t="s">
        <v>117</v>
      </c>
      <c r="E131" s="16" t="s">
        <v>102</v>
      </c>
      <c r="F131" s="16" t="s">
        <v>198</v>
      </c>
      <c r="G131" s="16" t="s">
        <v>324</v>
      </c>
      <c r="H131" s="16">
        <v>40</v>
      </c>
      <c r="I131" s="16">
        <v>0.5</v>
      </c>
      <c r="J131" s="16" t="s">
        <v>127</v>
      </c>
      <c r="K131" s="16">
        <v>0.15</v>
      </c>
      <c r="L131" s="16" t="s">
        <v>129</v>
      </c>
      <c r="M131" s="38">
        <v>41882</v>
      </c>
      <c r="N131" s="38">
        <v>41961</v>
      </c>
      <c r="O131" s="16">
        <v>0</v>
      </c>
      <c r="P131" s="16" t="s">
        <v>135</v>
      </c>
      <c r="Q131" s="16">
        <v>0</v>
      </c>
      <c r="R131" s="16">
        <v>16</v>
      </c>
      <c r="S131" s="26" t="s">
        <v>328</v>
      </c>
      <c r="T131" s="16">
        <v>1</v>
      </c>
      <c r="U131" s="16" t="s">
        <v>329</v>
      </c>
    </row>
    <row r="132" spans="1:21" ht="14.7" customHeight="1" x14ac:dyDescent="0.3">
      <c r="A132" s="27" t="s">
        <v>170</v>
      </c>
      <c r="C132" s="16" t="s">
        <v>137</v>
      </c>
      <c r="D132" s="24" t="s">
        <v>117</v>
      </c>
      <c r="E132" s="16" t="s">
        <v>102</v>
      </c>
      <c r="F132" s="16" t="s">
        <v>198</v>
      </c>
      <c r="G132" s="16" t="s">
        <v>324</v>
      </c>
      <c r="H132" s="16">
        <v>40</v>
      </c>
      <c r="I132" s="16">
        <v>0.5</v>
      </c>
      <c r="J132" s="16" t="s">
        <v>127</v>
      </c>
      <c r="K132" s="16">
        <v>0.15</v>
      </c>
      <c r="L132" s="16" t="s">
        <v>129</v>
      </c>
      <c r="M132" s="38">
        <v>41882</v>
      </c>
      <c r="N132" s="38">
        <v>41961</v>
      </c>
      <c r="O132" s="16">
        <v>0</v>
      </c>
      <c r="P132" s="16" t="s">
        <v>135</v>
      </c>
      <c r="Q132" s="16">
        <v>0</v>
      </c>
      <c r="R132" s="16">
        <v>16</v>
      </c>
      <c r="S132" s="26" t="s">
        <v>328</v>
      </c>
      <c r="T132" s="16">
        <v>1</v>
      </c>
      <c r="U132" s="16" t="s">
        <v>329</v>
      </c>
    </row>
    <row r="133" spans="1:21" ht="14.7" customHeight="1" x14ac:dyDescent="0.3">
      <c r="A133" s="27" t="s">
        <v>170</v>
      </c>
      <c r="C133" s="16" t="s">
        <v>137</v>
      </c>
      <c r="D133" s="24" t="s">
        <v>117</v>
      </c>
      <c r="E133" s="16" t="s">
        <v>102</v>
      </c>
      <c r="F133" s="16" t="s">
        <v>198</v>
      </c>
      <c r="G133" s="16" t="s">
        <v>324</v>
      </c>
      <c r="H133" s="16">
        <v>40</v>
      </c>
      <c r="I133" s="16">
        <v>0.5</v>
      </c>
      <c r="J133" s="16" t="s">
        <v>127</v>
      </c>
      <c r="K133" s="16">
        <v>0.15</v>
      </c>
      <c r="L133" s="16" t="s">
        <v>129</v>
      </c>
      <c r="M133" s="38">
        <v>41882</v>
      </c>
      <c r="N133" s="38">
        <v>41961</v>
      </c>
      <c r="O133" s="16">
        <v>0</v>
      </c>
      <c r="P133" s="16" t="s">
        <v>135</v>
      </c>
      <c r="Q133" s="16">
        <v>0</v>
      </c>
      <c r="R133" s="16">
        <v>16</v>
      </c>
      <c r="S133" s="26" t="s">
        <v>328</v>
      </c>
      <c r="T133" s="16">
        <v>1</v>
      </c>
      <c r="U133" s="16" t="s">
        <v>329</v>
      </c>
    </row>
    <row r="134" spans="1:21" ht="14.7" customHeight="1" x14ac:dyDescent="0.3">
      <c r="A134" s="27" t="s">
        <v>171</v>
      </c>
      <c r="C134" s="16" t="s">
        <v>137</v>
      </c>
      <c r="D134" s="24" t="s">
        <v>118</v>
      </c>
      <c r="E134" s="16" t="s">
        <v>77</v>
      </c>
      <c r="F134" s="16" t="s">
        <v>198</v>
      </c>
      <c r="G134" s="16" t="s">
        <v>324</v>
      </c>
      <c r="H134" s="16">
        <v>50</v>
      </c>
      <c r="I134" s="16">
        <v>0.5</v>
      </c>
      <c r="J134" s="16" t="s">
        <v>127</v>
      </c>
      <c r="K134" s="16">
        <v>0.15</v>
      </c>
      <c r="L134" s="16" t="s">
        <v>129</v>
      </c>
      <c r="M134" s="38">
        <v>41882</v>
      </c>
      <c r="N134" s="38">
        <v>41961</v>
      </c>
      <c r="O134" s="16">
        <v>0</v>
      </c>
      <c r="P134" s="16" t="s">
        <v>135</v>
      </c>
      <c r="Q134" s="16">
        <v>0</v>
      </c>
      <c r="R134" s="16">
        <v>16</v>
      </c>
      <c r="S134" s="26" t="s">
        <v>328</v>
      </c>
      <c r="T134" s="16">
        <v>1</v>
      </c>
      <c r="U134" s="16" t="s">
        <v>329</v>
      </c>
    </row>
    <row r="135" spans="1:21" ht="14.7" customHeight="1" x14ac:dyDescent="0.3">
      <c r="A135" s="27" t="s">
        <v>171</v>
      </c>
      <c r="C135" s="16" t="s">
        <v>137</v>
      </c>
      <c r="D135" s="24" t="s">
        <v>118</v>
      </c>
      <c r="E135" s="16" t="s">
        <v>77</v>
      </c>
      <c r="F135" s="16" t="s">
        <v>198</v>
      </c>
      <c r="G135" s="16" t="s">
        <v>324</v>
      </c>
      <c r="H135" s="16">
        <v>50</v>
      </c>
      <c r="I135" s="16">
        <v>0.5</v>
      </c>
      <c r="J135" s="16" t="s">
        <v>127</v>
      </c>
      <c r="K135" s="16">
        <v>0.15</v>
      </c>
      <c r="L135" s="16" t="s">
        <v>129</v>
      </c>
      <c r="M135" s="38">
        <v>41882</v>
      </c>
      <c r="N135" s="38">
        <v>41961</v>
      </c>
      <c r="O135" s="16">
        <v>0</v>
      </c>
      <c r="P135" s="16" t="s">
        <v>135</v>
      </c>
      <c r="Q135" s="16">
        <v>0</v>
      </c>
      <c r="R135" s="16">
        <v>16</v>
      </c>
      <c r="S135" s="26" t="s">
        <v>328</v>
      </c>
      <c r="T135" s="16">
        <v>1</v>
      </c>
      <c r="U135" s="16" t="s">
        <v>329</v>
      </c>
    </row>
    <row r="136" spans="1:21" ht="14.7" customHeight="1" x14ac:dyDescent="0.3">
      <c r="A136" s="27" t="s">
        <v>171</v>
      </c>
      <c r="C136" s="16" t="s">
        <v>137</v>
      </c>
      <c r="D136" s="24" t="s">
        <v>118</v>
      </c>
      <c r="E136" s="16" t="s">
        <v>77</v>
      </c>
      <c r="F136" s="16" t="s">
        <v>198</v>
      </c>
      <c r="G136" s="16" t="s">
        <v>324</v>
      </c>
      <c r="H136" s="16">
        <v>50</v>
      </c>
      <c r="I136" s="16">
        <v>0.5</v>
      </c>
      <c r="J136" s="16" t="s">
        <v>127</v>
      </c>
      <c r="K136" s="16">
        <v>0.15</v>
      </c>
      <c r="L136" s="16" t="s">
        <v>129</v>
      </c>
      <c r="M136" s="38">
        <v>41882</v>
      </c>
      <c r="N136" s="38">
        <v>41961</v>
      </c>
      <c r="O136" s="16">
        <v>0</v>
      </c>
      <c r="P136" s="16" t="s">
        <v>135</v>
      </c>
      <c r="Q136" s="16">
        <v>0</v>
      </c>
      <c r="R136" s="16">
        <v>16</v>
      </c>
      <c r="S136" s="26" t="s">
        <v>328</v>
      </c>
      <c r="T136" s="16">
        <v>1</v>
      </c>
      <c r="U136" s="16" t="s">
        <v>329</v>
      </c>
    </row>
    <row r="137" spans="1:21" ht="14.7" customHeight="1" x14ac:dyDescent="0.3">
      <c r="A137" s="27" t="s">
        <v>172</v>
      </c>
      <c r="C137" s="16" t="s">
        <v>137</v>
      </c>
      <c r="D137" s="24" t="s">
        <v>117</v>
      </c>
      <c r="E137" s="16" t="s">
        <v>102</v>
      </c>
      <c r="F137" s="16" t="s">
        <v>199</v>
      </c>
      <c r="G137" s="16" t="s">
        <v>324</v>
      </c>
      <c r="H137" s="16">
        <v>40</v>
      </c>
      <c r="I137" s="16">
        <v>0.5</v>
      </c>
      <c r="J137" s="16" t="s">
        <v>127</v>
      </c>
      <c r="K137" s="16">
        <v>0.15</v>
      </c>
      <c r="L137" s="16" t="s">
        <v>129</v>
      </c>
      <c r="M137" s="38">
        <v>41882</v>
      </c>
      <c r="N137" s="38">
        <v>41961</v>
      </c>
      <c r="O137" s="16">
        <v>0</v>
      </c>
      <c r="P137" s="16" t="s">
        <v>135</v>
      </c>
      <c r="Q137" s="16">
        <v>0</v>
      </c>
      <c r="R137" s="16">
        <v>16</v>
      </c>
      <c r="S137" s="26" t="s">
        <v>328</v>
      </c>
      <c r="T137" s="16">
        <v>1</v>
      </c>
      <c r="U137" s="16" t="s">
        <v>329</v>
      </c>
    </row>
    <row r="138" spans="1:21" ht="14.7" customHeight="1" x14ac:dyDescent="0.3">
      <c r="A138" s="27" t="s">
        <v>172</v>
      </c>
      <c r="C138" s="16" t="s">
        <v>137</v>
      </c>
      <c r="D138" s="24" t="s">
        <v>117</v>
      </c>
      <c r="E138" s="16" t="s">
        <v>102</v>
      </c>
      <c r="F138" s="16" t="s">
        <v>199</v>
      </c>
      <c r="G138" s="16" t="s">
        <v>324</v>
      </c>
      <c r="H138" s="16">
        <v>40</v>
      </c>
      <c r="I138" s="16">
        <v>0.5</v>
      </c>
      <c r="J138" s="16" t="s">
        <v>127</v>
      </c>
      <c r="K138" s="16">
        <v>0.15</v>
      </c>
      <c r="L138" s="16" t="s">
        <v>129</v>
      </c>
      <c r="M138" s="38">
        <v>41882</v>
      </c>
      <c r="N138" s="38">
        <v>41961</v>
      </c>
      <c r="O138" s="16">
        <v>0</v>
      </c>
      <c r="P138" s="16" t="s">
        <v>135</v>
      </c>
      <c r="Q138" s="16">
        <v>0</v>
      </c>
      <c r="R138" s="16">
        <v>16</v>
      </c>
      <c r="S138" s="26" t="s">
        <v>328</v>
      </c>
      <c r="T138" s="16">
        <v>1</v>
      </c>
      <c r="U138" s="16" t="s">
        <v>329</v>
      </c>
    </row>
    <row r="139" spans="1:21" ht="14.7" customHeight="1" x14ac:dyDescent="0.3">
      <c r="A139" s="27" t="s">
        <v>172</v>
      </c>
      <c r="C139" s="16" t="s">
        <v>137</v>
      </c>
      <c r="D139" s="24" t="s">
        <v>117</v>
      </c>
      <c r="E139" s="16" t="s">
        <v>102</v>
      </c>
      <c r="F139" s="16" t="s">
        <v>199</v>
      </c>
      <c r="G139" s="16" t="s">
        <v>324</v>
      </c>
      <c r="H139" s="16">
        <v>40</v>
      </c>
      <c r="I139" s="16">
        <v>0.5</v>
      </c>
      <c r="J139" s="16" t="s">
        <v>127</v>
      </c>
      <c r="K139" s="16">
        <v>0.15</v>
      </c>
      <c r="L139" s="16" t="s">
        <v>129</v>
      </c>
      <c r="M139" s="38">
        <v>41882</v>
      </c>
      <c r="N139" s="38">
        <v>41961</v>
      </c>
      <c r="O139" s="16">
        <v>0</v>
      </c>
      <c r="P139" s="16" t="s">
        <v>135</v>
      </c>
      <c r="Q139" s="16">
        <v>0</v>
      </c>
      <c r="R139" s="16">
        <v>16</v>
      </c>
      <c r="S139" s="26" t="s">
        <v>328</v>
      </c>
      <c r="T139" s="16">
        <v>1</v>
      </c>
      <c r="U139" s="16" t="s">
        <v>329</v>
      </c>
    </row>
    <row r="140" spans="1:21" ht="14.7" customHeight="1" x14ac:dyDescent="0.3">
      <c r="A140" s="27" t="s">
        <v>173</v>
      </c>
      <c r="C140" s="16" t="s">
        <v>137</v>
      </c>
      <c r="D140" s="24" t="s">
        <v>78</v>
      </c>
      <c r="E140" s="16" t="s">
        <v>77</v>
      </c>
      <c r="F140" s="16" t="s">
        <v>199</v>
      </c>
      <c r="G140" s="16" t="s">
        <v>324</v>
      </c>
      <c r="H140" s="16">
        <v>50</v>
      </c>
      <c r="I140" s="16">
        <v>0.5</v>
      </c>
      <c r="J140" s="16" t="s">
        <v>127</v>
      </c>
      <c r="K140" s="16">
        <v>0.15</v>
      </c>
      <c r="L140" s="16" t="s">
        <v>129</v>
      </c>
      <c r="M140" s="38">
        <v>41882</v>
      </c>
      <c r="N140" s="38">
        <v>41961</v>
      </c>
      <c r="O140" s="16">
        <v>0</v>
      </c>
      <c r="P140" s="16" t="s">
        <v>135</v>
      </c>
      <c r="Q140" s="16">
        <v>0</v>
      </c>
      <c r="R140" s="16">
        <v>16</v>
      </c>
      <c r="S140" s="26" t="s">
        <v>328</v>
      </c>
      <c r="T140" s="16">
        <v>1</v>
      </c>
      <c r="U140" s="16" t="s">
        <v>329</v>
      </c>
    </row>
    <row r="141" spans="1:21" ht="14.7" customHeight="1" x14ac:dyDescent="0.3">
      <c r="A141" s="27" t="s">
        <v>173</v>
      </c>
      <c r="C141" s="16" t="s">
        <v>137</v>
      </c>
      <c r="D141" s="24" t="s">
        <v>78</v>
      </c>
      <c r="E141" s="16" t="s">
        <v>77</v>
      </c>
      <c r="F141" s="16" t="s">
        <v>199</v>
      </c>
      <c r="G141" s="16" t="s">
        <v>324</v>
      </c>
      <c r="H141" s="16">
        <v>50</v>
      </c>
      <c r="I141" s="16">
        <v>0.5</v>
      </c>
      <c r="J141" s="16" t="s">
        <v>127</v>
      </c>
      <c r="K141" s="16">
        <v>0.15</v>
      </c>
      <c r="L141" s="16" t="s">
        <v>129</v>
      </c>
      <c r="M141" s="38">
        <v>41882</v>
      </c>
      <c r="N141" s="38">
        <v>41961</v>
      </c>
      <c r="O141" s="16">
        <v>0</v>
      </c>
      <c r="P141" s="16" t="s">
        <v>135</v>
      </c>
      <c r="Q141" s="16">
        <v>0</v>
      </c>
      <c r="R141" s="16">
        <v>16</v>
      </c>
      <c r="S141" s="26" t="s">
        <v>328</v>
      </c>
      <c r="T141" s="16">
        <v>1</v>
      </c>
      <c r="U141" s="16" t="s">
        <v>329</v>
      </c>
    </row>
    <row r="142" spans="1:21" ht="14.7" customHeight="1" x14ac:dyDescent="0.3">
      <c r="A142" s="27" t="s">
        <v>173</v>
      </c>
      <c r="C142" s="16" t="s">
        <v>137</v>
      </c>
      <c r="D142" s="24" t="s">
        <v>78</v>
      </c>
      <c r="E142" s="16" t="s">
        <v>77</v>
      </c>
      <c r="F142" s="16" t="s">
        <v>199</v>
      </c>
      <c r="G142" s="16" t="s">
        <v>324</v>
      </c>
      <c r="H142" s="16">
        <v>50</v>
      </c>
      <c r="I142" s="16">
        <v>0.5</v>
      </c>
      <c r="J142" s="16" t="s">
        <v>127</v>
      </c>
      <c r="K142" s="16">
        <v>0.15</v>
      </c>
      <c r="L142" s="16" t="s">
        <v>129</v>
      </c>
      <c r="M142" s="38">
        <v>41882</v>
      </c>
      <c r="N142" s="38">
        <v>41961</v>
      </c>
      <c r="O142" s="16">
        <v>0</v>
      </c>
      <c r="P142" s="16" t="s">
        <v>135</v>
      </c>
      <c r="Q142" s="16">
        <v>0</v>
      </c>
      <c r="R142" s="16">
        <v>16</v>
      </c>
      <c r="S142" s="26" t="s">
        <v>328</v>
      </c>
      <c r="T142" s="16">
        <v>1</v>
      </c>
      <c r="U142" s="16" t="s">
        <v>329</v>
      </c>
    </row>
    <row r="143" spans="1:21" ht="14.7" customHeight="1" x14ac:dyDescent="0.3">
      <c r="A143" s="27" t="s">
        <v>174</v>
      </c>
      <c r="C143" s="16" t="s">
        <v>137</v>
      </c>
      <c r="D143" s="24" t="s">
        <v>125</v>
      </c>
      <c r="E143" s="16" t="s">
        <v>94</v>
      </c>
      <c r="F143" s="16" t="s">
        <v>201</v>
      </c>
      <c r="G143" s="16" t="s">
        <v>190</v>
      </c>
      <c r="H143" s="16">
        <v>40</v>
      </c>
      <c r="I143" s="16">
        <v>0.5</v>
      </c>
      <c r="J143" s="16" t="s">
        <v>127</v>
      </c>
      <c r="K143" s="16">
        <v>0.15</v>
      </c>
      <c r="L143" s="16" t="s">
        <v>129</v>
      </c>
      <c r="M143" s="38">
        <v>41882</v>
      </c>
      <c r="N143" s="38">
        <v>41961</v>
      </c>
      <c r="O143" s="16">
        <v>0</v>
      </c>
      <c r="P143" s="16" t="s">
        <v>135</v>
      </c>
      <c r="Q143" s="16">
        <v>0</v>
      </c>
      <c r="R143" s="16">
        <v>16</v>
      </c>
      <c r="S143" s="26" t="s">
        <v>328</v>
      </c>
      <c r="T143" s="16">
        <v>1</v>
      </c>
      <c r="U143" s="16" t="s">
        <v>329</v>
      </c>
    </row>
    <row r="144" spans="1:21" ht="14.7" customHeight="1" x14ac:dyDescent="0.3">
      <c r="A144" s="27" t="s">
        <v>174</v>
      </c>
      <c r="C144" s="16" t="s">
        <v>137</v>
      </c>
      <c r="D144" s="24" t="s">
        <v>125</v>
      </c>
      <c r="E144" s="16" t="s">
        <v>94</v>
      </c>
      <c r="F144" s="16" t="s">
        <v>201</v>
      </c>
      <c r="G144" s="16" t="s">
        <v>190</v>
      </c>
      <c r="H144" s="16">
        <v>40</v>
      </c>
      <c r="I144" s="16">
        <v>0.5</v>
      </c>
      <c r="J144" s="16" t="s">
        <v>127</v>
      </c>
      <c r="K144" s="16">
        <v>0.15</v>
      </c>
      <c r="L144" s="16" t="s">
        <v>129</v>
      </c>
      <c r="M144" s="38">
        <v>41882</v>
      </c>
      <c r="N144" s="38">
        <v>41961</v>
      </c>
      <c r="O144" s="16">
        <v>0</v>
      </c>
      <c r="P144" s="16" t="s">
        <v>135</v>
      </c>
      <c r="Q144" s="16">
        <v>0</v>
      </c>
      <c r="R144" s="16">
        <v>16</v>
      </c>
      <c r="S144" s="26" t="s">
        <v>328</v>
      </c>
      <c r="T144" s="16">
        <v>1</v>
      </c>
      <c r="U144" s="16" t="s">
        <v>329</v>
      </c>
    </row>
    <row r="145" spans="1:21" ht="14.7" customHeight="1" x14ac:dyDescent="0.3">
      <c r="A145" s="27" t="s">
        <v>174</v>
      </c>
      <c r="C145" s="16" t="s">
        <v>137</v>
      </c>
      <c r="D145" s="24" t="s">
        <v>125</v>
      </c>
      <c r="E145" s="16" t="s">
        <v>94</v>
      </c>
      <c r="F145" s="16" t="s">
        <v>201</v>
      </c>
      <c r="G145" s="16" t="s">
        <v>190</v>
      </c>
      <c r="H145" s="16">
        <v>40</v>
      </c>
      <c r="I145" s="16">
        <v>0.5</v>
      </c>
      <c r="J145" s="16" t="s">
        <v>127</v>
      </c>
      <c r="K145" s="16">
        <v>0.15</v>
      </c>
      <c r="L145" s="16" t="s">
        <v>129</v>
      </c>
      <c r="M145" s="38">
        <v>41882</v>
      </c>
      <c r="N145" s="38">
        <v>41961</v>
      </c>
      <c r="O145" s="16">
        <v>0</v>
      </c>
      <c r="P145" s="16" t="s">
        <v>135</v>
      </c>
      <c r="Q145" s="16">
        <v>0</v>
      </c>
      <c r="R145" s="16">
        <v>16</v>
      </c>
      <c r="S145" s="26" t="s">
        <v>328</v>
      </c>
      <c r="T145" s="16">
        <v>1</v>
      </c>
      <c r="U145" s="16" t="s">
        <v>329</v>
      </c>
    </row>
    <row r="146" spans="1:21" ht="14.7" customHeight="1" x14ac:dyDescent="0.3">
      <c r="A146" s="27" t="s">
        <v>175</v>
      </c>
      <c r="C146" s="16" t="s">
        <v>137</v>
      </c>
      <c r="D146" s="24" t="s">
        <v>78</v>
      </c>
      <c r="E146" s="16" t="s">
        <v>77</v>
      </c>
      <c r="F146" s="16" t="s">
        <v>201</v>
      </c>
      <c r="G146" s="16" t="s">
        <v>190</v>
      </c>
      <c r="H146" s="16">
        <v>50</v>
      </c>
      <c r="I146" s="16">
        <v>0.5</v>
      </c>
      <c r="J146" s="16" t="s">
        <v>127</v>
      </c>
      <c r="K146" s="16">
        <v>0.15</v>
      </c>
      <c r="L146" s="16" t="s">
        <v>129</v>
      </c>
      <c r="M146" s="38">
        <v>41882</v>
      </c>
      <c r="N146" s="38">
        <v>41961</v>
      </c>
      <c r="O146" s="16">
        <v>0</v>
      </c>
      <c r="P146" s="16" t="s">
        <v>135</v>
      </c>
      <c r="Q146" s="16">
        <v>0</v>
      </c>
      <c r="R146" s="16">
        <v>16</v>
      </c>
      <c r="S146" s="26" t="s">
        <v>328</v>
      </c>
      <c r="T146" s="16">
        <v>1</v>
      </c>
      <c r="U146" s="16" t="s">
        <v>329</v>
      </c>
    </row>
    <row r="147" spans="1:21" ht="14.7" customHeight="1" x14ac:dyDescent="0.3">
      <c r="A147" s="27" t="s">
        <v>175</v>
      </c>
      <c r="C147" s="16" t="s">
        <v>137</v>
      </c>
      <c r="D147" s="24" t="s">
        <v>78</v>
      </c>
      <c r="E147" s="16" t="s">
        <v>77</v>
      </c>
      <c r="F147" s="16" t="s">
        <v>201</v>
      </c>
      <c r="G147" s="16" t="s">
        <v>190</v>
      </c>
      <c r="H147" s="16">
        <v>50</v>
      </c>
      <c r="I147" s="16">
        <v>0.5</v>
      </c>
      <c r="J147" s="16" t="s">
        <v>127</v>
      </c>
      <c r="K147" s="16">
        <v>0.15</v>
      </c>
      <c r="L147" s="16" t="s">
        <v>129</v>
      </c>
      <c r="M147" s="38">
        <v>41882</v>
      </c>
      <c r="N147" s="38">
        <v>41961</v>
      </c>
      <c r="O147" s="16">
        <v>0</v>
      </c>
      <c r="P147" s="16" t="s">
        <v>135</v>
      </c>
      <c r="Q147" s="16">
        <v>0</v>
      </c>
      <c r="R147" s="16">
        <v>16</v>
      </c>
      <c r="S147" s="26" t="s">
        <v>328</v>
      </c>
      <c r="T147" s="16">
        <v>1</v>
      </c>
      <c r="U147" s="16" t="s">
        <v>329</v>
      </c>
    </row>
    <row r="148" spans="1:21" ht="14.7" customHeight="1" x14ac:dyDescent="0.3">
      <c r="A148" s="27" t="s">
        <v>175</v>
      </c>
      <c r="C148" s="16" t="s">
        <v>137</v>
      </c>
      <c r="D148" s="24" t="s">
        <v>78</v>
      </c>
      <c r="E148" s="16" t="s">
        <v>77</v>
      </c>
      <c r="F148" s="16" t="s">
        <v>201</v>
      </c>
      <c r="G148" s="16" t="s">
        <v>190</v>
      </c>
      <c r="H148" s="16">
        <v>50</v>
      </c>
      <c r="I148" s="16">
        <v>0.5</v>
      </c>
      <c r="J148" s="16" t="s">
        <v>127</v>
      </c>
      <c r="K148" s="16">
        <v>0.15</v>
      </c>
      <c r="L148" s="16" t="s">
        <v>129</v>
      </c>
      <c r="M148" s="38">
        <v>41882</v>
      </c>
      <c r="N148" s="38">
        <v>41961</v>
      </c>
      <c r="O148" s="16">
        <v>0</v>
      </c>
      <c r="P148" s="16" t="s">
        <v>135</v>
      </c>
      <c r="Q148" s="16">
        <v>0</v>
      </c>
      <c r="R148" s="16">
        <v>16</v>
      </c>
      <c r="S148" s="26" t="s">
        <v>328</v>
      </c>
      <c r="T148" s="16">
        <v>1</v>
      </c>
      <c r="U148" s="16" t="s">
        <v>329</v>
      </c>
    </row>
    <row r="149" spans="1:21" ht="14.7" customHeight="1" x14ac:dyDescent="0.3">
      <c r="A149" s="27" t="s">
        <v>176</v>
      </c>
      <c r="C149" s="16" t="s">
        <v>137</v>
      </c>
      <c r="D149" s="24" t="s">
        <v>109</v>
      </c>
      <c r="E149" s="16" t="s">
        <v>54</v>
      </c>
      <c r="F149" s="16" t="s">
        <v>260</v>
      </c>
      <c r="G149" s="16" t="s">
        <v>189</v>
      </c>
      <c r="H149" s="16">
        <v>75</v>
      </c>
      <c r="I149" s="16">
        <v>0.5</v>
      </c>
      <c r="J149" s="16" t="s">
        <v>127</v>
      </c>
      <c r="K149" s="16">
        <v>0.15</v>
      </c>
      <c r="L149" s="16" t="s">
        <v>129</v>
      </c>
      <c r="M149" s="38">
        <v>41882</v>
      </c>
      <c r="N149" s="38">
        <v>41961</v>
      </c>
      <c r="O149" s="16">
        <v>0</v>
      </c>
      <c r="P149" s="16" t="s">
        <v>135</v>
      </c>
      <c r="Q149" s="16">
        <v>0</v>
      </c>
      <c r="R149" s="16">
        <v>16</v>
      </c>
      <c r="S149" s="26" t="s">
        <v>328</v>
      </c>
      <c r="T149" s="16">
        <v>1</v>
      </c>
      <c r="U149" s="16" t="s">
        <v>329</v>
      </c>
    </row>
    <row r="150" spans="1:21" ht="14.7" customHeight="1" x14ac:dyDescent="0.3">
      <c r="A150" s="27" t="s">
        <v>176</v>
      </c>
      <c r="C150" s="16" t="s">
        <v>137</v>
      </c>
      <c r="D150" s="24" t="s">
        <v>109</v>
      </c>
      <c r="E150" s="16" t="s">
        <v>54</v>
      </c>
      <c r="F150" s="16" t="s">
        <v>260</v>
      </c>
      <c r="G150" s="16" t="s">
        <v>189</v>
      </c>
      <c r="H150" s="16">
        <v>75</v>
      </c>
      <c r="I150" s="16">
        <v>0.5</v>
      </c>
      <c r="J150" s="16" t="s">
        <v>127</v>
      </c>
      <c r="K150" s="16">
        <v>0.15</v>
      </c>
      <c r="L150" s="16" t="s">
        <v>129</v>
      </c>
      <c r="M150" s="38">
        <v>41882</v>
      </c>
      <c r="N150" s="38">
        <v>41961</v>
      </c>
      <c r="O150" s="16">
        <v>0</v>
      </c>
      <c r="P150" s="16" t="s">
        <v>135</v>
      </c>
      <c r="Q150" s="16">
        <v>0</v>
      </c>
      <c r="R150" s="16">
        <v>16</v>
      </c>
      <c r="S150" s="26" t="s">
        <v>328</v>
      </c>
      <c r="T150" s="16">
        <v>1</v>
      </c>
      <c r="U150" s="16" t="s">
        <v>329</v>
      </c>
    </row>
    <row r="151" spans="1:21" ht="14.7" customHeight="1" x14ac:dyDescent="0.3">
      <c r="A151" s="27" t="s">
        <v>176</v>
      </c>
      <c r="C151" s="16" t="s">
        <v>137</v>
      </c>
      <c r="D151" s="24" t="s">
        <v>109</v>
      </c>
      <c r="E151" s="16" t="s">
        <v>54</v>
      </c>
      <c r="F151" s="16" t="s">
        <v>260</v>
      </c>
      <c r="G151" s="16" t="s">
        <v>189</v>
      </c>
      <c r="H151" s="16">
        <v>75</v>
      </c>
      <c r="I151" s="16">
        <v>0.5</v>
      </c>
      <c r="J151" s="16" t="s">
        <v>127</v>
      </c>
      <c r="K151" s="16">
        <v>0.15</v>
      </c>
      <c r="L151" s="16" t="s">
        <v>129</v>
      </c>
      <c r="M151" s="38">
        <v>41882</v>
      </c>
      <c r="N151" s="38">
        <v>41961</v>
      </c>
      <c r="O151" s="16">
        <v>0</v>
      </c>
      <c r="P151" s="16" t="s">
        <v>135</v>
      </c>
      <c r="Q151" s="16">
        <v>0</v>
      </c>
      <c r="R151" s="16">
        <v>16</v>
      </c>
      <c r="S151" s="26" t="s">
        <v>328</v>
      </c>
      <c r="T151" s="16">
        <v>1</v>
      </c>
      <c r="U151" s="16" t="s">
        <v>329</v>
      </c>
    </row>
    <row r="152" spans="1:21" ht="14.7" customHeight="1" x14ac:dyDescent="0.3">
      <c r="A152" s="27" t="s">
        <v>177</v>
      </c>
      <c r="C152" s="16" t="s">
        <v>137</v>
      </c>
      <c r="D152" s="24" t="s">
        <v>89</v>
      </c>
      <c r="E152" s="16" t="s">
        <v>77</v>
      </c>
      <c r="F152" s="16" t="s">
        <v>260</v>
      </c>
      <c r="G152" s="16" t="s">
        <v>189</v>
      </c>
      <c r="H152" s="16">
        <v>50</v>
      </c>
      <c r="I152" s="16">
        <v>0.5</v>
      </c>
      <c r="J152" s="16" t="s">
        <v>127</v>
      </c>
      <c r="K152" s="16">
        <v>0.15</v>
      </c>
      <c r="L152" s="16" t="s">
        <v>129</v>
      </c>
      <c r="M152" s="38">
        <v>41882</v>
      </c>
      <c r="N152" s="38">
        <v>41961</v>
      </c>
      <c r="O152" s="16">
        <v>0</v>
      </c>
      <c r="P152" s="16" t="s">
        <v>135</v>
      </c>
      <c r="Q152" s="16">
        <v>0</v>
      </c>
      <c r="R152" s="16">
        <v>16</v>
      </c>
      <c r="S152" s="26" t="s">
        <v>328</v>
      </c>
      <c r="T152" s="16">
        <v>1</v>
      </c>
      <c r="U152" s="16" t="s">
        <v>329</v>
      </c>
    </row>
    <row r="153" spans="1:21" ht="14.7" customHeight="1" x14ac:dyDescent="0.3">
      <c r="A153" s="27" t="s">
        <v>177</v>
      </c>
      <c r="C153" s="16" t="s">
        <v>137</v>
      </c>
      <c r="D153" s="24" t="s">
        <v>89</v>
      </c>
      <c r="E153" s="16" t="s">
        <v>77</v>
      </c>
      <c r="F153" s="16" t="s">
        <v>260</v>
      </c>
      <c r="G153" s="16" t="s">
        <v>189</v>
      </c>
      <c r="H153" s="16">
        <v>50</v>
      </c>
      <c r="I153" s="16">
        <v>0.5</v>
      </c>
      <c r="J153" s="16" t="s">
        <v>127</v>
      </c>
      <c r="K153" s="16">
        <v>0.15</v>
      </c>
      <c r="L153" s="16" t="s">
        <v>129</v>
      </c>
      <c r="M153" s="38">
        <v>41882</v>
      </c>
      <c r="N153" s="38">
        <v>41961</v>
      </c>
      <c r="O153" s="16">
        <v>0</v>
      </c>
      <c r="P153" s="16" t="s">
        <v>135</v>
      </c>
      <c r="Q153" s="16">
        <v>0</v>
      </c>
      <c r="R153" s="16">
        <v>16</v>
      </c>
      <c r="S153" s="26" t="s">
        <v>328</v>
      </c>
      <c r="T153" s="16">
        <v>1</v>
      </c>
      <c r="U153" s="16" t="s">
        <v>329</v>
      </c>
    </row>
    <row r="154" spans="1:21" ht="14.7" customHeight="1" x14ac:dyDescent="0.3">
      <c r="A154" s="27" t="s">
        <v>177</v>
      </c>
      <c r="C154" s="16" t="s">
        <v>137</v>
      </c>
      <c r="D154" s="24" t="s">
        <v>89</v>
      </c>
      <c r="E154" s="16" t="s">
        <v>77</v>
      </c>
      <c r="F154" s="16" t="s">
        <v>260</v>
      </c>
      <c r="G154" s="16" t="s">
        <v>189</v>
      </c>
      <c r="H154" s="16">
        <v>50</v>
      </c>
      <c r="I154" s="16">
        <v>0.5</v>
      </c>
      <c r="J154" s="16" t="s">
        <v>127</v>
      </c>
      <c r="K154" s="16">
        <v>0.15</v>
      </c>
      <c r="L154" s="16" t="s">
        <v>129</v>
      </c>
      <c r="M154" s="38">
        <v>41882</v>
      </c>
      <c r="N154" s="38">
        <v>41961</v>
      </c>
      <c r="O154" s="16">
        <v>0</v>
      </c>
      <c r="P154" s="16" t="s">
        <v>135</v>
      </c>
      <c r="Q154" s="16">
        <v>0</v>
      </c>
      <c r="R154" s="16">
        <v>16</v>
      </c>
      <c r="S154" s="26" t="s">
        <v>328</v>
      </c>
      <c r="T154" s="16">
        <v>1</v>
      </c>
      <c r="U154" s="16" t="s">
        <v>329</v>
      </c>
    </row>
    <row r="155" spans="1:21" ht="14.7" customHeight="1" x14ac:dyDescent="0.3">
      <c r="A155" s="27" t="s">
        <v>178</v>
      </c>
      <c r="C155" s="16" t="s">
        <v>137</v>
      </c>
      <c r="D155" s="24" t="s">
        <v>117</v>
      </c>
      <c r="E155" s="16" t="s">
        <v>102</v>
      </c>
      <c r="F155" s="16" t="s">
        <v>261</v>
      </c>
      <c r="G155" s="16" t="s">
        <v>324</v>
      </c>
      <c r="H155" s="16">
        <v>40</v>
      </c>
      <c r="I155" s="16">
        <v>0.5</v>
      </c>
      <c r="J155" s="16" t="s">
        <v>127</v>
      </c>
      <c r="K155" s="16">
        <v>0.15</v>
      </c>
      <c r="L155" s="16" t="s">
        <v>129</v>
      </c>
      <c r="M155" s="38">
        <v>41882</v>
      </c>
      <c r="N155" s="38">
        <v>41961</v>
      </c>
      <c r="O155" s="16">
        <v>0</v>
      </c>
      <c r="P155" s="16" t="s">
        <v>135</v>
      </c>
      <c r="Q155" s="16">
        <v>0</v>
      </c>
      <c r="R155" s="16">
        <v>16</v>
      </c>
      <c r="S155" s="26" t="s">
        <v>328</v>
      </c>
      <c r="T155" s="16">
        <v>1</v>
      </c>
      <c r="U155" s="16" t="s">
        <v>329</v>
      </c>
    </row>
    <row r="156" spans="1:21" ht="14.7" customHeight="1" x14ac:dyDescent="0.3">
      <c r="A156" s="27" t="s">
        <v>178</v>
      </c>
      <c r="C156" s="16" t="s">
        <v>137</v>
      </c>
      <c r="D156" s="24" t="s">
        <v>117</v>
      </c>
      <c r="E156" s="16" t="s">
        <v>102</v>
      </c>
      <c r="F156" s="16" t="s">
        <v>261</v>
      </c>
      <c r="G156" s="16" t="s">
        <v>324</v>
      </c>
      <c r="H156" s="16">
        <v>40</v>
      </c>
      <c r="I156" s="16">
        <v>0.5</v>
      </c>
      <c r="J156" s="16" t="s">
        <v>127</v>
      </c>
      <c r="K156" s="16">
        <v>0.15</v>
      </c>
      <c r="L156" s="16" t="s">
        <v>129</v>
      </c>
      <c r="M156" s="38">
        <v>41882</v>
      </c>
      <c r="N156" s="38">
        <v>41961</v>
      </c>
      <c r="O156" s="16">
        <v>0</v>
      </c>
      <c r="P156" s="16" t="s">
        <v>135</v>
      </c>
      <c r="Q156" s="16">
        <v>0</v>
      </c>
      <c r="R156" s="16">
        <v>16</v>
      </c>
      <c r="S156" s="26" t="s">
        <v>328</v>
      </c>
      <c r="T156" s="16">
        <v>1</v>
      </c>
      <c r="U156" s="16" t="s">
        <v>329</v>
      </c>
    </row>
    <row r="157" spans="1:21" ht="14.7" customHeight="1" x14ac:dyDescent="0.3">
      <c r="A157" s="27" t="s">
        <v>178</v>
      </c>
      <c r="C157" s="16" t="s">
        <v>137</v>
      </c>
      <c r="D157" s="24" t="s">
        <v>117</v>
      </c>
      <c r="E157" s="16" t="s">
        <v>102</v>
      </c>
      <c r="F157" s="16" t="s">
        <v>261</v>
      </c>
      <c r="G157" s="16" t="s">
        <v>324</v>
      </c>
      <c r="H157" s="16">
        <v>40</v>
      </c>
      <c r="I157" s="16">
        <v>0.5</v>
      </c>
      <c r="J157" s="16" t="s">
        <v>127</v>
      </c>
      <c r="K157" s="16">
        <v>0.15</v>
      </c>
      <c r="L157" s="16" t="s">
        <v>129</v>
      </c>
      <c r="M157" s="38">
        <v>41882</v>
      </c>
      <c r="N157" s="38">
        <v>41961</v>
      </c>
      <c r="O157" s="16">
        <v>0</v>
      </c>
      <c r="P157" s="16" t="s">
        <v>135</v>
      </c>
      <c r="Q157" s="16">
        <v>0</v>
      </c>
      <c r="R157" s="16">
        <v>16</v>
      </c>
      <c r="S157" s="26" t="s">
        <v>328</v>
      </c>
      <c r="T157" s="16">
        <v>1</v>
      </c>
      <c r="U157" s="16" t="s">
        <v>329</v>
      </c>
    </row>
    <row r="158" spans="1:21" ht="14.7" customHeight="1" x14ac:dyDescent="0.3">
      <c r="A158" s="27" t="s">
        <v>179</v>
      </c>
      <c r="C158" s="16" t="s">
        <v>137</v>
      </c>
      <c r="D158" s="24" t="s">
        <v>89</v>
      </c>
      <c r="E158" s="16" t="s">
        <v>77</v>
      </c>
      <c r="F158" s="16" t="s">
        <v>261</v>
      </c>
      <c r="G158" s="16" t="s">
        <v>324</v>
      </c>
      <c r="H158" s="16">
        <v>50</v>
      </c>
      <c r="I158" s="16">
        <v>0.5</v>
      </c>
      <c r="J158" s="16" t="s">
        <v>127</v>
      </c>
      <c r="K158" s="16">
        <v>0.15</v>
      </c>
      <c r="L158" s="16" t="s">
        <v>129</v>
      </c>
      <c r="M158" s="38">
        <v>41882</v>
      </c>
      <c r="N158" s="38">
        <v>41961</v>
      </c>
      <c r="O158" s="16">
        <v>0</v>
      </c>
      <c r="P158" s="16" t="s">
        <v>135</v>
      </c>
      <c r="Q158" s="16">
        <v>0</v>
      </c>
      <c r="R158" s="16">
        <v>16</v>
      </c>
      <c r="S158" s="26" t="s">
        <v>328</v>
      </c>
      <c r="T158" s="16">
        <v>1</v>
      </c>
      <c r="U158" s="16" t="s">
        <v>329</v>
      </c>
    </row>
    <row r="159" spans="1:21" ht="14.7" customHeight="1" x14ac:dyDescent="0.3">
      <c r="A159" s="27" t="s">
        <v>179</v>
      </c>
      <c r="C159" s="16" t="s">
        <v>137</v>
      </c>
      <c r="D159" s="24" t="s">
        <v>89</v>
      </c>
      <c r="E159" s="16" t="s">
        <v>77</v>
      </c>
      <c r="F159" s="16" t="s">
        <v>261</v>
      </c>
      <c r="G159" s="16" t="s">
        <v>324</v>
      </c>
      <c r="H159" s="16">
        <v>50</v>
      </c>
      <c r="I159" s="16">
        <v>0.5</v>
      </c>
      <c r="J159" s="16" t="s">
        <v>127</v>
      </c>
      <c r="K159" s="16">
        <v>0.15</v>
      </c>
      <c r="L159" s="16" t="s">
        <v>129</v>
      </c>
      <c r="M159" s="38">
        <v>41882</v>
      </c>
      <c r="N159" s="38">
        <v>41961</v>
      </c>
      <c r="O159" s="16">
        <v>0</v>
      </c>
      <c r="P159" s="16" t="s">
        <v>135</v>
      </c>
      <c r="Q159" s="16">
        <v>0</v>
      </c>
      <c r="R159" s="16">
        <v>16</v>
      </c>
      <c r="S159" s="26" t="s">
        <v>328</v>
      </c>
      <c r="T159" s="16">
        <v>1</v>
      </c>
      <c r="U159" s="16" t="s">
        <v>329</v>
      </c>
    </row>
    <row r="160" spans="1:21" ht="14.7" customHeight="1" x14ac:dyDescent="0.3">
      <c r="A160" s="27" t="s">
        <v>179</v>
      </c>
      <c r="C160" s="16" t="s">
        <v>137</v>
      </c>
      <c r="D160" s="24" t="s">
        <v>89</v>
      </c>
      <c r="E160" s="16" t="s">
        <v>77</v>
      </c>
      <c r="F160" s="16" t="s">
        <v>261</v>
      </c>
      <c r="G160" s="16" t="s">
        <v>324</v>
      </c>
      <c r="H160" s="16">
        <v>50</v>
      </c>
      <c r="I160" s="16">
        <v>0.5</v>
      </c>
      <c r="J160" s="16" t="s">
        <v>127</v>
      </c>
      <c r="K160" s="16">
        <v>0.15</v>
      </c>
      <c r="L160" s="16" t="s">
        <v>129</v>
      </c>
      <c r="M160" s="38">
        <v>41882</v>
      </c>
      <c r="N160" s="38">
        <v>41961</v>
      </c>
      <c r="O160" s="16">
        <v>0</v>
      </c>
      <c r="P160" s="16" t="s">
        <v>135</v>
      </c>
      <c r="Q160" s="16">
        <v>0</v>
      </c>
      <c r="R160" s="16">
        <v>16</v>
      </c>
      <c r="S160" s="26" t="s">
        <v>328</v>
      </c>
      <c r="T160" s="16">
        <v>1</v>
      </c>
      <c r="U160" s="16" t="s">
        <v>329</v>
      </c>
    </row>
    <row r="161" spans="1:21" ht="14.7" customHeight="1" x14ac:dyDescent="0.3">
      <c r="A161" s="27" t="s">
        <v>180</v>
      </c>
      <c r="C161" s="16" t="s">
        <v>137</v>
      </c>
      <c r="D161" s="24" t="s">
        <v>117</v>
      </c>
      <c r="E161" s="16" t="s">
        <v>102</v>
      </c>
      <c r="F161" s="16" t="s">
        <v>262</v>
      </c>
      <c r="G161" s="16" t="s">
        <v>325</v>
      </c>
      <c r="H161" s="16">
        <v>40</v>
      </c>
      <c r="I161" s="16">
        <v>0.5</v>
      </c>
      <c r="J161" s="16" t="s">
        <v>127</v>
      </c>
      <c r="K161" s="16">
        <v>0.15</v>
      </c>
      <c r="L161" s="16" t="s">
        <v>129</v>
      </c>
      <c r="M161" s="38">
        <v>41882</v>
      </c>
      <c r="N161" s="38">
        <v>41961</v>
      </c>
      <c r="O161" s="16">
        <v>0</v>
      </c>
      <c r="P161" s="16" t="s">
        <v>135</v>
      </c>
      <c r="Q161" s="16">
        <v>0</v>
      </c>
      <c r="R161" s="16">
        <v>16</v>
      </c>
      <c r="S161" s="26" t="s">
        <v>328</v>
      </c>
      <c r="T161" s="16">
        <v>1</v>
      </c>
      <c r="U161" s="16" t="s">
        <v>329</v>
      </c>
    </row>
    <row r="162" spans="1:21" ht="14.7" customHeight="1" x14ac:dyDescent="0.3">
      <c r="A162" s="27" t="s">
        <v>180</v>
      </c>
      <c r="C162" s="16" t="s">
        <v>137</v>
      </c>
      <c r="D162" s="24" t="s">
        <v>117</v>
      </c>
      <c r="E162" s="16" t="s">
        <v>102</v>
      </c>
      <c r="F162" s="16" t="s">
        <v>262</v>
      </c>
      <c r="G162" s="16" t="s">
        <v>325</v>
      </c>
      <c r="H162" s="16">
        <v>40</v>
      </c>
      <c r="I162" s="16">
        <v>0.5</v>
      </c>
      <c r="J162" s="16" t="s">
        <v>127</v>
      </c>
      <c r="K162" s="16">
        <v>0.15</v>
      </c>
      <c r="L162" s="16" t="s">
        <v>129</v>
      </c>
      <c r="M162" s="38">
        <v>41882</v>
      </c>
      <c r="N162" s="38">
        <v>41961</v>
      </c>
      <c r="O162" s="16">
        <v>0</v>
      </c>
      <c r="P162" s="16" t="s">
        <v>135</v>
      </c>
      <c r="Q162" s="16">
        <v>0</v>
      </c>
      <c r="R162" s="16">
        <v>16</v>
      </c>
      <c r="S162" s="26" t="s">
        <v>328</v>
      </c>
      <c r="T162" s="16">
        <v>1</v>
      </c>
      <c r="U162" s="16" t="s">
        <v>329</v>
      </c>
    </row>
    <row r="163" spans="1:21" ht="14.7" customHeight="1" x14ac:dyDescent="0.3">
      <c r="A163" s="27" t="s">
        <v>180</v>
      </c>
      <c r="C163" s="16" t="s">
        <v>137</v>
      </c>
      <c r="D163" s="24" t="s">
        <v>117</v>
      </c>
      <c r="E163" s="16" t="s">
        <v>102</v>
      </c>
      <c r="F163" s="16" t="s">
        <v>262</v>
      </c>
      <c r="G163" s="16" t="s">
        <v>325</v>
      </c>
      <c r="H163" s="16">
        <v>40</v>
      </c>
      <c r="I163" s="16">
        <v>0.5</v>
      </c>
      <c r="J163" s="16" t="s">
        <v>127</v>
      </c>
      <c r="K163" s="16">
        <v>0.15</v>
      </c>
      <c r="L163" s="16" t="s">
        <v>129</v>
      </c>
      <c r="M163" s="38">
        <v>41882</v>
      </c>
      <c r="N163" s="38">
        <v>41961</v>
      </c>
      <c r="O163" s="16">
        <v>0</v>
      </c>
      <c r="P163" s="16" t="s">
        <v>135</v>
      </c>
      <c r="Q163" s="16">
        <v>0</v>
      </c>
      <c r="R163" s="16">
        <v>16</v>
      </c>
      <c r="S163" s="26" t="s">
        <v>328</v>
      </c>
      <c r="T163" s="16">
        <v>1</v>
      </c>
      <c r="U163" s="16" t="s">
        <v>329</v>
      </c>
    </row>
    <row r="164" spans="1:21" ht="14.7" customHeight="1" x14ac:dyDescent="0.3">
      <c r="A164" s="27" t="s">
        <v>181</v>
      </c>
      <c r="C164" s="16" t="s">
        <v>137</v>
      </c>
      <c r="D164" s="24" t="s">
        <v>66</v>
      </c>
      <c r="E164" s="16" t="s">
        <v>60</v>
      </c>
      <c r="F164" s="16" t="s">
        <v>262</v>
      </c>
      <c r="G164" s="16" t="s">
        <v>325</v>
      </c>
      <c r="H164" s="16">
        <v>400</v>
      </c>
      <c r="I164" s="16">
        <v>0.5</v>
      </c>
      <c r="J164" s="16" t="s">
        <v>127</v>
      </c>
      <c r="K164" s="16">
        <v>0.15</v>
      </c>
      <c r="L164" s="16" t="s">
        <v>129</v>
      </c>
      <c r="M164" s="38">
        <v>41882</v>
      </c>
      <c r="N164" s="38">
        <v>41961</v>
      </c>
      <c r="O164" s="16">
        <v>0</v>
      </c>
      <c r="P164" s="16" t="s">
        <v>135</v>
      </c>
      <c r="Q164" s="16">
        <v>0</v>
      </c>
      <c r="R164" s="16">
        <v>16</v>
      </c>
      <c r="S164" s="26" t="s">
        <v>328</v>
      </c>
      <c r="T164" s="16">
        <v>1</v>
      </c>
      <c r="U164" s="16" t="s">
        <v>329</v>
      </c>
    </row>
    <row r="165" spans="1:21" ht="14.7" customHeight="1" x14ac:dyDescent="0.3">
      <c r="A165" s="27" t="s">
        <v>181</v>
      </c>
      <c r="C165" s="16" t="s">
        <v>137</v>
      </c>
      <c r="D165" s="24" t="s">
        <v>66</v>
      </c>
      <c r="E165" s="16" t="s">
        <v>60</v>
      </c>
      <c r="F165" s="16" t="s">
        <v>262</v>
      </c>
      <c r="G165" s="16" t="s">
        <v>325</v>
      </c>
      <c r="H165" s="16">
        <v>400</v>
      </c>
      <c r="I165" s="16">
        <v>0.5</v>
      </c>
      <c r="J165" s="16" t="s">
        <v>127</v>
      </c>
      <c r="K165" s="16">
        <v>0.15</v>
      </c>
      <c r="L165" s="16" t="s">
        <v>129</v>
      </c>
      <c r="M165" s="38">
        <v>41882</v>
      </c>
      <c r="N165" s="38">
        <v>41961</v>
      </c>
      <c r="O165" s="16">
        <v>0</v>
      </c>
      <c r="P165" s="16" t="s">
        <v>135</v>
      </c>
      <c r="Q165" s="16">
        <v>0</v>
      </c>
      <c r="R165" s="16">
        <v>16</v>
      </c>
      <c r="S165" s="26" t="s">
        <v>328</v>
      </c>
      <c r="T165" s="16">
        <v>1</v>
      </c>
      <c r="U165" s="16" t="s">
        <v>329</v>
      </c>
    </row>
    <row r="166" spans="1:21" ht="14.7" customHeight="1" x14ac:dyDescent="0.3">
      <c r="A166" s="27" t="s">
        <v>181</v>
      </c>
      <c r="C166" s="16" t="s">
        <v>137</v>
      </c>
      <c r="D166" s="24" t="s">
        <v>66</v>
      </c>
      <c r="E166" s="16" t="s">
        <v>60</v>
      </c>
      <c r="F166" s="16" t="s">
        <v>262</v>
      </c>
      <c r="G166" s="16" t="s">
        <v>325</v>
      </c>
      <c r="H166" s="16">
        <v>400</v>
      </c>
      <c r="I166" s="16">
        <v>0.5</v>
      </c>
      <c r="J166" s="16" t="s">
        <v>127</v>
      </c>
      <c r="K166" s="16">
        <v>0.15</v>
      </c>
      <c r="L166" s="16" t="s">
        <v>129</v>
      </c>
      <c r="M166" s="38">
        <v>41882</v>
      </c>
      <c r="N166" s="38">
        <v>41961</v>
      </c>
      <c r="O166" s="16">
        <v>0</v>
      </c>
      <c r="P166" s="16" t="s">
        <v>135</v>
      </c>
      <c r="Q166" s="16">
        <v>0</v>
      </c>
      <c r="R166" s="16">
        <v>16</v>
      </c>
      <c r="S166" s="26" t="s">
        <v>328</v>
      </c>
      <c r="T166" s="16">
        <v>1</v>
      </c>
      <c r="U166" s="16" t="s">
        <v>329</v>
      </c>
    </row>
    <row r="167" spans="1:21" ht="14.7" customHeight="1" x14ac:dyDescent="0.3">
      <c r="A167" s="27" t="s">
        <v>182</v>
      </c>
      <c r="C167" s="16" t="s">
        <v>137</v>
      </c>
      <c r="D167" s="24" t="s">
        <v>125</v>
      </c>
      <c r="E167" s="21" t="s">
        <v>54</v>
      </c>
      <c r="F167" s="16" t="s">
        <v>263</v>
      </c>
      <c r="G167" s="16" t="s">
        <v>264</v>
      </c>
      <c r="H167" s="16">
        <v>40</v>
      </c>
      <c r="I167" s="16">
        <v>0.5</v>
      </c>
      <c r="J167" s="16" t="s">
        <v>127</v>
      </c>
      <c r="K167" s="16">
        <v>0.15</v>
      </c>
      <c r="L167" s="16" t="s">
        <v>129</v>
      </c>
      <c r="M167" s="38">
        <v>41882</v>
      </c>
      <c r="N167" s="38">
        <v>41961</v>
      </c>
      <c r="O167" s="16">
        <v>0</v>
      </c>
      <c r="P167" s="16" t="s">
        <v>135</v>
      </c>
      <c r="Q167" s="16">
        <v>0</v>
      </c>
      <c r="R167" s="16">
        <v>16</v>
      </c>
      <c r="S167" s="26" t="s">
        <v>328</v>
      </c>
      <c r="T167" s="16">
        <v>1</v>
      </c>
      <c r="U167" s="16" t="s">
        <v>329</v>
      </c>
    </row>
    <row r="168" spans="1:21" ht="14.7" customHeight="1" x14ac:dyDescent="0.3">
      <c r="A168" s="27" t="s">
        <v>182</v>
      </c>
      <c r="C168" s="16" t="s">
        <v>137</v>
      </c>
      <c r="D168" s="24" t="s">
        <v>125</v>
      </c>
      <c r="E168" s="21" t="s">
        <v>54</v>
      </c>
      <c r="F168" s="16" t="s">
        <v>263</v>
      </c>
      <c r="G168" s="16" t="s">
        <v>264</v>
      </c>
      <c r="H168" s="16">
        <v>40</v>
      </c>
      <c r="I168" s="16">
        <v>0.5</v>
      </c>
      <c r="J168" s="16" t="s">
        <v>127</v>
      </c>
      <c r="K168" s="16">
        <v>0.15</v>
      </c>
      <c r="L168" s="16" t="s">
        <v>129</v>
      </c>
      <c r="M168" s="38">
        <v>41882</v>
      </c>
      <c r="N168" s="38">
        <v>41961</v>
      </c>
      <c r="O168" s="16">
        <v>0</v>
      </c>
      <c r="P168" s="16" t="s">
        <v>135</v>
      </c>
      <c r="Q168" s="16">
        <v>0</v>
      </c>
      <c r="R168" s="16">
        <v>16</v>
      </c>
      <c r="S168" s="26" t="s">
        <v>328</v>
      </c>
      <c r="T168" s="16">
        <v>1</v>
      </c>
      <c r="U168" s="16" t="s">
        <v>329</v>
      </c>
    </row>
    <row r="169" spans="1:21" ht="14.7" customHeight="1" x14ac:dyDescent="0.3">
      <c r="A169" s="27" t="s">
        <v>182</v>
      </c>
      <c r="C169" s="16" t="s">
        <v>137</v>
      </c>
      <c r="D169" s="24" t="s">
        <v>125</v>
      </c>
      <c r="E169" s="21" t="s">
        <v>54</v>
      </c>
      <c r="F169" s="16" t="s">
        <v>263</v>
      </c>
      <c r="G169" s="16" t="s">
        <v>264</v>
      </c>
      <c r="H169" s="16">
        <v>40</v>
      </c>
      <c r="I169" s="16">
        <v>0.5</v>
      </c>
      <c r="J169" s="16" t="s">
        <v>127</v>
      </c>
      <c r="K169" s="16">
        <v>0.15</v>
      </c>
      <c r="L169" s="16" t="s">
        <v>129</v>
      </c>
      <c r="M169" s="38">
        <v>41882</v>
      </c>
      <c r="N169" s="38">
        <v>41961</v>
      </c>
      <c r="O169" s="16">
        <v>0</v>
      </c>
      <c r="P169" s="16" t="s">
        <v>135</v>
      </c>
      <c r="Q169" s="16">
        <v>0</v>
      </c>
      <c r="R169" s="16">
        <v>16</v>
      </c>
      <c r="S169" s="26" t="s">
        <v>328</v>
      </c>
      <c r="T169" s="16">
        <v>1</v>
      </c>
      <c r="U169" s="16" t="s">
        <v>329</v>
      </c>
    </row>
    <row r="170" spans="1:21" ht="14.7" customHeight="1" x14ac:dyDescent="0.3">
      <c r="A170" s="27" t="s">
        <v>183</v>
      </c>
      <c r="C170" s="16" t="s">
        <v>137</v>
      </c>
      <c r="D170" s="24" t="s">
        <v>66</v>
      </c>
      <c r="E170" s="16" t="s">
        <v>60</v>
      </c>
      <c r="F170" s="16" t="s">
        <v>263</v>
      </c>
      <c r="G170" s="16" t="s">
        <v>264</v>
      </c>
      <c r="H170" s="16">
        <v>400</v>
      </c>
      <c r="I170" s="16">
        <v>0.5</v>
      </c>
      <c r="J170" s="16" t="s">
        <v>127</v>
      </c>
      <c r="K170" s="16">
        <v>0.15</v>
      </c>
      <c r="L170" s="16" t="s">
        <v>129</v>
      </c>
      <c r="M170" s="38">
        <v>41882</v>
      </c>
      <c r="N170" s="38">
        <v>41961</v>
      </c>
      <c r="O170" s="16">
        <v>0</v>
      </c>
      <c r="P170" s="16" t="s">
        <v>135</v>
      </c>
      <c r="Q170" s="16">
        <v>0</v>
      </c>
      <c r="R170" s="16">
        <v>16</v>
      </c>
      <c r="S170" s="26" t="s">
        <v>328</v>
      </c>
      <c r="T170" s="16">
        <v>1</v>
      </c>
      <c r="U170" s="16" t="s">
        <v>329</v>
      </c>
    </row>
    <row r="171" spans="1:21" ht="14.7" customHeight="1" x14ac:dyDescent="0.3">
      <c r="A171" s="27" t="s">
        <v>183</v>
      </c>
      <c r="C171" s="16" t="s">
        <v>137</v>
      </c>
      <c r="D171" s="24" t="s">
        <v>66</v>
      </c>
      <c r="E171" s="16" t="s">
        <v>60</v>
      </c>
      <c r="F171" s="16" t="s">
        <v>263</v>
      </c>
      <c r="G171" s="16" t="s">
        <v>264</v>
      </c>
      <c r="H171" s="16">
        <v>400</v>
      </c>
      <c r="I171" s="16">
        <v>0.5</v>
      </c>
      <c r="J171" s="16" t="s">
        <v>127</v>
      </c>
      <c r="K171" s="16">
        <v>0.15</v>
      </c>
      <c r="L171" s="16" t="s">
        <v>129</v>
      </c>
      <c r="M171" s="38">
        <v>41882</v>
      </c>
      <c r="N171" s="38">
        <v>41961</v>
      </c>
      <c r="O171" s="16">
        <v>0</v>
      </c>
      <c r="P171" s="16" t="s">
        <v>135</v>
      </c>
      <c r="Q171" s="16">
        <v>0</v>
      </c>
      <c r="R171" s="16">
        <v>16</v>
      </c>
      <c r="S171" s="26" t="s">
        <v>328</v>
      </c>
      <c r="T171" s="16">
        <v>1</v>
      </c>
      <c r="U171" s="16" t="s">
        <v>329</v>
      </c>
    </row>
    <row r="172" spans="1:21" ht="14.7" customHeight="1" x14ac:dyDescent="0.3">
      <c r="A172" s="27" t="s">
        <v>183</v>
      </c>
      <c r="C172" s="16" t="s">
        <v>137</v>
      </c>
      <c r="D172" s="24" t="s">
        <v>66</v>
      </c>
      <c r="E172" s="16" t="s">
        <v>60</v>
      </c>
      <c r="F172" s="16" t="s">
        <v>263</v>
      </c>
      <c r="G172" s="16" t="s">
        <v>264</v>
      </c>
      <c r="H172" s="16">
        <v>400</v>
      </c>
      <c r="I172" s="16">
        <v>0.5</v>
      </c>
      <c r="J172" s="16" t="s">
        <v>127</v>
      </c>
      <c r="K172" s="16">
        <v>0.15</v>
      </c>
      <c r="L172" s="16" t="s">
        <v>129</v>
      </c>
      <c r="M172" s="38">
        <v>41882</v>
      </c>
      <c r="N172" s="38">
        <v>41961</v>
      </c>
      <c r="O172" s="16">
        <v>0</v>
      </c>
      <c r="P172" s="16" t="s">
        <v>135</v>
      </c>
      <c r="Q172" s="16">
        <v>0</v>
      </c>
      <c r="R172" s="16">
        <v>16</v>
      </c>
      <c r="S172" s="26" t="s">
        <v>328</v>
      </c>
      <c r="T172" s="16">
        <v>1</v>
      </c>
      <c r="U172" s="16" t="s">
        <v>329</v>
      </c>
    </row>
    <row r="173" spans="1:21" ht="14.7" customHeight="1" x14ac:dyDescent="0.3">
      <c r="A173" s="27" t="s">
        <v>184</v>
      </c>
      <c r="C173" s="16" t="s">
        <v>137</v>
      </c>
      <c r="D173" s="24" t="s">
        <v>110</v>
      </c>
      <c r="E173" s="16" t="s">
        <v>100</v>
      </c>
      <c r="F173" s="16" t="s">
        <v>265</v>
      </c>
      <c r="G173" s="16" t="s">
        <v>266</v>
      </c>
      <c r="H173" s="16">
        <v>40</v>
      </c>
      <c r="I173" s="16">
        <v>0.5</v>
      </c>
      <c r="J173" s="16" t="s">
        <v>127</v>
      </c>
      <c r="K173" s="16">
        <v>0.15</v>
      </c>
      <c r="L173" s="16" t="s">
        <v>129</v>
      </c>
      <c r="M173" s="38">
        <v>41882</v>
      </c>
      <c r="N173" s="38">
        <v>41961</v>
      </c>
      <c r="O173" s="16">
        <v>0</v>
      </c>
      <c r="P173" s="16" t="s">
        <v>135</v>
      </c>
      <c r="Q173" s="16">
        <v>0</v>
      </c>
      <c r="R173" s="16">
        <v>16</v>
      </c>
      <c r="S173" s="26" t="s">
        <v>328</v>
      </c>
      <c r="T173" s="16">
        <v>1</v>
      </c>
      <c r="U173" s="16" t="s">
        <v>329</v>
      </c>
    </row>
    <row r="174" spans="1:21" ht="14.7" customHeight="1" x14ac:dyDescent="0.3">
      <c r="A174" s="27" t="s">
        <v>184</v>
      </c>
      <c r="C174" s="16" t="s">
        <v>137</v>
      </c>
      <c r="D174" s="24" t="s">
        <v>110</v>
      </c>
      <c r="E174" s="16" t="s">
        <v>100</v>
      </c>
      <c r="F174" s="16" t="s">
        <v>267</v>
      </c>
      <c r="G174" s="16" t="s">
        <v>266</v>
      </c>
      <c r="H174" s="16">
        <v>40</v>
      </c>
      <c r="I174" s="16">
        <v>0.5</v>
      </c>
      <c r="J174" s="16" t="s">
        <v>127</v>
      </c>
      <c r="K174" s="16">
        <v>0.15</v>
      </c>
      <c r="L174" s="16" t="s">
        <v>129</v>
      </c>
      <c r="M174" s="38">
        <v>41882</v>
      </c>
      <c r="N174" s="38">
        <v>41961</v>
      </c>
      <c r="O174" s="16">
        <v>0</v>
      </c>
      <c r="P174" s="16" t="s">
        <v>135</v>
      </c>
      <c r="Q174" s="16">
        <v>0</v>
      </c>
      <c r="R174" s="16">
        <v>16</v>
      </c>
      <c r="S174" s="26" t="s">
        <v>328</v>
      </c>
      <c r="T174" s="16">
        <v>1</v>
      </c>
      <c r="U174" s="16" t="s">
        <v>329</v>
      </c>
    </row>
    <row r="175" spans="1:21" ht="14.7" customHeight="1" x14ac:dyDescent="0.3">
      <c r="A175" s="27" t="s">
        <v>184</v>
      </c>
      <c r="C175" s="16" t="s">
        <v>137</v>
      </c>
      <c r="D175" s="24" t="s">
        <v>110</v>
      </c>
      <c r="E175" s="16" t="s">
        <v>100</v>
      </c>
      <c r="F175" s="16" t="s">
        <v>268</v>
      </c>
      <c r="G175" s="16" t="s">
        <v>266</v>
      </c>
      <c r="H175" s="16">
        <v>40</v>
      </c>
      <c r="I175" s="16">
        <v>0.5</v>
      </c>
      <c r="J175" s="16" t="s">
        <v>127</v>
      </c>
      <c r="K175" s="16">
        <v>0.15</v>
      </c>
      <c r="L175" s="16" t="s">
        <v>129</v>
      </c>
      <c r="M175" s="38">
        <v>41882</v>
      </c>
      <c r="N175" s="38">
        <v>41961</v>
      </c>
      <c r="O175" s="16">
        <v>0</v>
      </c>
      <c r="P175" s="16" t="s">
        <v>135</v>
      </c>
      <c r="Q175" s="16">
        <v>0</v>
      </c>
      <c r="R175" s="16">
        <v>16</v>
      </c>
      <c r="S175" s="26" t="s">
        <v>328</v>
      </c>
      <c r="T175" s="16">
        <v>1</v>
      </c>
      <c r="U175" s="16" t="s">
        <v>329</v>
      </c>
    </row>
    <row r="176" spans="1:21" ht="14.7" customHeight="1" x14ac:dyDescent="0.3">
      <c r="A176" s="27" t="s">
        <v>186</v>
      </c>
      <c r="C176" s="16" t="s">
        <v>137</v>
      </c>
      <c r="D176" s="24" t="s">
        <v>185</v>
      </c>
      <c r="E176" s="16" t="s">
        <v>77</v>
      </c>
      <c r="F176" s="16" t="s">
        <v>269</v>
      </c>
      <c r="G176" s="16" t="s">
        <v>266</v>
      </c>
      <c r="H176" s="16">
        <v>50</v>
      </c>
      <c r="I176" s="16">
        <v>0.5</v>
      </c>
      <c r="J176" s="16" t="s">
        <v>127</v>
      </c>
      <c r="K176" s="16">
        <v>0.15</v>
      </c>
      <c r="L176" s="16" t="s">
        <v>129</v>
      </c>
      <c r="M176" s="38">
        <v>41882</v>
      </c>
      <c r="N176" s="38">
        <v>41961</v>
      </c>
      <c r="O176" s="16">
        <v>0</v>
      </c>
      <c r="P176" s="16" t="s">
        <v>135</v>
      </c>
      <c r="Q176" s="16">
        <v>0</v>
      </c>
      <c r="R176" s="16">
        <v>16</v>
      </c>
      <c r="S176" s="26" t="s">
        <v>328</v>
      </c>
      <c r="T176" s="16">
        <v>1</v>
      </c>
      <c r="U176" s="16" t="s">
        <v>329</v>
      </c>
    </row>
    <row r="177" spans="1:21" ht="14.7" customHeight="1" x14ac:dyDescent="0.3">
      <c r="A177" s="27" t="s">
        <v>186</v>
      </c>
      <c r="C177" s="16" t="s">
        <v>137</v>
      </c>
      <c r="D177" s="24" t="s">
        <v>185</v>
      </c>
      <c r="E177" s="16" t="s">
        <v>77</v>
      </c>
      <c r="F177" s="16" t="s">
        <v>270</v>
      </c>
      <c r="G177" s="16" t="s">
        <v>266</v>
      </c>
      <c r="H177" s="16">
        <v>50</v>
      </c>
      <c r="I177" s="16">
        <v>0.5</v>
      </c>
      <c r="J177" s="16" t="s">
        <v>127</v>
      </c>
      <c r="K177" s="16">
        <v>0.15</v>
      </c>
      <c r="L177" s="16" t="s">
        <v>129</v>
      </c>
      <c r="M177" s="38">
        <v>41882</v>
      </c>
      <c r="N177" s="38">
        <v>41961</v>
      </c>
      <c r="O177" s="16">
        <v>0</v>
      </c>
      <c r="P177" s="16" t="s">
        <v>135</v>
      </c>
      <c r="Q177" s="16">
        <v>0</v>
      </c>
      <c r="R177" s="16">
        <v>16</v>
      </c>
      <c r="S177" s="26" t="s">
        <v>328</v>
      </c>
      <c r="T177" s="16">
        <v>1</v>
      </c>
      <c r="U177" s="16" t="s">
        <v>329</v>
      </c>
    </row>
    <row r="178" spans="1:21" ht="14.7" customHeight="1" x14ac:dyDescent="0.3">
      <c r="A178" s="27" t="s">
        <v>186</v>
      </c>
      <c r="C178" s="16" t="s">
        <v>137</v>
      </c>
      <c r="D178" s="24" t="s">
        <v>185</v>
      </c>
      <c r="E178" s="16" t="s">
        <v>77</v>
      </c>
      <c r="F178" s="16" t="s">
        <v>271</v>
      </c>
      <c r="G178" s="16" t="s">
        <v>266</v>
      </c>
      <c r="H178" s="16">
        <v>50</v>
      </c>
      <c r="I178" s="16">
        <v>0.5</v>
      </c>
      <c r="J178" s="16" t="s">
        <v>127</v>
      </c>
      <c r="K178" s="16">
        <v>0.15</v>
      </c>
      <c r="L178" s="16" t="s">
        <v>129</v>
      </c>
      <c r="M178" s="38">
        <v>41882</v>
      </c>
      <c r="N178" s="38">
        <v>41961</v>
      </c>
      <c r="O178" s="16">
        <v>0</v>
      </c>
      <c r="P178" s="16" t="s">
        <v>135</v>
      </c>
      <c r="Q178" s="16">
        <v>0</v>
      </c>
      <c r="R178" s="16">
        <v>16</v>
      </c>
      <c r="S178" s="26" t="s">
        <v>328</v>
      </c>
      <c r="T178" s="16">
        <v>1</v>
      </c>
      <c r="U178" s="16" t="s">
        <v>329</v>
      </c>
    </row>
    <row r="179" spans="1:21" ht="14.7" customHeight="1" x14ac:dyDescent="0.3">
      <c r="A179" s="27" t="s">
        <v>187</v>
      </c>
      <c r="C179" s="16" t="s">
        <v>137</v>
      </c>
      <c r="D179" s="24" t="s">
        <v>117</v>
      </c>
      <c r="E179" s="16" t="s">
        <v>102</v>
      </c>
      <c r="F179" s="16" t="s">
        <v>272</v>
      </c>
      <c r="G179" s="16" t="s">
        <v>324</v>
      </c>
      <c r="H179" s="16">
        <v>40</v>
      </c>
      <c r="I179" s="16">
        <v>0.5</v>
      </c>
      <c r="J179" s="16" t="s">
        <v>127</v>
      </c>
      <c r="K179" s="16">
        <v>0.15</v>
      </c>
      <c r="L179" s="16" t="s">
        <v>129</v>
      </c>
      <c r="M179" s="38">
        <v>41882</v>
      </c>
      <c r="N179" s="38">
        <v>41961</v>
      </c>
      <c r="O179" s="16">
        <v>0</v>
      </c>
      <c r="P179" s="16" t="s">
        <v>135</v>
      </c>
      <c r="Q179" s="16">
        <v>0</v>
      </c>
      <c r="R179" s="16">
        <v>16</v>
      </c>
      <c r="S179" s="26" t="s">
        <v>328</v>
      </c>
      <c r="T179" s="16">
        <v>1</v>
      </c>
      <c r="U179" s="16" t="s">
        <v>329</v>
      </c>
    </row>
    <row r="180" spans="1:21" ht="14.7" customHeight="1" x14ac:dyDescent="0.3">
      <c r="A180" s="27" t="s">
        <v>187</v>
      </c>
      <c r="C180" s="16" t="s">
        <v>137</v>
      </c>
      <c r="D180" s="24" t="s">
        <v>117</v>
      </c>
      <c r="E180" s="16" t="s">
        <v>102</v>
      </c>
      <c r="F180" s="16" t="s">
        <v>273</v>
      </c>
      <c r="G180" s="16" t="s">
        <v>324</v>
      </c>
      <c r="H180" s="16">
        <v>40</v>
      </c>
      <c r="I180" s="16">
        <v>0.5</v>
      </c>
      <c r="J180" s="16" t="s">
        <v>127</v>
      </c>
      <c r="K180" s="16">
        <v>0.15</v>
      </c>
      <c r="L180" s="16" t="s">
        <v>129</v>
      </c>
      <c r="M180" s="38">
        <v>41882</v>
      </c>
      <c r="N180" s="38">
        <v>41961</v>
      </c>
      <c r="O180" s="16">
        <v>0</v>
      </c>
      <c r="P180" s="16" t="s">
        <v>135</v>
      </c>
      <c r="Q180" s="16">
        <v>0</v>
      </c>
      <c r="R180" s="16">
        <v>16</v>
      </c>
      <c r="S180" s="26" t="s">
        <v>328</v>
      </c>
      <c r="T180" s="16">
        <v>1</v>
      </c>
      <c r="U180" s="16" t="s">
        <v>329</v>
      </c>
    </row>
    <row r="181" spans="1:21" ht="14.7" customHeight="1" x14ac:dyDescent="0.3">
      <c r="A181" s="27" t="s">
        <v>187</v>
      </c>
      <c r="C181" s="16" t="s">
        <v>137</v>
      </c>
      <c r="D181" s="24" t="s">
        <v>117</v>
      </c>
      <c r="E181" s="16" t="s">
        <v>102</v>
      </c>
      <c r="F181" s="16" t="s">
        <v>274</v>
      </c>
      <c r="G181" s="16" t="s">
        <v>324</v>
      </c>
      <c r="H181" s="16">
        <v>40</v>
      </c>
      <c r="I181" s="16">
        <v>0.5</v>
      </c>
      <c r="J181" s="16" t="s">
        <v>127</v>
      </c>
      <c r="K181" s="16">
        <v>0.15</v>
      </c>
      <c r="L181" s="16" t="s">
        <v>129</v>
      </c>
      <c r="M181" s="38">
        <v>41882</v>
      </c>
      <c r="N181" s="38">
        <v>41961</v>
      </c>
      <c r="O181" s="16">
        <v>0</v>
      </c>
      <c r="P181" s="16" t="s">
        <v>135</v>
      </c>
      <c r="Q181" s="16">
        <v>0</v>
      </c>
      <c r="R181" s="16">
        <v>16</v>
      </c>
      <c r="S181" s="26" t="s">
        <v>328</v>
      </c>
      <c r="T181" s="16">
        <v>1</v>
      </c>
      <c r="U181" s="16" t="s">
        <v>329</v>
      </c>
    </row>
    <row r="182" spans="1:21" ht="14.7" customHeight="1" x14ac:dyDescent="0.3">
      <c r="A182" s="27" t="s">
        <v>188</v>
      </c>
      <c r="C182" s="16" t="s">
        <v>137</v>
      </c>
      <c r="D182" s="24" t="s">
        <v>185</v>
      </c>
      <c r="E182" s="16" t="s">
        <v>77</v>
      </c>
      <c r="F182" s="16" t="s">
        <v>275</v>
      </c>
      <c r="G182" s="16" t="s">
        <v>324</v>
      </c>
      <c r="H182" s="16">
        <v>50</v>
      </c>
      <c r="I182" s="16">
        <v>0.5</v>
      </c>
      <c r="J182" s="16" t="s">
        <v>127</v>
      </c>
      <c r="K182" s="16">
        <v>0.15</v>
      </c>
      <c r="L182" s="16" t="s">
        <v>129</v>
      </c>
      <c r="M182" s="38">
        <v>41882</v>
      </c>
      <c r="N182" s="38">
        <v>41961</v>
      </c>
      <c r="O182" s="16">
        <v>0</v>
      </c>
      <c r="P182" s="16" t="s">
        <v>135</v>
      </c>
      <c r="Q182" s="16">
        <v>0</v>
      </c>
      <c r="R182" s="16">
        <v>16</v>
      </c>
      <c r="S182" s="26" t="s">
        <v>328</v>
      </c>
      <c r="T182" s="16">
        <v>1</v>
      </c>
      <c r="U182" s="16" t="s">
        <v>329</v>
      </c>
    </row>
    <row r="183" spans="1:21" ht="14.7" customHeight="1" x14ac:dyDescent="0.3">
      <c r="A183" s="27" t="s">
        <v>188</v>
      </c>
      <c r="C183" s="16" t="s">
        <v>137</v>
      </c>
      <c r="D183" s="24" t="s">
        <v>185</v>
      </c>
      <c r="E183" s="16" t="s">
        <v>77</v>
      </c>
      <c r="F183" s="16" t="s">
        <v>276</v>
      </c>
      <c r="G183" s="16" t="s">
        <v>324</v>
      </c>
      <c r="H183" s="16">
        <v>50</v>
      </c>
      <c r="I183" s="16">
        <v>0.5</v>
      </c>
      <c r="J183" s="16" t="s">
        <v>127</v>
      </c>
      <c r="K183" s="16">
        <v>0.15</v>
      </c>
      <c r="L183" s="16" t="s">
        <v>129</v>
      </c>
      <c r="M183" s="38">
        <v>41882</v>
      </c>
      <c r="N183" s="38">
        <v>41961</v>
      </c>
      <c r="O183" s="16">
        <v>0</v>
      </c>
      <c r="P183" s="16" t="s">
        <v>135</v>
      </c>
      <c r="Q183" s="16">
        <v>0</v>
      </c>
      <c r="R183" s="16">
        <v>16</v>
      </c>
      <c r="S183" s="26" t="s">
        <v>328</v>
      </c>
      <c r="T183" s="16">
        <v>1</v>
      </c>
      <c r="U183" s="16" t="s">
        <v>329</v>
      </c>
    </row>
    <row r="184" spans="1:21" ht="14.7" customHeight="1" x14ac:dyDescent="0.3">
      <c r="A184" s="27" t="s">
        <v>188</v>
      </c>
      <c r="C184" s="16" t="s">
        <v>137</v>
      </c>
      <c r="D184" s="24" t="s">
        <v>185</v>
      </c>
      <c r="E184" s="16" t="s">
        <v>77</v>
      </c>
      <c r="F184" s="16" t="s">
        <v>277</v>
      </c>
      <c r="G184" s="16" t="s">
        <v>324</v>
      </c>
      <c r="H184" s="16">
        <v>50</v>
      </c>
      <c r="I184" s="16">
        <v>0.5</v>
      </c>
      <c r="J184" s="16" t="s">
        <v>127</v>
      </c>
      <c r="K184" s="16">
        <v>0.15</v>
      </c>
      <c r="L184" s="16" t="s">
        <v>129</v>
      </c>
      <c r="M184" s="38">
        <v>41882</v>
      </c>
      <c r="N184" s="38">
        <v>41961</v>
      </c>
      <c r="O184" s="16">
        <v>0</v>
      </c>
      <c r="P184" s="16" t="s">
        <v>135</v>
      </c>
      <c r="Q184" s="16">
        <v>0</v>
      </c>
      <c r="R184" s="16">
        <v>16</v>
      </c>
      <c r="S184" s="26" t="s">
        <v>328</v>
      </c>
      <c r="T184" s="16">
        <v>1</v>
      </c>
      <c r="U184" s="16" t="s">
        <v>329</v>
      </c>
    </row>
    <row r="185" spans="1:21" ht="14.7" customHeight="1" x14ac:dyDescent="0.3">
      <c r="J185" s="23"/>
      <c r="M185" s="38"/>
      <c r="N185" s="38"/>
      <c r="S185" s="26"/>
      <c r="T185" s="16"/>
    </row>
    <row r="186" spans="1:21" ht="14.7" customHeight="1" x14ac:dyDescent="0.3">
      <c r="J186" s="23"/>
      <c r="M186" s="38"/>
      <c r="N186" s="38"/>
      <c r="S186" s="26"/>
      <c r="T186" s="16"/>
    </row>
    <row r="187" spans="1:21" ht="14.7" customHeight="1" x14ac:dyDescent="0.3">
      <c r="J187" s="23"/>
      <c r="M187" s="38"/>
      <c r="N187" s="38"/>
      <c r="S187" s="26"/>
      <c r="T187" s="16"/>
    </row>
    <row r="188" spans="1:21" ht="14.7" customHeight="1" x14ac:dyDescent="0.3">
      <c r="J188" s="23"/>
      <c r="M188" s="38"/>
      <c r="N188" s="38"/>
      <c r="S188" s="26"/>
      <c r="T188" s="16"/>
    </row>
    <row r="189" spans="1:21" ht="14.7" customHeight="1" x14ac:dyDescent="0.3">
      <c r="J189" s="23"/>
      <c r="M189" s="38"/>
      <c r="N189" s="38"/>
      <c r="S189" s="26"/>
      <c r="T189" s="16"/>
    </row>
    <row r="190" spans="1:21" ht="14.7" customHeight="1" x14ac:dyDescent="0.3">
      <c r="J190" s="23"/>
      <c r="M190" s="38"/>
      <c r="N190" s="38"/>
      <c r="S190" s="26"/>
      <c r="T190" s="16"/>
    </row>
    <row r="191" spans="1:21" ht="14.7" customHeight="1" x14ac:dyDescent="0.3">
      <c r="J191" s="23"/>
      <c r="M191" s="38"/>
      <c r="N191" s="38"/>
      <c r="S191" s="26"/>
      <c r="T191" s="16"/>
    </row>
    <row r="192" spans="1:21" ht="14.7" customHeight="1" x14ac:dyDescent="0.3">
      <c r="J192" s="23"/>
      <c r="M192" s="38"/>
      <c r="N192" s="38"/>
      <c r="S192" s="26"/>
      <c r="T192" s="16"/>
    </row>
    <row r="193" spans="4:20" ht="14.7" customHeight="1" x14ac:dyDescent="0.3">
      <c r="J193" s="23"/>
      <c r="M193" s="38"/>
      <c r="N193" s="38"/>
      <c r="S193" s="26"/>
      <c r="T193" s="16"/>
    </row>
    <row r="194" spans="4:20" ht="14.7" customHeight="1" x14ac:dyDescent="0.3">
      <c r="J194" s="23"/>
      <c r="M194" s="38"/>
      <c r="N194" s="38"/>
      <c r="S194" s="26"/>
      <c r="T194" s="16"/>
    </row>
    <row r="195" spans="4:20" ht="14.7" customHeight="1" x14ac:dyDescent="0.3">
      <c r="J195" s="23"/>
      <c r="M195" s="38"/>
      <c r="N195" s="38"/>
      <c r="S195" s="26"/>
      <c r="T195" s="16"/>
    </row>
    <row r="196" spans="4:20" ht="14.7" customHeight="1" x14ac:dyDescent="0.3">
      <c r="J196" s="23"/>
      <c r="M196" s="38"/>
      <c r="N196" s="38"/>
      <c r="S196" s="26"/>
      <c r="T196" s="16"/>
    </row>
    <row r="197" spans="4:20" ht="14.7" customHeight="1" x14ac:dyDescent="0.3">
      <c r="J197" s="23"/>
      <c r="M197" s="38"/>
      <c r="N197" s="38"/>
      <c r="S197" s="26"/>
      <c r="T197" s="16"/>
    </row>
    <row r="198" spans="4:20" ht="14.7" customHeight="1" x14ac:dyDescent="0.3">
      <c r="J198" s="23"/>
      <c r="M198" s="38"/>
      <c r="N198" s="38"/>
      <c r="S198" s="26"/>
      <c r="T198" s="16"/>
    </row>
    <row r="199" spans="4:20" ht="14.7" customHeight="1" x14ac:dyDescent="0.3">
      <c r="J199" s="23"/>
      <c r="M199" s="38"/>
      <c r="N199" s="38"/>
      <c r="S199" s="26"/>
      <c r="T199" s="16"/>
    </row>
    <row r="200" spans="4:20" ht="14.7" customHeight="1" x14ac:dyDescent="0.3">
      <c r="J200" s="23"/>
      <c r="M200" s="38"/>
      <c r="N200" s="38"/>
      <c r="S200" s="26"/>
      <c r="T200" s="16"/>
    </row>
    <row r="201" spans="4:20" ht="14.7" customHeight="1" x14ac:dyDescent="0.3">
      <c r="J201" s="23"/>
      <c r="M201" s="38"/>
      <c r="N201" s="38"/>
      <c r="S201" s="26"/>
      <c r="T201" s="16"/>
    </row>
    <row r="202" spans="4:20" ht="14.7" customHeight="1" x14ac:dyDescent="0.3">
      <c r="J202" s="23"/>
      <c r="M202" s="38"/>
      <c r="N202" s="38"/>
      <c r="S202" s="26"/>
      <c r="T202" s="16"/>
    </row>
    <row r="203" spans="4:20" ht="14.7" customHeight="1" x14ac:dyDescent="0.3">
      <c r="J203" s="23"/>
      <c r="M203" s="38"/>
      <c r="N203" s="38"/>
      <c r="S203" s="26"/>
      <c r="T203" s="16"/>
    </row>
    <row r="204" spans="4:20" ht="14.7" customHeight="1" x14ac:dyDescent="0.3">
      <c r="J204" s="23"/>
      <c r="M204" s="38"/>
      <c r="N204" s="38"/>
      <c r="S204" s="26"/>
      <c r="T204" s="16"/>
    </row>
    <row r="205" spans="4:20" ht="14.7" customHeight="1" x14ac:dyDescent="0.3">
      <c r="J205" s="23"/>
      <c r="M205" s="38"/>
      <c r="N205" s="38"/>
      <c r="S205" s="26"/>
      <c r="T205" s="16"/>
    </row>
    <row r="206" spans="4:20" ht="14.7" customHeight="1" x14ac:dyDescent="0.3">
      <c r="J206" s="23"/>
      <c r="M206" s="38"/>
      <c r="N206" s="38"/>
      <c r="S206" s="26"/>
      <c r="T206" s="16"/>
    </row>
    <row r="207" spans="4:20" ht="14.7" customHeight="1" x14ac:dyDescent="0.3">
      <c r="D207" s="18"/>
      <c r="J207" s="23"/>
      <c r="M207" s="38"/>
      <c r="N207" s="38"/>
      <c r="S207" s="26"/>
      <c r="T207" s="16"/>
    </row>
    <row r="208" spans="4:20" ht="14.7" customHeight="1" x14ac:dyDescent="0.3">
      <c r="D208" s="18"/>
      <c r="J208" s="23"/>
      <c r="M208" s="38"/>
      <c r="N208" s="38"/>
      <c r="S208" s="26"/>
      <c r="T208" s="16"/>
    </row>
    <row r="209" spans="4:20" ht="14.7" customHeight="1" x14ac:dyDescent="0.3">
      <c r="D209" s="18"/>
      <c r="J209" s="23"/>
      <c r="M209" s="38"/>
      <c r="N209" s="38"/>
      <c r="S209" s="26"/>
      <c r="T209" s="16"/>
    </row>
    <row r="210" spans="4:20" ht="14.7" customHeight="1" x14ac:dyDescent="0.3">
      <c r="J210" s="23"/>
      <c r="M210" s="38"/>
      <c r="N210" s="38"/>
      <c r="S210" s="26"/>
      <c r="T210" s="16"/>
    </row>
    <row r="211" spans="4:20" ht="14.7" customHeight="1" x14ac:dyDescent="0.3">
      <c r="J211" s="23"/>
      <c r="M211" s="38"/>
      <c r="N211" s="38"/>
      <c r="S211" s="26"/>
      <c r="T211" s="16"/>
    </row>
    <row r="212" spans="4:20" ht="14.7" customHeight="1" x14ac:dyDescent="0.3">
      <c r="J212" s="23"/>
      <c r="M212" s="38"/>
      <c r="N212" s="38"/>
      <c r="S212" s="26"/>
      <c r="T212" s="16"/>
    </row>
    <row r="213" spans="4:20" ht="14.7" customHeight="1" x14ac:dyDescent="0.3">
      <c r="D213" s="18"/>
      <c r="J213" s="23"/>
      <c r="M213" s="38"/>
      <c r="N213" s="38"/>
      <c r="S213" s="26"/>
      <c r="T213" s="16"/>
    </row>
    <row r="214" spans="4:20" ht="14.7" customHeight="1" x14ac:dyDescent="0.3">
      <c r="D214" s="18"/>
      <c r="J214" s="23"/>
      <c r="M214" s="38"/>
      <c r="N214" s="38"/>
      <c r="S214" s="26"/>
      <c r="T214" s="16"/>
    </row>
    <row r="215" spans="4:20" ht="14.7" customHeight="1" x14ac:dyDescent="0.3">
      <c r="D215" s="18"/>
      <c r="J215" s="23"/>
      <c r="M215" s="38"/>
      <c r="N215" s="38"/>
      <c r="S215" s="26"/>
      <c r="T215" s="16"/>
    </row>
    <row r="216" spans="4:20" ht="14.7" customHeight="1" x14ac:dyDescent="0.3">
      <c r="J216" s="23"/>
      <c r="M216" s="38"/>
      <c r="N216" s="38"/>
      <c r="S216" s="26"/>
      <c r="T216" s="16"/>
    </row>
    <row r="217" spans="4:20" ht="14.7" customHeight="1" x14ac:dyDescent="0.3">
      <c r="J217" s="23"/>
      <c r="M217" s="38"/>
      <c r="N217" s="38"/>
      <c r="S217" s="26"/>
      <c r="T217" s="16"/>
    </row>
    <row r="218" spans="4:20" ht="14.7" customHeight="1" x14ac:dyDescent="0.3">
      <c r="J218" s="23"/>
      <c r="M218" s="38"/>
      <c r="N218" s="38"/>
      <c r="S218" s="26"/>
      <c r="T218" s="16"/>
    </row>
    <row r="219" spans="4:20" ht="14.7" customHeight="1" x14ac:dyDescent="0.3">
      <c r="D219" s="18"/>
      <c r="J219" s="23"/>
      <c r="M219" s="38"/>
      <c r="N219" s="38"/>
      <c r="S219" s="26"/>
      <c r="T219" s="16"/>
    </row>
    <row r="220" spans="4:20" ht="14.7" customHeight="1" x14ac:dyDescent="0.3">
      <c r="D220" s="18"/>
      <c r="J220" s="23"/>
      <c r="M220" s="38"/>
      <c r="N220" s="38"/>
      <c r="S220" s="26"/>
      <c r="T220" s="16"/>
    </row>
    <row r="221" spans="4:20" ht="14.7" customHeight="1" x14ac:dyDescent="0.3">
      <c r="D221" s="18"/>
      <c r="J221" s="23"/>
      <c r="M221" s="38"/>
      <c r="N221" s="38"/>
      <c r="S221" s="26"/>
      <c r="T221" s="16"/>
    </row>
    <row r="222" spans="4:20" ht="14.7" customHeight="1" x14ac:dyDescent="0.3">
      <c r="J222" s="23"/>
      <c r="M222" s="38"/>
      <c r="N222" s="38"/>
      <c r="S222" s="26"/>
      <c r="T222" s="16"/>
    </row>
    <row r="223" spans="4:20" ht="14.7" customHeight="1" x14ac:dyDescent="0.3">
      <c r="J223" s="23"/>
      <c r="M223" s="38"/>
      <c r="N223" s="38"/>
      <c r="S223" s="26"/>
      <c r="T223" s="16"/>
    </row>
    <row r="224" spans="4:20" ht="14.7" customHeight="1" x14ac:dyDescent="0.3">
      <c r="J224" s="23"/>
      <c r="M224" s="38"/>
      <c r="N224" s="38"/>
      <c r="S224" s="26"/>
      <c r="T224" s="16"/>
    </row>
    <row r="225" spans="10:20" ht="14.7" customHeight="1" x14ac:dyDescent="0.3">
      <c r="J225" s="23"/>
      <c r="M225" s="38"/>
      <c r="N225" s="38"/>
      <c r="S225" s="26"/>
      <c r="T225" s="16"/>
    </row>
    <row r="226" spans="10:20" ht="14.7" customHeight="1" x14ac:dyDescent="0.3">
      <c r="J226" s="23"/>
      <c r="M226" s="38"/>
      <c r="N226" s="38"/>
      <c r="S226" s="26"/>
      <c r="T226" s="16"/>
    </row>
    <row r="227" spans="10:20" ht="14.7" customHeight="1" x14ac:dyDescent="0.3">
      <c r="J227" s="23"/>
      <c r="M227" s="38"/>
      <c r="N227" s="38"/>
      <c r="S227" s="26"/>
      <c r="T227" s="16"/>
    </row>
    <row r="228" spans="10:20" ht="14.7" customHeight="1" x14ac:dyDescent="0.3">
      <c r="J228" s="23"/>
      <c r="M228" s="38"/>
      <c r="N228" s="38"/>
      <c r="S228" s="26"/>
      <c r="T228" s="16"/>
    </row>
    <row r="229" spans="10:20" ht="14.7" customHeight="1" x14ac:dyDescent="0.3">
      <c r="J229" s="23"/>
      <c r="M229" s="38"/>
      <c r="N229" s="38"/>
      <c r="S229" s="26"/>
      <c r="T229" s="16"/>
    </row>
    <row r="230" spans="10:20" ht="14.7" customHeight="1" x14ac:dyDescent="0.3">
      <c r="J230" s="23"/>
      <c r="M230" s="38"/>
      <c r="N230" s="38"/>
      <c r="S230" s="26"/>
      <c r="T230" s="16"/>
    </row>
    <row r="231" spans="10:20" ht="14.7" customHeight="1" x14ac:dyDescent="0.3">
      <c r="J231" s="23"/>
      <c r="M231" s="38"/>
      <c r="N231" s="38"/>
      <c r="S231" s="26"/>
      <c r="T231" s="16"/>
    </row>
    <row r="232" spans="10:20" ht="14.7" customHeight="1" x14ac:dyDescent="0.3">
      <c r="J232" s="23"/>
      <c r="M232" s="38"/>
      <c r="N232" s="38"/>
      <c r="S232" s="26"/>
      <c r="T232" s="16"/>
    </row>
    <row r="233" spans="10:20" ht="14.7" customHeight="1" x14ac:dyDescent="0.3">
      <c r="J233" s="23"/>
      <c r="M233" s="38"/>
      <c r="N233" s="38"/>
      <c r="S233" s="26"/>
      <c r="T233" s="16"/>
    </row>
    <row r="234" spans="10:20" ht="14.7" customHeight="1" x14ac:dyDescent="0.3">
      <c r="J234" s="23"/>
      <c r="M234" s="38"/>
      <c r="N234" s="38"/>
      <c r="S234" s="26"/>
      <c r="T234" s="16"/>
    </row>
    <row r="235" spans="10:20" ht="14.7" customHeight="1" x14ac:dyDescent="0.3">
      <c r="J235" s="23"/>
      <c r="M235" s="38"/>
      <c r="N235" s="38"/>
      <c r="S235" s="26"/>
      <c r="T235" s="16"/>
    </row>
    <row r="236" spans="10:20" ht="14.7" customHeight="1" x14ac:dyDescent="0.3">
      <c r="J236" s="23"/>
      <c r="M236" s="38"/>
      <c r="N236" s="38"/>
      <c r="S236" s="26"/>
      <c r="T236" s="16"/>
    </row>
    <row r="237" spans="10:20" ht="14.7" customHeight="1" x14ac:dyDescent="0.3">
      <c r="J237" s="23"/>
      <c r="M237" s="38"/>
      <c r="N237" s="38"/>
      <c r="S237" s="26"/>
      <c r="T237" s="16"/>
    </row>
    <row r="238" spans="10:20" ht="14.7" customHeight="1" x14ac:dyDescent="0.3">
      <c r="J238" s="23"/>
      <c r="M238" s="38"/>
      <c r="N238" s="38"/>
      <c r="S238" s="26"/>
      <c r="T238" s="16"/>
    </row>
    <row r="239" spans="10:20" ht="14.7" customHeight="1" x14ac:dyDescent="0.3">
      <c r="J239" s="23"/>
      <c r="M239" s="38"/>
      <c r="N239" s="38"/>
      <c r="S239" s="26"/>
      <c r="T239" s="16"/>
    </row>
    <row r="240" spans="10:20" ht="14.7" customHeight="1" x14ac:dyDescent="0.3">
      <c r="J240" s="23"/>
      <c r="M240" s="38"/>
      <c r="N240" s="38"/>
      <c r="S240" s="26"/>
      <c r="T240" s="16"/>
    </row>
    <row r="241" spans="5:20" ht="14.7" customHeight="1" x14ac:dyDescent="0.3">
      <c r="J241" s="23"/>
      <c r="M241" s="38"/>
      <c r="N241" s="38"/>
      <c r="S241" s="26"/>
      <c r="T241" s="16"/>
    </row>
    <row r="242" spans="5:20" ht="14.7" customHeight="1" x14ac:dyDescent="0.3">
      <c r="J242" s="23"/>
      <c r="M242" s="38"/>
      <c r="N242" s="38"/>
      <c r="S242" s="26"/>
      <c r="T242" s="16"/>
    </row>
    <row r="243" spans="5:20" ht="14.7" customHeight="1" x14ac:dyDescent="0.3">
      <c r="J243" s="23"/>
      <c r="M243" s="38"/>
      <c r="N243" s="38"/>
      <c r="S243" s="26"/>
      <c r="T243" s="16"/>
    </row>
    <row r="244" spans="5:20" ht="14.7" customHeight="1" x14ac:dyDescent="0.3">
      <c r="J244" s="23"/>
      <c r="M244" s="38"/>
      <c r="N244" s="38"/>
      <c r="S244" s="26"/>
      <c r="T244" s="16"/>
    </row>
    <row r="245" spans="5:20" ht="14.7" customHeight="1" x14ac:dyDescent="0.3">
      <c r="J245" s="23"/>
      <c r="M245" s="38"/>
      <c r="N245" s="38"/>
      <c r="S245" s="26"/>
      <c r="T245" s="16"/>
    </row>
    <row r="246" spans="5:20" ht="14.7" customHeight="1" x14ac:dyDescent="0.3">
      <c r="J246" s="23"/>
      <c r="M246" s="38"/>
      <c r="N246" s="38"/>
      <c r="S246" s="26"/>
      <c r="T246" s="16"/>
    </row>
    <row r="247" spans="5:20" ht="14.7" customHeight="1" x14ac:dyDescent="0.3">
      <c r="J247" s="23"/>
      <c r="M247" s="38"/>
      <c r="N247" s="38"/>
      <c r="S247" s="26"/>
      <c r="T247" s="16"/>
    </row>
    <row r="248" spans="5:20" ht="14.7" customHeight="1" x14ac:dyDescent="0.3">
      <c r="J248" s="23"/>
      <c r="M248" s="38"/>
      <c r="N248" s="38"/>
      <c r="S248" s="26"/>
      <c r="T248" s="16"/>
    </row>
    <row r="249" spans="5:20" ht="14.7" customHeight="1" x14ac:dyDescent="0.3">
      <c r="J249" s="23"/>
      <c r="M249" s="38"/>
      <c r="N249" s="38"/>
      <c r="S249" s="26"/>
      <c r="T249" s="16"/>
    </row>
    <row r="250" spans="5:20" ht="14.7" customHeight="1" x14ac:dyDescent="0.3">
      <c r="J250" s="23"/>
      <c r="M250" s="38"/>
      <c r="N250" s="38"/>
      <c r="S250" s="26"/>
      <c r="T250" s="16"/>
    </row>
    <row r="251" spans="5:20" ht="14.7" customHeight="1" x14ac:dyDescent="0.3">
      <c r="J251" s="23"/>
      <c r="M251" s="38"/>
      <c r="N251" s="38"/>
      <c r="S251" s="26"/>
      <c r="T251" s="16"/>
    </row>
    <row r="252" spans="5:20" ht="14.7" customHeight="1" x14ac:dyDescent="0.3">
      <c r="E252" s="13"/>
      <c r="G252" s="13"/>
      <c r="J252" s="23"/>
      <c r="M252" s="38"/>
      <c r="N252" s="38"/>
      <c r="S252" s="26"/>
      <c r="T252" s="16"/>
    </row>
    <row r="253" spans="5:20" ht="14.7" customHeight="1" x14ac:dyDescent="0.3">
      <c r="E253" s="13"/>
      <c r="G253" s="13"/>
      <c r="J253" s="23"/>
      <c r="M253" s="38"/>
      <c r="N253" s="38"/>
      <c r="S253" s="26"/>
      <c r="T253" s="16"/>
    </row>
    <row r="254" spans="5:20" ht="14.7" customHeight="1" x14ac:dyDescent="0.3">
      <c r="E254" s="13"/>
      <c r="G254" s="13"/>
      <c r="J254" s="23"/>
      <c r="M254" s="38"/>
      <c r="N254" s="38"/>
      <c r="S254" s="26"/>
      <c r="T254" s="16"/>
    </row>
    <row r="255" spans="5:20" ht="14.7" customHeight="1" x14ac:dyDescent="0.3">
      <c r="J255" s="23"/>
      <c r="M255" s="38"/>
      <c r="N255" s="38"/>
      <c r="S255" s="26"/>
      <c r="T255" s="16"/>
    </row>
    <row r="256" spans="5:20" ht="14.7" customHeight="1" x14ac:dyDescent="0.3">
      <c r="J256" s="23"/>
      <c r="M256" s="38"/>
      <c r="N256" s="38"/>
      <c r="S256" s="26"/>
      <c r="T256" s="16"/>
    </row>
    <row r="257" spans="6:20" ht="14.7" customHeight="1" x14ac:dyDescent="0.3">
      <c r="J257" s="23"/>
      <c r="M257" s="38"/>
      <c r="N257" s="38"/>
      <c r="S257" s="26"/>
      <c r="T257" s="16"/>
    </row>
    <row r="258" spans="6:20" ht="14.7" customHeight="1" x14ac:dyDescent="0.3">
      <c r="F258" s="13"/>
      <c r="J258" s="23"/>
      <c r="M258" s="38"/>
      <c r="N258" s="38"/>
      <c r="S258" s="26"/>
      <c r="T258" s="16"/>
    </row>
    <row r="259" spans="6:20" ht="14.7" customHeight="1" x14ac:dyDescent="0.3">
      <c r="F259" s="13"/>
      <c r="J259" s="23"/>
      <c r="M259" s="38"/>
      <c r="N259" s="38"/>
      <c r="S259" s="26"/>
      <c r="T259" s="16"/>
    </row>
    <row r="260" spans="6:20" ht="14.7" customHeight="1" x14ac:dyDescent="0.3">
      <c r="F260" s="13"/>
      <c r="J260" s="23"/>
      <c r="M260" s="38"/>
      <c r="N260" s="38"/>
      <c r="S260" s="26"/>
      <c r="T260" s="16"/>
    </row>
    <row r="261" spans="6:20" ht="14.7" customHeight="1" x14ac:dyDescent="0.3">
      <c r="J261" s="23"/>
      <c r="M261" s="38"/>
      <c r="N261" s="38"/>
      <c r="S261" s="26"/>
      <c r="T261" s="16"/>
    </row>
    <row r="262" spans="6:20" ht="14.7" customHeight="1" x14ac:dyDescent="0.3">
      <c r="J262" s="23"/>
      <c r="M262" s="38"/>
      <c r="N262" s="38"/>
      <c r="S262" s="26"/>
      <c r="T262" s="16"/>
    </row>
    <row r="263" spans="6:20" ht="14.7" customHeight="1" x14ac:dyDescent="0.3">
      <c r="J263" s="23"/>
      <c r="M263" s="38"/>
      <c r="N263" s="38"/>
      <c r="S263" s="26"/>
      <c r="T263" s="16"/>
    </row>
    <row r="264" spans="6:20" ht="14.7" customHeight="1" x14ac:dyDescent="0.3">
      <c r="J264" s="23"/>
      <c r="M264" s="38"/>
      <c r="N264" s="38"/>
      <c r="S264" s="26"/>
      <c r="T264" s="16"/>
    </row>
    <row r="265" spans="6:20" ht="14.7" customHeight="1" x14ac:dyDescent="0.3">
      <c r="J265" s="23"/>
      <c r="M265" s="38"/>
      <c r="N265" s="38"/>
      <c r="S265" s="26"/>
      <c r="T265" s="16"/>
    </row>
    <row r="266" spans="6:20" ht="14.7" customHeight="1" x14ac:dyDescent="0.3">
      <c r="J266" s="23"/>
      <c r="M266" s="38"/>
      <c r="N266" s="38"/>
      <c r="S266" s="26"/>
      <c r="T266" s="16"/>
    </row>
    <row r="267" spans="6:20" ht="14.7" customHeight="1" x14ac:dyDescent="0.3">
      <c r="J267" s="23"/>
      <c r="M267" s="38"/>
      <c r="N267" s="38"/>
      <c r="S267" s="26"/>
      <c r="T267" s="16"/>
    </row>
    <row r="268" spans="6:20" ht="14.7" customHeight="1" x14ac:dyDescent="0.3">
      <c r="J268" s="23"/>
      <c r="M268" s="38"/>
      <c r="N268" s="38"/>
      <c r="S268" s="26"/>
      <c r="T268" s="16"/>
    </row>
    <row r="269" spans="6:20" ht="14.7" customHeight="1" x14ac:dyDescent="0.3">
      <c r="J269" s="23"/>
      <c r="M269" s="38"/>
      <c r="N269" s="38"/>
      <c r="S269" s="26"/>
      <c r="T269" s="16"/>
    </row>
    <row r="270" spans="6:20" ht="14.7" customHeight="1" x14ac:dyDescent="0.3">
      <c r="J270" s="23"/>
      <c r="M270" s="38"/>
      <c r="N270" s="38"/>
      <c r="S270" s="26"/>
      <c r="T270" s="16"/>
    </row>
    <row r="271" spans="6:20" ht="14.7" customHeight="1" x14ac:dyDescent="0.3">
      <c r="J271" s="23"/>
      <c r="M271" s="38"/>
      <c r="N271" s="38"/>
      <c r="S271" s="26"/>
      <c r="T271" s="16"/>
    </row>
    <row r="272" spans="6:20" ht="14.7" customHeight="1" x14ac:dyDescent="0.3">
      <c r="J272" s="23"/>
      <c r="M272" s="38"/>
      <c r="N272" s="38"/>
      <c r="S272" s="26"/>
      <c r="T272" s="16"/>
    </row>
    <row r="273" spans="10:20" ht="14.7" customHeight="1" x14ac:dyDescent="0.3">
      <c r="J273" s="23"/>
      <c r="M273" s="38"/>
      <c r="N273" s="38"/>
      <c r="S273" s="26"/>
      <c r="T273" s="16"/>
    </row>
    <row r="274" spans="10:20" ht="14.7" customHeight="1" x14ac:dyDescent="0.3">
      <c r="J274" s="23"/>
      <c r="M274" s="38"/>
      <c r="N274" s="38"/>
      <c r="S274" s="26"/>
      <c r="T274" s="16"/>
    </row>
    <row r="275" spans="10:20" ht="14.7" customHeight="1" x14ac:dyDescent="0.3">
      <c r="J275" s="23"/>
      <c r="M275" s="38"/>
      <c r="N275" s="38"/>
      <c r="S275" s="26"/>
      <c r="T275" s="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6"/>
  <sheetViews>
    <sheetView zoomScale="115" zoomScaleNormal="115" workbookViewId="0">
      <selection activeCell="J6" sqref="J6"/>
    </sheetView>
  </sheetViews>
  <sheetFormatPr baseColWidth="10" defaultColWidth="9.33203125" defaultRowHeight="14.4" x14ac:dyDescent="0.3"/>
  <cols>
    <col min="1" max="1" width="11.109375" style="35" customWidth="1"/>
    <col min="2" max="2" width="10.33203125" style="35" customWidth="1"/>
    <col min="3" max="3" width="15.88671875" style="35" customWidth="1"/>
    <col min="4" max="4" width="11.6640625" style="35" customWidth="1"/>
    <col min="5" max="5" width="12.33203125" style="35" customWidth="1"/>
    <col min="6" max="6" width="6.33203125" style="35" customWidth="1"/>
    <col min="7" max="15" width="12.44140625" style="35" customWidth="1"/>
    <col min="16" max="1028" width="11.44140625" style="35"/>
    <col min="1029" max="16384" width="9.33203125" style="36"/>
  </cols>
  <sheetData>
    <row r="1" spans="1:1028" x14ac:dyDescent="0.3">
      <c r="A1" s="23" t="s">
        <v>10</v>
      </c>
      <c r="B1" s="23" t="s">
        <v>11</v>
      </c>
      <c r="C1" s="23" t="s">
        <v>12</v>
      </c>
      <c r="D1" s="23" t="s">
        <v>13</v>
      </c>
      <c r="E1" s="23" t="s">
        <v>14</v>
      </c>
      <c r="F1" s="23" t="s">
        <v>15</v>
      </c>
      <c r="G1" s="23" t="s">
        <v>278</v>
      </c>
      <c r="H1" s="23" t="s">
        <v>279</v>
      </c>
      <c r="I1" s="23" t="s">
        <v>281</v>
      </c>
      <c r="J1" s="23" t="s">
        <v>282</v>
      </c>
      <c r="K1" s="23" t="s">
        <v>16</v>
      </c>
      <c r="L1" s="23" t="s">
        <v>17</v>
      </c>
      <c r="M1" s="23" t="s">
        <v>18</v>
      </c>
      <c r="N1" s="23" t="s">
        <v>19</v>
      </c>
      <c r="O1" s="35" t="s">
        <v>132</v>
      </c>
    </row>
    <row r="2" spans="1:1028" s="24" customFormat="1" x14ac:dyDescent="0.3">
      <c r="A2" s="23" t="s">
        <v>20</v>
      </c>
      <c r="B2" s="23">
        <v>1</v>
      </c>
      <c r="C2" s="23"/>
      <c r="D2" s="23"/>
      <c r="E2" s="23"/>
      <c r="F2" s="23"/>
      <c r="G2" s="23">
        <v>320</v>
      </c>
      <c r="H2" s="23">
        <v>180</v>
      </c>
      <c r="I2" s="23">
        <v>59</v>
      </c>
      <c r="J2" s="23">
        <v>1.7</v>
      </c>
      <c r="K2" s="23">
        <v>26</v>
      </c>
      <c r="L2" s="23">
        <v>139</v>
      </c>
      <c r="M2" s="23"/>
      <c r="N2" s="23"/>
      <c r="O2" s="23" t="s">
        <v>280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  <c r="AMK2" s="23"/>
      <c r="AML2" s="23"/>
      <c r="AMM2" s="23"/>
      <c r="AMN2" s="23"/>
    </row>
    <row r="3" spans="1:1028" s="33" customFormat="1" x14ac:dyDescent="0.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  <c r="TC3" s="37"/>
      <c r="TD3" s="37"/>
      <c r="TE3" s="37"/>
      <c r="TF3" s="37"/>
      <c r="TG3" s="37"/>
      <c r="TH3" s="37"/>
      <c r="TI3" s="37"/>
      <c r="TJ3" s="37"/>
      <c r="TK3" s="37"/>
      <c r="TL3" s="37"/>
      <c r="TM3" s="37"/>
      <c r="TN3" s="37"/>
      <c r="TO3" s="37"/>
      <c r="TP3" s="37"/>
      <c r="TQ3" s="37"/>
      <c r="TR3" s="37"/>
      <c r="TS3" s="37"/>
      <c r="TT3" s="37"/>
      <c r="TU3" s="37"/>
      <c r="TV3" s="37"/>
      <c r="TW3" s="37"/>
      <c r="TX3" s="37"/>
      <c r="TY3" s="37"/>
      <c r="TZ3" s="37"/>
      <c r="UA3" s="37"/>
      <c r="UB3" s="37"/>
      <c r="UC3" s="37"/>
      <c r="UD3" s="37"/>
      <c r="UE3" s="37"/>
      <c r="UF3" s="37"/>
      <c r="UG3" s="37"/>
      <c r="UH3" s="37"/>
      <c r="UI3" s="37"/>
      <c r="UJ3" s="37"/>
      <c r="UK3" s="37"/>
      <c r="UL3" s="37"/>
      <c r="UM3" s="37"/>
      <c r="UN3" s="37"/>
      <c r="UO3" s="37"/>
      <c r="UP3" s="37"/>
      <c r="UQ3" s="37"/>
      <c r="UR3" s="37"/>
      <c r="US3" s="37"/>
      <c r="UT3" s="37"/>
      <c r="UU3" s="37"/>
      <c r="UV3" s="37"/>
      <c r="UW3" s="37"/>
      <c r="UX3" s="37"/>
      <c r="UY3" s="37"/>
      <c r="UZ3" s="37"/>
      <c r="VA3" s="37"/>
      <c r="VB3" s="37"/>
      <c r="VC3" s="37"/>
      <c r="VD3" s="37"/>
      <c r="VE3" s="37"/>
      <c r="VF3" s="37"/>
      <c r="VG3" s="37"/>
      <c r="VH3" s="37"/>
      <c r="VI3" s="37"/>
      <c r="VJ3" s="37"/>
      <c r="VK3" s="37"/>
      <c r="VL3" s="37"/>
      <c r="VM3" s="37"/>
      <c r="VN3" s="37"/>
      <c r="VO3" s="37"/>
      <c r="VP3" s="37"/>
      <c r="VQ3" s="37"/>
      <c r="VR3" s="37"/>
      <c r="VS3" s="37"/>
      <c r="VT3" s="37"/>
      <c r="VU3" s="37"/>
      <c r="VV3" s="37"/>
      <c r="VW3" s="37"/>
      <c r="VX3" s="37"/>
      <c r="VY3" s="37"/>
      <c r="VZ3" s="37"/>
      <c r="WA3" s="37"/>
      <c r="WB3" s="37"/>
      <c r="WC3" s="37"/>
      <c r="WD3" s="37"/>
      <c r="WE3" s="37"/>
      <c r="WF3" s="37"/>
      <c r="WG3" s="37"/>
      <c r="WH3" s="37"/>
      <c r="WI3" s="37"/>
      <c r="WJ3" s="37"/>
      <c r="WK3" s="37"/>
      <c r="WL3" s="37"/>
      <c r="WM3" s="37"/>
      <c r="WN3" s="37"/>
      <c r="WO3" s="37"/>
      <c r="WP3" s="37"/>
      <c r="WQ3" s="37"/>
      <c r="WR3" s="37"/>
      <c r="WS3" s="37"/>
      <c r="WT3" s="37"/>
      <c r="WU3" s="37"/>
      <c r="WV3" s="37"/>
      <c r="WW3" s="37"/>
      <c r="WX3" s="37"/>
      <c r="WY3" s="37"/>
      <c r="WZ3" s="37"/>
      <c r="XA3" s="37"/>
      <c r="XB3" s="37"/>
      <c r="XC3" s="37"/>
      <c r="XD3" s="37"/>
      <c r="XE3" s="37"/>
      <c r="XF3" s="37"/>
      <c r="XG3" s="37"/>
      <c r="XH3" s="37"/>
      <c r="XI3" s="37"/>
      <c r="XJ3" s="37"/>
      <c r="XK3" s="37"/>
      <c r="XL3" s="37"/>
      <c r="XM3" s="37"/>
      <c r="XN3" s="37"/>
      <c r="XO3" s="37"/>
      <c r="XP3" s="37"/>
      <c r="XQ3" s="37"/>
      <c r="XR3" s="37"/>
      <c r="XS3" s="37"/>
      <c r="XT3" s="37"/>
      <c r="XU3" s="37"/>
      <c r="XV3" s="37"/>
      <c r="XW3" s="37"/>
      <c r="XX3" s="37"/>
      <c r="XY3" s="37"/>
      <c r="XZ3" s="37"/>
      <c r="YA3" s="37"/>
      <c r="YB3" s="37"/>
      <c r="YC3" s="37"/>
      <c r="YD3" s="37"/>
      <c r="YE3" s="37"/>
      <c r="YF3" s="37"/>
      <c r="YG3" s="37"/>
      <c r="YH3" s="37"/>
      <c r="YI3" s="37"/>
      <c r="YJ3" s="37"/>
      <c r="YK3" s="37"/>
      <c r="YL3" s="37"/>
      <c r="YM3" s="37"/>
      <c r="YN3" s="37"/>
      <c r="YO3" s="37"/>
      <c r="YP3" s="37"/>
      <c r="YQ3" s="37"/>
      <c r="YR3" s="37"/>
      <c r="YS3" s="37"/>
      <c r="YT3" s="37"/>
      <c r="YU3" s="37"/>
      <c r="YV3" s="37"/>
      <c r="YW3" s="37"/>
      <c r="YX3" s="37"/>
      <c r="YY3" s="37"/>
      <c r="YZ3" s="37"/>
      <c r="ZA3" s="37"/>
      <c r="ZB3" s="37"/>
      <c r="ZC3" s="37"/>
      <c r="ZD3" s="37"/>
      <c r="ZE3" s="37"/>
      <c r="ZF3" s="37"/>
      <c r="ZG3" s="37"/>
      <c r="ZH3" s="37"/>
      <c r="ZI3" s="37"/>
      <c r="ZJ3" s="37"/>
      <c r="ZK3" s="37"/>
      <c r="ZL3" s="37"/>
      <c r="ZM3" s="37"/>
      <c r="ZN3" s="37"/>
      <c r="ZO3" s="37"/>
      <c r="ZP3" s="37"/>
      <c r="ZQ3" s="37"/>
      <c r="ZR3" s="37"/>
      <c r="ZS3" s="37"/>
      <c r="ZT3" s="37"/>
      <c r="ZU3" s="37"/>
      <c r="ZV3" s="37"/>
      <c r="ZW3" s="37"/>
      <c r="ZX3" s="37"/>
      <c r="ZY3" s="37"/>
      <c r="ZZ3" s="37"/>
      <c r="AAA3" s="37"/>
      <c r="AAB3" s="37"/>
      <c r="AAC3" s="37"/>
      <c r="AAD3" s="37"/>
      <c r="AAE3" s="37"/>
      <c r="AAF3" s="37"/>
      <c r="AAG3" s="37"/>
      <c r="AAH3" s="37"/>
      <c r="AAI3" s="37"/>
      <c r="AAJ3" s="37"/>
      <c r="AAK3" s="37"/>
      <c r="AAL3" s="37"/>
      <c r="AAM3" s="37"/>
      <c r="AAN3" s="37"/>
      <c r="AAO3" s="37"/>
      <c r="AAP3" s="37"/>
      <c r="AAQ3" s="37"/>
      <c r="AAR3" s="37"/>
      <c r="AAS3" s="37"/>
      <c r="AAT3" s="37"/>
      <c r="AAU3" s="37"/>
      <c r="AAV3" s="37"/>
      <c r="AAW3" s="37"/>
      <c r="AAX3" s="37"/>
      <c r="AAY3" s="37"/>
      <c r="AAZ3" s="37"/>
      <c r="ABA3" s="37"/>
      <c r="ABB3" s="37"/>
      <c r="ABC3" s="37"/>
      <c r="ABD3" s="37"/>
      <c r="ABE3" s="37"/>
      <c r="ABF3" s="37"/>
      <c r="ABG3" s="37"/>
      <c r="ABH3" s="37"/>
      <c r="ABI3" s="37"/>
      <c r="ABJ3" s="37"/>
      <c r="ABK3" s="37"/>
      <c r="ABL3" s="37"/>
      <c r="ABM3" s="37"/>
      <c r="ABN3" s="37"/>
      <c r="ABO3" s="37"/>
      <c r="ABP3" s="37"/>
      <c r="ABQ3" s="37"/>
      <c r="ABR3" s="37"/>
      <c r="ABS3" s="37"/>
      <c r="ABT3" s="37"/>
      <c r="ABU3" s="37"/>
      <c r="ABV3" s="37"/>
      <c r="ABW3" s="37"/>
      <c r="ABX3" s="37"/>
      <c r="ABY3" s="37"/>
      <c r="ABZ3" s="37"/>
      <c r="ACA3" s="37"/>
      <c r="ACB3" s="37"/>
      <c r="ACC3" s="37"/>
      <c r="ACD3" s="37"/>
      <c r="ACE3" s="37"/>
      <c r="ACF3" s="37"/>
      <c r="ACG3" s="37"/>
      <c r="ACH3" s="37"/>
      <c r="ACI3" s="37"/>
      <c r="ACJ3" s="37"/>
      <c r="ACK3" s="37"/>
      <c r="ACL3" s="37"/>
      <c r="ACM3" s="37"/>
      <c r="ACN3" s="37"/>
      <c r="ACO3" s="37"/>
      <c r="ACP3" s="37"/>
      <c r="ACQ3" s="37"/>
      <c r="ACR3" s="37"/>
      <c r="ACS3" s="37"/>
      <c r="ACT3" s="37"/>
      <c r="ACU3" s="37"/>
      <c r="ACV3" s="37"/>
      <c r="ACW3" s="37"/>
      <c r="ACX3" s="37"/>
      <c r="ACY3" s="37"/>
      <c r="ACZ3" s="37"/>
      <c r="ADA3" s="37"/>
      <c r="ADB3" s="37"/>
      <c r="ADC3" s="37"/>
      <c r="ADD3" s="37"/>
      <c r="ADE3" s="37"/>
      <c r="ADF3" s="37"/>
      <c r="ADG3" s="37"/>
      <c r="ADH3" s="37"/>
      <c r="ADI3" s="37"/>
      <c r="ADJ3" s="37"/>
      <c r="ADK3" s="37"/>
      <c r="ADL3" s="37"/>
      <c r="ADM3" s="37"/>
      <c r="ADN3" s="37"/>
      <c r="ADO3" s="37"/>
      <c r="ADP3" s="37"/>
      <c r="ADQ3" s="37"/>
      <c r="ADR3" s="37"/>
      <c r="ADS3" s="37"/>
      <c r="ADT3" s="37"/>
      <c r="ADU3" s="37"/>
      <c r="ADV3" s="37"/>
      <c r="ADW3" s="37"/>
      <c r="ADX3" s="37"/>
      <c r="ADY3" s="37"/>
      <c r="ADZ3" s="37"/>
      <c r="AEA3" s="37"/>
      <c r="AEB3" s="37"/>
      <c r="AEC3" s="37"/>
      <c r="AED3" s="37"/>
      <c r="AEE3" s="37"/>
      <c r="AEF3" s="37"/>
      <c r="AEG3" s="37"/>
      <c r="AEH3" s="37"/>
      <c r="AEI3" s="37"/>
      <c r="AEJ3" s="37"/>
      <c r="AEK3" s="37"/>
      <c r="AEL3" s="37"/>
      <c r="AEM3" s="37"/>
      <c r="AEN3" s="37"/>
      <c r="AEO3" s="37"/>
      <c r="AEP3" s="37"/>
      <c r="AEQ3" s="37"/>
      <c r="AER3" s="37"/>
      <c r="AES3" s="37"/>
      <c r="AET3" s="37"/>
      <c r="AEU3" s="37"/>
      <c r="AEV3" s="37"/>
      <c r="AEW3" s="37"/>
      <c r="AEX3" s="37"/>
      <c r="AEY3" s="37"/>
      <c r="AEZ3" s="37"/>
      <c r="AFA3" s="37"/>
      <c r="AFB3" s="37"/>
      <c r="AFC3" s="37"/>
      <c r="AFD3" s="37"/>
      <c r="AFE3" s="37"/>
      <c r="AFF3" s="37"/>
      <c r="AFG3" s="37"/>
      <c r="AFH3" s="37"/>
      <c r="AFI3" s="37"/>
      <c r="AFJ3" s="37"/>
      <c r="AFK3" s="37"/>
      <c r="AFL3" s="37"/>
      <c r="AFM3" s="37"/>
      <c r="AFN3" s="37"/>
      <c r="AFO3" s="37"/>
      <c r="AFP3" s="37"/>
      <c r="AFQ3" s="37"/>
      <c r="AFR3" s="37"/>
      <c r="AFS3" s="37"/>
      <c r="AFT3" s="37"/>
      <c r="AFU3" s="37"/>
      <c r="AFV3" s="37"/>
      <c r="AFW3" s="37"/>
      <c r="AFX3" s="37"/>
      <c r="AFY3" s="37"/>
      <c r="AFZ3" s="37"/>
      <c r="AGA3" s="37"/>
      <c r="AGB3" s="37"/>
      <c r="AGC3" s="37"/>
      <c r="AGD3" s="37"/>
      <c r="AGE3" s="37"/>
      <c r="AGF3" s="37"/>
      <c r="AGG3" s="37"/>
      <c r="AGH3" s="37"/>
      <c r="AGI3" s="37"/>
      <c r="AGJ3" s="37"/>
      <c r="AGK3" s="37"/>
      <c r="AGL3" s="37"/>
      <c r="AGM3" s="37"/>
      <c r="AGN3" s="37"/>
      <c r="AGO3" s="37"/>
      <c r="AGP3" s="37"/>
      <c r="AGQ3" s="37"/>
      <c r="AGR3" s="37"/>
      <c r="AGS3" s="37"/>
      <c r="AGT3" s="37"/>
      <c r="AGU3" s="37"/>
      <c r="AGV3" s="37"/>
      <c r="AGW3" s="37"/>
      <c r="AGX3" s="37"/>
      <c r="AGY3" s="37"/>
      <c r="AGZ3" s="37"/>
      <c r="AHA3" s="37"/>
      <c r="AHB3" s="37"/>
      <c r="AHC3" s="37"/>
      <c r="AHD3" s="37"/>
      <c r="AHE3" s="37"/>
      <c r="AHF3" s="37"/>
      <c r="AHG3" s="37"/>
      <c r="AHH3" s="37"/>
      <c r="AHI3" s="37"/>
      <c r="AHJ3" s="37"/>
      <c r="AHK3" s="37"/>
      <c r="AHL3" s="37"/>
      <c r="AHM3" s="37"/>
      <c r="AHN3" s="37"/>
      <c r="AHO3" s="37"/>
      <c r="AHP3" s="37"/>
      <c r="AHQ3" s="37"/>
      <c r="AHR3" s="37"/>
      <c r="AHS3" s="37"/>
      <c r="AHT3" s="37"/>
      <c r="AHU3" s="37"/>
      <c r="AHV3" s="37"/>
      <c r="AHW3" s="37"/>
      <c r="AHX3" s="37"/>
      <c r="AHY3" s="37"/>
      <c r="AHZ3" s="37"/>
      <c r="AIA3" s="37"/>
      <c r="AIB3" s="37"/>
      <c r="AIC3" s="37"/>
      <c r="AID3" s="37"/>
      <c r="AIE3" s="37"/>
      <c r="AIF3" s="37"/>
      <c r="AIG3" s="37"/>
      <c r="AIH3" s="37"/>
      <c r="AII3" s="37"/>
      <c r="AIJ3" s="37"/>
      <c r="AIK3" s="37"/>
      <c r="AIL3" s="37"/>
      <c r="AIM3" s="37"/>
      <c r="AIN3" s="37"/>
      <c r="AIO3" s="37"/>
      <c r="AIP3" s="37"/>
      <c r="AIQ3" s="37"/>
      <c r="AIR3" s="37"/>
      <c r="AIS3" s="37"/>
      <c r="AIT3" s="37"/>
      <c r="AIU3" s="37"/>
      <c r="AIV3" s="37"/>
      <c r="AIW3" s="37"/>
      <c r="AIX3" s="37"/>
      <c r="AIY3" s="37"/>
      <c r="AIZ3" s="37"/>
      <c r="AJA3" s="37"/>
      <c r="AJB3" s="37"/>
      <c r="AJC3" s="37"/>
      <c r="AJD3" s="37"/>
      <c r="AJE3" s="37"/>
      <c r="AJF3" s="37"/>
      <c r="AJG3" s="37"/>
      <c r="AJH3" s="37"/>
      <c r="AJI3" s="37"/>
      <c r="AJJ3" s="37"/>
      <c r="AJK3" s="37"/>
      <c r="AJL3" s="37"/>
      <c r="AJM3" s="37"/>
      <c r="AJN3" s="37"/>
      <c r="AJO3" s="37"/>
      <c r="AJP3" s="37"/>
      <c r="AJQ3" s="37"/>
      <c r="AJR3" s="37"/>
      <c r="AJS3" s="37"/>
      <c r="AJT3" s="37"/>
      <c r="AJU3" s="37"/>
      <c r="AJV3" s="37"/>
      <c r="AJW3" s="37"/>
      <c r="AJX3" s="37"/>
      <c r="AJY3" s="37"/>
      <c r="AJZ3" s="37"/>
      <c r="AKA3" s="37"/>
      <c r="AKB3" s="37"/>
      <c r="AKC3" s="37"/>
      <c r="AKD3" s="37"/>
      <c r="AKE3" s="37"/>
      <c r="AKF3" s="37"/>
      <c r="AKG3" s="37"/>
      <c r="AKH3" s="37"/>
      <c r="AKI3" s="37"/>
      <c r="AKJ3" s="37"/>
      <c r="AKK3" s="37"/>
      <c r="AKL3" s="37"/>
      <c r="AKM3" s="37"/>
      <c r="AKN3" s="37"/>
      <c r="AKO3" s="37"/>
      <c r="AKP3" s="37"/>
      <c r="AKQ3" s="37"/>
      <c r="AKR3" s="37"/>
      <c r="AKS3" s="37"/>
      <c r="AKT3" s="37"/>
      <c r="AKU3" s="37"/>
      <c r="AKV3" s="37"/>
      <c r="AKW3" s="37"/>
      <c r="AKX3" s="37"/>
      <c r="AKY3" s="37"/>
      <c r="AKZ3" s="37"/>
      <c r="ALA3" s="37"/>
      <c r="ALB3" s="37"/>
      <c r="ALC3" s="37"/>
      <c r="ALD3" s="37"/>
      <c r="ALE3" s="37"/>
      <c r="ALF3" s="37"/>
      <c r="ALG3" s="37"/>
      <c r="ALH3" s="37"/>
      <c r="ALI3" s="37"/>
      <c r="ALJ3" s="37"/>
      <c r="ALK3" s="37"/>
      <c r="ALL3" s="37"/>
      <c r="ALM3" s="37"/>
      <c r="ALN3" s="37"/>
      <c r="ALO3" s="37"/>
      <c r="ALP3" s="37"/>
      <c r="ALQ3" s="37"/>
      <c r="ALR3" s="37"/>
      <c r="ALS3" s="37"/>
      <c r="ALT3" s="37"/>
      <c r="ALU3" s="37"/>
      <c r="ALV3" s="37"/>
      <c r="ALW3" s="37"/>
      <c r="ALX3" s="37"/>
      <c r="ALY3" s="37"/>
      <c r="ALZ3" s="37"/>
      <c r="AMA3" s="37"/>
      <c r="AMB3" s="37"/>
      <c r="AMC3" s="37"/>
      <c r="AMD3" s="37"/>
      <c r="AME3" s="37"/>
      <c r="AMF3" s="37"/>
      <c r="AMG3" s="37"/>
      <c r="AMH3" s="37"/>
      <c r="AMI3" s="37"/>
      <c r="AMJ3" s="37"/>
      <c r="AMK3" s="37"/>
      <c r="AML3" s="37"/>
      <c r="AMM3" s="37"/>
      <c r="AMN3" s="37"/>
    </row>
    <row r="4" spans="1:1028" s="33" customFormat="1" x14ac:dyDescent="0.3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7"/>
      <c r="JG4" s="37"/>
      <c r="JH4" s="37"/>
      <c r="JI4" s="37"/>
      <c r="JJ4" s="37"/>
      <c r="JK4" s="37"/>
      <c r="JL4" s="37"/>
      <c r="JM4" s="37"/>
      <c r="JN4" s="37"/>
      <c r="JO4" s="37"/>
      <c r="JP4" s="37"/>
      <c r="JQ4" s="37"/>
      <c r="JR4" s="37"/>
      <c r="JS4" s="37"/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7"/>
      <c r="KE4" s="37"/>
      <c r="KF4" s="37"/>
      <c r="KG4" s="37"/>
      <c r="KH4" s="37"/>
      <c r="KI4" s="37"/>
      <c r="KJ4" s="37"/>
      <c r="KK4" s="37"/>
      <c r="KL4" s="37"/>
      <c r="KM4" s="37"/>
      <c r="KN4" s="37"/>
      <c r="KO4" s="37"/>
      <c r="KP4" s="37"/>
      <c r="KQ4" s="37"/>
      <c r="KR4" s="37"/>
      <c r="KS4" s="37"/>
      <c r="KT4" s="37"/>
      <c r="KU4" s="37"/>
      <c r="KV4" s="37"/>
      <c r="KW4" s="37"/>
      <c r="KX4" s="37"/>
      <c r="KY4" s="37"/>
      <c r="KZ4" s="37"/>
      <c r="LA4" s="37"/>
      <c r="LB4" s="37"/>
      <c r="LC4" s="37"/>
      <c r="LD4" s="37"/>
      <c r="LE4" s="37"/>
      <c r="LF4" s="37"/>
      <c r="LG4" s="37"/>
      <c r="LH4" s="37"/>
      <c r="LI4" s="37"/>
      <c r="LJ4" s="37"/>
      <c r="LK4" s="37"/>
      <c r="LL4" s="37"/>
      <c r="LM4" s="37"/>
      <c r="LN4" s="37"/>
      <c r="LO4" s="37"/>
      <c r="LP4" s="37"/>
      <c r="LQ4" s="37"/>
      <c r="LR4" s="37"/>
      <c r="LS4" s="37"/>
      <c r="LT4" s="37"/>
      <c r="LU4" s="37"/>
      <c r="LV4" s="37"/>
      <c r="LW4" s="37"/>
      <c r="LX4" s="37"/>
      <c r="LY4" s="37"/>
      <c r="LZ4" s="37"/>
      <c r="MA4" s="37"/>
      <c r="MB4" s="37"/>
      <c r="MC4" s="37"/>
      <c r="MD4" s="37"/>
      <c r="ME4" s="37"/>
      <c r="MF4" s="37"/>
      <c r="MG4" s="37"/>
      <c r="MH4" s="37"/>
      <c r="MI4" s="37"/>
      <c r="MJ4" s="37"/>
      <c r="MK4" s="37"/>
      <c r="ML4" s="37"/>
      <c r="MM4" s="37"/>
      <c r="MN4" s="37"/>
      <c r="MO4" s="37"/>
      <c r="MP4" s="37"/>
      <c r="MQ4" s="37"/>
      <c r="MR4" s="37"/>
      <c r="MS4" s="37"/>
      <c r="MT4" s="37"/>
      <c r="MU4" s="37"/>
      <c r="MV4" s="37"/>
      <c r="MW4" s="37"/>
      <c r="MX4" s="37"/>
      <c r="MY4" s="37"/>
      <c r="MZ4" s="37"/>
      <c r="NA4" s="37"/>
      <c r="NB4" s="37"/>
      <c r="NC4" s="37"/>
      <c r="ND4" s="37"/>
      <c r="NE4" s="37"/>
      <c r="NF4" s="37"/>
      <c r="NG4" s="37"/>
      <c r="NH4" s="37"/>
      <c r="NI4" s="37"/>
      <c r="NJ4" s="37"/>
      <c r="NK4" s="37"/>
      <c r="NL4" s="37"/>
      <c r="NM4" s="37"/>
      <c r="NN4" s="37"/>
      <c r="NO4" s="37"/>
      <c r="NP4" s="37"/>
      <c r="NQ4" s="37"/>
      <c r="NR4" s="37"/>
      <c r="NS4" s="37"/>
      <c r="NT4" s="37"/>
      <c r="NU4" s="37"/>
      <c r="NV4" s="37"/>
      <c r="NW4" s="37"/>
      <c r="NX4" s="37"/>
      <c r="NY4" s="37"/>
      <c r="NZ4" s="37"/>
      <c r="OA4" s="37"/>
      <c r="OB4" s="37"/>
      <c r="OC4" s="37"/>
      <c r="OD4" s="37"/>
      <c r="OE4" s="37"/>
      <c r="OF4" s="37"/>
      <c r="OG4" s="37"/>
      <c r="OH4" s="37"/>
      <c r="OI4" s="37"/>
      <c r="OJ4" s="37"/>
      <c r="OK4" s="37"/>
      <c r="OL4" s="37"/>
      <c r="OM4" s="37"/>
      <c r="ON4" s="37"/>
      <c r="OO4" s="37"/>
      <c r="OP4" s="37"/>
      <c r="OQ4" s="37"/>
      <c r="OR4" s="37"/>
      <c r="OS4" s="37"/>
      <c r="OT4" s="37"/>
      <c r="OU4" s="37"/>
      <c r="OV4" s="37"/>
      <c r="OW4" s="37"/>
      <c r="OX4" s="37"/>
      <c r="OY4" s="37"/>
      <c r="OZ4" s="37"/>
      <c r="PA4" s="37"/>
      <c r="PB4" s="37"/>
      <c r="PC4" s="37"/>
      <c r="PD4" s="37"/>
      <c r="PE4" s="37"/>
      <c r="PF4" s="37"/>
      <c r="PG4" s="37"/>
      <c r="PH4" s="37"/>
      <c r="PI4" s="37"/>
      <c r="PJ4" s="37"/>
      <c r="PK4" s="37"/>
      <c r="PL4" s="37"/>
      <c r="PM4" s="37"/>
      <c r="PN4" s="37"/>
      <c r="PO4" s="37"/>
      <c r="PP4" s="37"/>
      <c r="PQ4" s="37"/>
      <c r="PR4" s="37"/>
      <c r="PS4" s="37"/>
      <c r="PT4" s="37"/>
      <c r="PU4" s="37"/>
      <c r="PV4" s="37"/>
      <c r="PW4" s="37"/>
      <c r="PX4" s="37"/>
      <c r="PY4" s="37"/>
      <c r="PZ4" s="37"/>
      <c r="QA4" s="37"/>
      <c r="QB4" s="37"/>
      <c r="QC4" s="37"/>
      <c r="QD4" s="37"/>
      <c r="QE4" s="37"/>
      <c r="QF4" s="37"/>
      <c r="QG4" s="37"/>
      <c r="QH4" s="37"/>
      <c r="QI4" s="37"/>
      <c r="QJ4" s="37"/>
      <c r="QK4" s="37"/>
      <c r="QL4" s="37"/>
      <c r="QM4" s="37"/>
      <c r="QN4" s="37"/>
      <c r="QO4" s="37"/>
      <c r="QP4" s="37"/>
      <c r="QQ4" s="37"/>
      <c r="QR4" s="37"/>
      <c r="QS4" s="37"/>
      <c r="QT4" s="37"/>
      <c r="QU4" s="37"/>
      <c r="QV4" s="37"/>
      <c r="QW4" s="37"/>
      <c r="QX4" s="37"/>
      <c r="QY4" s="37"/>
      <c r="QZ4" s="37"/>
      <c r="RA4" s="37"/>
      <c r="RB4" s="37"/>
      <c r="RC4" s="37"/>
      <c r="RD4" s="37"/>
      <c r="RE4" s="37"/>
      <c r="RF4" s="37"/>
      <c r="RG4" s="37"/>
      <c r="RH4" s="37"/>
      <c r="RI4" s="37"/>
      <c r="RJ4" s="37"/>
      <c r="RK4" s="37"/>
      <c r="RL4" s="37"/>
      <c r="RM4" s="37"/>
      <c r="RN4" s="37"/>
      <c r="RO4" s="37"/>
      <c r="RP4" s="37"/>
      <c r="RQ4" s="37"/>
      <c r="RR4" s="37"/>
      <c r="RS4" s="37"/>
      <c r="RT4" s="37"/>
      <c r="RU4" s="37"/>
      <c r="RV4" s="37"/>
      <c r="RW4" s="37"/>
      <c r="RX4" s="37"/>
      <c r="RY4" s="37"/>
      <c r="RZ4" s="37"/>
      <c r="SA4" s="37"/>
      <c r="SB4" s="37"/>
      <c r="SC4" s="37"/>
      <c r="SD4" s="37"/>
      <c r="SE4" s="37"/>
      <c r="SF4" s="37"/>
      <c r="SG4" s="37"/>
      <c r="SH4" s="37"/>
      <c r="SI4" s="37"/>
      <c r="SJ4" s="37"/>
      <c r="SK4" s="37"/>
      <c r="SL4" s="37"/>
      <c r="SM4" s="37"/>
      <c r="SN4" s="37"/>
      <c r="SO4" s="37"/>
      <c r="SP4" s="37"/>
      <c r="SQ4" s="37"/>
      <c r="SR4" s="37"/>
      <c r="SS4" s="37"/>
      <c r="ST4" s="37"/>
      <c r="SU4" s="37"/>
      <c r="SV4" s="37"/>
      <c r="SW4" s="37"/>
      <c r="SX4" s="37"/>
      <c r="SY4" s="37"/>
      <c r="SZ4" s="37"/>
      <c r="TA4" s="37"/>
      <c r="TB4" s="37"/>
      <c r="TC4" s="37"/>
      <c r="TD4" s="37"/>
      <c r="TE4" s="37"/>
      <c r="TF4" s="37"/>
      <c r="TG4" s="37"/>
      <c r="TH4" s="37"/>
      <c r="TI4" s="37"/>
      <c r="TJ4" s="37"/>
      <c r="TK4" s="37"/>
      <c r="TL4" s="37"/>
      <c r="TM4" s="37"/>
      <c r="TN4" s="37"/>
      <c r="TO4" s="37"/>
      <c r="TP4" s="37"/>
      <c r="TQ4" s="37"/>
      <c r="TR4" s="37"/>
      <c r="TS4" s="37"/>
      <c r="TT4" s="37"/>
      <c r="TU4" s="37"/>
      <c r="TV4" s="37"/>
      <c r="TW4" s="37"/>
      <c r="TX4" s="37"/>
      <c r="TY4" s="37"/>
      <c r="TZ4" s="37"/>
      <c r="UA4" s="37"/>
      <c r="UB4" s="37"/>
      <c r="UC4" s="37"/>
      <c r="UD4" s="37"/>
      <c r="UE4" s="37"/>
      <c r="UF4" s="37"/>
      <c r="UG4" s="37"/>
      <c r="UH4" s="37"/>
      <c r="UI4" s="37"/>
      <c r="UJ4" s="37"/>
      <c r="UK4" s="37"/>
      <c r="UL4" s="37"/>
      <c r="UM4" s="37"/>
      <c r="UN4" s="37"/>
      <c r="UO4" s="37"/>
      <c r="UP4" s="37"/>
      <c r="UQ4" s="37"/>
      <c r="UR4" s="37"/>
      <c r="US4" s="37"/>
      <c r="UT4" s="37"/>
      <c r="UU4" s="37"/>
      <c r="UV4" s="37"/>
      <c r="UW4" s="37"/>
      <c r="UX4" s="37"/>
      <c r="UY4" s="37"/>
      <c r="UZ4" s="37"/>
      <c r="VA4" s="37"/>
      <c r="VB4" s="37"/>
      <c r="VC4" s="37"/>
      <c r="VD4" s="37"/>
      <c r="VE4" s="37"/>
      <c r="VF4" s="37"/>
      <c r="VG4" s="37"/>
      <c r="VH4" s="37"/>
      <c r="VI4" s="37"/>
      <c r="VJ4" s="37"/>
      <c r="VK4" s="37"/>
      <c r="VL4" s="37"/>
      <c r="VM4" s="37"/>
      <c r="VN4" s="37"/>
      <c r="VO4" s="37"/>
      <c r="VP4" s="37"/>
      <c r="VQ4" s="37"/>
      <c r="VR4" s="37"/>
      <c r="VS4" s="37"/>
      <c r="VT4" s="37"/>
      <c r="VU4" s="37"/>
      <c r="VV4" s="37"/>
      <c r="VW4" s="37"/>
      <c r="VX4" s="37"/>
      <c r="VY4" s="37"/>
      <c r="VZ4" s="37"/>
      <c r="WA4" s="37"/>
      <c r="WB4" s="37"/>
      <c r="WC4" s="37"/>
      <c r="WD4" s="37"/>
      <c r="WE4" s="37"/>
      <c r="WF4" s="37"/>
      <c r="WG4" s="37"/>
      <c r="WH4" s="37"/>
      <c r="WI4" s="37"/>
      <c r="WJ4" s="37"/>
      <c r="WK4" s="37"/>
      <c r="WL4" s="37"/>
      <c r="WM4" s="37"/>
      <c r="WN4" s="37"/>
      <c r="WO4" s="37"/>
      <c r="WP4" s="37"/>
      <c r="WQ4" s="37"/>
      <c r="WR4" s="37"/>
      <c r="WS4" s="37"/>
      <c r="WT4" s="37"/>
      <c r="WU4" s="37"/>
      <c r="WV4" s="37"/>
      <c r="WW4" s="37"/>
      <c r="WX4" s="37"/>
      <c r="WY4" s="37"/>
      <c r="WZ4" s="37"/>
      <c r="XA4" s="37"/>
      <c r="XB4" s="37"/>
      <c r="XC4" s="37"/>
      <c r="XD4" s="37"/>
      <c r="XE4" s="37"/>
      <c r="XF4" s="37"/>
      <c r="XG4" s="37"/>
      <c r="XH4" s="37"/>
      <c r="XI4" s="37"/>
      <c r="XJ4" s="37"/>
      <c r="XK4" s="37"/>
      <c r="XL4" s="37"/>
      <c r="XM4" s="37"/>
      <c r="XN4" s="37"/>
      <c r="XO4" s="37"/>
      <c r="XP4" s="37"/>
      <c r="XQ4" s="37"/>
      <c r="XR4" s="37"/>
      <c r="XS4" s="37"/>
      <c r="XT4" s="37"/>
      <c r="XU4" s="37"/>
      <c r="XV4" s="37"/>
      <c r="XW4" s="37"/>
      <c r="XX4" s="37"/>
      <c r="XY4" s="37"/>
      <c r="XZ4" s="37"/>
      <c r="YA4" s="37"/>
      <c r="YB4" s="37"/>
      <c r="YC4" s="37"/>
      <c r="YD4" s="37"/>
      <c r="YE4" s="37"/>
      <c r="YF4" s="37"/>
      <c r="YG4" s="37"/>
      <c r="YH4" s="37"/>
      <c r="YI4" s="37"/>
      <c r="YJ4" s="37"/>
      <c r="YK4" s="37"/>
      <c r="YL4" s="37"/>
      <c r="YM4" s="37"/>
      <c r="YN4" s="37"/>
      <c r="YO4" s="37"/>
      <c r="YP4" s="37"/>
      <c r="YQ4" s="37"/>
      <c r="YR4" s="37"/>
      <c r="YS4" s="37"/>
      <c r="YT4" s="37"/>
      <c r="YU4" s="37"/>
      <c r="YV4" s="37"/>
      <c r="YW4" s="37"/>
      <c r="YX4" s="37"/>
      <c r="YY4" s="37"/>
      <c r="YZ4" s="37"/>
      <c r="ZA4" s="37"/>
      <c r="ZB4" s="37"/>
      <c r="ZC4" s="37"/>
      <c r="ZD4" s="37"/>
      <c r="ZE4" s="37"/>
      <c r="ZF4" s="37"/>
      <c r="ZG4" s="37"/>
      <c r="ZH4" s="37"/>
      <c r="ZI4" s="37"/>
      <c r="ZJ4" s="37"/>
      <c r="ZK4" s="37"/>
      <c r="ZL4" s="37"/>
      <c r="ZM4" s="37"/>
      <c r="ZN4" s="37"/>
      <c r="ZO4" s="37"/>
      <c r="ZP4" s="37"/>
      <c r="ZQ4" s="37"/>
      <c r="ZR4" s="37"/>
      <c r="ZS4" s="37"/>
      <c r="ZT4" s="37"/>
      <c r="ZU4" s="37"/>
      <c r="ZV4" s="37"/>
      <c r="ZW4" s="37"/>
      <c r="ZX4" s="37"/>
      <c r="ZY4" s="37"/>
      <c r="ZZ4" s="37"/>
      <c r="AAA4" s="37"/>
      <c r="AAB4" s="37"/>
      <c r="AAC4" s="37"/>
      <c r="AAD4" s="37"/>
      <c r="AAE4" s="37"/>
      <c r="AAF4" s="37"/>
      <c r="AAG4" s="37"/>
      <c r="AAH4" s="37"/>
      <c r="AAI4" s="37"/>
      <c r="AAJ4" s="37"/>
      <c r="AAK4" s="37"/>
      <c r="AAL4" s="37"/>
      <c r="AAM4" s="37"/>
      <c r="AAN4" s="37"/>
      <c r="AAO4" s="37"/>
      <c r="AAP4" s="37"/>
      <c r="AAQ4" s="37"/>
      <c r="AAR4" s="37"/>
      <c r="AAS4" s="37"/>
      <c r="AAT4" s="37"/>
      <c r="AAU4" s="37"/>
      <c r="AAV4" s="37"/>
      <c r="AAW4" s="37"/>
      <c r="AAX4" s="37"/>
      <c r="AAY4" s="37"/>
      <c r="AAZ4" s="37"/>
      <c r="ABA4" s="37"/>
      <c r="ABB4" s="37"/>
      <c r="ABC4" s="37"/>
      <c r="ABD4" s="37"/>
      <c r="ABE4" s="37"/>
      <c r="ABF4" s="37"/>
      <c r="ABG4" s="37"/>
      <c r="ABH4" s="37"/>
      <c r="ABI4" s="37"/>
      <c r="ABJ4" s="37"/>
      <c r="ABK4" s="37"/>
      <c r="ABL4" s="37"/>
      <c r="ABM4" s="37"/>
      <c r="ABN4" s="37"/>
      <c r="ABO4" s="37"/>
      <c r="ABP4" s="37"/>
      <c r="ABQ4" s="37"/>
      <c r="ABR4" s="37"/>
      <c r="ABS4" s="37"/>
      <c r="ABT4" s="37"/>
      <c r="ABU4" s="37"/>
      <c r="ABV4" s="37"/>
      <c r="ABW4" s="37"/>
      <c r="ABX4" s="37"/>
      <c r="ABY4" s="37"/>
      <c r="ABZ4" s="37"/>
      <c r="ACA4" s="37"/>
      <c r="ACB4" s="37"/>
      <c r="ACC4" s="37"/>
      <c r="ACD4" s="37"/>
      <c r="ACE4" s="37"/>
      <c r="ACF4" s="37"/>
      <c r="ACG4" s="37"/>
      <c r="ACH4" s="37"/>
      <c r="ACI4" s="37"/>
      <c r="ACJ4" s="37"/>
      <c r="ACK4" s="37"/>
      <c r="ACL4" s="37"/>
      <c r="ACM4" s="37"/>
      <c r="ACN4" s="37"/>
      <c r="ACO4" s="37"/>
      <c r="ACP4" s="37"/>
      <c r="ACQ4" s="37"/>
      <c r="ACR4" s="37"/>
      <c r="ACS4" s="37"/>
      <c r="ACT4" s="37"/>
      <c r="ACU4" s="37"/>
      <c r="ACV4" s="37"/>
      <c r="ACW4" s="37"/>
      <c r="ACX4" s="37"/>
      <c r="ACY4" s="37"/>
      <c r="ACZ4" s="37"/>
      <c r="ADA4" s="37"/>
      <c r="ADB4" s="37"/>
      <c r="ADC4" s="37"/>
      <c r="ADD4" s="37"/>
      <c r="ADE4" s="37"/>
      <c r="ADF4" s="37"/>
      <c r="ADG4" s="37"/>
      <c r="ADH4" s="37"/>
      <c r="ADI4" s="37"/>
      <c r="ADJ4" s="37"/>
      <c r="ADK4" s="37"/>
      <c r="ADL4" s="37"/>
      <c r="ADM4" s="37"/>
      <c r="ADN4" s="37"/>
      <c r="ADO4" s="37"/>
      <c r="ADP4" s="37"/>
      <c r="ADQ4" s="37"/>
      <c r="ADR4" s="37"/>
      <c r="ADS4" s="37"/>
      <c r="ADT4" s="37"/>
      <c r="ADU4" s="37"/>
      <c r="ADV4" s="37"/>
      <c r="ADW4" s="37"/>
      <c r="ADX4" s="37"/>
      <c r="ADY4" s="37"/>
      <c r="ADZ4" s="37"/>
      <c r="AEA4" s="37"/>
      <c r="AEB4" s="37"/>
      <c r="AEC4" s="37"/>
      <c r="AED4" s="37"/>
      <c r="AEE4" s="37"/>
      <c r="AEF4" s="37"/>
      <c r="AEG4" s="37"/>
      <c r="AEH4" s="37"/>
      <c r="AEI4" s="37"/>
      <c r="AEJ4" s="37"/>
      <c r="AEK4" s="37"/>
      <c r="AEL4" s="37"/>
      <c r="AEM4" s="37"/>
      <c r="AEN4" s="37"/>
      <c r="AEO4" s="37"/>
      <c r="AEP4" s="37"/>
      <c r="AEQ4" s="37"/>
      <c r="AER4" s="37"/>
      <c r="AES4" s="37"/>
      <c r="AET4" s="37"/>
      <c r="AEU4" s="37"/>
      <c r="AEV4" s="37"/>
      <c r="AEW4" s="37"/>
      <c r="AEX4" s="37"/>
      <c r="AEY4" s="37"/>
      <c r="AEZ4" s="37"/>
      <c r="AFA4" s="37"/>
      <c r="AFB4" s="37"/>
      <c r="AFC4" s="37"/>
      <c r="AFD4" s="37"/>
      <c r="AFE4" s="37"/>
      <c r="AFF4" s="37"/>
      <c r="AFG4" s="37"/>
      <c r="AFH4" s="37"/>
      <c r="AFI4" s="37"/>
      <c r="AFJ4" s="37"/>
      <c r="AFK4" s="37"/>
      <c r="AFL4" s="37"/>
      <c r="AFM4" s="37"/>
      <c r="AFN4" s="37"/>
      <c r="AFO4" s="37"/>
      <c r="AFP4" s="37"/>
      <c r="AFQ4" s="37"/>
      <c r="AFR4" s="37"/>
      <c r="AFS4" s="37"/>
      <c r="AFT4" s="37"/>
      <c r="AFU4" s="37"/>
      <c r="AFV4" s="37"/>
      <c r="AFW4" s="37"/>
      <c r="AFX4" s="37"/>
      <c r="AFY4" s="37"/>
      <c r="AFZ4" s="37"/>
      <c r="AGA4" s="37"/>
      <c r="AGB4" s="37"/>
      <c r="AGC4" s="37"/>
      <c r="AGD4" s="37"/>
      <c r="AGE4" s="37"/>
      <c r="AGF4" s="37"/>
      <c r="AGG4" s="37"/>
      <c r="AGH4" s="37"/>
      <c r="AGI4" s="37"/>
      <c r="AGJ4" s="37"/>
      <c r="AGK4" s="37"/>
      <c r="AGL4" s="37"/>
      <c r="AGM4" s="37"/>
      <c r="AGN4" s="37"/>
      <c r="AGO4" s="37"/>
      <c r="AGP4" s="37"/>
      <c r="AGQ4" s="37"/>
      <c r="AGR4" s="37"/>
      <c r="AGS4" s="37"/>
      <c r="AGT4" s="37"/>
      <c r="AGU4" s="37"/>
      <c r="AGV4" s="37"/>
      <c r="AGW4" s="37"/>
      <c r="AGX4" s="37"/>
      <c r="AGY4" s="37"/>
      <c r="AGZ4" s="37"/>
      <c r="AHA4" s="37"/>
      <c r="AHB4" s="37"/>
      <c r="AHC4" s="37"/>
      <c r="AHD4" s="37"/>
      <c r="AHE4" s="37"/>
      <c r="AHF4" s="37"/>
      <c r="AHG4" s="37"/>
      <c r="AHH4" s="37"/>
      <c r="AHI4" s="37"/>
      <c r="AHJ4" s="37"/>
      <c r="AHK4" s="37"/>
      <c r="AHL4" s="37"/>
      <c r="AHM4" s="37"/>
      <c r="AHN4" s="37"/>
      <c r="AHO4" s="37"/>
      <c r="AHP4" s="37"/>
      <c r="AHQ4" s="37"/>
      <c r="AHR4" s="37"/>
      <c r="AHS4" s="37"/>
      <c r="AHT4" s="37"/>
      <c r="AHU4" s="37"/>
      <c r="AHV4" s="37"/>
      <c r="AHW4" s="37"/>
      <c r="AHX4" s="37"/>
      <c r="AHY4" s="37"/>
      <c r="AHZ4" s="37"/>
      <c r="AIA4" s="37"/>
      <c r="AIB4" s="37"/>
      <c r="AIC4" s="37"/>
      <c r="AID4" s="37"/>
      <c r="AIE4" s="37"/>
      <c r="AIF4" s="37"/>
      <c r="AIG4" s="37"/>
      <c r="AIH4" s="37"/>
      <c r="AII4" s="37"/>
      <c r="AIJ4" s="37"/>
      <c r="AIK4" s="37"/>
      <c r="AIL4" s="37"/>
      <c r="AIM4" s="37"/>
      <c r="AIN4" s="37"/>
      <c r="AIO4" s="37"/>
      <c r="AIP4" s="37"/>
      <c r="AIQ4" s="37"/>
      <c r="AIR4" s="37"/>
      <c r="AIS4" s="37"/>
      <c r="AIT4" s="37"/>
      <c r="AIU4" s="37"/>
      <c r="AIV4" s="37"/>
      <c r="AIW4" s="37"/>
      <c r="AIX4" s="37"/>
      <c r="AIY4" s="37"/>
      <c r="AIZ4" s="37"/>
      <c r="AJA4" s="37"/>
      <c r="AJB4" s="37"/>
      <c r="AJC4" s="37"/>
      <c r="AJD4" s="37"/>
      <c r="AJE4" s="37"/>
      <c r="AJF4" s="37"/>
      <c r="AJG4" s="37"/>
      <c r="AJH4" s="37"/>
      <c r="AJI4" s="37"/>
      <c r="AJJ4" s="37"/>
      <c r="AJK4" s="37"/>
      <c r="AJL4" s="37"/>
      <c r="AJM4" s="37"/>
      <c r="AJN4" s="37"/>
      <c r="AJO4" s="37"/>
      <c r="AJP4" s="37"/>
      <c r="AJQ4" s="37"/>
      <c r="AJR4" s="37"/>
      <c r="AJS4" s="37"/>
      <c r="AJT4" s="37"/>
      <c r="AJU4" s="37"/>
      <c r="AJV4" s="37"/>
      <c r="AJW4" s="37"/>
      <c r="AJX4" s="37"/>
      <c r="AJY4" s="37"/>
      <c r="AJZ4" s="37"/>
      <c r="AKA4" s="37"/>
      <c r="AKB4" s="37"/>
      <c r="AKC4" s="37"/>
      <c r="AKD4" s="37"/>
      <c r="AKE4" s="37"/>
      <c r="AKF4" s="37"/>
      <c r="AKG4" s="37"/>
      <c r="AKH4" s="37"/>
      <c r="AKI4" s="37"/>
      <c r="AKJ4" s="37"/>
      <c r="AKK4" s="37"/>
      <c r="AKL4" s="37"/>
      <c r="AKM4" s="37"/>
      <c r="AKN4" s="37"/>
      <c r="AKO4" s="37"/>
      <c r="AKP4" s="37"/>
      <c r="AKQ4" s="37"/>
      <c r="AKR4" s="37"/>
      <c r="AKS4" s="37"/>
      <c r="AKT4" s="37"/>
      <c r="AKU4" s="37"/>
      <c r="AKV4" s="37"/>
      <c r="AKW4" s="37"/>
      <c r="AKX4" s="37"/>
      <c r="AKY4" s="37"/>
      <c r="AKZ4" s="37"/>
      <c r="ALA4" s="37"/>
      <c r="ALB4" s="37"/>
      <c r="ALC4" s="37"/>
      <c r="ALD4" s="37"/>
      <c r="ALE4" s="37"/>
      <c r="ALF4" s="37"/>
      <c r="ALG4" s="37"/>
      <c r="ALH4" s="37"/>
      <c r="ALI4" s="37"/>
      <c r="ALJ4" s="37"/>
      <c r="ALK4" s="37"/>
      <c r="ALL4" s="37"/>
      <c r="ALM4" s="37"/>
      <c r="ALN4" s="37"/>
      <c r="ALO4" s="37"/>
      <c r="ALP4" s="37"/>
      <c r="ALQ4" s="37"/>
      <c r="ALR4" s="37"/>
      <c r="ALS4" s="37"/>
      <c r="ALT4" s="37"/>
      <c r="ALU4" s="37"/>
      <c r="ALV4" s="37"/>
      <c r="ALW4" s="37"/>
      <c r="ALX4" s="37"/>
      <c r="ALY4" s="37"/>
      <c r="ALZ4" s="37"/>
      <c r="AMA4" s="37"/>
      <c r="AMB4" s="37"/>
      <c r="AMC4" s="37"/>
      <c r="AMD4" s="37"/>
      <c r="AME4" s="37"/>
      <c r="AMF4" s="37"/>
      <c r="AMG4" s="37"/>
      <c r="AMH4" s="37"/>
      <c r="AMI4" s="37"/>
      <c r="AMJ4" s="37"/>
      <c r="AMK4" s="37"/>
      <c r="AML4" s="37"/>
      <c r="AMM4" s="37"/>
      <c r="AMN4" s="37"/>
    </row>
    <row r="5" spans="1:1028" s="33" customFormat="1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</row>
    <row r="6" spans="1:1028" s="33" customForma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37"/>
      <c r="SK6" s="37"/>
      <c r="SL6" s="37"/>
      <c r="SM6" s="37"/>
      <c r="SN6" s="37"/>
      <c r="SO6" s="37"/>
      <c r="SP6" s="37"/>
      <c r="SQ6" s="37"/>
      <c r="SR6" s="37"/>
      <c r="SS6" s="37"/>
      <c r="ST6" s="37"/>
      <c r="SU6" s="37"/>
      <c r="SV6" s="37"/>
      <c r="SW6" s="37"/>
      <c r="SX6" s="37"/>
      <c r="SY6" s="37"/>
      <c r="SZ6" s="37"/>
      <c r="TA6" s="37"/>
      <c r="TB6" s="37"/>
      <c r="TC6" s="37"/>
      <c r="TD6" s="37"/>
      <c r="TE6" s="37"/>
      <c r="TF6" s="37"/>
      <c r="TG6" s="37"/>
      <c r="TH6" s="37"/>
      <c r="TI6" s="37"/>
      <c r="TJ6" s="37"/>
      <c r="TK6" s="37"/>
      <c r="TL6" s="37"/>
      <c r="TM6" s="37"/>
      <c r="TN6" s="37"/>
      <c r="TO6" s="37"/>
      <c r="TP6" s="37"/>
      <c r="TQ6" s="37"/>
      <c r="TR6" s="37"/>
      <c r="TS6" s="37"/>
      <c r="TT6" s="37"/>
      <c r="TU6" s="37"/>
      <c r="TV6" s="37"/>
      <c r="TW6" s="37"/>
      <c r="TX6" s="37"/>
      <c r="TY6" s="37"/>
      <c r="TZ6" s="37"/>
      <c r="UA6" s="37"/>
      <c r="UB6" s="37"/>
      <c r="UC6" s="37"/>
      <c r="UD6" s="37"/>
      <c r="UE6" s="37"/>
      <c r="UF6" s="37"/>
      <c r="UG6" s="37"/>
      <c r="UH6" s="37"/>
      <c r="UI6" s="37"/>
      <c r="UJ6" s="37"/>
      <c r="UK6" s="37"/>
      <c r="UL6" s="37"/>
      <c r="UM6" s="37"/>
      <c r="UN6" s="37"/>
      <c r="UO6" s="37"/>
      <c r="UP6" s="37"/>
      <c r="UQ6" s="37"/>
      <c r="UR6" s="37"/>
      <c r="US6" s="37"/>
      <c r="UT6" s="37"/>
      <c r="UU6" s="37"/>
      <c r="UV6" s="37"/>
      <c r="UW6" s="37"/>
      <c r="UX6" s="37"/>
      <c r="UY6" s="37"/>
      <c r="UZ6" s="37"/>
      <c r="VA6" s="37"/>
      <c r="VB6" s="37"/>
      <c r="VC6" s="37"/>
      <c r="VD6" s="37"/>
      <c r="VE6" s="37"/>
      <c r="VF6" s="37"/>
      <c r="VG6" s="37"/>
      <c r="VH6" s="37"/>
      <c r="VI6" s="37"/>
      <c r="VJ6" s="37"/>
      <c r="VK6" s="37"/>
      <c r="VL6" s="37"/>
      <c r="VM6" s="37"/>
      <c r="VN6" s="37"/>
      <c r="VO6" s="37"/>
      <c r="VP6" s="37"/>
      <c r="VQ6" s="37"/>
      <c r="VR6" s="37"/>
      <c r="VS6" s="37"/>
      <c r="VT6" s="37"/>
      <c r="VU6" s="37"/>
      <c r="VV6" s="37"/>
      <c r="VW6" s="37"/>
      <c r="VX6" s="37"/>
      <c r="VY6" s="37"/>
      <c r="VZ6" s="37"/>
      <c r="WA6" s="37"/>
      <c r="WB6" s="37"/>
      <c r="WC6" s="37"/>
      <c r="WD6" s="37"/>
      <c r="WE6" s="37"/>
      <c r="WF6" s="37"/>
      <c r="WG6" s="37"/>
      <c r="WH6" s="37"/>
      <c r="WI6" s="37"/>
      <c r="WJ6" s="37"/>
      <c r="WK6" s="37"/>
      <c r="WL6" s="37"/>
      <c r="WM6" s="37"/>
      <c r="WN6" s="37"/>
      <c r="WO6" s="37"/>
      <c r="WP6" s="37"/>
      <c r="WQ6" s="37"/>
      <c r="WR6" s="37"/>
      <c r="WS6" s="37"/>
      <c r="WT6" s="37"/>
      <c r="WU6" s="37"/>
      <c r="WV6" s="37"/>
      <c r="WW6" s="37"/>
      <c r="WX6" s="37"/>
      <c r="WY6" s="37"/>
      <c r="WZ6" s="37"/>
      <c r="XA6" s="37"/>
      <c r="XB6" s="37"/>
      <c r="XC6" s="37"/>
      <c r="XD6" s="37"/>
      <c r="XE6" s="37"/>
      <c r="XF6" s="37"/>
      <c r="XG6" s="37"/>
      <c r="XH6" s="37"/>
      <c r="XI6" s="37"/>
      <c r="XJ6" s="37"/>
      <c r="XK6" s="37"/>
      <c r="XL6" s="37"/>
      <c r="XM6" s="37"/>
      <c r="XN6" s="37"/>
      <c r="XO6" s="37"/>
      <c r="XP6" s="37"/>
      <c r="XQ6" s="37"/>
      <c r="XR6" s="37"/>
      <c r="XS6" s="37"/>
      <c r="XT6" s="37"/>
      <c r="XU6" s="37"/>
      <c r="XV6" s="37"/>
      <c r="XW6" s="37"/>
      <c r="XX6" s="37"/>
      <c r="XY6" s="37"/>
      <c r="XZ6" s="37"/>
      <c r="YA6" s="37"/>
      <c r="YB6" s="37"/>
      <c r="YC6" s="37"/>
      <c r="YD6" s="37"/>
      <c r="YE6" s="37"/>
      <c r="YF6" s="37"/>
      <c r="YG6" s="37"/>
      <c r="YH6" s="37"/>
      <c r="YI6" s="37"/>
      <c r="YJ6" s="37"/>
      <c r="YK6" s="37"/>
      <c r="YL6" s="37"/>
      <c r="YM6" s="37"/>
      <c r="YN6" s="37"/>
      <c r="YO6" s="37"/>
      <c r="YP6" s="37"/>
      <c r="YQ6" s="37"/>
      <c r="YR6" s="37"/>
      <c r="YS6" s="37"/>
      <c r="YT6" s="37"/>
      <c r="YU6" s="37"/>
      <c r="YV6" s="37"/>
      <c r="YW6" s="37"/>
      <c r="YX6" s="37"/>
      <c r="YY6" s="37"/>
      <c r="YZ6" s="37"/>
      <c r="ZA6" s="37"/>
      <c r="ZB6" s="37"/>
      <c r="ZC6" s="37"/>
      <c r="ZD6" s="37"/>
      <c r="ZE6" s="37"/>
      <c r="ZF6" s="37"/>
      <c r="ZG6" s="37"/>
      <c r="ZH6" s="37"/>
      <c r="ZI6" s="37"/>
      <c r="ZJ6" s="37"/>
      <c r="ZK6" s="37"/>
      <c r="ZL6" s="37"/>
      <c r="ZM6" s="37"/>
      <c r="ZN6" s="37"/>
      <c r="ZO6" s="37"/>
      <c r="ZP6" s="37"/>
      <c r="ZQ6" s="37"/>
      <c r="ZR6" s="37"/>
      <c r="ZS6" s="37"/>
      <c r="ZT6" s="37"/>
      <c r="ZU6" s="37"/>
      <c r="ZV6" s="37"/>
      <c r="ZW6" s="37"/>
      <c r="ZX6" s="37"/>
      <c r="ZY6" s="37"/>
      <c r="ZZ6" s="37"/>
      <c r="AAA6" s="37"/>
      <c r="AAB6" s="37"/>
      <c r="AAC6" s="37"/>
      <c r="AAD6" s="37"/>
      <c r="AAE6" s="37"/>
      <c r="AAF6" s="37"/>
      <c r="AAG6" s="37"/>
      <c r="AAH6" s="37"/>
      <c r="AAI6" s="37"/>
      <c r="AAJ6" s="37"/>
      <c r="AAK6" s="37"/>
      <c r="AAL6" s="37"/>
      <c r="AAM6" s="37"/>
      <c r="AAN6" s="37"/>
      <c r="AAO6" s="37"/>
      <c r="AAP6" s="37"/>
      <c r="AAQ6" s="37"/>
      <c r="AAR6" s="37"/>
      <c r="AAS6" s="37"/>
      <c r="AAT6" s="37"/>
      <c r="AAU6" s="37"/>
      <c r="AAV6" s="37"/>
      <c r="AAW6" s="37"/>
      <c r="AAX6" s="37"/>
      <c r="AAY6" s="37"/>
      <c r="AAZ6" s="37"/>
      <c r="ABA6" s="37"/>
      <c r="ABB6" s="37"/>
      <c r="ABC6" s="37"/>
      <c r="ABD6" s="37"/>
      <c r="ABE6" s="37"/>
      <c r="ABF6" s="37"/>
      <c r="ABG6" s="37"/>
      <c r="ABH6" s="37"/>
      <c r="ABI6" s="37"/>
      <c r="ABJ6" s="37"/>
      <c r="ABK6" s="37"/>
      <c r="ABL6" s="37"/>
      <c r="ABM6" s="37"/>
      <c r="ABN6" s="37"/>
      <c r="ABO6" s="37"/>
      <c r="ABP6" s="37"/>
      <c r="ABQ6" s="37"/>
      <c r="ABR6" s="37"/>
      <c r="ABS6" s="37"/>
      <c r="ABT6" s="37"/>
      <c r="ABU6" s="37"/>
      <c r="ABV6" s="37"/>
      <c r="ABW6" s="37"/>
      <c r="ABX6" s="37"/>
      <c r="ABY6" s="37"/>
      <c r="ABZ6" s="37"/>
      <c r="ACA6" s="37"/>
      <c r="ACB6" s="37"/>
      <c r="ACC6" s="37"/>
      <c r="ACD6" s="37"/>
      <c r="ACE6" s="37"/>
      <c r="ACF6" s="37"/>
      <c r="ACG6" s="37"/>
      <c r="ACH6" s="37"/>
      <c r="ACI6" s="37"/>
      <c r="ACJ6" s="37"/>
      <c r="ACK6" s="37"/>
      <c r="ACL6" s="37"/>
      <c r="ACM6" s="37"/>
      <c r="ACN6" s="37"/>
      <c r="ACO6" s="37"/>
      <c r="ACP6" s="37"/>
      <c r="ACQ6" s="37"/>
      <c r="ACR6" s="37"/>
      <c r="ACS6" s="37"/>
      <c r="ACT6" s="37"/>
      <c r="ACU6" s="37"/>
      <c r="ACV6" s="37"/>
      <c r="ACW6" s="37"/>
      <c r="ACX6" s="37"/>
      <c r="ACY6" s="37"/>
      <c r="ACZ6" s="37"/>
      <c r="ADA6" s="37"/>
      <c r="ADB6" s="37"/>
      <c r="ADC6" s="37"/>
      <c r="ADD6" s="37"/>
      <c r="ADE6" s="37"/>
      <c r="ADF6" s="37"/>
      <c r="ADG6" s="37"/>
      <c r="ADH6" s="37"/>
      <c r="ADI6" s="37"/>
      <c r="ADJ6" s="37"/>
      <c r="ADK6" s="37"/>
      <c r="ADL6" s="37"/>
      <c r="ADM6" s="37"/>
      <c r="ADN6" s="37"/>
      <c r="ADO6" s="37"/>
      <c r="ADP6" s="37"/>
      <c r="ADQ6" s="37"/>
      <c r="ADR6" s="37"/>
      <c r="ADS6" s="37"/>
      <c r="ADT6" s="37"/>
      <c r="ADU6" s="37"/>
      <c r="ADV6" s="37"/>
      <c r="ADW6" s="37"/>
      <c r="ADX6" s="37"/>
      <c r="ADY6" s="37"/>
      <c r="ADZ6" s="37"/>
      <c r="AEA6" s="37"/>
      <c r="AEB6" s="37"/>
      <c r="AEC6" s="37"/>
      <c r="AED6" s="37"/>
      <c r="AEE6" s="37"/>
      <c r="AEF6" s="37"/>
      <c r="AEG6" s="37"/>
      <c r="AEH6" s="37"/>
      <c r="AEI6" s="37"/>
      <c r="AEJ6" s="37"/>
      <c r="AEK6" s="37"/>
      <c r="AEL6" s="37"/>
      <c r="AEM6" s="37"/>
      <c r="AEN6" s="37"/>
      <c r="AEO6" s="37"/>
      <c r="AEP6" s="37"/>
      <c r="AEQ6" s="37"/>
      <c r="AER6" s="37"/>
      <c r="AES6" s="37"/>
      <c r="AET6" s="37"/>
      <c r="AEU6" s="37"/>
      <c r="AEV6" s="37"/>
      <c r="AEW6" s="37"/>
      <c r="AEX6" s="37"/>
      <c r="AEY6" s="37"/>
      <c r="AEZ6" s="37"/>
      <c r="AFA6" s="37"/>
      <c r="AFB6" s="37"/>
      <c r="AFC6" s="37"/>
      <c r="AFD6" s="37"/>
      <c r="AFE6" s="37"/>
      <c r="AFF6" s="37"/>
      <c r="AFG6" s="37"/>
      <c r="AFH6" s="37"/>
      <c r="AFI6" s="37"/>
      <c r="AFJ6" s="37"/>
      <c r="AFK6" s="37"/>
      <c r="AFL6" s="37"/>
      <c r="AFM6" s="37"/>
      <c r="AFN6" s="37"/>
      <c r="AFO6" s="37"/>
      <c r="AFP6" s="37"/>
      <c r="AFQ6" s="37"/>
      <c r="AFR6" s="37"/>
      <c r="AFS6" s="37"/>
      <c r="AFT6" s="37"/>
      <c r="AFU6" s="37"/>
      <c r="AFV6" s="37"/>
      <c r="AFW6" s="37"/>
      <c r="AFX6" s="37"/>
      <c r="AFY6" s="37"/>
      <c r="AFZ6" s="37"/>
      <c r="AGA6" s="37"/>
      <c r="AGB6" s="37"/>
      <c r="AGC6" s="37"/>
      <c r="AGD6" s="37"/>
      <c r="AGE6" s="37"/>
      <c r="AGF6" s="37"/>
      <c r="AGG6" s="37"/>
      <c r="AGH6" s="37"/>
      <c r="AGI6" s="37"/>
      <c r="AGJ6" s="37"/>
      <c r="AGK6" s="37"/>
      <c r="AGL6" s="37"/>
      <c r="AGM6" s="37"/>
      <c r="AGN6" s="37"/>
      <c r="AGO6" s="37"/>
      <c r="AGP6" s="37"/>
      <c r="AGQ6" s="37"/>
      <c r="AGR6" s="37"/>
      <c r="AGS6" s="37"/>
      <c r="AGT6" s="37"/>
      <c r="AGU6" s="37"/>
      <c r="AGV6" s="37"/>
      <c r="AGW6" s="37"/>
      <c r="AGX6" s="37"/>
      <c r="AGY6" s="37"/>
      <c r="AGZ6" s="37"/>
      <c r="AHA6" s="37"/>
      <c r="AHB6" s="37"/>
      <c r="AHC6" s="37"/>
      <c r="AHD6" s="37"/>
      <c r="AHE6" s="37"/>
      <c r="AHF6" s="37"/>
      <c r="AHG6" s="37"/>
      <c r="AHH6" s="37"/>
      <c r="AHI6" s="37"/>
      <c r="AHJ6" s="37"/>
      <c r="AHK6" s="37"/>
      <c r="AHL6" s="37"/>
      <c r="AHM6" s="37"/>
      <c r="AHN6" s="37"/>
      <c r="AHO6" s="37"/>
      <c r="AHP6" s="37"/>
      <c r="AHQ6" s="37"/>
      <c r="AHR6" s="37"/>
      <c r="AHS6" s="37"/>
      <c r="AHT6" s="37"/>
      <c r="AHU6" s="37"/>
      <c r="AHV6" s="37"/>
      <c r="AHW6" s="37"/>
      <c r="AHX6" s="37"/>
      <c r="AHY6" s="37"/>
      <c r="AHZ6" s="37"/>
      <c r="AIA6" s="37"/>
      <c r="AIB6" s="37"/>
      <c r="AIC6" s="37"/>
      <c r="AID6" s="37"/>
      <c r="AIE6" s="37"/>
      <c r="AIF6" s="37"/>
      <c r="AIG6" s="37"/>
      <c r="AIH6" s="37"/>
      <c r="AII6" s="37"/>
      <c r="AIJ6" s="37"/>
      <c r="AIK6" s="37"/>
      <c r="AIL6" s="37"/>
      <c r="AIM6" s="37"/>
      <c r="AIN6" s="37"/>
      <c r="AIO6" s="37"/>
      <c r="AIP6" s="37"/>
      <c r="AIQ6" s="37"/>
      <c r="AIR6" s="37"/>
      <c r="AIS6" s="37"/>
      <c r="AIT6" s="37"/>
      <c r="AIU6" s="37"/>
      <c r="AIV6" s="37"/>
      <c r="AIW6" s="37"/>
      <c r="AIX6" s="37"/>
      <c r="AIY6" s="37"/>
      <c r="AIZ6" s="37"/>
      <c r="AJA6" s="37"/>
      <c r="AJB6" s="37"/>
      <c r="AJC6" s="37"/>
      <c r="AJD6" s="37"/>
      <c r="AJE6" s="37"/>
      <c r="AJF6" s="37"/>
      <c r="AJG6" s="37"/>
      <c r="AJH6" s="37"/>
      <c r="AJI6" s="37"/>
      <c r="AJJ6" s="37"/>
      <c r="AJK6" s="37"/>
      <c r="AJL6" s="37"/>
      <c r="AJM6" s="37"/>
      <c r="AJN6" s="37"/>
      <c r="AJO6" s="37"/>
      <c r="AJP6" s="37"/>
      <c r="AJQ6" s="37"/>
      <c r="AJR6" s="37"/>
      <c r="AJS6" s="37"/>
      <c r="AJT6" s="37"/>
      <c r="AJU6" s="37"/>
      <c r="AJV6" s="37"/>
      <c r="AJW6" s="37"/>
      <c r="AJX6" s="37"/>
      <c r="AJY6" s="37"/>
      <c r="AJZ6" s="37"/>
      <c r="AKA6" s="37"/>
      <c r="AKB6" s="37"/>
      <c r="AKC6" s="37"/>
      <c r="AKD6" s="37"/>
      <c r="AKE6" s="37"/>
      <c r="AKF6" s="37"/>
      <c r="AKG6" s="37"/>
      <c r="AKH6" s="37"/>
      <c r="AKI6" s="37"/>
      <c r="AKJ6" s="37"/>
      <c r="AKK6" s="37"/>
      <c r="AKL6" s="37"/>
      <c r="AKM6" s="37"/>
      <c r="AKN6" s="37"/>
      <c r="AKO6" s="37"/>
      <c r="AKP6" s="37"/>
      <c r="AKQ6" s="37"/>
      <c r="AKR6" s="37"/>
      <c r="AKS6" s="37"/>
      <c r="AKT6" s="37"/>
      <c r="AKU6" s="37"/>
      <c r="AKV6" s="37"/>
      <c r="AKW6" s="37"/>
      <c r="AKX6" s="37"/>
      <c r="AKY6" s="37"/>
      <c r="AKZ6" s="37"/>
      <c r="ALA6" s="37"/>
      <c r="ALB6" s="37"/>
      <c r="ALC6" s="37"/>
      <c r="ALD6" s="37"/>
      <c r="ALE6" s="37"/>
      <c r="ALF6" s="37"/>
      <c r="ALG6" s="37"/>
      <c r="ALH6" s="37"/>
      <c r="ALI6" s="37"/>
      <c r="ALJ6" s="37"/>
      <c r="ALK6" s="37"/>
      <c r="ALL6" s="37"/>
      <c r="ALM6" s="37"/>
      <c r="ALN6" s="37"/>
      <c r="ALO6" s="37"/>
      <c r="ALP6" s="37"/>
      <c r="ALQ6" s="37"/>
      <c r="ALR6" s="37"/>
      <c r="ALS6" s="37"/>
      <c r="ALT6" s="37"/>
      <c r="ALU6" s="37"/>
      <c r="ALV6" s="37"/>
      <c r="ALW6" s="37"/>
      <c r="ALX6" s="37"/>
      <c r="ALY6" s="37"/>
      <c r="ALZ6" s="37"/>
      <c r="AMA6" s="37"/>
      <c r="AMB6" s="37"/>
      <c r="AMC6" s="37"/>
      <c r="AMD6" s="37"/>
      <c r="AME6" s="37"/>
      <c r="AMF6" s="37"/>
      <c r="AMG6" s="37"/>
      <c r="AMH6" s="37"/>
      <c r="AMI6" s="37"/>
      <c r="AMJ6" s="37"/>
      <c r="AMK6" s="37"/>
      <c r="AML6" s="37"/>
      <c r="AMM6" s="37"/>
      <c r="AMN6" s="3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115" zoomScaleNormal="115" workbookViewId="0">
      <selection activeCell="C2" sqref="C2"/>
    </sheetView>
  </sheetViews>
  <sheetFormatPr baseColWidth="10" defaultColWidth="9.33203125" defaultRowHeight="14.4" x14ac:dyDescent="0.3"/>
  <cols>
    <col min="1" max="1" width="15.33203125" style="1" customWidth="1"/>
    <col min="2" max="2" width="13.88671875" style="1" customWidth="1"/>
    <col min="3" max="16" width="10.6640625" style="1" customWidth="1"/>
    <col min="17" max="17" width="13.5546875" style="1" customWidth="1"/>
    <col min="18" max="18" width="16.6640625" style="1" customWidth="1"/>
    <col min="19" max="19" width="12.5546875" style="1" customWidth="1"/>
    <col min="20" max="1027" width="10.6640625" style="1" customWidth="1"/>
    <col min="1028" max="16384" width="9.33203125" style="1"/>
  </cols>
  <sheetData>
    <row r="1" spans="1:19" x14ac:dyDescent="0.3">
      <c r="A1" s="1" t="s">
        <v>21</v>
      </c>
      <c r="B1" s="1" t="s">
        <v>44</v>
      </c>
      <c r="C1" s="1" t="s">
        <v>22</v>
      </c>
      <c r="D1" s="2" t="s">
        <v>23</v>
      </c>
      <c r="E1" s="2" t="s">
        <v>24</v>
      </c>
      <c r="F1" s="2" t="s">
        <v>133</v>
      </c>
      <c r="G1" s="2" t="s">
        <v>25</v>
      </c>
      <c r="H1" s="2" t="s">
        <v>26</v>
      </c>
      <c r="I1" s="1" t="s">
        <v>19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10</v>
      </c>
      <c r="Q1" s="1" t="s">
        <v>33</v>
      </c>
      <c r="R1" s="1" t="s">
        <v>34</v>
      </c>
      <c r="S1" s="1" t="s">
        <v>35</v>
      </c>
    </row>
    <row r="2" spans="1:19" x14ac:dyDescent="0.3">
      <c r="A2" s="1" t="s">
        <v>93</v>
      </c>
      <c r="B2" s="1" t="s">
        <v>45</v>
      </c>
      <c r="C2" s="1" t="s">
        <v>245</v>
      </c>
      <c r="D2" s="2"/>
      <c r="E2" s="5"/>
      <c r="F2" s="5">
        <v>18</v>
      </c>
      <c r="G2" s="8"/>
      <c r="H2" s="6"/>
      <c r="I2" s="5"/>
      <c r="J2" s="5"/>
      <c r="K2" s="34">
        <v>19</v>
      </c>
      <c r="L2" s="5"/>
      <c r="M2" s="5"/>
      <c r="N2" s="5"/>
      <c r="O2" s="5"/>
      <c r="P2" s="34">
        <v>0.3</v>
      </c>
      <c r="Q2" s="34" t="s">
        <v>131</v>
      </c>
      <c r="R2" s="34">
        <v>93</v>
      </c>
      <c r="S2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2"/>
  <sheetViews>
    <sheetView zoomScale="130" zoomScaleNormal="130" workbookViewId="0">
      <selection sqref="A1:A1048576"/>
    </sheetView>
  </sheetViews>
  <sheetFormatPr baseColWidth="10" defaultColWidth="9.33203125" defaultRowHeight="14.4" x14ac:dyDescent="0.3"/>
  <cols>
    <col min="1" max="1" width="16.109375" style="24" customWidth="1"/>
    <col min="2" max="1024" width="10.6640625" style="24" customWidth="1"/>
    <col min="1025" max="16384" width="9.33203125" style="24"/>
  </cols>
  <sheetData>
    <row r="1" spans="1:8" x14ac:dyDescent="0.3">
      <c r="A1" s="24" t="s">
        <v>67</v>
      </c>
      <c r="B1" s="24" t="s">
        <v>68</v>
      </c>
      <c r="C1" s="24" t="s">
        <v>69</v>
      </c>
      <c r="D1" s="24" t="s">
        <v>70</v>
      </c>
      <c r="E1" s="24" t="s">
        <v>71</v>
      </c>
      <c r="F1" s="24" t="s">
        <v>72</v>
      </c>
      <c r="G1" s="24" t="s">
        <v>73</v>
      </c>
      <c r="H1" s="33" t="s">
        <v>130</v>
      </c>
    </row>
    <row r="2" spans="1:8" x14ac:dyDescent="0.3">
      <c r="A2" s="29">
        <v>41640</v>
      </c>
      <c r="B2" s="24">
        <v>4.4000000000000004</v>
      </c>
      <c r="C2" s="24">
        <v>11.2</v>
      </c>
      <c r="D2" s="24">
        <v>8.3000000000000007</v>
      </c>
      <c r="E2" s="24">
        <v>0</v>
      </c>
      <c r="F2" s="24">
        <v>5.0599999999999996</v>
      </c>
      <c r="G2" s="24">
        <v>0.4</v>
      </c>
    </row>
    <row r="3" spans="1:8" x14ac:dyDescent="0.3">
      <c r="A3" s="29">
        <v>41641</v>
      </c>
      <c r="B3" s="24">
        <v>9</v>
      </c>
      <c r="C3" s="24">
        <v>14.9</v>
      </c>
      <c r="D3" s="24">
        <v>10.9</v>
      </c>
      <c r="E3" s="24">
        <v>0.5</v>
      </c>
      <c r="F3" s="24">
        <v>4.6100000000000003</v>
      </c>
      <c r="G3" s="24">
        <v>0.9</v>
      </c>
    </row>
    <row r="4" spans="1:8" x14ac:dyDescent="0.3">
      <c r="A4" s="29">
        <v>41642</v>
      </c>
      <c r="B4" s="24">
        <v>9.6</v>
      </c>
      <c r="C4" s="24">
        <v>13.9</v>
      </c>
      <c r="D4" s="24">
        <v>11.1</v>
      </c>
      <c r="E4" s="24">
        <v>3</v>
      </c>
      <c r="F4" s="24">
        <v>2.09</v>
      </c>
      <c r="G4" s="24">
        <v>0.8</v>
      </c>
    </row>
    <row r="5" spans="1:8" x14ac:dyDescent="0.3">
      <c r="A5" s="29">
        <v>41643</v>
      </c>
      <c r="B5" s="24">
        <v>6.5</v>
      </c>
      <c r="C5" s="24">
        <v>13.9</v>
      </c>
      <c r="D5" s="24">
        <v>10</v>
      </c>
      <c r="E5" s="24">
        <v>10.5</v>
      </c>
      <c r="F5" s="24">
        <v>4.1900000000000004</v>
      </c>
      <c r="G5" s="24">
        <v>0.7</v>
      </c>
    </row>
    <row r="6" spans="1:8" x14ac:dyDescent="0.3">
      <c r="A6" s="29">
        <v>41644</v>
      </c>
      <c r="B6" s="24">
        <v>5.0999999999999996</v>
      </c>
      <c r="C6" s="24">
        <v>12.3</v>
      </c>
      <c r="D6" s="24">
        <v>8.6</v>
      </c>
      <c r="E6" s="24">
        <v>0</v>
      </c>
      <c r="F6" s="24">
        <v>4.8899999999999997</v>
      </c>
      <c r="G6" s="24">
        <v>0.6</v>
      </c>
    </row>
    <row r="7" spans="1:8" x14ac:dyDescent="0.3">
      <c r="A7" s="29">
        <v>41645</v>
      </c>
      <c r="B7" s="24">
        <v>6.7</v>
      </c>
      <c r="C7" s="24">
        <v>13.5</v>
      </c>
      <c r="D7" s="24">
        <v>10.199999999999999</v>
      </c>
      <c r="E7" s="24">
        <v>0</v>
      </c>
      <c r="F7" s="24">
        <v>6.75</v>
      </c>
      <c r="G7" s="24">
        <v>0.6</v>
      </c>
    </row>
    <row r="8" spans="1:8" x14ac:dyDescent="0.3">
      <c r="A8" s="29">
        <v>41646</v>
      </c>
      <c r="B8" s="24">
        <v>10.3</v>
      </c>
      <c r="C8" s="24">
        <v>14</v>
      </c>
      <c r="D8" s="24">
        <v>12.2</v>
      </c>
      <c r="E8" s="24">
        <v>0</v>
      </c>
      <c r="F8" s="24">
        <v>4.42</v>
      </c>
      <c r="G8" s="24">
        <v>0.9</v>
      </c>
    </row>
    <row r="9" spans="1:8" x14ac:dyDescent="0.3">
      <c r="A9" s="29">
        <v>41647</v>
      </c>
      <c r="B9" s="24">
        <v>11.1</v>
      </c>
      <c r="C9" s="24">
        <v>14.3</v>
      </c>
      <c r="D9" s="24">
        <v>12.1</v>
      </c>
      <c r="E9" s="24">
        <v>0</v>
      </c>
      <c r="F9" s="24">
        <v>5.28</v>
      </c>
      <c r="G9" s="24">
        <v>1.2</v>
      </c>
    </row>
    <row r="10" spans="1:8" x14ac:dyDescent="0.3">
      <c r="A10" s="29">
        <v>41648</v>
      </c>
      <c r="B10" s="24">
        <v>10.8</v>
      </c>
      <c r="C10" s="24">
        <v>13.8</v>
      </c>
      <c r="D10" s="24">
        <v>11.4</v>
      </c>
      <c r="E10" s="24">
        <v>0</v>
      </c>
      <c r="F10" s="24">
        <v>4.8</v>
      </c>
      <c r="G10" s="24">
        <v>1.3</v>
      </c>
    </row>
    <row r="11" spans="1:8" x14ac:dyDescent="0.3">
      <c r="A11" s="29">
        <v>41649</v>
      </c>
      <c r="B11" s="24">
        <v>3.4</v>
      </c>
      <c r="C11" s="24">
        <v>13.3</v>
      </c>
      <c r="D11" s="24">
        <v>9</v>
      </c>
      <c r="E11" s="24">
        <v>0</v>
      </c>
      <c r="F11" s="24">
        <v>4.8499999999999996</v>
      </c>
      <c r="G11" s="24">
        <v>0.4</v>
      </c>
    </row>
    <row r="12" spans="1:8" x14ac:dyDescent="0.3">
      <c r="A12" s="29">
        <v>41650</v>
      </c>
      <c r="B12" s="24">
        <v>8.1999999999999993</v>
      </c>
      <c r="C12" s="24">
        <v>12.9</v>
      </c>
      <c r="D12" s="24">
        <v>10.199999999999999</v>
      </c>
      <c r="E12" s="24">
        <v>0</v>
      </c>
      <c r="F12" s="24">
        <v>2.27</v>
      </c>
      <c r="G12" s="24">
        <v>0.7</v>
      </c>
    </row>
    <row r="13" spans="1:8" x14ac:dyDescent="0.3">
      <c r="A13" s="29">
        <v>41651</v>
      </c>
      <c r="B13" s="24">
        <v>8.3000000000000007</v>
      </c>
      <c r="C13" s="24">
        <v>14.3</v>
      </c>
      <c r="D13" s="24">
        <v>11.1</v>
      </c>
      <c r="E13" s="24">
        <v>0.5</v>
      </c>
      <c r="F13" s="24">
        <v>7.49</v>
      </c>
      <c r="G13" s="24">
        <v>0.6</v>
      </c>
    </row>
    <row r="14" spans="1:8" x14ac:dyDescent="0.3">
      <c r="A14" s="29">
        <v>41652</v>
      </c>
      <c r="B14" s="24">
        <v>8.1999999999999993</v>
      </c>
      <c r="C14" s="24">
        <v>10.1</v>
      </c>
      <c r="D14" s="24">
        <v>8.5</v>
      </c>
      <c r="E14" s="24">
        <v>4.5</v>
      </c>
      <c r="F14" s="24">
        <v>1.48</v>
      </c>
      <c r="G14" s="24">
        <v>0.4</v>
      </c>
    </row>
    <row r="15" spans="1:8" x14ac:dyDescent="0.3">
      <c r="A15" s="29">
        <v>41653</v>
      </c>
      <c r="B15" s="24">
        <v>0.9</v>
      </c>
      <c r="C15" s="24">
        <v>9</v>
      </c>
      <c r="D15" s="24">
        <v>5.8</v>
      </c>
      <c r="E15" s="24">
        <v>2.5</v>
      </c>
      <c r="F15" s="24">
        <v>2.56</v>
      </c>
      <c r="G15" s="24">
        <v>0.2</v>
      </c>
    </row>
    <row r="16" spans="1:8" x14ac:dyDescent="0.3">
      <c r="A16" s="29">
        <v>41654</v>
      </c>
      <c r="B16" s="24">
        <v>2.2999999999999998</v>
      </c>
      <c r="C16" s="24">
        <v>9.5</v>
      </c>
      <c r="D16" s="24">
        <v>6.3</v>
      </c>
      <c r="E16" s="24">
        <v>0.5</v>
      </c>
      <c r="F16" s="24">
        <v>2.93</v>
      </c>
      <c r="G16" s="24">
        <v>0.3</v>
      </c>
    </row>
    <row r="17" spans="1:7" x14ac:dyDescent="0.3">
      <c r="A17" s="29">
        <v>41655</v>
      </c>
      <c r="B17" s="24">
        <v>5.2</v>
      </c>
      <c r="C17" s="24">
        <v>10.5</v>
      </c>
      <c r="D17" s="24">
        <v>7.6</v>
      </c>
      <c r="E17" s="24">
        <v>0</v>
      </c>
      <c r="F17" s="24">
        <v>3.36</v>
      </c>
      <c r="G17" s="24">
        <v>0.5</v>
      </c>
    </row>
    <row r="18" spans="1:7" x14ac:dyDescent="0.3">
      <c r="A18" s="29">
        <v>41656</v>
      </c>
      <c r="B18" s="24">
        <v>0.7</v>
      </c>
      <c r="C18" s="24">
        <v>12.8</v>
      </c>
      <c r="D18" s="24">
        <v>5.9</v>
      </c>
      <c r="E18" s="24">
        <v>0</v>
      </c>
      <c r="F18" s="24">
        <v>7.63</v>
      </c>
      <c r="G18" s="24">
        <v>0.3</v>
      </c>
    </row>
    <row r="19" spans="1:7" x14ac:dyDescent="0.3">
      <c r="A19" s="29">
        <v>41657</v>
      </c>
      <c r="B19" s="24">
        <v>1</v>
      </c>
      <c r="C19" s="24">
        <v>12.5</v>
      </c>
      <c r="D19" s="24">
        <v>7.6</v>
      </c>
      <c r="E19" s="24">
        <v>0.5</v>
      </c>
      <c r="F19" s="24">
        <v>3.68</v>
      </c>
      <c r="G19" s="24">
        <v>0.3</v>
      </c>
    </row>
    <row r="20" spans="1:7" x14ac:dyDescent="0.3">
      <c r="A20" s="29">
        <v>41658</v>
      </c>
      <c r="B20" s="24">
        <v>2.8</v>
      </c>
      <c r="C20" s="24">
        <v>8.1999999999999993</v>
      </c>
      <c r="D20" s="24">
        <v>5.9</v>
      </c>
      <c r="E20" s="24">
        <v>1</v>
      </c>
      <c r="F20" s="24">
        <v>2.31</v>
      </c>
      <c r="G20" s="24">
        <v>0.3</v>
      </c>
    </row>
    <row r="21" spans="1:7" x14ac:dyDescent="0.3">
      <c r="A21" s="29">
        <v>41659</v>
      </c>
      <c r="B21" s="24">
        <v>4.9000000000000004</v>
      </c>
      <c r="C21" s="24">
        <v>8.4</v>
      </c>
      <c r="D21" s="24">
        <v>6.1</v>
      </c>
      <c r="E21" s="24">
        <v>1.5</v>
      </c>
      <c r="F21" s="24">
        <v>4.9000000000000004</v>
      </c>
      <c r="G21" s="24">
        <v>0.8</v>
      </c>
    </row>
    <row r="22" spans="1:7" x14ac:dyDescent="0.3">
      <c r="A22" s="29">
        <v>41660</v>
      </c>
      <c r="B22" s="24">
        <v>3.1</v>
      </c>
      <c r="C22" s="24">
        <v>10.5</v>
      </c>
      <c r="D22" s="24">
        <v>5.3</v>
      </c>
      <c r="E22" s="24">
        <v>0</v>
      </c>
      <c r="F22" s="24">
        <v>7.62</v>
      </c>
      <c r="G22" s="24">
        <v>0.5</v>
      </c>
    </row>
    <row r="23" spans="1:7" x14ac:dyDescent="0.3">
      <c r="A23" s="29">
        <v>41661</v>
      </c>
      <c r="B23" s="24">
        <v>-1</v>
      </c>
      <c r="C23" s="24">
        <v>8.9</v>
      </c>
      <c r="D23" s="24">
        <v>4.4000000000000004</v>
      </c>
      <c r="E23" s="24">
        <v>8</v>
      </c>
      <c r="F23" s="24">
        <v>1.93</v>
      </c>
      <c r="G23" s="24">
        <v>0.2</v>
      </c>
    </row>
    <row r="24" spans="1:7" x14ac:dyDescent="0.3">
      <c r="A24" s="29">
        <v>41662</v>
      </c>
      <c r="B24" s="24">
        <v>6.5</v>
      </c>
      <c r="C24" s="24">
        <v>10.3</v>
      </c>
      <c r="D24" s="24">
        <v>8.1</v>
      </c>
      <c r="E24" s="24">
        <v>9.5</v>
      </c>
      <c r="F24" s="24">
        <v>4.18</v>
      </c>
      <c r="G24" s="24">
        <v>0.8</v>
      </c>
    </row>
    <row r="25" spans="1:7" x14ac:dyDescent="0.3">
      <c r="A25" s="29">
        <v>41663</v>
      </c>
      <c r="B25" s="24">
        <v>7.8</v>
      </c>
      <c r="C25" s="24">
        <v>11.8</v>
      </c>
      <c r="D25" s="24">
        <v>9.6999999999999993</v>
      </c>
      <c r="E25" s="24">
        <v>30.5</v>
      </c>
      <c r="F25" s="24">
        <v>1.62</v>
      </c>
      <c r="G25" s="24">
        <v>0.5</v>
      </c>
    </row>
    <row r="26" spans="1:7" x14ac:dyDescent="0.3">
      <c r="A26" s="29">
        <v>41664</v>
      </c>
      <c r="B26" s="24">
        <v>10.5</v>
      </c>
      <c r="C26" s="24">
        <v>12.6</v>
      </c>
      <c r="D26" s="24">
        <v>11.4</v>
      </c>
      <c r="E26" s="24">
        <v>4.5</v>
      </c>
      <c r="F26" s="24">
        <v>2.4300000000000002</v>
      </c>
      <c r="G26" s="24">
        <v>0.7</v>
      </c>
    </row>
    <row r="27" spans="1:7" x14ac:dyDescent="0.3">
      <c r="A27" s="29">
        <v>41665</v>
      </c>
      <c r="B27" s="24">
        <v>10</v>
      </c>
      <c r="C27" s="24">
        <v>13.8</v>
      </c>
      <c r="D27" s="24">
        <v>11.7</v>
      </c>
      <c r="E27" s="24">
        <v>2.5</v>
      </c>
      <c r="F27" s="24">
        <v>5.03</v>
      </c>
      <c r="G27" s="24">
        <v>0.9</v>
      </c>
    </row>
    <row r="28" spans="1:7" x14ac:dyDescent="0.3">
      <c r="A28" s="29">
        <v>41666</v>
      </c>
      <c r="B28" s="24">
        <v>5.0999999999999996</v>
      </c>
      <c r="C28" s="24">
        <v>8.5</v>
      </c>
      <c r="D28" s="24">
        <v>6.8</v>
      </c>
      <c r="E28" s="24">
        <v>8.5</v>
      </c>
      <c r="F28" s="24">
        <v>3.89</v>
      </c>
      <c r="G28" s="24">
        <v>0.9</v>
      </c>
    </row>
    <row r="29" spans="1:7" x14ac:dyDescent="0.3">
      <c r="A29" s="29">
        <v>41667</v>
      </c>
      <c r="B29" s="24">
        <v>3.8</v>
      </c>
      <c r="C29" s="24">
        <v>12.5</v>
      </c>
      <c r="D29" s="24">
        <v>6.9</v>
      </c>
      <c r="E29" s="24">
        <v>3.5</v>
      </c>
      <c r="F29" s="24">
        <v>7.87</v>
      </c>
      <c r="G29" s="24">
        <v>1.1000000000000001</v>
      </c>
    </row>
    <row r="30" spans="1:7" x14ac:dyDescent="0.3">
      <c r="A30" s="29">
        <v>41668</v>
      </c>
      <c r="B30" s="24">
        <v>4.8</v>
      </c>
      <c r="C30" s="24">
        <v>12.6</v>
      </c>
      <c r="D30" s="24">
        <v>7.6</v>
      </c>
      <c r="E30" s="24">
        <v>0</v>
      </c>
      <c r="F30" s="24">
        <v>8.5399999999999991</v>
      </c>
      <c r="G30" s="24">
        <v>0.8</v>
      </c>
    </row>
    <row r="31" spans="1:7" x14ac:dyDescent="0.3">
      <c r="A31" s="29">
        <v>41669</v>
      </c>
      <c r="B31" s="24">
        <v>3.3</v>
      </c>
      <c r="C31" s="24">
        <v>9.3000000000000007</v>
      </c>
      <c r="D31" s="24">
        <v>6.2</v>
      </c>
      <c r="E31" s="24">
        <v>1</v>
      </c>
      <c r="F31" s="24">
        <v>6.48</v>
      </c>
      <c r="G31" s="24">
        <v>0.7</v>
      </c>
    </row>
    <row r="32" spans="1:7" x14ac:dyDescent="0.3">
      <c r="A32" s="29">
        <v>41670</v>
      </c>
      <c r="B32" s="24">
        <v>0.4</v>
      </c>
      <c r="C32" s="24">
        <v>9.1</v>
      </c>
      <c r="D32" s="24">
        <v>5.3</v>
      </c>
      <c r="E32" s="24">
        <v>0.5</v>
      </c>
      <c r="F32" s="24">
        <v>3.38</v>
      </c>
      <c r="G32" s="24">
        <v>0.3</v>
      </c>
    </row>
    <row r="33" spans="1:7" x14ac:dyDescent="0.3">
      <c r="A33" s="29">
        <v>41671</v>
      </c>
      <c r="B33" s="24">
        <v>4.5</v>
      </c>
      <c r="C33" s="24">
        <v>8.1999999999999993</v>
      </c>
      <c r="D33" s="24">
        <v>6.3</v>
      </c>
      <c r="E33" s="24">
        <v>10.5</v>
      </c>
      <c r="F33" s="24">
        <v>1.6</v>
      </c>
      <c r="G33" s="24">
        <v>0.6</v>
      </c>
    </row>
    <row r="34" spans="1:7" x14ac:dyDescent="0.3">
      <c r="A34" s="29">
        <v>41672</v>
      </c>
      <c r="B34" s="24">
        <v>3.4</v>
      </c>
      <c r="C34" s="24">
        <v>9.8000000000000007</v>
      </c>
      <c r="D34" s="24">
        <v>5.7</v>
      </c>
      <c r="E34" s="24">
        <v>0.5</v>
      </c>
      <c r="F34" s="24">
        <v>6.62</v>
      </c>
      <c r="G34" s="24">
        <v>0.9</v>
      </c>
    </row>
    <row r="35" spans="1:7" x14ac:dyDescent="0.3">
      <c r="A35" s="29">
        <v>41673</v>
      </c>
      <c r="B35" s="24">
        <v>-0.8</v>
      </c>
      <c r="C35" s="24">
        <v>10.5</v>
      </c>
      <c r="D35" s="24">
        <v>5</v>
      </c>
      <c r="E35" s="24">
        <v>6</v>
      </c>
      <c r="F35" s="24">
        <v>8.32</v>
      </c>
      <c r="G35" s="24">
        <v>0.6</v>
      </c>
    </row>
    <row r="36" spans="1:7" x14ac:dyDescent="0.3">
      <c r="A36" s="29">
        <v>41674</v>
      </c>
      <c r="B36" s="24">
        <v>1.6</v>
      </c>
      <c r="C36" s="24">
        <v>11.9</v>
      </c>
      <c r="D36" s="24">
        <v>7.5</v>
      </c>
      <c r="E36" s="24">
        <v>0.5</v>
      </c>
      <c r="F36" s="24">
        <v>10.46</v>
      </c>
      <c r="G36" s="24">
        <v>0.8</v>
      </c>
    </row>
    <row r="37" spans="1:7" x14ac:dyDescent="0.3">
      <c r="A37" s="29">
        <v>41675</v>
      </c>
      <c r="B37" s="24">
        <v>6.6</v>
      </c>
      <c r="C37" s="24">
        <v>11.7</v>
      </c>
      <c r="D37" s="24">
        <v>8</v>
      </c>
      <c r="E37" s="24">
        <v>6.5</v>
      </c>
      <c r="F37" s="24">
        <v>6.32</v>
      </c>
      <c r="G37" s="24">
        <v>1.5</v>
      </c>
    </row>
    <row r="38" spans="1:7" x14ac:dyDescent="0.3">
      <c r="A38" s="29">
        <v>41676</v>
      </c>
      <c r="B38" s="24">
        <v>2.2000000000000002</v>
      </c>
      <c r="C38" s="24">
        <v>12.4</v>
      </c>
      <c r="D38" s="24">
        <v>8.6</v>
      </c>
      <c r="E38" s="24">
        <v>0.5</v>
      </c>
      <c r="F38" s="24">
        <v>9.11</v>
      </c>
      <c r="G38" s="24">
        <v>1</v>
      </c>
    </row>
    <row r="39" spans="1:7" x14ac:dyDescent="0.3">
      <c r="A39" s="29">
        <v>41677</v>
      </c>
      <c r="B39" s="24">
        <v>8.1</v>
      </c>
      <c r="C39" s="24">
        <v>13.1</v>
      </c>
      <c r="D39" s="24">
        <v>9.1</v>
      </c>
      <c r="E39" s="24">
        <v>0</v>
      </c>
      <c r="F39" s="24">
        <v>9.23</v>
      </c>
      <c r="G39" s="24">
        <v>1.5</v>
      </c>
    </row>
    <row r="40" spans="1:7" x14ac:dyDescent="0.3">
      <c r="A40" s="29">
        <v>41678</v>
      </c>
      <c r="B40" s="24">
        <v>4.4000000000000004</v>
      </c>
      <c r="C40" s="24">
        <v>12.6</v>
      </c>
      <c r="D40" s="24">
        <v>8</v>
      </c>
      <c r="E40" s="24">
        <v>2</v>
      </c>
      <c r="F40" s="24">
        <v>4.66</v>
      </c>
      <c r="G40" s="24">
        <v>1.3</v>
      </c>
    </row>
    <row r="41" spans="1:7" x14ac:dyDescent="0.3">
      <c r="A41" s="29">
        <v>41679</v>
      </c>
      <c r="B41" s="24">
        <v>3.2</v>
      </c>
      <c r="C41" s="24">
        <v>11.3</v>
      </c>
      <c r="D41" s="24">
        <v>7.7</v>
      </c>
      <c r="E41" s="24">
        <v>0</v>
      </c>
      <c r="F41" s="24">
        <v>8.32</v>
      </c>
      <c r="G41" s="24">
        <v>1.3</v>
      </c>
    </row>
    <row r="42" spans="1:7" x14ac:dyDescent="0.3">
      <c r="A42" s="29">
        <v>41680</v>
      </c>
      <c r="B42" s="24">
        <v>6.6</v>
      </c>
      <c r="C42" s="24">
        <v>10.7</v>
      </c>
      <c r="D42" s="24">
        <v>8</v>
      </c>
      <c r="E42" s="24">
        <v>7.5</v>
      </c>
      <c r="F42" s="24">
        <v>3.44</v>
      </c>
      <c r="G42" s="24">
        <v>1.5</v>
      </c>
    </row>
    <row r="43" spans="1:7" x14ac:dyDescent="0.3">
      <c r="A43" s="29">
        <v>41681</v>
      </c>
      <c r="B43" s="24">
        <v>4.5</v>
      </c>
      <c r="C43" s="24">
        <v>9.3000000000000007</v>
      </c>
      <c r="D43" s="24">
        <v>7.1</v>
      </c>
      <c r="E43" s="24">
        <v>4.5</v>
      </c>
      <c r="F43" s="24">
        <v>5.2</v>
      </c>
      <c r="G43" s="24">
        <v>0.9</v>
      </c>
    </row>
    <row r="44" spans="1:7" x14ac:dyDescent="0.3">
      <c r="A44" s="29">
        <v>41682</v>
      </c>
      <c r="B44" s="24">
        <v>3.9</v>
      </c>
      <c r="C44" s="24">
        <v>12.2</v>
      </c>
      <c r="D44" s="24">
        <v>8.6</v>
      </c>
      <c r="E44" s="24">
        <v>0</v>
      </c>
      <c r="F44" s="24">
        <v>10.41</v>
      </c>
      <c r="G44" s="24">
        <v>1.1000000000000001</v>
      </c>
    </row>
    <row r="45" spans="1:7" x14ac:dyDescent="0.3">
      <c r="A45" s="29">
        <v>41683</v>
      </c>
      <c r="B45" s="24">
        <v>5</v>
      </c>
      <c r="C45" s="24">
        <v>14.1</v>
      </c>
      <c r="D45" s="24">
        <v>9</v>
      </c>
      <c r="E45" s="24">
        <v>1.5</v>
      </c>
      <c r="F45" s="24">
        <v>5.83</v>
      </c>
      <c r="G45" s="24">
        <v>1.4</v>
      </c>
    </row>
    <row r="46" spans="1:7" x14ac:dyDescent="0.3">
      <c r="A46" s="29">
        <v>41684</v>
      </c>
      <c r="B46" s="24">
        <v>6.7</v>
      </c>
      <c r="C46" s="24">
        <v>13.5</v>
      </c>
      <c r="D46" s="24">
        <v>9.6999999999999993</v>
      </c>
      <c r="E46" s="24">
        <v>0</v>
      </c>
      <c r="F46" s="24">
        <v>7.34</v>
      </c>
      <c r="G46" s="24">
        <v>1.6</v>
      </c>
    </row>
    <row r="47" spans="1:7" x14ac:dyDescent="0.3">
      <c r="A47" s="29">
        <v>41685</v>
      </c>
      <c r="B47" s="24">
        <v>8.6</v>
      </c>
      <c r="C47" s="24">
        <v>12.3</v>
      </c>
      <c r="D47" s="24">
        <v>9.1</v>
      </c>
      <c r="E47" s="24">
        <v>5</v>
      </c>
      <c r="F47" s="24">
        <v>3.01</v>
      </c>
      <c r="G47" s="24">
        <v>0.8</v>
      </c>
    </row>
    <row r="48" spans="1:7" x14ac:dyDescent="0.3">
      <c r="A48" s="29">
        <v>41686</v>
      </c>
      <c r="B48" s="24">
        <v>5.9</v>
      </c>
      <c r="C48" s="24">
        <v>9.8000000000000007</v>
      </c>
      <c r="D48" s="24">
        <v>7.2</v>
      </c>
      <c r="E48" s="24">
        <v>0.5</v>
      </c>
      <c r="F48" s="24">
        <v>4.0599999999999996</v>
      </c>
      <c r="G48" s="24">
        <v>0.7</v>
      </c>
    </row>
    <row r="49" spans="1:7" x14ac:dyDescent="0.3">
      <c r="A49" s="29">
        <v>41687</v>
      </c>
      <c r="B49" s="24">
        <v>0.6</v>
      </c>
      <c r="C49" s="24">
        <v>13.4</v>
      </c>
      <c r="D49" s="24">
        <v>6.6</v>
      </c>
      <c r="E49" s="24">
        <v>0</v>
      </c>
      <c r="F49" s="24">
        <v>12.63</v>
      </c>
      <c r="G49" s="24">
        <v>1.1000000000000001</v>
      </c>
    </row>
    <row r="50" spans="1:7" x14ac:dyDescent="0.3">
      <c r="A50" s="29">
        <v>41688</v>
      </c>
      <c r="B50" s="24">
        <v>4.7</v>
      </c>
      <c r="C50" s="24">
        <v>13.1</v>
      </c>
      <c r="D50" s="24">
        <v>8.8000000000000007</v>
      </c>
      <c r="E50" s="24">
        <v>0</v>
      </c>
      <c r="F50" s="24">
        <v>6.02</v>
      </c>
      <c r="G50" s="24">
        <v>0.9</v>
      </c>
    </row>
    <row r="51" spans="1:7" x14ac:dyDescent="0.3">
      <c r="A51" s="29">
        <v>41689</v>
      </c>
      <c r="B51" s="24">
        <v>6.5</v>
      </c>
      <c r="C51" s="24">
        <v>12.9</v>
      </c>
      <c r="D51" s="24">
        <v>9.6</v>
      </c>
      <c r="E51" s="24">
        <v>1.5</v>
      </c>
      <c r="F51" s="24">
        <v>8.75</v>
      </c>
      <c r="G51" s="24">
        <v>1.1000000000000001</v>
      </c>
    </row>
    <row r="52" spans="1:7" x14ac:dyDescent="0.3">
      <c r="A52" s="29">
        <v>41690</v>
      </c>
      <c r="B52" s="24">
        <v>4.2</v>
      </c>
      <c r="C52" s="24">
        <v>14.4</v>
      </c>
      <c r="D52" s="24">
        <v>9.3000000000000007</v>
      </c>
      <c r="E52" s="24">
        <v>3</v>
      </c>
      <c r="F52" s="24">
        <v>8.01</v>
      </c>
      <c r="G52" s="24">
        <v>0.8</v>
      </c>
    </row>
    <row r="53" spans="1:7" x14ac:dyDescent="0.3">
      <c r="A53" s="29">
        <v>41691</v>
      </c>
      <c r="B53" s="24">
        <v>5.7</v>
      </c>
      <c r="C53" s="24">
        <v>9.9</v>
      </c>
      <c r="D53" s="24">
        <v>7.4</v>
      </c>
      <c r="E53" s="24">
        <v>5</v>
      </c>
      <c r="F53" s="24">
        <v>5.54</v>
      </c>
      <c r="G53" s="24">
        <v>1</v>
      </c>
    </row>
    <row r="54" spans="1:7" x14ac:dyDescent="0.3">
      <c r="A54" s="29">
        <v>41692</v>
      </c>
      <c r="B54" s="24">
        <v>0.2</v>
      </c>
      <c r="C54" s="24">
        <v>15</v>
      </c>
      <c r="D54" s="24">
        <v>8</v>
      </c>
      <c r="E54" s="24">
        <v>0</v>
      </c>
      <c r="F54" s="24">
        <v>13.45</v>
      </c>
      <c r="G54" s="24">
        <v>1.3</v>
      </c>
    </row>
    <row r="55" spans="1:7" x14ac:dyDescent="0.3">
      <c r="A55" s="29">
        <v>41693</v>
      </c>
      <c r="B55" s="24">
        <v>1.4</v>
      </c>
      <c r="C55" s="24">
        <v>15.8</v>
      </c>
      <c r="D55" s="24">
        <v>8.9</v>
      </c>
      <c r="E55" s="24">
        <v>0</v>
      </c>
      <c r="F55" s="24">
        <v>14.56</v>
      </c>
      <c r="G55" s="24">
        <v>1.7</v>
      </c>
    </row>
    <row r="56" spans="1:7" x14ac:dyDescent="0.3">
      <c r="A56" s="29">
        <v>41694</v>
      </c>
      <c r="B56" s="24">
        <v>9.6999999999999993</v>
      </c>
      <c r="C56" s="24">
        <v>15.9</v>
      </c>
      <c r="D56" s="24">
        <v>11.7</v>
      </c>
      <c r="E56" s="24">
        <v>0</v>
      </c>
      <c r="F56" s="24">
        <v>14.32</v>
      </c>
      <c r="G56" s="24">
        <v>2.8</v>
      </c>
    </row>
    <row r="57" spans="1:7" x14ac:dyDescent="0.3">
      <c r="A57" s="29">
        <v>41695</v>
      </c>
      <c r="B57" s="24">
        <v>8.5</v>
      </c>
      <c r="C57" s="24">
        <v>15.3</v>
      </c>
      <c r="D57" s="24">
        <v>10.4</v>
      </c>
      <c r="E57" s="24">
        <v>8</v>
      </c>
      <c r="F57" s="24">
        <v>9.69</v>
      </c>
      <c r="G57" s="24">
        <v>2</v>
      </c>
    </row>
    <row r="58" spans="1:7" x14ac:dyDescent="0.3">
      <c r="A58" s="29">
        <v>41696</v>
      </c>
      <c r="B58" s="24">
        <v>4.7</v>
      </c>
      <c r="C58" s="24">
        <v>9.6999999999999993</v>
      </c>
      <c r="D58" s="24">
        <v>7</v>
      </c>
      <c r="E58" s="24">
        <v>0.5</v>
      </c>
      <c r="F58" s="24">
        <v>8.7200000000000006</v>
      </c>
      <c r="G58" s="24">
        <v>1.4</v>
      </c>
    </row>
    <row r="59" spans="1:7" x14ac:dyDescent="0.3">
      <c r="A59" s="29">
        <v>41697</v>
      </c>
      <c r="B59" s="24">
        <v>2</v>
      </c>
      <c r="C59" s="24">
        <v>12.4</v>
      </c>
      <c r="D59" s="24">
        <v>6.9</v>
      </c>
      <c r="E59" s="24">
        <v>2</v>
      </c>
      <c r="F59" s="24">
        <v>5.36</v>
      </c>
      <c r="G59" s="24">
        <v>1</v>
      </c>
    </row>
    <row r="60" spans="1:7" x14ac:dyDescent="0.3">
      <c r="A60" s="29">
        <v>41698</v>
      </c>
      <c r="B60" s="24">
        <v>4.9000000000000004</v>
      </c>
      <c r="C60" s="24">
        <v>9.9</v>
      </c>
      <c r="D60" s="24">
        <v>6.4</v>
      </c>
      <c r="E60" s="24">
        <v>11</v>
      </c>
      <c r="F60" s="24">
        <v>7.32</v>
      </c>
      <c r="G60" s="24">
        <v>1.4</v>
      </c>
    </row>
    <row r="61" spans="1:7" x14ac:dyDescent="0.3">
      <c r="A61" s="29">
        <v>41699</v>
      </c>
      <c r="B61" s="24">
        <v>4.5999999999999996</v>
      </c>
      <c r="C61" s="24">
        <v>11</v>
      </c>
      <c r="D61" s="24">
        <v>7.1</v>
      </c>
      <c r="E61" s="24">
        <v>0</v>
      </c>
      <c r="F61" s="24">
        <v>11.07</v>
      </c>
      <c r="G61" s="24">
        <v>1.5</v>
      </c>
    </row>
    <row r="62" spans="1:7" x14ac:dyDescent="0.3">
      <c r="A62" s="29">
        <v>41700</v>
      </c>
      <c r="B62" s="24">
        <v>-0.1</v>
      </c>
      <c r="C62" s="24">
        <v>13.5</v>
      </c>
      <c r="D62" s="24">
        <v>7.6</v>
      </c>
      <c r="E62" s="24">
        <v>11</v>
      </c>
      <c r="F62" s="24">
        <v>12.84</v>
      </c>
      <c r="G62" s="24">
        <v>1.2</v>
      </c>
    </row>
    <row r="63" spans="1:7" x14ac:dyDescent="0.3">
      <c r="A63" s="29">
        <v>41701</v>
      </c>
      <c r="B63" s="24">
        <v>5.8</v>
      </c>
      <c r="C63" s="24">
        <v>10</v>
      </c>
      <c r="D63" s="24">
        <v>7</v>
      </c>
      <c r="E63" s="24">
        <v>8</v>
      </c>
      <c r="F63" s="24">
        <v>9.49</v>
      </c>
      <c r="G63" s="24">
        <v>1.8</v>
      </c>
    </row>
    <row r="64" spans="1:7" x14ac:dyDescent="0.3">
      <c r="A64" s="29">
        <v>41702</v>
      </c>
      <c r="B64" s="24">
        <v>5</v>
      </c>
      <c r="C64" s="24">
        <v>11.9</v>
      </c>
      <c r="D64" s="24">
        <v>8</v>
      </c>
      <c r="E64" s="24">
        <v>3</v>
      </c>
      <c r="F64" s="24">
        <v>10.6</v>
      </c>
      <c r="G64" s="24">
        <v>2</v>
      </c>
    </row>
    <row r="65" spans="1:7" x14ac:dyDescent="0.3">
      <c r="A65" s="29">
        <v>41703</v>
      </c>
      <c r="B65" s="24">
        <v>6</v>
      </c>
      <c r="C65" s="24">
        <v>14.2</v>
      </c>
      <c r="D65" s="24">
        <v>9.4</v>
      </c>
      <c r="E65" s="24">
        <v>0</v>
      </c>
      <c r="F65" s="24">
        <v>14.27</v>
      </c>
      <c r="G65" s="24">
        <v>1.9</v>
      </c>
    </row>
    <row r="66" spans="1:7" x14ac:dyDescent="0.3">
      <c r="A66" s="29">
        <v>41704</v>
      </c>
      <c r="B66" s="24">
        <v>2.2000000000000002</v>
      </c>
      <c r="C66" s="24">
        <v>14.8</v>
      </c>
      <c r="D66" s="24">
        <v>8.1</v>
      </c>
      <c r="E66" s="24">
        <v>0</v>
      </c>
      <c r="F66" s="24">
        <v>16.23</v>
      </c>
      <c r="G66" s="24">
        <v>1.7</v>
      </c>
    </row>
    <row r="67" spans="1:7" x14ac:dyDescent="0.3">
      <c r="A67" s="29">
        <v>41705</v>
      </c>
      <c r="B67" s="24">
        <v>-0.2</v>
      </c>
      <c r="C67" s="24">
        <v>16.7</v>
      </c>
      <c r="D67" s="24">
        <v>7.7</v>
      </c>
      <c r="E67" s="24">
        <v>0</v>
      </c>
      <c r="F67" s="24">
        <v>16.739999999999998</v>
      </c>
      <c r="G67" s="24">
        <v>1.6</v>
      </c>
    </row>
    <row r="68" spans="1:7" x14ac:dyDescent="0.3">
      <c r="A68" s="29">
        <v>41706</v>
      </c>
      <c r="B68" s="24">
        <v>-0.2</v>
      </c>
      <c r="C68" s="24">
        <v>19.5</v>
      </c>
      <c r="D68" s="24">
        <v>9.9</v>
      </c>
      <c r="E68" s="24">
        <v>0.5</v>
      </c>
      <c r="F68" s="24">
        <v>17.2</v>
      </c>
      <c r="G68" s="24">
        <v>2.4</v>
      </c>
    </row>
    <row r="69" spans="1:7" x14ac:dyDescent="0.3">
      <c r="A69" s="29">
        <v>41707</v>
      </c>
      <c r="B69" s="24">
        <v>9.9</v>
      </c>
      <c r="C69" s="24">
        <v>19.2</v>
      </c>
      <c r="D69" s="24">
        <v>13.3</v>
      </c>
      <c r="E69" s="24">
        <v>0</v>
      </c>
      <c r="F69" s="24">
        <v>17.68</v>
      </c>
      <c r="G69" s="24">
        <v>4.3</v>
      </c>
    </row>
    <row r="70" spans="1:7" x14ac:dyDescent="0.3">
      <c r="A70" s="29">
        <v>41708</v>
      </c>
      <c r="B70" s="24">
        <v>0.6</v>
      </c>
      <c r="C70" s="24">
        <v>19.3</v>
      </c>
      <c r="D70" s="24">
        <v>11.1</v>
      </c>
      <c r="E70" s="24">
        <v>0</v>
      </c>
      <c r="F70" s="24">
        <v>17.3</v>
      </c>
      <c r="G70" s="24">
        <v>2.2000000000000002</v>
      </c>
    </row>
    <row r="71" spans="1:7" x14ac:dyDescent="0.3">
      <c r="A71" s="29">
        <v>41709</v>
      </c>
      <c r="B71" s="24">
        <v>6.6</v>
      </c>
      <c r="C71" s="24">
        <v>15.8</v>
      </c>
      <c r="D71" s="24">
        <v>10.7</v>
      </c>
      <c r="E71" s="24">
        <v>0</v>
      </c>
      <c r="F71" s="24">
        <v>15.13</v>
      </c>
      <c r="G71" s="24">
        <v>2</v>
      </c>
    </row>
    <row r="72" spans="1:7" x14ac:dyDescent="0.3">
      <c r="A72" s="29">
        <v>41710</v>
      </c>
      <c r="B72" s="24">
        <v>3.1</v>
      </c>
      <c r="C72" s="24">
        <v>17.399999999999999</v>
      </c>
      <c r="D72" s="24">
        <v>10.6</v>
      </c>
      <c r="E72" s="24">
        <v>0</v>
      </c>
      <c r="F72" s="24">
        <v>17.190000000000001</v>
      </c>
      <c r="G72" s="24">
        <v>2.6</v>
      </c>
    </row>
    <row r="73" spans="1:7" x14ac:dyDescent="0.3">
      <c r="A73" s="29">
        <v>41711</v>
      </c>
      <c r="B73" s="24">
        <v>2.4</v>
      </c>
      <c r="C73" s="24">
        <v>18.600000000000001</v>
      </c>
      <c r="D73" s="24">
        <v>10.7</v>
      </c>
      <c r="E73" s="24">
        <v>0</v>
      </c>
      <c r="F73" s="24">
        <v>18.21</v>
      </c>
      <c r="G73" s="24">
        <v>2.5</v>
      </c>
    </row>
    <row r="74" spans="1:7" x14ac:dyDescent="0.3">
      <c r="A74" s="29">
        <v>41712</v>
      </c>
      <c r="B74" s="24">
        <v>1.8</v>
      </c>
      <c r="C74" s="24">
        <v>20.399999999999999</v>
      </c>
      <c r="D74" s="24">
        <v>11.8</v>
      </c>
      <c r="E74" s="24">
        <v>0</v>
      </c>
      <c r="F74" s="24">
        <v>17</v>
      </c>
      <c r="G74" s="24">
        <v>2.1</v>
      </c>
    </row>
    <row r="75" spans="1:7" x14ac:dyDescent="0.3">
      <c r="A75" s="29">
        <v>41713</v>
      </c>
      <c r="B75" s="24">
        <v>8.9</v>
      </c>
      <c r="C75" s="24">
        <v>14.8</v>
      </c>
      <c r="D75" s="24">
        <v>11.5</v>
      </c>
      <c r="E75" s="24">
        <v>0</v>
      </c>
      <c r="F75" s="24">
        <v>11.32</v>
      </c>
      <c r="G75" s="24">
        <v>2.2999999999999998</v>
      </c>
    </row>
    <row r="76" spans="1:7" x14ac:dyDescent="0.3">
      <c r="A76" s="29">
        <v>41714</v>
      </c>
      <c r="B76" s="24">
        <v>8.1</v>
      </c>
      <c r="C76" s="24">
        <v>17.399999999999999</v>
      </c>
      <c r="D76" s="24">
        <v>11.8</v>
      </c>
      <c r="E76" s="24">
        <v>0</v>
      </c>
      <c r="F76" s="24">
        <v>17.16</v>
      </c>
      <c r="G76" s="24">
        <v>2.8</v>
      </c>
    </row>
    <row r="77" spans="1:7" x14ac:dyDescent="0.3">
      <c r="A77" s="29">
        <v>41715</v>
      </c>
      <c r="B77" s="24">
        <v>3.5</v>
      </c>
      <c r="C77" s="24">
        <v>23.5</v>
      </c>
      <c r="D77" s="24">
        <v>12.8</v>
      </c>
      <c r="E77" s="24">
        <v>0</v>
      </c>
      <c r="F77" s="24">
        <v>18.579999999999998</v>
      </c>
      <c r="G77" s="24">
        <v>2.4</v>
      </c>
    </row>
    <row r="78" spans="1:7" x14ac:dyDescent="0.3">
      <c r="A78" s="29">
        <v>41716</v>
      </c>
      <c r="B78" s="24">
        <v>5.9</v>
      </c>
      <c r="C78" s="24">
        <v>13.1</v>
      </c>
      <c r="D78" s="24">
        <v>10.8</v>
      </c>
      <c r="E78" s="24">
        <v>0</v>
      </c>
      <c r="F78" s="24">
        <v>4.4800000000000004</v>
      </c>
      <c r="G78" s="24">
        <v>0.9</v>
      </c>
    </row>
    <row r="79" spans="1:7" x14ac:dyDescent="0.3">
      <c r="A79" s="29">
        <v>41717</v>
      </c>
      <c r="B79" s="24">
        <v>9.4</v>
      </c>
      <c r="C79" s="24">
        <v>16.100000000000001</v>
      </c>
      <c r="D79" s="24">
        <v>11.3</v>
      </c>
      <c r="E79" s="24">
        <v>0</v>
      </c>
      <c r="F79" s="24">
        <v>15.52</v>
      </c>
      <c r="G79" s="24">
        <v>2.4</v>
      </c>
    </row>
    <row r="80" spans="1:7" x14ac:dyDescent="0.3">
      <c r="A80" s="29">
        <v>41718</v>
      </c>
      <c r="B80" s="24">
        <v>3.9</v>
      </c>
      <c r="C80" s="24">
        <v>18.2</v>
      </c>
      <c r="D80" s="24">
        <v>12</v>
      </c>
      <c r="E80" s="24">
        <v>0</v>
      </c>
      <c r="F80" s="24">
        <v>18.12</v>
      </c>
      <c r="G80" s="24">
        <v>2.7</v>
      </c>
    </row>
    <row r="81" spans="1:7" x14ac:dyDescent="0.3">
      <c r="A81" s="29">
        <v>41719</v>
      </c>
      <c r="B81" s="24">
        <v>10</v>
      </c>
      <c r="C81" s="24">
        <v>16.7</v>
      </c>
      <c r="D81" s="24">
        <v>12.8</v>
      </c>
      <c r="E81" s="24">
        <v>0</v>
      </c>
      <c r="F81" s="24">
        <v>12.21</v>
      </c>
      <c r="G81" s="24">
        <v>3.1</v>
      </c>
    </row>
    <row r="82" spans="1:7" x14ac:dyDescent="0.3">
      <c r="A82" s="29">
        <v>41720</v>
      </c>
      <c r="B82" s="24">
        <v>7.5</v>
      </c>
      <c r="C82" s="24">
        <v>10.6</v>
      </c>
      <c r="D82" s="24">
        <v>9.3000000000000007</v>
      </c>
      <c r="E82" s="24">
        <v>11</v>
      </c>
      <c r="F82" s="24">
        <v>3.34</v>
      </c>
      <c r="G82" s="24">
        <v>0.9</v>
      </c>
    </row>
    <row r="83" spans="1:7" x14ac:dyDescent="0.3">
      <c r="A83" s="29">
        <v>41721</v>
      </c>
      <c r="B83" s="24">
        <v>3.7</v>
      </c>
      <c r="C83" s="24">
        <v>9.8000000000000007</v>
      </c>
      <c r="D83" s="24">
        <v>6.3</v>
      </c>
      <c r="E83" s="24">
        <v>2.5</v>
      </c>
      <c r="F83" s="24">
        <v>12.32</v>
      </c>
      <c r="G83" s="24">
        <v>2</v>
      </c>
    </row>
    <row r="84" spans="1:7" x14ac:dyDescent="0.3">
      <c r="A84" s="29">
        <v>41722</v>
      </c>
      <c r="B84" s="24">
        <v>3.5</v>
      </c>
      <c r="C84" s="24">
        <v>13.1</v>
      </c>
      <c r="D84" s="24">
        <v>8.1999999999999993</v>
      </c>
      <c r="E84" s="24">
        <v>9.5</v>
      </c>
      <c r="F84" s="24">
        <v>12.82</v>
      </c>
      <c r="G84" s="24">
        <v>1.8</v>
      </c>
    </row>
    <row r="85" spans="1:7" x14ac:dyDescent="0.3">
      <c r="A85" s="29">
        <v>41723</v>
      </c>
      <c r="B85" s="24">
        <v>7.1</v>
      </c>
      <c r="C85" s="24">
        <v>10.3</v>
      </c>
      <c r="D85" s="24">
        <v>8</v>
      </c>
      <c r="E85" s="24">
        <v>4</v>
      </c>
      <c r="F85" s="24">
        <v>7.9</v>
      </c>
      <c r="G85" s="24">
        <v>1.9</v>
      </c>
    </row>
    <row r="86" spans="1:7" x14ac:dyDescent="0.3">
      <c r="A86" s="29">
        <v>41724</v>
      </c>
      <c r="B86" s="24">
        <v>5</v>
      </c>
      <c r="C86" s="24">
        <v>11.9</v>
      </c>
      <c r="D86" s="24">
        <v>7.4</v>
      </c>
      <c r="E86" s="24">
        <v>0</v>
      </c>
      <c r="F86" s="24">
        <v>8.1300000000000008</v>
      </c>
      <c r="G86" s="24">
        <v>1.7</v>
      </c>
    </row>
    <row r="87" spans="1:7" x14ac:dyDescent="0.3">
      <c r="A87" s="29">
        <v>41725</v>
      </c>
      <c r="B87" s="24">
        <v>3</v>
      </c>
      <c r="C87" s="24">
        <v>13.4</v>
      </c>
      <c r="D87" s="24">
        <v>7.8</v>
      </c>
      <c r="E87" s="24">
        <v>0.5</v>
      </c>
      <c r="F87" s="24">
        <v>15.82</v>
      </c>
      <c r="G87" s="24">
        <v>2.2000000000000002</v>
      </c>
    </row>
    <row r="88" spans="1:7" x14ac:dyDescent="0.3">
      <c r="A88" s="29">
        <v>41726</v>
      </c>
      <c r="B88" s="24">
        <v>2</v>
      </c>
      <c r="C88" s="24">
        <v>17.2</v>
      </c>
      <c r="D88" s="24">
        <v>10.5</v>
      </c>
      <c r="E88" s="24">
        <v>0</v>
      </c>
      <c r="F88" s="24">
        <v>19.329999999999998</v>
      </c>
      <c r="G88" s="24">
        <v>3.3</v>
      </c>
    </row>
    <row r="89" spans="1:7" x14ac:dyDescent="0.3">
      <c r="A89" s="29">
        <v>41727</v>
      </c>
      <c r="B89" s="24">
        <v>10.8</v>
      </c>
      <c r="C89" s="24">
        <v>16.600000000000001</v>
      </c>
      <c r="D89" s="24">
        <v>12.9</v>
      </c>
      <c r="E89" s="24">
        <v>0</v>
      </c>
      <c r="F89" s="24">
        <v>10.67</v>
      </c>
      <c r="G89" s="24">
        <v>5</v>
      </c>
    </row>
    <row r="90" spans="1:7" x14ac:dyDescent="0.3">
      <c r="A90" s="29">
        <v>41728</v>
      </c>
      <c r="B90" s="24">
        <v>12</v>
      </c>
      <c r="C90" s="24">
        <v>16.399999999999999</v>
      </c>
      <c r="D90" s="24">
        <v>13.4</v>
      </c>
      <c r="E90" s="24">
        <v>0</v>
      </c>
      <c r="F90" s="24">
        <v>6.95</v>
      </c>
      <c r="G90" s="24">
        <v>3.3</v>
      </c>
    </row>
    <row r="91" spans="1:7" x14ac:dyDescent="0.3">
      <c r="A91" s="29">
        <v>41729</v>
      </c>
      <c r="B91" s="24">
        <v>11.9</v>
      </c>
      <c r="C91" s="24">
        <v>18.100000000000001</v>
      </c>
      <c r="D91" s="24">
        <v>14</v>
      </c>
      <c r="E91" s="24">
        <v>0</v>
      </c>
      <c r="F91" s="24">
        <v>15.87</v>
      </c>
      <c r="G91" s="24">
        <v>3.4</v>
      </c>
    </row>
    <row r="92" spans="1:7" x14ac:dyDescent="0.3">
      <c r="A92" s="29">
        <v>41730</v>
      </c>
      <c r="B92" s="24">
        <v>12</v>
      </c>
      <c r="C92" s="24">
        <v>18.2</v>
      </c>
      <c r="D92" s="24">
        <v>14</v>
      </c>
      <c r="E92" s="24">
        <v>0</v>
      </c>
      <c r="F92" s="24">
        <v>19.440000000000001</v>
      </c>
      <c r="G92" s="24">
        <v>4.3</v>
      </c>
    </row>
    <row r="93" spans="1:7" x14ac:dyDescent="0.3">
      <c r="A93" s="29">
        <v>41731</v>
      </c>
      <c r="B93" s="24">
        <v>12.4</v>
      </c>
      <c r="C93" s="24">
        <v>16.100000000000001</v>
      </c>
      <c r="D93" s="24">
        <v>13.8</v>
      </c>
      <c r="E93" s="24">
        <v>0</v>
      </c>
      <c r="F93" s="24">
        <v>10.050000000000001</v>
      </c>
      <c r="G93" s="24">
        <v>3.6</v>
      </c>
    </row>
    <row r="94" spans="1:7" x14ac:dyDescent="0.3">
      <c r="A94" s="29">
        <v>41732</v>
      </c>
      <c r="B94" s="24">
        <v>10.9</v>
      </c>
      <c r="C94" s="24">
        <v>14.4</v>
      </c>
      <c r="D94" s="24">
        <v>12.5</v>
      </c>
      <c r="E94" s="24">
        <v>19</v>
      </c>
      <c r="F94" s="24">
        <v>2.09</v>
      </c>
      <c r="G94" s="24">
        <v>0.8</v>
      </c>
    </row>
    <row r="95" spans="1:7" x14ac:dyDescent="0.3">
      <c r="A95" s="29">
        <v>41733</v>
      </c>
      <c r="B95" s="24">
        <v>9.5</v>
      </c>
      <c r="C95" s="24">
        <v>16.100000000000001</v>
      </c>
      <c r="D95" s="24">
        <v>11.5</v>
      </c>
      <c r="E95" s="24">
        <v>2.5</v>
      </c>
      <c r="F95" s="24">
        <v>7.61</v>
      </c>
      <c r="G95" s="24">
        <v>1.9</v>
      </c>
    </row>
    <row r="96" spans="1:7" x14ac:dyDescent="0.3">
      <c r="A96" s="29">
        <v>41734</v>
      </c>
      <c r="B96" s="24">
        <v>4.0999999999999996</v>
      </c>
      <c r="C96" s="24">
        <v>19</v>
      </c>
      <c r="D96" s="24">
        <v>12.9</v>
      </c>
      <c r="E96" s="24">
        <v>0</v>
      </c>
      <c r="F96" s="24">
        <v>19.72</v>
      </c>
      <c r="G96" s="24">
        <v>2.6</v>
      </c>
    </row>
    <row r="97" spans="1:7" x14ac:dyDescent="0.3">
      <c r="A97" s="29">
        <v>41735</v>
      </c>
      <c r="B97" s="24">
        <v>10</v>
      </c>
      <c r="C97" s="24">
        <v>21.4</v>
      </c>
      <c r="D97" s="24">
        <v>15.9</v>
      </c>
      <c r="E97" s="24">
        <v>0</v>
      </c>
      <c r="F97" s="24">
        <v>20.91</v>
      </c>
      <c r="G97" s="24">
        <v>3.1</v>
      </c>
    </row>
    <row r="98" spans="1:7" x14ac:dyDescent="0.3">
      <c r="A98" s="29">
        <v>41736</v>
      </c>
      <c r="B98" s="24">
        <v>8.9</v>
      </c>
      <c r="C98" s="24">
        <v>24.7</v>
      </c>
      <c r="D98" s="24">
        <v>17.3</v>
      </c>
      <c r="E98" s="24">
        <v>2.5</v>
      </c>
      <c r="F98" s="24">
        <v>20.87</v>
      </c>
      <c r="G98" s="24">
        <v>3.9</v>
      </c>
    </row>
    <row r="99" spans="1:7" x14ac:dyDescent="0.3">
      <c r="A99" s="29">
        <v>41737</v>
      </c>
      <c r="B99" s="24">
        <v>11.9</v>
      </c>
      <c r="C99" s="24">
        <v>16.100000000000001</v>
      </c>
      <c r="D99" s="24">
        <v>13.5</v>
      </c>
      <c r="E99" s="24">
        <v>1.5</v>
      </c>
      <c r="F99" s="24">
        <v>8.9600000000000009</v>
      </c>
      <c r="G99" s="24">
        <v>2.2000000000000002</v>
      </c>
    </row>
    <row r="100" spans="1:7" x14ac:dyDescent="0.3">
      <c r="A100" s="29">
        <v>41738</v>
      </c>
      <c r="B100" s="24">
        <v>5</v>
      </c>
      <c r="C100" s="24">
        <v>20.2</v>
      </c>
      <c r="D100" s="24">
        <v>12.8</v>
      </c>
      <c r="E100" s="24">
        <v>0</v>
      </c>
      <c r="F100" s="24">
        <v>23.6</v>
      </c>
      <c r="G100" s="24">
        <v>3.2</v>
      </c>
    </row>
    <row r="101" spans="1:7" x14ac:dyDescent="0.3">
      <c r="A101" s="29">
        <v>41739</v>
      </c>
      <c r="B101" s="24">
        <v>4.5</v>
      </c>
      <c r="C101" s="24">
        <v>25.1</v>
      </c>
      <c r="D101" s="24">
        <v>15.4</v>
      </c>
      <c r="E101" s="24">
        <v>0</v>
      </c>
      <c r="F101" s="24">
        <v>23.35</v>
      </c>
      <c r="G101" s="24">
        <v>3.3</v>
      </c>
    </row>
    <row r="102" spans="1:7" x14ac:dyDescent="0.3">
      <c r="A102" s="29">
        <v>41740</v>
      </c>
      <c r="B102" s="24">
        <v>10.199999999999999</v>
      </c>
      <c r="C102" s="24">
        <v>22</v>
      </c>
      <c r="D102" s="24">
        <v>16.2</v>
      </c>
      <c r="E102" s="24">
        <v>0</v>
      </c>
      <c r="F102" s="24">
        <v>18.82</v>
      </c>
      <c r="G102" s="24">
        <v>3.3</v>
      </c>
    </row>
    <row r="103" spans="1:7" x14ac:dyDescent="0.3">
      <c r="A103" s="29">
        <v>41741</v>
      </c>
      <c r="B103" s="24">
        <v>11.5</v>
      </c>
      <c r="C103" s="24">
        <v>18.2</v>
      </c>
      <c r="D103" s="24">
        <v>14.2</v>
      </c>
      <c r="E103" s="24">
        <v>0</v>
      </c>
      <c r="F103" s="24">
        <v>14.27</v>
      </c>
      <c r="G103" s="24">
        <v>2.7</v>
      </c>
    </row>
    <row r="104" spans="1:7" x14ac:dyDescent="0.3">
      <c r="A104" s="29">
        <v>41742</v>
      </c>
      <c r="B104" s="24">
        <v>11.5</v>
      </c>
      <c r="C104" s="24">
        <v>20.8</v>
      </c>
      <c r="D104" s="24">
        <v>14.9</v>
      </c>
      <c r="E104" s="24">
        <v>0</v>
      </c>
      <c r="F104" s="24">
        <v>18.5</v>
      </c>
      <c r="G104" s="24">
        <v>3.5</v>
      </c>
    </row>
    <row r="105" spans="1:7" x14ac:dyDescent="0.3">
      <c r="A105" s="29">
        <v>41743</v>
      </c>
      <c r="B105" s="24">
        <v>6.1</v>
      </c>
      <c r="C105" s="24">
        <v>22.5</v>
      </c>
      <c r="D105" s="24">
        <v>14.9</v>
      </c>
      <c r="E105" s="24">
        <v>0</v>
      </c>
      <c r="F105" s="24">
        <v>24.41</v>
      </c>
      <c r="G105" s="24">
        <v>3.6</v>
      </c>
    </row>
    <row r="106" spans="1:7" x14ac:dyDescent="0.3">
      <c r="A106" s="29">
        <v>41744</v>
      </c>
      <c r="B106" s="24">
        <v>5.6</v>
      </c>
      <c r="C106" s="24">
        <v>23.3</v>
      </c>
      <c r="D106" s="24">
        <v>14.7</v>
      </c>
      <c r="E106" s="24">
        <v>0</v>
      </c>
      <c r="F106" s="24">
        <v>24.99</v>
      </c>
      <c r="G106" s="24">
        <v>3.8</v>
      </c>
    </row>
    <row r="107" spans="1:7" x14ac:dyDescent="0.3">
      <c r="A107" s="29">
        <v>41745</v>
      </c>
      <c r="B107" s="24">
        <v>4</v>
      </c>
      <c r="C107" s="24">
        <v>24.6</v>
      </c>
      <c r="D107" s="24">
        <v>14.6</v>
      </c>
      <c r="E107" s="24">
        <v>0</v>
      </c>
      <c r="F107" s="24">
        <v>25.45</v>
      </c>
      <c r="G107" s="24">
        <v>4.2</v>
      </c>
    </row>
    <row r="108" spans="1:7" x14ac:dyDescent="0.3">
      <c r="A108" s="29">
        <v>41746</v>
      </c>
      <c r="B108" s="24">
        <v>10.1</v>
      </c>
      <c r="C108" s="24">
        <v>23.8</v>
      </c>
      <c r="D108" s="24">
        <v>16.8</v>
      </c>
      <c r="E108" s="24">
        <v>0</v>
      </c>
      <c r="F108" s="24">
        <v>25.01</v>
      </c>
      <c r="G108" s="24">
        <v>5</v>
      </c>
    </row>
    <row r="109" spans="1:7" x14ac:dyDescent="0.3">
      <c r="A109" s="29">
        <v>41747</v>
      </c>
      <c r="B109" s="24">
        <v>8.4</v>
      </c>
      <c r="C109" s="24">
        <v>21.4</v>
      </c>
      <c r="D109" s="24">
        <v>15.1</v>
      </c>
      <c r="E109" s="24">
        <v>0</v>
      </c>
      <c r="F109" s="24">
        <v>19.7</v>
      </c>
      <c r="G109" s="24">
        <v>3.9</v>
      </c>
    </row>
    <row r="110" spans="1:7" x14ac:dyDescent="0.3">
      <c r="A110" s="29">
        <v>41748</v>
      </c>
      <c r="B110" s="24">
        <v>10.6</v>
      </c>
      <c r="C110" s="24">
        <v>18.2</v>
      </c>
      <c r="D110" s="24">
        <v>13.9</v>
      </c>
      <c r="E110" s="24">
        <v>1</v>
      </c>
      <c r="F110" s="24">
        <v>20.43</v>
      </c>
      <c r="G110" s="24">
        <v>4</v>
      </c>
    </row>
    <row r="111" spans="1:7" x14ac:dyDescent="0.3">
      <c r="A111" s="29">
        <v>41749</v>
      </c>
      <c r="B111" s="24">
        <v>8.9</v>
      </c>
      <c r="C111" s="24">
        <v>10.3</v>
      </c>
      <c r="D111" s="24">
        <v>10.3</v>
      </c>
      <c r="E111" s="24">
        <v>12</v>
      </c>
      <c r="F111" s="24">
        <v>2.3199999999999998</v>
      </c>
      <c r="G111" s="24">
        <v>0.7</v>
      </c>
    </row>
    <row r="112" spans="1:7" x14ac:dyDescent="0.3">
      <c r="A112" s="29">
        <v>41750</v>
      </c>
      <c r="B112" s="24">
        <v>8.1999999999999993</v>
      </c>
      <c r="C112" s="24">
        <v>18.7</v>
      </c>
      <c r="D112" s="24">
        <v>13</v>
      </c>
      <c r="E112" s="24">
        <v>5</v>
      </c>
      <c r="F112" s="24">
        <v>18.489999999999998</v>
      </c>
      <c r="G112" s="24">
        <v>2.9</v>
      </c>
    </row>
    <row r="113" spans="1:7" x14ac:dyDescent="0.3">
      <c r="A113" s="29">
        <v>41751</v>
      </c>
      <c r="B113" s="24">
        <v>11.7</v>
      </c>
      <c r="C113" s="24">
        <v>16.8</v>
      </c>
      <c r="D113" s="24">
        <v>13.1</v>
      </c>
      <c r="E113" s="24">
        <v>2.5</v>
      </c>
      <c r="F113" s="24">
        <v>7.74</v>
      </c>
      <c r="G113" s="24">
        <v>1.7</v>
      </c>
    </row>
    <row r="114" spans="1:7" x14ac:dyDescent="0.3">
      <c r="A114" s="29">
        <v>41752</v>
      </c>
      <c r="B114" s="24">
        <v>6.2</v>
      </c>
      <c r="C114" s="24">
        <v>22.8</v>
      </c>
      <c r="D114" s="24">
        <v>15.2</v>
      </c>
      <c r="E114" s="24">
        <v>0</v>
      </c>
      <c r="F114" s="24">
        <v>22.42</v>
      </c>
      <c r="G114" s="24">
        <v>3.6</v>
      </c>
    </row>
    <row r="115" spans="1:7" x14ac:dyDescent="0.3">
      <c r="A115" s="29">
        <v>41753</v>
      </c>
      <c r="B115" s="24">
        <v>11.6</v>
      </c>
      <c r="C115" s="24">
        <v>21.3</v>
      </c>
      <c r="D115" s="24">
        <v>14.7</v>
      </c>
      <c r="E115" s="24">
        <v>6</v>
      </c>
      <c r="F115" s="24">
        <v>13.05</v>
      </c>
      <c r="G115" s="24">
        <v>2.9</v>
      </c>
    </row>
    <row r="116" spans="1:7" x14ac:dyDescent="0.3">
      <c r="A116" s="29">
        <v>41754</v>
      </c>
      <c r="B116" s="24">
        <v>9.8000000000000007</v>
      </c>
      <c r="C116" s="24">
        <v>16.100000000000001</v>
      </c>
      <c r="D116" s="24">
        <v>11.6</v>
      </c>
      <c r="E116" s="24">
        <v>3.5</v>
      </c>
      <c r="F116" s="24">
        <v>14.03</v>
      </c>
      <c r="G116" s="24">
        <v>2.8</v>
      </c>
    </row>
    <row r="117" spans="1:7" x14ac:dyDescent="0.3">
      <c r="A117" s="29">
        <v>41755</v>
      </c>
      <c r="B117" s="24">
        <v>5.0999999999999996</v>
      </c>
      <c r="C117" s="24">
        <v>17.399999999999999</v>
      </c>
      <c r="D117" s="24">
        <v>10.8</v>
      </c>
      <c r="E117" s="24">
        <v>10.5</v>
      </c>
      <c r="F117" s="24">
        <v>11.52</v>
      </c>
      <c r="G117" s="24">
        <v>2</v>
      </c>
    </row>
    <row r="118" spans="1:7" x14ac:dyDescent="0.3">
      <c r="A118" s="29">
        <v>41756</v>
      </c>
      <c r="B118" s="24">
        <v>8.3000000000000007</v>
      </c>
      <c r="C118" s="24">
        <v>15.7</v>
      </c>
      <c r="D118" s="24">
        <v>11.3</v>
      </c>
      <c r="E118" s="24">
        <v>2</v>
      </c>
      <c r="F118" s="24">
        <v>18.3</v>
      </c>
      <c r="G118" s="24">
        <v>3.4</v>
      </c>
    </row>
    <row r="119" spans="1:7" x14ac:dyDescent="0.3">
      <c r="A119" s="29">
        <v>41757</v>
      </c>
      <c r="B119" s="24">
        <v>9.1999999999999993</v>
      </c>
      <c r="C119" s="24">
        <v>16.100000000000001</v>
      </c>
      <c r="D119" s="24">
        <v>12.3</v>
      </c>
      <c r="E119" s="24">
        <v>0</v>
      </c>
      <c r="F119" s="24">
        <v>16.68</v>
      </c>
      <c r="G119" s="24">
        <v>3.2</v>
      </c>
    </row>
    <row r="120" spans="1:7" x14ac:dyDescent="0.3">
      <c r="A120" s="29">
        <v>41758</v>
      </c>
      <c r="B120" s="24">
        <v>8.1999999999999993</v>
      </c>
      <c r="C120" s="24">
        <v>18.600000000000001</v>
      </c>
      <c r="D120" s="24">
        <v>13.3</v>
      </c>
      <c r="E120" s="24">
        <v>1.5</v>
      </c>
      <c r="F120" s="24">
        <v>13.7</v>
      </c>
      <c r="G120" s="24">
        <v>2.5</v>
      </c>
    </row>
    <row r="121" spans="1:7" x14ac:dyDescent="0.3">
      <c r="A121" s="29">
        <v>41759</v>
      </c>
      <c r="B121" s="24">
        <v>12</v>
      </c>
      <c r="C121" s="24">
        <v>18.399999999999999</v>
      </c>
      <c r="D121" s="24">
        <v>14.2</v>
      </c>
      <c r="E121" s="24">
        <v>1</v>
      </c>
      <c r="F121" s="24">
        <v>14.99</v>
      </c>
      <c r="G121" s="24">
        <v>3.2</v>
      </c>
    </row>
    <row r="122" spans="1:7" x14ac:dyDescent="0.3">
      <c r="A122" s="29">
        <v>41760</v>
      </c>
      <c r="B122" s="24">
        <v>11.6</v>
      </c>
      <c r="C122" s="24">
        <v>17.5</v>
      </c>
      <c r="D122" s="24">
        <v>13.8</v>
      </c>
      <c r="E122" s="24">
        <v>8</v>
      </c>
      <c r="F122" s="24">
        <v>11.46</v>
      </c>
      <c r="G122" s="24">
        <v>2.8</v>
      </c>
    </row>
    <row r="123" spans="1:7" x14ac:dyDescent="0.3">
      <c r="A123" s="29">
        <v>41761</v>
      </c>
      <c r="B123" s="24">
        <v>9.9</v>
      </c>
      <c r="C123" s="24">
        <v>16.600000000000001</v>
      </c>
      <c r="D123" s="24">
        <v>12.5</v>
      </c>
      <c r="E123" s="24">
        <v>1.5</v>
      </c>
      <c r="F123" s="24">
        <v>16.079999999999998</v>
      </c>
      <c r="G123" s="24">
        <v>3.2</v>
      </c>
    </row>
    <row r="124" spans="1:7" x14ac:dyDescent="0.3">
      <c r="A124" s="29">
        <v>41762</v>
      </c>
      <c r="B124" s="24">
        <v>11.7</v>
      </c>
      <c r="C124" s="24">
        <v>16.3</v>
      </c>
      <c r="D124" s="24">
        <v>13</v>
      </c>
      <c r="E124" s="24">
        <v>0</v>
      </c>
      <c r="F124" s="24">
        <v>14.22</v>
      </c>
      <c r="G124" s="24">
        <v>3.6</v>
      </c>
    </row>
    <row r="125" spans="1:7" x14ac:dyDescent="0.3">
      <c r="A125" s="29">
        <v>41763</v>
      </c>
      <c r="B125" s="24">
        <v>5.8</v>
      </c>
      <c r="C125" s="24">
        <v>18.600000000000001</v>
      </c>
      <c r="D125" s="24">
        <v>12.2</v>
      </c>
      <c r="E125" s="24">
        <v>0</v>
      </c>
      <c r="F125" s="24">
        <v>27.49</v>
      </c>
      <c r="G125" s="24">
        <v>4.2</v>
      </c>
    </row>
    <row r="126" spans="1:7" x14ac:dyDescent="0.3">
      <c r="A126" s="29">
        <v>41764</v>
      </c>
      <c r="B126" s="24">
        <v>4.8</v>
      </c>
      <c r="C126" s="24">
        <v>22.4</v>
      </c>
      <c r="D126" s="24">
        <v>14.8</v>
      </c>
      <c r="E126" s="24">
        <v>0</v>
      </c>
      <c r="F126" s="24">
        <v>27.83</v>
      </c>
      <c r="G126" s="24">
        <v>4.8</v>
      </c>
    </row>
    <row r="127" spans="1:7" x14ac:dyDescent="0.3">
      <c r="A127" s="29">
        <v>41765</v>
      </c>
      <c r="B127" s="24">
        <v>13.3</v>
      </c>
      <c r="C127" s="24">
        <v>20.6</v>
      </c>
      <c r="D127" s="24">
        <v>16.399999999999999</v>
      </c>
      <c r="E127" s="24">
        <v>0</v>
      </c>
      <c r="F127" s="24">
        <v>13.96</v>
      </c>
      <c r="G127" s="24">
        <v>3.7</v>
      </c>
    </row>
    <row r="128" spans="1:7" x14ac:dyDescent="0.3">
      <c r="A128" s="29">
        <v>41766</v>
      </c>
      <c r="B128" s="24">
        <v>12.9</v>
      </c>
      <c r="C128" s="24">
        <v>20.2</v>
      </c>
      <c r="D128" s="24">
        <v>15.8</v>
      </c>
      <c r="E128" s="24">
        <v>0</v>
      </c>
      <c r="F128" s="24">
        <v>10.02</v>
      </c>
      <c r="G128" s="24">
        <v>2.2999999999999998</v>
      </c>
    </row>
    <row r="129" spans="1:7" x14ac:dyDescent="0.3">
      <c r="A129" s="29">
        <v>41767</v>
      </c>
      <c r="B129" s="24">
        <v>11.3</v>
      </c>
      <c r="C129" s="24">
        <v>20.9</v>
      </c>
      <c r="D129" s="24">
        <v>16</v>
      </c>
      <c r="E129" s="24">
        <v>0</v>
      </c>
      <c r="F129" s="24">
        <v>22.17</v>
      </c>
      <c r="G129" s="24">
        <v>3.8</v>
      </c>
    </row>
    <row r="130" spans="1:7" x14ac:dyDescent="0.3">
      <c r="A130" s="29">
        <v>41768</v>
      </c>
      <c r="B130" s="24">
        <v>11.9</v>
      </c>
      <c r="C130" s="24">
        <v>20</v>
      </c>
      <c r="D130" s="24">
        <v>15.6</v>
      </c>
      <c r="E130" s="24">
        <v>0</v>
      </c>
      <c r="F130" s="24">
        <v>10.06</v>
      </c>
      <c r="G130" s="24">
        <v>2.4</v>
      </c>
    </row>
    <row r="131" spans="1:7" x14ac:dyDescent="0.3">
      <c r="A131" s="29">
        <v>41769</v>
      </c>
      <c r="B131" s="24">
        <v>9.4</v>
      </c>
      <c r="C131" s="24">
        <v>23.4</v>
      </c>
      <c r="D131" s="24">
        <v>17.399999999999999</v>
      </c>
      <c r="E131" s="24">
        <v>2</v>
      </c>
      <c r="F131" s="24">
        <v>23.09</v>
      </c>
      <c r="G131" s="24">
        <v>4</v>
      </c>
    </row>
    <row r="132" spans="1:7" x14ac:dyDescent="0.3">
      <c r="A132" s="29">
        <v>41770</v>
      </c>
      <c r="B132" s="24">
        <v>13.3</v>
      </c>
      <c r="C132" s="24">
        <v>18.600000000000001</v>
      </c>
      <c r="D132" s="24">
        <v>15.1</v>
      </c>
      <c r="E132" s="24">
        <v>4</v>
      </c>
      <c r="F132" s="24">
        <v>13.67</v>
      </c>
      <c r="G132" s="24">
        <v>3.4</v>
      </c>
    </row>
    <row r="133" spans="1:7" x14ac:dyDescent="0.3">
      <c r="A133" s="29">
        <v>41771</v>
      </c>
      <c r="B133" s="24">
        <v>8.1999999999999993</v>
      </c>
      <c r="C133" s="24">
        <v>17.2</v>
      </c>
      <c r="D133" s="24">
        <v>12.6</v>
      </c>
      <c r="E133" s="24">
        <v>2</v>
      </c>
      <c r="F133" s="24">
        <v>13</v>
      </c>
      <c r="G133" s="24">
        <v>2.5</v>
      </c>
    </row>
    <row r="134" spans="1:7" x14ac:dyDescent="0.3">
      <c r="A134" s="29">
        <v>41772</v>
      </c>
      <c r="B134" s="24">
        <v>8.3000000000000007</v>
      </c>
      <c r="C134" s="24">
        <v>16.899999999999999</v>
      </c>
      <c r="D134" s="24">
        <v>12.1</v>
      </c>
      <c r="E134" s="24">
        <v>1</v>
      </c>
      <c r="F134" s="24">
        <v>19.28</v>
      </c>
      <c r="G134" s="24">
        <v>3.6</v>
      </c>
    </row>
    <row r="135" spans="1:7" x14ac:dyDescent="0.3">
      <c r="A135" s="29">
        <v>41773</v>
      </c>
      <c r="B135" s="24">
        <v>8</v>
      </c>
      <c r="C135" s="24">
        <v>19</v>
      </c>
      <c r="D135" s="24">
        <v>13.1</v>
      </c>
      <c r="E135" s="24">
        <v>0</v>
      </c>
      <c r="F135" s="24">
        <v>22.33</v>
      </c>
      <c r="G135" s="24">
        <v>4.0999999999999996</v>
      </c>
    </row>
    <row r="136" spans="1:7" x14ac:dyDescent="0.3">
      <c r="A136" s="29">
        <v>41774</v>
      </c>
      <c r="B136" s="24">
        <v>5.0999999999999996</v>
      </c>
      <c r="C136" s="24">
        <v>20.6</v>
      </c>
      <c r="D136" s="24">
        <v>14.1</v>
      </c>
      <c r="E136" s="24">
        <v>0</v>
      </c>
      <c r="F136" s="24">
        <v>29.53</v>
      </c>
      <c r="G136" s="24">
        <v>4.7</v>
      </c>
    </row>
    <row r="137" spans="1:7" x14ac:dyDescent="0.3">
      <c r="A137" s="29">
        <v>41775</v>
      </c>
      <c r="B137" s="24">
        <v>5.6</v>
      </c>
      <c r="C137" s="24">
        <v>21</v>
      </c>
      <c r="D137" s="24">
        <v>14.6</v>
      </c>
      <c r="E137" s="24">
        <v>0</v>
      </c>
      <c r="F137" s="24">
        <v>29.61</v>
      </c>
      <c r="G137" s="24">
        <v>4.9000000000000004</v>
      </c>
    </row>
    <row r="138" spans="1:7" x14ac:dyDescent="0.3">
      <c r="A138" s="29">
        <v>41776</v>
      </c>
      <c r="B138" s="24">
        <v>9.1999999999999993</v>
      </c>
      <c r="C138" s="24">
        <v>22</v>
      </c>
      <c r="D138" s="24">
        <v>15.2</v>
      </c>
      <c r="E138" s="24">
        <v>0</v>
      </c>
      <c r="F138" s="24">
        <v>26.53</v>
      </c>
      <c r="G138" s="24">
        <v>4.5</v>
      </c>
    </row>
    <row r="139" spans="1:7" x14ac:dyDescent="0.3">
      <c r="A139" s="29">
        <v>41777</v>
      </c>
      <c r="B139" s="24">
        <v>6.6</v>
      </c>
      <c r="C139" s="24">
        <v>24</v>
      </c>
      <c r="D139" s="24">
        <v>15.7</v>
      </c>
      <c r="E139" s="24">
        <v>0</v>
      </c>
      <c r="F139" s="24">
        <v>28.42</v>
      </c>
      <c r="G139" s="24">
        <v>5.4</v>
      </c>
    </row>
    <row r="140" spans="1:7" x14ac:dyDescent="0.3">
      <c r="A140" s="29">
        <v>41778</v>
      </c>
      <c r="B140" s="24">
        <v>13.5</v>
      </c>
      <c r="C140" s="24">
        <v>23</v>
      </c>
      <c r="D140" s="24">
        <v>17.3</v>
      </c>
      <c r="E140" s="24">
        <v>0</v>
      </c>
      <c r="F140" s="24">
        <v>25.41</v>
      </c>
      <c r="G140" s="24">
        <v>6.5</v>
      </c>
    </row>
    <row r="141" spans="1:7" x14ac:dyDescent="0.3">
      <c r="A141" s="29">
        <v>41779</v>
      </c>
      <c r="B141" s="24">
        <v>15.2</v>
      </c>
      <c r="C141" s="24">
        <v>21.2</v>
      </c>
      <c r="D141" s="24">
        <v>17.7</v>
      </c>
      <c r="E141" s="24">
        <v>0</v>
      </c>
      <c r="F141" s="24">
        <v>23.18</v>
      </c>
      <c r="G141" s="24">
        <v>6.2</v>
      </c>
    </row>
    <row r="142" spans="1:7" x14ac:dyDescent="0.3">
      <c r="A142" s="29">
        <v>41780</v>
      </c>
      <c r="B142" s="24">
        <v>16</v>
      </c>
      <c r="C142" s="24">
        <v>21.9</v>
      </c>
      <c r="D142" s="24">
        <v>18.100000000000001</v>
      </c>
      <c r="E142" s="24">
        <v>0.5</v>
      </c>
      <c r="F142" s="24">
        <v>18.2</v>
      </c>
      <c r="G142" s="24">
        <v>5.0999999999999996</v>
      </c>
    </row>
    <row r="143" spans="1:7" x14ac:dyDescent="0.3">
      <c r="A143" s="29">
        <v>41781</v>
      </c>
      <c r="B143" s="24">
        <v>13.9</v>
      </c>
      <c r="C143" s="24">
        <v>25.7</v>
      </c>
      <c r="D143" s="24">
        <v>18.3</v>
      </c>
      <c r="E143" s="24">
        <v>0</v>
      </c>
      <c r="F143" s="24">
        <v>29.73</v>
      </c>
      <c r="G143" s="24">
        <v>6.7</v>
      </c>
    </row>
    <row r="144" spans="1:7" x14ac:dyDescent="0.3">
      <c r="A144" s="29">
        <v>41782</v>
      </c>
      <c r="B144" s="24">
        <v>8.5</v>
      </c>
      <c r="C144" s="24">
        <v>20.3</v>
      </c>
      <c r="D144" s="24">
        <v>11.5</v>
      </c>
      <c r="E144" s="24">
        <v>2.5</v>
      </c>
      <c r="F144" s="24">
        <v>13.33</v>
      </c>
      <c r="G144" s="24">
        <v>3.2</v>
      </c>
    </row>
    <row r="145" spans="1:7" x14ac:dyDescent="0.3">
      <c r="A145" s="29">
        <v>41783</v>
      </c>
      <c r="B145" s="24">
        <v>5.7</v>
      </c>
      <c r="C145" s="24">
        <v>21</v>
      </c>
      <c r="D145" s="24">
        <v>14.1</v>
      </c>
      <c r="E145" s="24">
        <v>0</v>
      </c>
      <c r="F145" s="24">
        <v>24.48</v>
      </c>
      <c r="G145" s="24">
        <v>3.9</v>
      </c>
    </row>
    <row r="146" spans="1:7" x14ac:dyDescent="0.3">
      <c r="A146" s="29">
        <v>41784</v>
      </c>
      <c r="B146" s="24">
        <v>12.4</v>
      </c>
      <c r="C146" s="24">
        <v>22.8</v>
      </c>
      <c r="D146" s="24">
        <v>16</v>
      </c>
      <c r="E146" s="24">
        <v>9.5</v>
      </c>
      <c r="F146" s="24">
        <v>23.94</v>
      </c>
      <c r="G146" s="24">
        <v>4.5</v>
      </c>
    </row>
    <row r="147" spans="1:7" x14ac:dyDescent="0.3">
      <c r="A147" s="29">
        <v>41785</v>
      </c>
      <c r="B147" s="24">
        <v>11.5</v>
      </c>
      <c r="C147" s="24">
        <v>15.4</v>
      </c>
      <c r="D147" s="24">
        <v>12.7</v>
      </c>
      <c r="E147" s="24">
        <v>9</v>
      </c>
      <c r="F147" s="24">
        <v>9.91</v>
      </c>
      <c r="G147" s="24">
        <v>2.2000000000000002</v>
      </c>
    </row>
    <row r="148" spans="1:7" x14ac:dyDescent="0.3">
      <c r="A148" s="29">
        <v>41786</v>
      </c>
      <c r="B148" s="24">
        <v>9.4</v>
      </c>
      <c r="C148" s="24">
        <v>19.7</v>
      </c>
      <c r="D148" s="24">
        <v>14</v>
      </c>
      <c r="E148" s="24">
        <v>0.5</v>
      </c>
      <c r="F148" s="24">
        <v>20.43</v>
      </c>
      <c r="G148" s="24">
        <v>3.6</v>
      </c>
    </row>
    <row r="149" spans="1:7" x14ac:dyDescent="0.3">
      <c r="A149" s="29">
        <v>41787</v>
      </c>
      <c r="B149" s="24">
        <v>7.7</v>
      </c>
      <c r="C149" s="24">
        <v>21.1</v>
      </c>
      <c r="D149" s="24">
        <v>14</v>
      </c>
      <c r="E149" s="24">
        <v>10.5</v>
      </c>
      <c r="F149" s="24">
        <v>21.62</v>
      </c>
      <c r="G149" s="24">
        <v>3.8</v>
      </c>
    </row>
    <row r="150" spans="1:7" x14ac:dyDescent="0.3">
      <c r="A150" s="29">
        <v>41788</v>
      </c>
      <c r="B150" s="24">
        <v>11.6</v>
      </c>
      <c r="C150" s="24">
        <v>20.2</v>
      </c>
      <c r="D150" s="24">
        <v>14.8</v>
      </c>
      <c r="E150" s="24">
        <v>0</v>
      </c>
      <c r="F150" s="24">
        <v>12.01</v>
      </c>
      <c r="G150" s="24">
        <v>2.9</v>
      </c>
    </row>
    <row r="151" spans="1:7" x14ac:dyDescent="0.3">
      <c r="A151" s="29">
        <v>41789</v>
      </c>
      <c r="B151" s="24">
        <v>10</v>
      </c>
      <c r="C151" s="24">
        <v>20</v>
      </c>
      <c r="D151" s="24">
        <v>14.7</v>
      </c>
      <c r="E151" s="24">
        <v>5</v>
      </c>
      <c r="F151" s="24">
        <v>17.170000000000002</v>
      </c>
      <c r="G151" s="24">
        <v>3.3</v>
      </c>
    </row>
    <row r="152" spans="1:7" x14ac:dyDescent="0.3">
      <c r="A152" s="29">
        <v>41790</v>
      </c>
      <c r="B152" s="24">
        <v>12.6</v>
      </c>
      <c r="C152" s="24">
        <v>21.2</v>
      </c>
      <c r="D152" s="24">
        <v>15.2</v>
      </c>
      <c r="E152" s="24">
        <v>7.5</v>
      </c>
      <c r="F152" s="24">
        <v>14.36</v>
      </c>
      <c r="G152" s="24">
        <v>3.4</v>
      </c>
    </row>
    <row r="153" spans="1:7" x14ac:dyDescent="0.3">
      <c r="A153" s="29">
        <v>41791</v>
      </c>
      <c r="B153" s="24">
        <v>13.7</v>
      </c>
      <c r="C153" s="24">
        <v>22.5</v>
      </c>
      <c r="D153" s="24">
        <v>17.899999999999999</v>
      </c>
      <c r="E153" s="24">
        <v>0</v>
      </c>
      <c r="F153" s="24">
        <v>22.59</v>
      </c>
      <c r="G153" s="24">
        <v>4.8</v>
      </c>
    </row>
    <row r="154" spans="1:7" x14ac:dyDescent="0.3">
      <c r="A154" s="29">
        <v>41792</v>
      </c>
      <c r="B154" s="24">
        <v>13.2</v>
      </c>
      <c r="C154" s="24">
        <v>22.7</v>
      </c>
      <c r="D154" s="24">
        <v>17.2</v>
      </c>
      <c r="E154" s="24">
        <v>0</v>
      </c>
      <c r="F154" s="24">
        <v>18.38</v>
      </c>
      <c r="G154" s="24">
        <v>4.2</v>
      </c>
    </row>
    <row r="155" spans="1:7" x14ac:dyDescent="0.3">
      <c r="A155" s="29">
        <v>41793</v>
      </c>
      <c r="B155" s="24">
        <v>13.3</v>
      </c>
      <c r="C155" s="24">
        <v>21.9</v>
      </c>
      <c r="D155" s="24">
        <v>17.399999999999999</v>
      </c>
      <c r="E155" s="24">
        <v>0</v>
      </c>
      <c r="F155" s="24">
        <v>22.45</v>
      </c>
      <c r="G155" s="24">
        <v>4.4000000000000004</v>
      </c>
    </row>
    <row r="156" spans="1:7" x14ac:dyDescent="0.3">
      <c r="A156" s="29">
        <v>41794</v>
      </c>
      <c r="B156" s="24">
        <v>12.4</v>
      </c>
      <c r="C156" s="24">
        <v>18.5</v>
      </c>
      <c r="D156" s="24">
        <v>14.9</v>
      </c>
      <c r="E156" s="24">
        <v>0.5</v>
      </c>
      <c r="F156" s="24">
        <v>11</v>
      </c>
      <c r="G156" s="24">
        <v>2.7</v>
      </c>
    </row>
    <row r="157" spans="1:7" x14ac:dyDescent="0.3">
      <c r="A157" s="29">
        <v>41795</v>
      </c>
      <c r="B157" s="24">
        <v>8.6</v>
      </c>
      <c r="C157" s="24">
        <v>26.3</v>
      </c>
      <c r="D157" s="24">
        <v>17.899999999999999</v>
      </c>
      <c r="E157" s="24">
        <v>0</v>
      </c>
      <c r="F157" s="24">
        <v>30.28</v>
      </c>
      <c r="G157" s="24">
        <v>5.9</v>
      </c>
    </row>
    <row r="158" spans="1:7" x14ac:dyDescent="0.3">
      <c r="A158" s="29">
        <v>41796</v>
      </c>
      <c r="B158" s="24">
        <v>15.5</v>
      </c>
      <c r="C158" s="24">
        <v>23.9</v>
      </c>
      <c r="D158" s="24">
        <v>19.399999999999999</v>
      </c>
      <c r="E158" s="24">
        <v>0</v>
      </c>
      <c r="F158" s="24">
        <v>23.57</v>
      </c>
      <c r="G158" s="24">
        <v>6.4</v>
      </c>
    </row>
    <row r="159" spans="1:7" x14ac:dyDescent="0.3">
      <c r="A159" s="29">
        <v>41797</v>
      </c>
      <c r="B159" s="24">
        <v>17.399999999999999</v>
      </c>
      <c r="C159" s="24">
        <v>27.6</v>
      </c>
      <c r="D159" s="24">
        <v>21.5</v>
      </c>
      <c r="E159" s="24">
        <v>0</v>
      </c>
      <c r="F159" s="24">
        <v>25.65</v>
      </c>
      <c r="G159" s="24">
        <v>7.1</v>
      </c>
    </row>
    <row r="160" spans="1:7" x14ac:dyDescent="0.3">
      <c r="A160" s="29">
        <v>41798</v>
      </c>
      <c r="B160" s="24">
        <v>17.2</v>
      </c>
      <c r="C160" s="24">
        <v>29.7</v>
      </c>
      <c r="D160" s="24">
        <v>22.9</v>
      </c>
      <c r="E160" s="24">
        <v>0</v>
      </c>
      <c r="F160" s="24">
        <v>28.93</v>
      </c>
      <c r="G160" s="24">
        <v>7.2</v>
      </c>
    </row>
    <row r="161" spans="1:7" x14ac:dyDescent="0.3">
      <c r="A161" s="29">
        <v>41799</v>
      </c>
      <c r="B161" s="24">
        <v>18.399999999999999</v>
      </c>
      <c r="C161" s="24">
        <v>31</v>
      </c>
      <c r="D161" s="24">
        <v>23.7</v>
      </c>
      <c r="E161" s="24">
        <v>0</v>
      </c>
      <c r="F161" s="24">
        <v>20.78</v>
      </c>
      <c r="G161" s="24">
        <v>6.3</v>
      </c>
    </row>
    <row r="162" spans="1:7" x14ac:dyDescent="0.3">
      <c r="A162" s="29">
        <v>41800</v>
      </c>
      <c r="B162" s="24">
        <v>16.899999999999999</v>
      </c>
      <c r="C162" s="24">
        <v>25.5</v>
      </c>
      <c r="D162" s="24">
        <v>21.3</v>
      </c>
      <c r="E162" s="24">
        <v>0</v>
      </c>
      <c r="F162" s="24">
        <v>18.010000000000002</v>
      </c>
      <c r="G162" s="24">
        <v>4.2</v>
      </c>
    </row>
    <row r="163" spans="1:7" x14ac:dyDescent="0.3">
      <c r="A163" s="29">
        <v>41801</v>
      </c>
      <c r="B163" s="24">
        <v>18.100000000000001</v>
      </c>
      <c r="C163" s="24">
        <v>30</v>
      </c>
      <c r="D163" s="24">
        <v>23.8</v>
      </c>
      <c r="E163" s="24">
        <v>0</v>
      </c>
      <c r="F163" s="24">
        <v>25.02</v>
      </c>
      <c r="G163" s="24">
        <v>5.6</v>
      </c>
    </row>
    <row r="164" spans="1:7" x14ac:dyDescent="0.3">
      <c r="A164" s="29">
        <v>41802</v>
      </c>
      <c r="B164" s="24">
        <v>17.899999999999999</v>
      </c>
      <c r="C164" s="24">
        <v>31.8</v>
      </c>
      <c r="D164" s="24">
        <v>25.3</v>
      </c>
      <c r="E164" s="24">
        <v>0</v>
      </c>
      <c r="F164" s="24">
        <v>28.01</v>
      </c>
      <c r="G164" s="24">
        <v>6.2</v>
      </c>
    </row>
    <row r="165" spans="1:7" x14ac:dyDescent="0.3">
      <c r="A165" s="29">
        <v>41803</v>
      </c>
      <c r="B165" s="24">
        <v>20.9</v>
      </c>
      <c r="C165" s="24">
        <v>31.3</v>
      </c>
      <c r="D165" s="24">
        <v>25.5</v>
      </c>
      <c r="E165" s="24">
        <v>0</v>
      </c>
      <c r="F165" s="24">
        <v>25.43</v>
      </c>
      <c r="G165" s="24">
        <v>6.7</v>
      </c>
    </row>
    <row r="166" spans="1:7" x14ac:dyDescent="0.3">
      <c r="A166" s="29">
        <v>41804</v>
      </c>
      <c r="B166" s="24">
        <v>17.8</v>
      </c>
      <c r="C166" s="24">
        <v>26.9</v>
      </c>
      <c r="D166" s="24">
        <v>22.1</v>
      </c>
      <c r="E166" s="24">
        <v>0</v>
      </c>
      <c r="F166" s="24">
        <v>27.81</v>
      </c>
      <c r="G166" s="24">
        <v>7.2</v>
      </c>
    </row>
    <row r="167" spans="1:7" x14ac:dyDescent="0.3">
      <c r="A167" s="29">
        <v>41805</v>
      </c>
      <c r="B167" s="24">
        <v>15.5</v>
      </c>
      <c r="C167" s="24">
        <v>23.7</v>
      </c>
      <c r="D167" s="24">
        <v>19.7</v>
      </c>
      <c r="E167" s="24">
        <v>0</v>
      </c>
      <c r="F167" s="24">
        <v>27.09</v>
      </c>
      <c r="G167" s="24">
        <v>6.4</v>
      </c>
    </row>
    <row r="168" spans="1:7" x14ac:dyDescent="0.3">
      <c r="A168" s="29">
        <v>41806</v>
      </c>
      <c r="B168" s="24">
        <v>15.7</v>
      </c>
      <c r="C168" s="24">
        <v>25.7</v>
      </c>
      <c r="D168" s="24">
        <v>20.5</v>
      </c>
      <c r="E168" s="24">
        <v>0</v>
      </c>
      <c r="F168" s="24">
        <v>21.97</v>
      </c>
      <c r="G168" s="24">
        <v>5.4</v>
      </c>
    </row>
    <row r="169" spans="1:7" x14ac:dyDescent="0.3">
      <c r="A169" s="29">
        <v>41807</v>
      </c>
      <c r="B169" s="24">
        <v>15.4</v>
      </c>
      <c r="C169" s="24">
        <v>26</v>
      </c>
      <c r="D169" s="24">
        <v>19.3</v>
      </c>
      <c r="E169" s="24">
        <v>2</v>
      </c>
      <c r="F169" s="24">
        <v>24.14</v>
      </c>
      <c r="G169" s="24">
        <v>5.5</v>
      </c>
    </row>
    <row r="170" spans="1:7" x14ac:dyDescent="0.3">
      <c r="A170" s="29">
        <v>41808</v>
      </c>
      <c r="B170" s="24">
        <v>13.6</v>
      </c>
      <c r="C170" s="24">
        <v>25.6</v>
      </c>
      <c r="D170" s="24">
        <v>19.7</v>
      </c>
      <c r="E170" s="24">
        <v>0</v>
      </c>
      <c r="F170" s="24">
        <v>24.99</v>
      </c>
      <c r="G170" s="24">
        <v>5.2</v>
      </c>
    </row>
    <row r="171" spans="1:7" x14ac:dyDescent="0.3">
      <c r="A171" s="29">
        <v>41809</v>
      </c>
      <c r="B171" s="24">
        <v>11.4</v>
      </c>
      <c r="C171" s="24">
        <v>27.9</v>
      </c>
      <c r="D171" s="24">
        <v>20.7</v>
      </c>
      <c r="E171" s="24">
        <v>0</v>
      </c>
      <c r="F171" s="24">
        <v>30.4</v>
      </c>
      <c r="G171" s="24">
        <v>5.6</v>
      </c>
    </row>
    <row r="172" spans="1:7" x14ac:dyDescent="0.3">
      <c r="A172" s="29">
        <v>41810</v>
      </c>
      <c r="B172" s="24">
        <v>12.2</v>
      </c>
      <c r="C172" s="24">
        <v>31.8</v>
      </c>
      <c r="D172" s="24">
        <v>23.1</v>
      </c>
      <c r="E172" s="24">
        <v>0</v>
      </c>
      <c r="F172" s="24">
        <v>30.47</v>
      </c>
      <c r="G172" s="24">
        <v>5.9</v>
      </c>
    </row>
    <row r="173" spans="1:7" x14ac:dyDescent="0.3">
      <c r="A173" s="29">
        <v>41811</v>
      </c>
      <c r="B173" s="24">
        <v>15.1</v>
      </c>
      <c r="C173" s="24">
        <v>33.200000000000003</v>
      </c>
      <c r="D173" s="24">
        <v>24.8</v>
      </c>
      <c r="E173" s="24">
        <v>0</v>
      </c>
      <c r="F173" s="24">
        <v>29.15</v>
      </c>
      <c r="G173" s="24">
        <v>6.8</v>
      </c>
    </row>
    <row r="174" spans="1:7" x14ac:dyDescent="0.3">
      <c r="A174" s="29">
        <v>41812</v>
      </c>
      <c r="B174" s="24">
        <v>19.2</v>
      </c>
      <c r="C174" s="24">
        <v>30.5</v>
      </c>
      <c r="D174" s="24">
        <v>24</v>
      </c>
      <c r="E174" s="24">
        <v>0</v>
      </c>
      <c r="F174" s="24">
        <v>24.45</v>
      </c>
      <c r="G174" s="24">
        <v>6.4</v>
      </c>
    </row>
    <row r="175" spans="1:7" x14ac:dyDescent="0.3">
      <c r="A175" s="29">
        <v>41813</v>
      </c>
      <c r="B175" s="24">
        <v>17.8</v>
      </c>
      <c r="C175" s="24">
        <v>28.5</v>
      </c>
      <c r="D175" s="24">
        <v>22</v>
      </c>
      <c r="E175" s="24">
        <v>12.5</v>
      </c>
      <c r="F175" s="24">
        <v>19.100000000000001</v>
      </c>
      <c r="G175" s="24">
        <v>4.5999999999999996</v>
      </c>
    </row>
    <row r="176" spans="1:7" x14ac:dyDescent="0.3">
      <c r="A176" s="29">
        <v>41814</v>
      </c>
      <c r="B176" s="24">
        <v>17.100000000000001</v>
      </c>
      <c r="C176" s="24">
        <v>26</v>
      </c>
      <c r="D176" s="24">
        <v>21</v>
      </c>
      <c r="E176" s="24">
        <v>57.5</v>
      </c>
      <c r="F176" s="24">
        <v>19.52</v>
      </c>
      <c r="G176" s="24">
        <v>4.5999999999999996</v>
      </c>
    </row>
    <row r="177" spans="1:7" x14ac:dyDescent="0.3">
      <c r="A177" s="29">
        <v>41815</v>
      </c>
      <c r="B177" s="24">
        <v>16</v>
      </c>
      <c r="C177" s="24">
        <v>28.1</v>
      </c>
      <c r="D177" s="24">
        <v>21.5</v>
      </c>
      <c r="E177" s="24">
        <v>0</v>
      </c>
      <c r="F177" s="24">
        <v>25.27</v>
      </c>
      <c r="G177" s="24">
        <v>6</v>
      </c>
    </row>
    <row r="178" spans="1:7" x14ac:dyDescent="0.3">
      <c r="A178" s="29">
        <v>41816</v>
      </c>
      <c r="B178" s="24">
        <v>17.3</v>
      </c>
      <c r="C178" s="24">
        <v>26</v>
      </c>
      <c r="D178" s="24">
        <v>20.2</v>
      </c>
      <c r="E178" s="24">
        <v>0</v>
      </c>
      <c r="F178" s="24">
        <v>17.54</v>
      </c>
      <c r="G178" s="24">
        <v>4.5</v>
      </c>
    </row>
    <row r="179" spans="1:7" x14ac:dyDescent="0.3">
      <c r="A179" s="29">
        <v>41817</v>
      </c>
      <c r="B179" s="24">
        <v>14.5</v>
      </c>
      <c r="C179" s="24">
        <v>28.8</v>
      </c>
      <c r="D179" s="24">
        <v>22.1</v>
      </c>
      <c r="E179" s="24">
        <v>0</v>
      </c>
      <c r="F179" s="24">
        <v>28.35</v>
      </c>
      <c r="G179" s="24">
        <v>5.6</v>
      </c>
    </row>
    <row r="180" spans="1:7" x14ac:dyDescent="0.3">
      <c r="A180" s="29">
        <v>41818</v>
      </c>
      <c r="B180" s="24">
        <v>17.7</v>
      </c>
      <c r="C180" s="24">
        <v>32.299999999999997</v>
      </c>
      <c r="D180" s="24">
        <v>22.7</v>
      </c>
      <c r="E180" s="24">
        <v>5.5</v>
      </c>
      <c r="F180" s="24">
        <v>24.95</v>
      </c>
      <c r="G180" s="24">
        <v>6.3</v>
      </c>
    </row>
    <row r="181" spans="1:7" x14ac:dyDescent="0.3">
      <c r="A181" s="29">
        <v>41819</v>
      </c>
      <c r="B181" s="24">
        <v>14.6</v>
      </c>
      <c r="C181" s="24">
        <v>21.8</v>
      </c>
      <c r="D181" s="24">
        <v>17.600000000000001</v>
      </c>
      <c r="E181" s="24">
        <v>2.5</v>
      </c>
      <c r="F181" s="24">
        <v>23.75</v>
      </c>
      <c r="G181" s="24">
        <v>5</v>
      </c>
    </row>
    <row r="182" spans="1:7" x14ac:dyDescent="0.3">
      <c r="A182" s="29">
        <v>41820</v>
      </c>
      <c r="B182" s="24">
        <v>12.4</v>
      </c>
      <c r="C182" s="24">
        <v>24.8</v>
      </c>
      <c r="D182" s="24">
        <v>18.8</v>
      </c>
      <c r="E182" s="24">
        <v>0</v>
      </c>
      <c r="F182" s="24">
        <v>28.21</v>
      </c>
      <c r="G182" s="24">
        <v>5.0999999999999996</v>
      </c>
    </row>
    <row r="183" spans="1:7" x14ac:dyDescent="0.3">
      <c r="A183" s="29">
        <v>41821</v>
      </c>
      <c r="B183" s="24">
        <v>13.9</v>
      </c>
      <c r="C183" s="24">
        <v>26.3</v>
      </c>
      <c r="D183" s="24">
        <v>20.100000000000001</v>
      </c>
      <c r="E183" s="24">
        <v>5.5</v>
      </c>
      <c r="F183" s="24">
        <v>17.25</v>
      </c>
      <c r="G183" s="24">
        <v>4.2</v>
      </c>
    </row>
    <row r="184" spans="1:7" x14ac:dyDescent="0.3">
      <c r="A184" s="29">
        <v>41822</v>
      </c>
      <c r="B184" s="24">
        <v>16.8</v>
      </c>
      <c r="C184" s="24">
        <v>24.9</v>
      </c>
      <c r="D184" s="24">
        <v>19.5</v>
      </c>
      <c r="E184" s="24">
        <v>1</v>
      </c>
      <c r="F184" s="24">
        <v>12.85</v>
      </c>
      <c r="G184" s="24">
        <v>2.9</v>
      </c>
    </row>
    <row r="185" spans="1:7" x14ac:dyDescent="0.3">
      <c r="A185" s="29">
        <v>41823</v>
      </c>
      <c r="B185" s="24">
        <v>13.8</v>
      </c>
      <c r="C185" s="24">
        <v>24.6</v>
      </c>
      <c r="D185" s="24">
        <v>18.8</v>
      </c>
      <c r="E185" s="24">
        <v>4.5</v>
      </c>
      <c r="F185" s="24">
        <v>11.1</v>
      </c>
      <c r="G185" s="24">
        <v>2.5</v>
      </c>
    </row>
    <row r="186" spans="1:7" x14ac:dyDescent="0.3">
      <c r="A186" s="29">
        <v>41824</v>
      </c>
      <c r="B186" s="24">
        <v>16.600000000000001</v>
      </c>
      <c r="C186" s="24">
        <v>24.2</v>
      </c>
      <c r="D186" s="24">
        <v>20</v>
      </c>
      <c r="E186" s="24">
        <v>3</v>
      </c>
      <c r="F186" s="24">
        <v>16.739999999999998</v>
      </c>
      <c r="G186" s="24">
        <v>3.8</v>
      </c>
    </row>
    <row r="187" spans="1:7" x14ac:dyDescent="0.3">
      <c r="A187" s="29">
        <v>41825</v>
      </c>
      <c r="B187" s="24">
        <v>13.9</v>
      </c>
      <c r="C187" s="24">
        <v>28.9</v>
      </c>
      <c r="D187" s="24">
        <v>21.6</v>
      </c>
      <c r="E187" s="24">
        <v>0</v>
      </c>
      <c r="F187" s="24">
        <v>25.02</v>
      </c>
      <c r="G187" s="24">
        <v>5</v>
      </c>
    </row>
    <row r="188" spans="1:7" x14ac:dyDescent="0.3">
      <c r="A188" s="29">
        <v>41826</v>
      </c>
      <c r="B188" s="24">
        <v>18.600000000000001</v>
      </c>
      <c r="C188" s="24">
        <v>27.9</v>
      </c>
      <c r="D188" s="24">
        <v>21.4</v>
      </c>
      <c r="E188" s="24">
        <v>18</v>
      </c>
      <c r="F188" s="24">
        <v>17.600000000000001</v>
      </c>
      <c r="G188" s="24">
        <v>4.9000000000000004</v>
      </c>
    </row>
    <row r="189" spans="1:7" x14ac:dyDescent="0.3">
      <c r="A189" s="29">
        <v>41827</v>
      </c>
      <c r="B189" s="24">
        <v>13.9</v>
      </c>
      <c r="C189" s="24">
        <v>19.8</v>
      </c>
      <c r="D189" s="24">
        <v>15.8</v>
      </c>
      <c r="E189" s="24">
        <v>3.5</v>
      </c>
      <c r="F189" s="24">
        <v>9.2200000000000006</v>
      </c>
      <c r="G189" s="24">
        <v>2.2999999999999998</v>
      </c>
    </row>
    <row r="190" spans="1:7" x14ac:dyDescent="0.3">
      <c r="A190" s="29">
        <v>41828</v>
      </c>
      <c r="B190" s="24">
        <v>13.8</v>
      </c>
      <c r="C190" s="24">
        <v>22.6</v>
      </c>
      <c r="D190" s="24">
        <v>17.3</v>
      </c>
      <c r="E190" s="24">
        <v>0.5</v>
      </c>
      <c r="F190" s="24">
        <v>18.010000000000002</v>
      </c>
      <c r="G190" s="24">
        <v>4.0999999999999996</v>
      </c>
    </row>
    <row r="191" spans="1:7" x14ac:dyDescent="0.3">
      <c r="A191" s="29">
        <v>41829</v>
      </c>
      <c r="B191" s="24">
        <v>14.5</v>
      </c>
      <c r="C191" s="24">
        <v>22</v>
      </c>
      <c r="D191" s="24">
        <v>17.899999999999999</v>
      </c>
      <c r="E191" s="24">
        <v>1</v>
      </c>
      <c r="F191" s="24">
        <v>19.79</v>
      </c>
      <c r="G191" s="24">
        <v>4.9000000000000004</v>
      </c>
    </row>
    <row r="192" spans="1:7" x14ac:dyDescent="0.3">
      <c r="A192" s="29">
        <v>41830</v>
      </c>
      <c r="B192" s="24">
        <v>15.1</v>
      </c>
      <c r="C192" s="24">
        <v>22.4</v>
      </c>
      <c r="D192" s="24">
        <v>18.399999999999999</v>
      </c>
      <c r="E192" s="24">
        <v>0</v>
      </c>
      <c r="F192" s="24">
        <v>18.03</v>
      </c>
      <c r="G192" s="24">
        <v>4.9000000000000004</v>
      </c>
    </row>
    <row r="193" spans="1:7" x14ac:dyDescent="0.3">
      <c r="A193" s="29">
        <v>41831</v>
      </c>
      <c r="B193" s="24">
        <v>16</v>
      </c>
      <c r="C193" s="24">
        <v>23.7</v>
      </c>
      <c r="D193" s="24">
        <v>18.8</v>
      </c>
      <c r="E193" s="24">
        <v>0.5</v>
      </c>
      <c r="F193" s="24">
        <v>13.61</v>
      </c>
      <c r="G193" s="24">
        <v>4</v>
      </c>
    </row>
    <row r="194" spans="1:7" x14ac:dyDescent="0.3">
      <c r="A194" s="29">
        <v>41832</v>
      </c>
      <c r="B194" s="24">
        <v>15.1</v>
      </c>
      <c r="C194" s="24">
        <v>22.6</v>
      </c>
      <c r="D194" s="24">
        <v>18.600000000000001</v>
      </c>
      <c r="E194" s="24">
        <v>1.5</v>
      </c>
      <c r="F194" s="24">
        <v>18.96</v>
      </c>
      <c r="G194" s="24">
        <v>4.0999999999999996</v>
      </c>
    </row>
    <row r="195" spans="1:7" x14ac:dyDescent="0.3">
      <c r="A195" s="29">
        <v>41833</v>
      </c>
      <c r="B195" s="24">
        <v>14.6</v>
      </c>
      <c r="C195" s="24">
        <v>25</v>
      </c>
      <c r="D195" s="24">
        <v>19.3</v>
      </c>
      <c r="E195" s="24">
        <v>4.5</v>
      </c>
      <c r="F195" s="24">
        <v>21.94</v>
      </c>
      <c r="G195" s="24">
        <v>4.5</v>
      </c>
    </row>
    <row r="196" spans="1:7" x14ac:dyDescent="0.3">
      <c r="A196" s="29">
        <v>41834</v>
      </c>
      <c r="B196" s="24">
        <v>16.7</v>
      </c>
      <c r="C196" s="24">
        <v>25.6</v>
      </c>
      <c r="D196" s="24">
        <v>20.100000000000001</v>
      </c>
      <c r="E196" s="24">
        <v>0.5</v>
      </c>
      <c r="F196" s="24">
        <v>21.47</v>
      </c>
      <c r="G196" s="24">
        <v>4.8</v>
      </c>
    </row>
    <row r="197" spans="1:7" x14ac:dyDescent="0.3">
      <c r="A197" s="29">
        <v>41835</v>
      </c>
      <c r="B197" s="24">
        <v>12.9</v>
      </c>
      <c r="C197" s="24">
        <v>28.4</v>
      </c>
      <c r="D197" s="24">
        <v>21.5</v>
      </c>
      <c r="E197" s="24">
        <v>0</v>
      </c>
      <c r="F197" s="24">
        <v>29.45</v>
      </c>
      <c r="G197" s="24">
        <v>5.5</v>
      </c>
    </row>
    <row r="198" spans="1:7" x14ac:dyDescent="0.3">
      <c r="A198" s="29">
        <v>41836</v>
      </c>
      <c r="B198" s="24">
        <v>14.1</v>
      </c>
      <c r="C198" s="24">
        <v>33.1</v>
      </c>
      <c r="D198" s="24">
        <v>23.9</v>
      </c>
      <c r="E198" s="24">
        <v>0</v>
      </c>
      <c r="F198" s="24">
        <v>29.44</v>
      </c>
      <c r="G198" s="24">
        <v>5.9</v>
      </c>
    </row>
    <row r="199" spans="1:7" x14ac:dyDescent="0.3">
      <c r="A199" s="29">
        <v>41837</v>
      </c>
      <c r="B199" s="24">
        <v>15.2</v>
      </c>
      <c r="C199" s="24">
        <v>33.5</v>
      </c>
      <c r="D199" s="24">
        <v>25.4</v>
      </c>
      <c r="E199" s="24">
        <v>0</v>
      </c>
      <c r="F199" s="24">
        <v>28.57</v>
      </c>
      <c r="G199" s="24">
        <v>6.9</v>
      </c>
    </row>
    <row r="200" spans="1:7" x14ac:dyDescent="0.3">
      <c r="A200" s="29">
        <v>41838</v>
      </c>
      <c r="B200" s="24">
        <v>17.8</v>
      </c>
      <c r="C200" s="24">
        <v>30.7</v>
      </c>
      <c r="D200" s="24">
        <v>24.3</v>
      </c>
      <c r="E200" s="24">
        <v>0</v>
      </c>
      <c r="F200" s="24">
        <v>25.02</v>
      </c>
      <c r="G200" s="24">
        <v>6.5</v>
      </c>
    </row>
    <row r="201" spans="1:7" x14ac:dyDescent="0.3">
      <c r="A201" s="29">
        <v>41839</v>
      </c>
      <c r="B201" s="24">
        <v>21.1</v>
      </c>
      <c r="C201" s="24">
        <v>26.8</v>
      </c>
      <c r="D201" s="24">
        <v>23.5</v>
      </c>
      <c r="E201" s="24">
        <v>0</v>
      </c>
      <c r="F201" s="24">
        <v>14.79</v>
      </c>
      <c r="G201" s="24">
        <v>4.5</v>
      </c>
    </row>
    <row r="202" spans="1:7" x14ac:dyDescent="0.3">
      <c r="A202" s="29">
        <v>41840</v>
      </c>
      <c r="B202" s="24">
        <v>18.600000000000001</v>
      </c>
      <c r="C202" s="24">
        <v>24.2</v>
      </c>
      <c r="D202" s="24">
        <v>20.399999999999999</v>
      </c>
      <c r="E202" s="24">
        <v>6.5</v>
      </c>
      <c r="F202" s="24">
        <v>16.899999999999999</v>
      </c>
      <c r="G202" s="24">
        <v>4.3</v>
      </c>
    </row>
    <row r="203" spans="1:7" x14ac:dyDescent="0.3">
      <c r="A203" s="29">
        <v>41841</v>
      </c>
      <c r="B203" s="24">
        <v>17.2</v>
      </c>
      <c r="C203" s="24">
        <v>25.3</v>
      </c>
      <c r="D203" s="24">
        <v>20.399999999999999</v>
      </c>
      <c r="E203" s="24">
        <v>0</v>
      </c>
      <c r="F203" s="24">
        <v>19.190000000000001</v>
      </c>
      <c r="G203" s="24">
        <v>4.8</v>
      </c>
    </row>
    <row r="204" spans="1:7" x14ac:dyDescent="0.3">
      <c r="A204" s="29">
        <v>41842</v>
      </c>
      <c r="B204" s="24">
        <v>15.2</v>
      </c>
      <c r="C204" s="24">
        <v>26.3</v>
      </c>
      <c r="D204" s="24">
        <v>21.1</v>
      </c>
      <c r="E204" s="24">
        <v>0</v>
      </c>
      <c r="F204" s="24">
        <v>25.57</v>
      </c>
      <c r="G204" s="24">
        <v>5.3</v>
      </c>
    </row>
    <row r="205" spans="1:7" x14ac:dyDescent="0.3">
      <c r="A205" s="29">
        <v>41843</v>
      </c>
      <c r="B205" s="24">
        <v>15.7</v>
      </c>
      <c r="C205" s="24">
        <v>29.7</v>
      </c>
      <c r="D205" s="24">
        <v>23.4</v>
      </c>
      <c r="E205" s="24">
        <v>0</v>
      </c>
      <c r="F205" s="24">
        <v>25.63</v>
      </c>
      <c r="G205" s="24">
        <v>5.3</v>
      </c>
    </row>
    <row r="206" spans="1:7" x14ac:dyDescent="0.3">
      <c r="A206" s="29">
        <v>41844</v>
      </c>
      <c r="B206" s="24">
        <v>18.2</v>
      </c>
      <c r="C206" s="24">
        <v>30.4</v>
      </c>
      <c r="D206" s="24">
        <v>24.3</v>
      </c>
      <c r="E206" s="24">
        <v>9</v>
      </c>
      <c r="F206" s="24">
        <v>23.75</v>
      </c>
      <c r="G206" s="24">
        <v>5.3</v>
      </c>
    </row>
    <row r="207" spans="1:7" x14ac:dyDescent="0.3">
      <c r="A207" s="29">
        <v>41845</v>
      </c>
      <c r="B207" s="24">
        <v>19</v>
      </c>
      <c r="C207" s="24">
        <v>22.3</v>
      </c>
      <c r="D207" s="24">
        <v>20.3</v>
      </c>
      <c r="E207" s="24">
        <v>1.5</v>
      </c>
      <c r="F207" s="24">
        <v>7.51</v>
      </c>
      <c r="G207" s="24">
        <v>2</v>
      </c>
    </row>
    <row r="208" spans="1:7" x14ac:dyDescent="0.3">
      <c r="A208" s="29">
        <v>41846</v>
      </c>
      <c r="B208" s="24">
        <v>14.3</v>
      </c>
      <c r="C208" s="24">
        <v>27.9</v>
      </c>
      <c r="D208" s="24">
        <v>21.4</v>
      </c>
      <c r="E208" s="24">
        <v>0</v>
      </c>
      <c r="F208" s="24">
        <v>21.88</v>
      </c>
      <c r="G208" s="24">
        <v>4.4000000000000004</v>
      </c>
    </row>
    <row r="209" spans="1:7" x14ac:dyDescent="0.3">
      <c r="A209" s="29">
        <v>41847</v>
      </c>
      <c r="B209" s="24">
        <v>18.7</v>
      </c>
      <c r="C209" s="24">
        <v>28.1</v>
      </c>
      <c r="D209" s="24">
        <v>22.7</v>
      </c>
      <c r="E209" s="24">
        <v>0</v>
      </c>
      <c r="F209" s="24">
        <v>25.91</v>
      </c>
      <c r="G209" s="24">
        <v>5.7</v>
      </c>
    </row>
    <row r="210" spans="1:7" x14ac:dyDescent="0.3">
      <c r="A210" s="29">
        <v>41848</v>
      </c>
      <c r="B210" s="24">
        <v>17.100000000000001</v>
      </c>
      <c r="C210" s="24">
        <v>25.6</v>
      </c>
      <c r="D210" s="24">
        <v>19.399999999999999</v>
      </c>
      <c r="E210" s="24">
        <v>7</v>
      </c>
      <c r="F210" s="24">
        <v>13.06</v>
      </c>
      <c r="G210" s="24">
        <v>3.5</v>
      </c>
    </row>
    <row r="211" spans="1:7" x14ac:dyDescent="0.3">
      <c r="A211" s="29">
        <v>41849</v>
      </c>
      <c r="B211" s="24">
        <v>14.6</v>
      </c>
      <c r="C211" s="24">
        <v>22.8</v>
      </c>
      <c r="D211" s="24">
        <v>18.7</v>
      </c>
      <c r="E211" s="24">
        <v>0.5</v>
      </c>
      <c r="F211" s="24">
        <v>16.28</v>
      </c>
      <c r="G211" s="24">
        <v>4</v>
      </c>
    </row>
    <row r="212" spans="1:7" x14ac:dyDescent="0.3">
      <c r="A212" s="29">
        <v>41850</v>
      </c>
      <c r="B212" s="24">
        <v>16.5</v>
      </c>
      <c r="C212" s="24">
        <v>25.7</v>
      </c>
      <c r="D212" s="24">
        <v>20.5</v>
      </c>
      <c r="E212" s="24">
        <v>0</v>
      </c>
      <c r="F212" s="24">
        <v>18.59</v>
      </c>
      <c r="G212" s="24">
        <v>4.3</v>
      </c>
    </row>
    <row r="213" spans="1:7" x14ac:dyDescent="0.3">
      <c r="A213" s="29">
        <v>41851</v>
      </c>
      <c r="B213" s="24">
        <v>14.1</v>
      </c>
      <c r="C213" s="24">
        <v>27.9</v>
      </c>
      <c r="D213" s="24">
        <v>21.7</v>
      </c>
      <c r="E213" s="24">
        <v>0</v>
      </c>
      <c r="F213" s="24">
        <v>26.54</v>
      </c>
      <c r="G213" s="24">
        <v>5.0999999999999996</v>
      </c>
    </row>
    <row r="214" spans="1:7" x14ac:dyDescent="0.3">
      <c r="A214" s="29">
        <v>41852</v>
      </c>
      <c r="B214" s="24">
        <v>14.4</v>
      </c>
      <c r="C214" s="24">
        <v>28.5</v>
      </c>
      <c r="D214" s="24">
        <v>21.1</v>
      </c>
      <c r="E214" s="24">
        <v>10</v>
      </c>
      <c r="F214" s="24">
        <v>18.84</v>
      </c>
      <c r="G214" s="24">
        <v>3.9</v>
      </c>
    </row>
    <row r="215" spans="1:7" x14ac:dyDescent="0.3">
      <c r="A215" s="29">
        <v>41853</v>
      </c>
      <c r="B215" s="24">
        <v>17.899999999999999</v>
      </c>
      <c r="C215" s="24">
        <v>26.7</v>
      </c>
      <c r="D215" s="24">
        <v>21</v>
      </c>
      <c r="E215" s="24">
        <v>0.5</v>
      </c>
      <c r="F215" s="24">
        <v>18.600000000000001</v>
      </c>
      <c r="G215" s="24">
        <v>4</v>
      </c>
    </row>
    <row r="216" spans="1:7" x14ac:dyDescent="0.3">
      <c r="A216" s="29">
        <v>41854</v>
      </c>
      <c r="B216" s="24">
        <v>15.1</v>
      </c>
      <c r="C216" s="24">
        <v>28.4</v>
      </c>
      <c r="D216" s="24">
        <v>21.4</v>
      </c>
      <c r="E216" s="24">
        <v>3</v>
      </c>
      <c r="F216" s="24">
        <v>23.42</v>
      </c>
      <c r="G216" s="24">
        <v>4.5999999999999996</v>
      </c>
    </row>
    <row r="217" spans="1:7" x14ac:dyDescent="0.3">
      <c r="A217" s="29">
        <v>41855</v>
      </c>
      <c r="B217" s="24">
        <v>17.7</v>
      </c>
      <c r="C217" s="24">
        <v>23.9</v>
      </c>
      <c r="D217" s="24">
        <v>20.100000000000001</v>
      </c>
      <c r="E217" s="24">
        <v>5</v>
      </c>
      <c r="F217" s="24">
        <v>13.71</v>
      </c>
      <c r="G217" s="24">
        <v>3</v>
      </c>
    </row>
    <row r="218" spans="1:7" x14ac:dyDescent="0.3">
      <c r="A218" s="29">
        <v>41856</v>
      </c>
      <c r="B218" s="24">
        <v>17.5</v>
      </c>
      <c r="C218" s="24">
        <v>26.4</v>
      </c>
      <c r="D218" s="24">
        <v>21.6</v>
      </c>
      <c r="E218" s="24">
        <v>0</v>
      </c>
      <c r="F218" s="24">
        <v>26.15</v>
      </c>
      <c r="G218" s="24">
        <v>5.3</v>
      </c>
    </row>
    <row r="219" spans="1:7" x14ac:dyDescent="0.3">
      <c r="A219" s="29">
        <v>41857</v>
      </c>
      <c r="B219" s="24">
        <v>13.1</v>
      </c>
      <c r="C219" s="24">
        <v>27.3</v>
      </c>
      <c r="D219" s="24">
        <v>21.5</v>
      </c>
      <c r="E219" s="24">
        <v>0</v>
      </c>
      <c r="F219" s="24">
        <v>21.9</v>
      </c>
      <c r="G219" s="24">
        <v>4.3</v>
      </c>
    </row>
    <row r="220" spans="1:7" x14ac:dyDescent="0.3">
      <c r="A220" s="29">
        <v>41858</v>
      </c>
      <c r="B220" s="24">
        <v>17.399999999999999</v>
      </c>
      <c r="C220" s="24">
        <v>28.4</v>
      </c>
      <c r="D220" s="24">
        <v>22.4</v>
      </c>
      <c r="E220" s="24">
        <v>0</v>
      </c>
      <c r="F220" s="24">
        <v>16.61</v>
      </c>
      <c r="G220" s="24">
        <v>3.7</v>
      </c>
    </row>
    <row r="221" spans="1:7" x14ac:dyDescent="0.3">
      <c r="A221" s="29">
        <v>41859</v>
      </c>
      <c r="B221" s="24">
        <v>16.899999999999999</v>
      </c>
      <c r="C221" s="24">
        <v>31.7</v>
      </c>
      <c r="D221" s="24">
        <v>23</v>
      </c>
      <c r="E221" s="24">
        <v>13.5</v>
      </c>
      <c r="F221" s="24">
        <v>22.01</v>
      </c>
      <c r="G221" s="24">
        <v>5.0999999999999996</v>
      </c>
    </row>
    <row r="222" spans="1:7" x14ac:dyDescent="0.3">
      <c r="A222" s="29">
        <v>41860</v>
      </c>
      <c r="B222" s="24">
        <v>17.100000000000001</v>
      </c>
      <c r="C222" s="24">
        <v>26.9</v>
      </c>
      <c r="D222" s="24">
        <v>21.8</v>
      </c>
      <c r="E222" s="24">
        <v>0</v>
      </c>
      <c r="F222" s="24">
        <v>17.809999999999999</v>
      </c>
      <c r="G222" s="24">
        <v>4</v>
      </c>
    </row>
    <row r="223" spans="1:7" x14ac:dyDescent="0.3">
      <c r="A223" s="29">
        <v>41861</v>
      </c>
      <c r="B223" s="24">
        <v>19.7</v>
      </c>
      <c r="C223" s="24">
        <v>30.7</v>
      </c>
      <c r="D223" s="24">
        <v>24.5</v>
      </c>
      <c r="E223" s="24">
        <v>4</v>
      </c>
      <c r="F223" s="24">
        <v>21.87</v>
      </c>
      <c r="G223" s="24">
        <v>5.3</v>
      </c>
    </row>
    <row r="224" spans="1:7" x14ac:dyDescent="0.3">
      <c r="A224" s="29">
        <v>41862</v>
      </c>
      <c r="B224" s="24">
        <v>18.2</v>
      </c>
      <c r="C224" s="24">
        <v>23</v>
      </c>
      <c r="D224" s="24">
        <v>20.3</v>
      </c>
      <c r="E224" s="24">
        <v>0</v>
      </c>
      <c r="F224" s="24">
        <v>14.85</v>
      </c>
      <c r="G224" s="24">
        <v>3.7</v>
      </c>
    </row>
    <row r="225" spans="1:7" x14ac:dyDescent="0.3">
      <c r="A225" s="29">
        <v>41863</v>
      </c>
      <c r="B225" s="24">
        <v>15.5</v>
      </c>
      <c r="C225" s="24">
        <v>24.9</v>
      </c>
      <c r="D225" s="24">
        <v>20.3</v>
      </c>
      <c r="E225" s="24">
        <v>5.5</v>
      </c>
      <c r="F225" s="24">
        <v>19.27</v>
      </c>
      <c r="G225" s="24">
        <v>3.8</v>
      </c>
    </row>
    <row r="226" spans="1:7" x14ac:dyDescent="0.3">
      <c r="A226" s="29">
        <v>41864</v>
      </c>
      <c r="B226" s="24">
        <v>16.2</v>
      </c>
      <c r="C226" s="24">
        <v>22.6</v>
      </c>
      <c r="D226" s="24">
        <v>18.7</v>
      </c>
      <c r="E226" s="24">
        <v>0.5</v>
      </c>
      <c r="F226" s="24">
        <v>20.09</v>
      </c>
      <c r="G226" s="24">
        <v>4.5</v>
      </c>
    </row>
    <row r="227" spans="1:7" x14ac:dyDescent="0.3">
      <c r="A227" s="29">
        <v>41865</v>
      </c>
      <c r="B227" s="24">
        <v>14.6</v>
      </c>
      <c r="C227" s="24">
        <v>24.3</v>
      </c>
      <c r="D227" s="24">
        <v>18.100000000000001</v>
      </c>
      <c r="E227" s="24">
        <v>0</v>
      </c>
      <c r="F227" s="24">
        <v>18.920000000000002</v>
      </c>
      <c r="G227" s="24">
        <v>4.3</v>
      </c>
    </row>
    <row r="228" spans="1:7" x14ac:dyDescent="0.3">
      <c r="A228" s="29">
        <v>41866</v>
      </c>
      <c r="B228" s="24">
        <v>14.2</v>
      </c>
      <c r="C228" s="24">
        <v>21.7</v>
      </c>
      <c r="D228" s="24">
        <v>17.899999999999999</v>
      </c>
      <c r="E228" s="24">
        <v>2</v>
      </c>
      <c r="F228" s="24">
        <v>14.45</v>
      </c>
      <c r="G228" s="24">
        <v>3.2</v>
      </c>
    </row>
    <row r="229" spans="1:7" x14ac:dyDescent="0.3">
      <c r="A229" s="29">
        <v>41867</v>
      </c>
      <c r="B229" s="24">
        <v>13.1</v>
      </c>
      <c r="C229" s="24">
        <v>23.3</v>
      </c>
      <c r="D229" s="24">
        <v>17.5</v>
      </c>
      <c r="E229" s="24">
        <v>0</v>
      </c>
      <c r="F229" s="24">
        <v>19.86</v>
      </c>
      <c r="G229" s="24">
        <v>4</v>
      </c>
    </row>
    <row r="230" spans="1:7" x14ac:dyDescent="0.3">
      <c r="A230" s="29">
        <v>41868</v>
      </c>
      <c r="B230" s="24">
        <v>9.9</v>
      </c>
      <c r="C230" s="24">
        <v>26.2</v>
      </c>
      <c r="D230" s="24">
        <v>18.3</v>
      </c>
      <c r="E230" s="24">
        <v>0</v>
      </c>
      <c r="F230" s="24">
        <v>26.11</v>
      </c>
      <c r="G230" s="24">
        <v>4.3</v>
      </c>
    </row>
    <row r="231" spans="1:7" x14ac:dyDescent="0.3">
      <c r="A231" s="29">
        <v>41869</v>
      </c>
      <c r="B231" s="24">
        <v>10.8</v>
      </c>
      <c r="C231" s="24">
        <v>26.7</v>
      </c>
      <c r="D231" s="24">
        <v>19.399999999999999</v>
      </c>
      <c r="E231" s="24">
        <v>1.5</v>
      </c>
      <c r="F231" s="24">
        <v>21.68</v>
      </c>
      <c r="G231" s="24">
        <v>3.9</v>
      </c>
    </row>
    <row r="232" spans="1:7" x14ac:dyDescent="0.3">
      <c r="A232" s="29">
        <v>41870</v>
      </c>
      <c r="B232" s="24">
        <v>16.8</v>
      </c>
      <c r="C232" s="24">
        <v>22.2</v>
      </c>
      <c r="D232" s="24">
        <v>19.3</v>
      </c>
      <c r="E232" s="24">
        <v>0</v>
      </c>
      <c r="F232" s="24">
        <v>10.4</v>
      </c>
      <c r="G232" s="24">
        <v>2.9</v>
      </c>
    </row>
    <row r="233" spans="1:7" x14ac:dyDescent="0.3">
      <c r="A233" s="29">
        <v>41871</v>
      </c>
      <c r="B233" s="24">
        <v>11.9</v>
      </c>
      <c r="C233" s="24">
        <v>21.4</v>
      </c>
      <c r="D233" s="24">
        <v>17.8</v>
      </c>
      <c r="E233" s="24">
        <v>0</v>
      </c>
      <c r="F233" s="24">
        <v>14.49</v>
      </c>
      <c r="G233" s="24">
        <v>3</v>
      </c>
    </row>
    <row r="234" spans="1:7" x14ac:dyDescent="0.3">
      <c r="A234" s="29">
        <v>41872</v>
      </c>
      <c r="B234" s="24">
        <v>12.3</v>
      </c>
      <c r="C234" s="24">
        <v>24.2</v>
      </c>
      <c r="D234" s="24">
        <v>18.7</v>
      </c>
      <c r="E234" s="24">
        <v>0</v>
      </c>
      <c r="F234" s="24">
        <v>21.93</v>
      </c>
      <c r="G234" s="24">
        <v>4</v>
      </c>
    </row>
    <row r="235" spans="1:7" x14ac:dyDescent="0.3">
      <c r="A235" s="29">
        <v>41873</v>
      </c>
      <c r="B235" s="24">
        <v>12</v>
      </c>
      <c r="C235" s="24">
        <v>21.7</v>
      </c>
      <c r="D235" s="24">
        <v>16.5</v>
      </c>
      <c r="E235" s="24">
        <v>3</v>
      </c>
      <c r="F235" s="24">
        <v>9.27</v>
      </c>
      <c r="G235" s="24">
        <v>2</v>
      </c>
    </row>
    <row r="236" spans="1:7" x14ac:dyDescent="0.3">
      <c r="A236" s="29">
        <v>41874</v>
      </c>
      <c r="B236" s="24">
        <v>14.7</v>
      </c>
      <c r="C236" s="24">
        <v>23.4</v>
      </c>
      <c r="D236" s="24">
        <v>18.399999999999999</v>
      </c>
      <c r="E236" s="24">
        <v>0</v>
      </c>
      <c r="F236" s="24">
        <v>20.13</v>
      </c>
      <c r="G236" s="24">
        <v>4.0999999999999996</v>
      </c>
    </row>
    <row r="237" spans="1:7" x14ac:dyDescent="0.3">
      <c r="A237" s="29">
        <v>41875</v>
      </c>
      <c r="B237" s="24">
        <v>12.9</v>
      </c>
      <c r="C237" s="24">
        <v>24.7</v>
      </c>
      <c r="D237" s="24">
        <v>18.8</v>
      </c>
      <c r="E237" s="24">
        <v>0</v>
      </c>
      <c r="F237" s="24">
        <v>23.38</v>
      </c>
      <c r="G237" s="24">
        <v>4.0999999999999996</v>
      </c>
    </row>
    <row r="238" spans="1:7" x14ac:dyDescent="0.3">
      <c r="A238" s="29">
        <v>41876</v>
      </c>
      <c r="B238" s="24">
        <v>14.4</v>
      </c>
      <c r="C238" s="24">
        <v>30</v>
      </c>
      <c r="D238" s="24">
        <v>22.1</v>
      </c>
      <c r="E238" s="24">
        <v>0</v>
      </c>
      <c r="F238" s="24">
        <v>21.75</v>
      </c>
      <c r="G238" s="24">
        <v>4.5</v>
      </c>
    </row>
    <row r="239" spans="1:7" x14ac:dyDescent="0.3">
      <c r="A239" s="29">
        <v>41877</v>
      </c>
      <c r="B239" s="24">
        <v>16.5</v>
      </c>
      <c r="C239" s="24">
        <v>25.8</v>
      </c>
      <c r="D239" s="24">
        <v>21.5</v>
      </c>
      <c r="E239" s="24">
        <v>12.5</v>
      </c>
      <c r="F239" s="24">
        <v>18.64</v>
      </c>
      <c r="G239" s="24">
        <v>3.8</v>
      </c>
    </row>
    <row r="240" spans="1:7" x14ac:dyDescent="0.3">
      <c r="A240" s="29">
        <v>41878</v>
      </c>
      <c r="B240" s="24">
        <v>18.399999999999999</v>
      </c>
      <c r="C240" s="24">
        <v>26.5</v>
      </c>
      <c r="D240" s="24">
        <v>21</v>
      </c>
      <c r="E240" s="24">
        <v>1</v>
      </c>
      <c r="F240" s="24">
        <v>15.71</v>
      </c>
      <c r="G240" s="24">
        <v>3.5</v>
      </c>
    </row>
    <row r="241" spans="1:7" x14ac:dyDescent="0.3">
      <c r="A241" s="29">
        <v>41879</v>
      </c>
      <c r="B241" s="24">
        <v>14.2</v>
      </c>
      <c r="C241" s="24">
        <v>30.5</v>
      </c>
      <c r="D241" s="24">
        <v>22.7</v>
      </c>
      <c r="E241" s="24">
        <v>0</v>
      </c>
      <c r="F241" s="24">
        <v>22.96</v>
      </c>
      <c r="G241" s="24">
        <v>4.3</v>
      </c>
    </row>
    <row r="242" spans="1:7" x14ac:dyDescent="0.3">
      <c r="A242" s="29">
        <v>41880</v>
      </c>
      <c r="B242" s="24">
        <v>17.899999999999999</v>
      </c>
      <c r="C242" s="24">
        <v>23.1</v>
      </c>
      <c r="D242" s="24">
        <v>20.3</v>
      </c>
      <c r="E242" s="24">
        <v>0.5</v>
      </c>
      <c r="F242" s="24">
        <v>8.52</v>
      </c>
      <c r="G242" s="24">
        <v>2.2999999999999998</v>
      </c>
    </row>
    <row r="243" spans="1:7" x14ac:dyDescent="0.3">
      <c r="A243" s="29">
        <v>41881</v>
      </c>
      <c r="B243" s="24">
        <v>18.399999999999999</v>
      </c>
      <c r="C243" s="24">
        <v>26</v>
      </c>
      <c r="D243" s="24">
        <v>21.7</v>
      </c>
      <c r="E243" s="24">
        <v>0</v>
      </c>
      <c r="F243" s="24">
        <v>15.25</v>
      </c>
      <c r="G243" s="24">
        <v>3.5</v>
      </c>
    </row>
    <row r="244" spans="1:7" x14ac:dyDescent="0.3">
      <c r="A244" s="29">
        <v>41882</v>
      </c>
      <c r="B244" s="24">
        <v>15.6</v>
      </c>
      <c r="C244" s="24">
        <v>26.6</v>
      </c>
      <c r="D244" s="24">
        <v>21.3</v>
      </c>
      <c r="E244" s="24">
        <v>0</v>
      </c>
      <c r="F244" s="24">
        <v>23.21</v>
      </c>
      <c r="G244" s="24">
        <v>4.7</v>
      </c>
    </row>
    <row r="245" spans="1:7" x14ac:dyDescent="0.3">
      <c r="A245" s="29">
        <v>41883</v>
      </c>
      <c r="B245" s="24">
        <v>14.4</v>
      </c>
      <c r="C245" s="24">
        <v>26.2</v>
      </c>
      <c r="D245" s="24">
        <v>19.899999999999999</v>
      </c>
      <c r="E245" s="24">
        <v>0</v>
      </c>
      <c r="F245" s="24">
        <v>23.56</v>
      </c>
      <c r="G245" s="24">
        <v>4.5</v>
      </c>
    </row>
    <row r="246" spans="1:7" x14ac:dyDescent="0.3">
      <c r="A246" s="29">
        <v>41884</v>
      </c>
      <c r="B246" s="24">
        <v>11.4</v>
      </c>
      <c r="C246" s="24">
        <v>26.7</v>
      </c>
      <c r="D246" s="24">
        <v>18.899999999999999</v>
      </c>
      <c r="E246" s="24">
        <v>0</v>
      </c>
      <c r="F246" s="24">
        <v>23.47</v>
      </c>
      <c r="G246" s="24">
        <v>4.0999999999999996</v>
      </c>
    </row>
    <row r="247" spans="1:7" x14ac:dyDescent="0.3">
      <c r="A247" s="29">
        <v>41885</v>
      </c>
      <c r="B247" s="24">
        <v>9.9</v>
      </c>
      <c r="C247" s="24">
        <v>28.6</v>
      </c>
      <c r="D247" s="24">
        <v>19.3</v>
      </c>
      <c r="E247" s="24">
        <v>0</v>
      </c>
      <c r="F247" s="24">
        <v>23.44</v>
      </c>
      <c r="G247" s="24">
        <v>4</v>
      </c>
    </row>
    <row r="248" spans="1:7" x14ac:dyDescent="0.3">
      <c r="A248" s="29">
        <v>41886</v>
      </c>
      <c r="B248" s="24">
        <v>12.7</v>
      </c>
      <c r="C248" s="24">
        <v>27</v>
      </c>
      <c r="D248" s="24">
        <v>20</v>
      </c>
      <c r="E248" s="24">
        <v>2</v>
      </c>
      <c r="F248" s="24">
        <v>15.83</v>
      </c>
      <c r="G248" s="24">
        <v>3.1</v>
      </c>
    </row>
    <row r="249" spans="1:7" x14ac:dyDescent="0.3">
      <c r="A249" s="29">
        <v>41887</v>
      </c>
      <c r="B249" s="24">
        <v>17.600000000000001</v>
      </c>
      <c r="C249" s="24">
        <v>27</v>
      </c>
      <c r="D249" s="24">
        <v>21.1</v>
      </c>
      <c r="E249" s="24">
        <v>0</v>
      </c>
      <c r="F249" s="24">
        <v>19.25</v>
      </c>
      <c r="G249" s="24">
        <v>3.8</v>
      </c>
    </row>
    <row r="250" spans="1:7" x14ac:dyDescent="0.3">
      <c r="A250" s="29">
        <v>41888</v>
      </c>
      <c r="B250" s="24">
        <v>13.2</v>
      </c>
      <c r="C250" s="24">
        <v>29</v>
      </c>
      <c r="D250" s="24">
        <v>20.9</v>
      </c>
      <c r="E250" s="24">
        <v>2</v>
      </c>
      <c r="F250" s="24">
        <v>18.809999999999999</v>
      </c>
      <c r="G250" s="24">
        <v>3.5</v>
      </c>
    </row>
    <row r="251" spans="1:7" x14ac:dyDescent="0.3">
      <c r="A251" s="29">
        <v>41889</v>
      </c>
      <c r="B251" s="24">
        <v>15.4</v>
      </c>
      <c r="C251" s="24">
        <v>32.1</v>
      </c>
      <c r="D251" s="24">
        <v>23.4</v>
      </c>
      <c r="E251" s="24">
        <v>1</v>
      </c>
      <c r="F251" s="24">
        <v>20.74</v>
      </c>
      <c r="G251" s="24">
        <v>4.5999999999999996</v>
      </c>
    </row>
    <row r="252" spans="1:7" x14ac:dyDescent="0.3">
      <c r="A252" s="29">
        <v>41890</v>
      </c>
      <c r="B252" s="24">
        <v>18.7</v>
      </c>
      <c r="C252" s="24">
        <v>25.9</v>
      </c>
      <c r="D252" s="24">
        <v>21.3</v>
      </c>
      <c r="E252" s="24">
        <v>0</v>
      </c>
      <c r="F252" s="24">
        <v>12.76</v>
      </c>
      <c r="G252" s="24">
        <v>2.9</v>
      </c>
    </row>
    <row r="253" spans="1:7" x14ac:dyDescent="0.3">
      <c r="A253" s="29">
        <v>41891</v>
      </c>
      <c r="B253" s="24">
        <v>14.6</v>
      </c>
      <c r="C253" s="24">
        <v>29.2</v>
      </c>
      <c r="D253" s="24">
        <v>21.8</v>
      </c>
      <c r="E253" s="24">
        <v>0</v>
      </c>
      <c r="F253" s="24">
        <v>18.55</v>
      </c>
      <c r="G253" s="24">
        <v>3.5</v>
      </c>
    </row>
    <row r="254" spans="1:7" x14ac:dyDescent="0.3">
      <c r="A254" s="29">
        <v>41892</v>
      </c>
      <c r="B254" s="24">
        <v>14.6</v>
      </c>
      <c r="C254" s="24">
        <v>30.4</v>
      </c>
      <c r="D254" s="24">
        <v>22.2</v>
      </c>
      <c r="E254" s="24">
        <v>0</v>
      </c>
      <c r="F254" s="24">
        <v>21.1</v>
      </c>
      <c r="G254" s="24">
        <v>3.9</v>
      </c>
    </row>
    <row r="255" spans="1:7" x14ac:dyDescent="0.3">
      <c r="A255" s="29">
        <v>41893</v>
      </c>
      <c r="B255" s="24">
        <v>13.7</v>
      </c>
      <c r="C255" s="24">
        <v>29.7</v>
      </c>
      <c r="D255" s="24">
        <v>21.5</v>
      </c>
      <c r="E255" s="24">
        <v>0</v>
      </c>
      <c r="F255" s="24">
        <v>21.16</v>
      </c>
      <c r="G255" s="24">
        <v>4.2</v>
      </c>
    </row>
    <row r="256" spans="1:7" x14ac:dyDescent="0.3">
      <c r="A256" s="29">
        <v>41894</v>
      </c>
      <c r="B256" s="24">
        <v>14.4</v>
      </c>
      <c r="C256" s="24">
        <v>27.5</v>
      </c>
      <c r="D256" s="24">
        <v>19.899999999999999</v>
      </c>
      <c r="E256" s="24">
        <v>0.5</v>
      </c>
      <c r="F256" s="24">
        <v>21.21</v>
      </c>
      <c r="G256" s="24">
        <v>4.0999999999999996</v>
      </c>
    </row>
    <row r="257" spans="1:7" x14ac:dyDescent="0.3">
      <c r="A257" s="29">
        <v>41895</v>
      </c>
      <c r="B257" s="24">
        <v>9.3000000000000007</v>
      </c>
      <c r="C257" s="24">
        <v>27.6</v>
      </c>
      <c r="D257" s="24">
        <v>18.3</v>
      </c>
      <c r="E257" s="24">
        <v>0</v>
      </c>
      <c r="F257" s="24">
        <v>21.58</v>
      </c>
      <c r="G257" s="24">
        <v>3.5</v>
      </c>
    </row>
    <row r="258" spans="1:7" x14ac:dyDescent="0.3">
      <c r="A258" s="29">
        <v>41896</v>
      </c>
      <c r="B258" s="24">
        <v>10.1</v>
      </c>
      <c r="C258" s="24">
        <v>28.2</v>
      </c>
      <c r="D258" s="24">
        <v>19.600000000000001</v>
      </c>
      <c r="E258" s="24">
        <v>0</v>
      </c>
      <c r="F258" s="24">
        <v>15.02</v>
      </c>
      <c r="G258" s="24">
        <v>2.9</v>
      </c>
    </row>
    <row r="259" spans="1:7" x14ac:dyDescent="0.3">
      <c r="A259" s="29">
        <v>41897</v>
      </c>
      <c r="B259" s="24">
        <v>14.9</v>
      </c>
      <c r="C259" s="24">
        <v>27.2</v>
      </c>
      <c r="D259" s="24">
        <v>21.1</v>
      </c>
      <c r="E259" s="24">
        <v>0</v>
      </c>
      <c r="F259" s="24">
        <v>14.49</v>
      </c>
      <c r="G259" s="24">
        <v>3</v>
      </c>
    </row>
    <row r="260" spans="1:7" x14ac:dyDescent="0.3">
      <c r="A260" s="29">
        <v>41898</v>
      </c>
      <c r="B260" s="24">
        <v>17</v>
      </c>
      <c r="C260" s="24">
        <v>26.1</v>
      </c>
      <c r="D260" s="24">
        <v>21.8</v>
      </c>
      <c r="E260" s="24">
        <v>1.5</v>
      </c>
      <c r="F260" s="24">
        <v>16.38</v>
      </c>
      <c r="G260" s="24">
        <v>3.9</v>
      </c>
    </row>
    <row r="261" spans="1:7" x14ac:dyDescent="0.3">
      <c r="A261" s="29">
        <v>41899</v>
      </c>
      <c r="B261" s="24">
        <v>16.2</v>
      </c>
      <c r="C261" s="24">
        <v>28.2</v>
      </c>
      <c r="D261" s="24">
        <v>22.5</v>
      </c>
      <c r="E261" s="24">
        <v>0</v>
      </c>
      <c r="F261" s="24">
        <v>18.670000000000002</v>
      </c>
      <c r="G261" s="24">
        <v>3.9</v>
      </c>
    </row>
    <row r="262" spans="1:7" x14ac:dyDescent="0.3">
      <c r="A262" s="29">
        <v>41900</v>
      </c>
      <c r="B262" s="24">
        <v>18.8</v>
      </c>
      <c r="C262" s="24">
        <v>27.1</v>
      </c>
      <c r="D262" s="24">
        <v>22.7</v>
      </c>
      <c r="E262" s="24">
        <v>0</v>
      </c>
      <c r="F262" s="24">
        <v>15.4</v>
      </c>
      <c r="G262" s="24">
        <v>3.9</v>
      </c>
    </row>
    <row r="263" spans="1:7" x14ac:dyDescent="0.3">
      <c r="A263" s="29">
        <v>41901</v>
      </c>
      <c r="B263" s="24">
        <v>20.8</v>
      </c>
      <c r="C263" s="24">
        <v>29.5</v>
      </c>
      <c r="D263" s="24">
        <v>24</v>
      </c>
      <c r="E263" s="24">
        <v>1.5</v>
      </c>
      <c r="F263" s="24">
        <v>16.88</v>
      </c>
      <c r="G263" s="24">
        <v>4.5</v>
      </c>
    </row>
    <row r="264" spans="1:7" x14ac:dyDescent="0.3">
      <c r="A264" s="29">
        <v>41902</v>
      </c>
      <c r="B264" s="24">
        <v>16.2</v>
      </c>
      <c r="C264" s="24">
        <v>30.5</v>
      </c>
      <c r="D264" s="24">
        <v>22.9</v>
      </c>
      <c r="E264" s="24">
        <v>1.5</v>
      </c>
      <c r="F264" s="24">
        <v>17.52</v>
      </c>
      <c r="G264" s="24">
        <v>3.6</v>
      </c>
    </row>
    <row r="265" spans="1:7" x14ac:dyDescent="0.3">
      <c r="A265" s="29">
        <v>41903</v>
      </c>
      <c r="B265" s="24">
        <v>15.8</v>
      </c>
      <c r="C265" s="24">
        <v>26.6</v>
      </c>
      <c r="D265" s="24">
        <v>20.5</v>
      </c>
      <c r="E265" s="24">
        <v>0</v>
      </c>
      <c r="F265" s="24">
        <v>17.14</v>
      </c>
      <c r="G265" s="24">
        <v>3.1</v>
      </c>
    </row>
    <row r="266" spans="1:7" x14ac:dyDescent="0.3">
      <c r="A266" s="29">
        <v>41904</v>
      </c>
      <c r="B266" s="24">
        <v>13.2</v>
      </c>
      <c r="C266" s="24">
        <v>24.6</v>
      </c>
      <c r="D266" s="24">
        <v>18.399999999999999</v>
      </c>
      <c r="E266" s="24">
        <v>0</v>
      </c>
      <c r="F266" s="24">
        <v>12.27</v>
      </c>
      <c r="G266" s="24">
        <v>2.4</v>
      </c>
    </row>
    <row r="267" spans="1:7" x14ac:dyDescent="0.3">
      <c r="A267" s="29">
        <v>41905</v>
      </c>
      <c r="B267" s="24">
        <v>11</v>
      </c>
      <c r="C267" s="24">
        <v>21.1</v>
      </c>
      <c r="D267" s="24">
        <v>16.100000000000001</v>
      </c>
      <c r="E267" s="24">
        <v>0</v>
      </c>
      <c r="F267" s="24">
        <v>11.16</v>
      </c>
      <c r="G267" s="24">
        <v>2.2000000000000002</v>
      </c>
    </row>
    <row r="268" spans="1:7" x14ac:dyDescent="0.3">
      <c r="A268" s="29">
        <v>41906</v>
      </c>
      <c r="B268" s="24">
        <v>13.8</v>
      </c>
      <c r="C268" s="24">
        <v>21.9</v>
      </c>
      <c r="D268" s="24">
        <v>17.399999999999999</v>
      </c>
      <c r="E268" s="24">
        <v>0</v>
      </c>
      <c r="F268" s="24">
        <v>11.93</v>
      </c>
      <c r="G268" s="24">
        <v>2.9</v>
      </c>
    </row>
    <row r="269" spans="1:7" x14ac:dyDescent="0.3">
      <c r="A269" s="29">
        <v>41907</v>
      </c>
      <c r="B269" s="24">
        <v>10.9</v>
      </c>
      <c r="C269" s="24">
        <v>22</v>
      </c>
      <c r="D269" s="24">
        <v>15.5</v>
      </c>
      <c r="E269" s="24">
        <v>0</v>
      </c>
      <c r="F269" s="24">
        <v>15.62</v>
      </c>
      <c r="G269" s="24">
        <v>2.7</v>
      </c>
    </row>
    <row r="270" spans="1:7" x14ac:dyDescent="0.3">
      <c r="A270" s="29">
        <v>41908</v>
      </c>
      <c r="B270" s="24">
        <v>7</v>
      </c>
      <c r="C270" s="24">
        <v>23.2</v>
      </c>
      <c r="D270" s="24">
        <v>14.8</v>
      </c>
      <c r="E270" s="24">
        <v>0</v>
      </c>
      <c r="F270" s="24">
        <v>18.29</v>
      </c>
      <c r="G270" s="24">
        <v>2.5</v>
      </c>
    </row>
    <row r="271" spans="1:7" x14ac:dyDescent="0.3">
      <c r="A271" s="29">
        <v>41909</v>
      </c>
      <c r="B271" s="24">
        <v>6.4</v>
      </c>
      <c r="C271" s="24">
        <v>25.9</v>
      </c>
      <c r="D271" s="24">
        <v>16.7</v>
      </c>
      <c r="E271" s="24">
        <v>0</v>
      </c>
      <c r="F271" s="24">
        <v>18.399999999999999</v>
      </c>
      <c r="G271" s="24">
        <v>2.9</v>
      </c>
    </row>
    <row r="272" spans="1:7" x14ac:dyDescent="0.3">
      <c r="A272" s="29">
        <v>41910</v>
      </c>
      <c r="B272" s="24">
        <v>16.100000000000001</v>
      </c>
      <c r="C272" s="24">
        <v>26.1</v>
      </c>
      <c r="D272" s="24">
        <v>20</v>
      </c>
      <c r="E272" s="24">
        <v>3</v>
      </c>
      <c r="F272" s="24">
        <v>12.2</v>
      </c>
      <c r="G272" s="24">
        <v>3</v>
      </c>
    </row>
    <row r="273" spans="1:7" x14ac:dyDescent="0.3">
      <c r="A273" s="29">
        <v>41911</v>
      </c>
      <c r="B273" s="24">
        <v>17.5</v>
      </c>
      <c r="C273" s="24">
        <v>25.6</v>
      </c>
      <c r="D273" s="24">
        <v>21</v>
      </c>
      <c r="E273" s="24">
        <v>1.5</v>
      </c>
      <c r="F273" s="24">
        <v>13.96</v>
      </c>
      <c r="G273" s="24">
        <v>2.8</v>
      </c>
    </row>
    <row r="274" spans="1:7" x14ac:dyDescent="0.3">
      <c r="A274" s="29">
        <v>41912</v>
      </c>
      <c r="B274" s="24">
        <v>18.2</v>
      </c>
      <c r="C274" s="24">
        <v>23.5</v>
      </c>
      <c r="D274" s="24">
        <v>19.5</v>
      </c>
      <c r="E274" s="24">
        <v>7.5</v>
      </c>
      <c r="F274" s="24">
        <v>8.49</v>
      </c>
      <c r="G274" s="24">
        <v>2</v>
      </c>
    </row>
    <row r="275" spans="1:7" x14ac:dyDescent="0.3">
      <c r="A275" s="29">
        <v>41913</v>
      </c>
      <c r="B275" s="24">
        <v>17.3</v>
      </c>
      <c r="C275" s="24">
        <v>23.2</v>
      </c>
      <c r="D275" s="24">
        <v>18.2</v>
      </c>
      <c r="E275" s="24">
        <v>0</v>
      </c>
      <c r="F275" s="24">
        <v>9.82</v>
      </c>
      <c r="G275" s="24">
        <v>2.1</v>
      </c>
    </row>
    <row r="276" spans="1:7" x14ac:dyDescent="0.3">
      <c r="A276" s="29">
        <v>41914</v>
      </c>
      <c r="B276" s="24">
        <v>10.8</v>
      </c>
      <c r="C276" s="24">
        <v>24.9</v>
      </c>
      <c r="D276" s="24">
        <v>17</v>
      </c>
      <c r="E276" s="24">
        <v>0.5</v>
      </c>
      <c r="F276" s="24">
        <v>16.36</v>
      </c>
      <c r="G276" s="24">
        <v>2.2999999999999998</v>
      </c>
    </row>
    <row r="277" spans="1:7" x14ac:dyDescent="0.3">
      <c r="A277" s="29">
        <v>41915</v>
      </c>
      <c r="B277" s="24">
        <v>9.6</v>
      </c>
      <c r="C277" s="24">
        <v>25.8</v>
      </c>
      <c r="D277" s="24">
        <v>17.2</v>
      </c>
      <c r="E277" s="24">
        <v>0</v>
      </c>
      <c r="F277" s="24">
        <v>16.579999999999998</v>
      </c>
      <c r="G277" s="24">
        <v>2.2999999999999998</v>
      </c>
    </row>
    <row r="278" spans="1:7" x14ac:dyDescent="0.3">
      <c r="A278" s="29">
        <v>41916</v>
      </c>
      <c r="B278" s="24">
        <v>9.6</v>
      </c>
      <c r="C278" s="24">
        <v>26.4</v>
      </c>
      <c r="D278" s="24">
        <v>18.600000000000001</v>
      </c>
      <c r="E278" s="24">
        <v>0</v>
      </c>
      <c r="F278" s="24">
        <v>15.33</v>
      </c>
      <c r="G278" s="24">
        <v>2.4</v>
      </c>
    </row>
    <row r="279" spans="1:7" x14ac:dyDescent="0.3">
      <c r="A279" s="29">
        <v>41917</v>
      </c>
      <c r="B279" s="24">
        <v>12.2</v>
      </c>
      <c r="C279" s="24">
        <v>19.100000000000001</v>
      </c>
      <c r="D279" s="24">
        <v>14.5</v>
      </c>
      <c r="E279" s="24">
        <v>0</v>
      </c>
      <c r="F279" s="24">
        <v>16.11</v>
      </c>
      <c r="G279" s="24">
        <v>2.6</v>
      </c>
    </row>
    <row r="280" spans="1:7" x14ac:dyDescent="0.3">
      <c r="A280" s="29">
        <v>41918</v>
      </c>
      <c r="B280" s="24">
        <v>6.5</v>
      </c>
      <c r="C280" s="24">
        <v>22.1</v>
      </c>
      <c r="D280" s="24">
        <v>14.9</v>
      </c>
      <c r="E280" s="24">
        <v>0.5</v>
      </c>
      <c r="F280" s="24">
        <v>15.07</v>
      </c>
      <c r="G280" s="24">
        <v>2.1</v>
      </c>
    </row>
    <row r="281" spans="1:7" x14ac:dyDescent="0.3">
      <c r="A281" s="29">
        <v>41919</v>
      </c>
      <c r="B281" s="24">
        <v>13.5</v>
      </c>
      <c r="C281" s="24">
        <v>24.3</v>
      </c>
      <c r="D281" s="24">
        <v>18.8</v>
      </c>
      <c r="E281" s="24">
        <v>0</v>
      </c>
      <c r="F281" s="24">
        <v>12.47</v>
      </c>
      <c r="G281" s="24">
        <v>2.2000000000000002</v>
      </c>
    </row>
    <row r="282" spans="1:7" x14ac:dyDescent="0.3">
      <c r="A282" s="29">
        <v>41920</v>
      </c>
      <c r="B282" s="24">
        <v>16.5</v>
      </c>
      <c r="C282" s="24">
        <v>27.7</v>
      </c>
      <c r="D282" s="24">
        <v>21.2</v>
      </c>
      <c r="E282" s="24">
        <v>0</v>
      </c>
      <c r="F282" s="24">
        <v>15.94</v>
      </c>
      <c r="G282" s="24">
        <v>3.7</v>
      </c>
    </row>
    <row r="283" spans="1:7" x14ac:dyDescent="0.3">
      <c r="A283" s="29">
        <v>41921</v>
      </c>
      <c r="B283" s="24">
        <v>17.7</v>
      </c>
      <c r="C283" s="24">
        <v>26.6</v>
      </c>
      <c r="D283" s="24">
        <v>20.2</v>
      </c>
      <c r="E283" s="24">
        <v>14.5</v>
      </c>
      <c r="F283" s="24">
        <v>9.1999999999999993</v>
      </c>
      <c r="G283" s="24">
        <v>2.6</v>
      </c>
    </row>
    <row r="284" spans="1:7" x14ac:dyDescent="0.3">
      <c r="A284" s="29">
        <v>41922</v>
      </c>
      <c r="B284" s="24">
        <v>16.100000000000001</v>
      </c>
      <c r="C284" s="24">
        <v>20.2</v>
      </c>
      <c r="D284" s="24">
        <v>17.5</v>
      </c>
      <c r="E284" s="24">
        <v>0</v>
      </c>
      <c r="F284" s="24">
        <v>4.7699999999999996</v>
      </c>
      <c r="G284" s="24">
        <v>1.1000000000000001</v>
      </c>
    </row>
    <row r="285" spans="1:7" x14ac:dyDescent="0.3">
      <c r="A285" s="29">
        <v>41923</v>
      </c>
      <c r="B285" s="24">
        <v>12.3</v>
      </c>
      <c r="C285" s="24">
        <v>24.3</v>
      </c>
      <c r="D285" s="24">
        <v>17.899999999999999</v>
      </c>
      <c r="E285" s="24">
        <v>0</v>
      </c>
      <c r="F285" s="24">
        <v>12.07</v>
      </c>
      <c r="G285" s="24">
        <v>2.1</v>
      </c>
    </row>
    <row r="286" spans="1:7" x14ac:dyDescent="0.3">
      <c r="A286" s="29">
        <v>41924</v>
      </c>
      <c r="B286" s="24">
        <v>18</v>
      </c>
      <c r="C286" s="24">
        <v>27.3</v>
      </c>
      <c r="D286" s="24">
        <v>21.9</v>
      </c>
      <c r="E286" s="24">
        <v>0</v>
      </c>
      <c r="F286" s="24">
        <v>13.64</v>
      </c>
      <c r="G286" s="24">
        <v>3.8</v>
      </c>
    </row>
    <row r="287" spans="1:7" x14ac:dyDescent="0.3">
      <c r="A287" s="29">
        <v>41925</v>
      </c>
      <c r="B287" s="24">
        <v>10.1</v>
      </c>
      <c r="C287" s="24">
        <v>23.3</v>
      </c>
      <c r="D287" s="24">
        <v>16.600000000000001</v>
      </c>
      <c r="E287" s="24">
        <v>0</v>
      </c>
      <c r="F287" s="24">
        <v>14.87</v>
      </c>
      <c r="G287" s="24">
        <v>2</v>
      </c>
    </row>
    <row r="288" spans="1:7" x14ac:dyDescent="0.3">
      <c r="A288" s="29">
        <v>41926</v>
      </c>
      <c r="B288" s="24">
        <v>10</v>
      </c>
      <c r="C288" s="24">
        <v>23.2</v>
      </c>
      <c r="D288" s="24">
        <v>16.5</v>
      </c>
      <c r="E288" s="24">
        <v>0.5</v>
      </c>
      <c r="F288" s="24">
        <v>11.73</v>
      </c>
      <c r="G288" s="24">
        <v>1.7</v>
      </c>
    </row>
    <row r="289" spans="1:7" x14ac:dyDescent="0.3">
      <c r="A289" s="29">
        <v>41927</v>
      </c>
      <c r="B289" s="24">
        <v>11.4</v>
      </c>
      <c r="C289" s="24">
        <v>23.3</v>
      </c>
      <c r="D289" s="24">
        <v>17.100000000000001</v>
      </c>
      <c r="E289" s="24">
        <v>0.5</v>
      </c>
      <c r="F289" s="24">
        <v>10.6</v>
      </c>
      <c r="G289" s="24">
        <v>1.7</v>
      </c>
    </row>
    <row r="290" spans="1:7" x14ac:dyDescent="0.3">
      <c r="A290" s="29">
        <v>41928</v>
      </c>
      <c r="B290" s="24">
        <v>14.6</v>
      </c>
      <c r="C290" s="24">
        <v>26.5</v>
      </c>
      <c r="D290" s="24">
        <v>19.8</v>
      </c>
      <c r="E290" s="24">
        <v>0</v>
      </c>
      <c r="F290" s="24">
        <v>12.57</v>
      </c>
      <c r="G290" s="24">
        <v>2.5</v>
      </c>
    </row>
    <row r="291" spans="1:7" x14ac:dyDescent="0.3">
      <c r="A291" s="29">
        <v>41929</v>
      </c>
      <c r="B291" s="24">
        <v>13.4</v>
      </c>
      <c r="C291" s="24">
        <v>27.3</v>
      </c>
      <c r="D291" s="24">
        <v>20.100000000000001</v>
      </c>
      <c r="E291" s="24">
        <v>0.5</v>
      </c>
      <c r="F291" s="24">
        <v>14.19</v>
      </c>
      <c r="G291" s="24">
        <v>2.6</v>
      </c>
    </row>
    <row r="292" spans="1:7" x14ac:dyDescent="0.3">
      <c r="A292" s="29">
        <v>41930</v>
      </c>
      <c r="B292" s="24">
        <v>15.8</v>
      </c>
      <c r="C292" s="24">
        <v>24.1</v>
      </c>
      <c r="D292" s="24">
        <v>19.7</v>
      </c>
      <c r="E292" s="24">
        <v>0</v>
      </c>
      <c r="F292" s="24">
        <v>12.19</v>
      </c>
      <c r="G292" s="24">
        <v>2.5</v>
      </c>
    </row>
    <row r="293" spans="1:7" x14ac:dyDescent="0.3">
      <c r="A293" s="29">
        <v>41931</v>
      </c>
      <c r="B293" s="24">
        <v>17.8</v>
      </c>
      <c r="C293" s="24">
        <v>26.3</v>
      </c>
      <c r="D293" s="24">
        <v>21.3</v>
      </c>
      <c r="E293" s="24">
        <v>0</v>
      </c>
      <c r="F293" s="24">
        <v>12.48</v>
      </c>
      <c r="G293" s="24">
        <v>3.2</v>
      </c>
    </row>
    <row r="294" spans="1:7" x14ac:dyDescent="0.3">
      <c r="A294" s="29">
        <v>41932</v>
      </c>
      <c r="B294" s="24">
        <v>18</v>
      </c>
      <c r="C294" s="24">
        <v>27.5</v>
      </c>
      <c r="D294" s="24">
        <v>21.2</v>
      </c>
      <c r="E294" s="24">
        <v>0</v>
      </c>
      <c r="F294" s="24">
        <v>12.04</v>
      </c>
      <c r="G294" s="24">
        <v>2.6</v>
      </c>
    </row>
    <row r="295" spans="1:7" x14ac:dyDescent="0.3">
      <c r="A295" s="29">
        <v>41933</v>
      </c>
      <c r="B295" s="24">
        <v>16.2</v>
      </c>
      <c r="C295" s="24">
        <v>24.2</v>
      </c>
      <c r="D295" s="24">
        <v>19.100000000000001</v>
      </c>
      <c r="E295" s="24">
        <v>0</v>
      </c>
      <c r="F295" s="24">
        <v>10.9</v>
      </c>
      <c r="G295" s="24">
        <v>3</v>
      </c>
    </row>
    <row r="296" spans="1:7" x14ac:dyDescent="0.3">
      <c r="A296" s="29">
        <v>41934</v>
      </c>
      <c r="B296" s="24">
        <v>10.199999999999999</v>
      </c>
      <c r="C296" s="24">
        <v>16.600000000000001</v>
      </c>
      <c r="D296" s="24">
        <v>12.7</v>
      </c>
      <c r="E296" s="24">
        <v>0</v>
      </c>
      <c r="F296" s="24">
        <v>13.68</v>
      </c>
      <c r="G296" s="24">
        <v>2.4</v>
      </c>
    </row>
    <row r="297" spans="1:7" x14ac:dyDescent="0.3">
      <c r="A297" s="29">
        <v>41935</v>
      </c>
      <c r="B297" s="24">
        <v>5.0999999999999996</v>
      </c>
      <c r="C297" s="24">
        <v>17.600000000000001</v>
      </c>
      <c r="D297" s="24">
        <v>10.7</v>
      </c>
      <c r="E297" s="24">
        <v>0</v>
      </c>
      <c r="F297" s="24">
        <v>13.49</v>
      </c>
      <c r="G297" s="24">
        <v>1.3</v>
      </c>
    </row>
    <row r="298" spans="1:7" x14ac:dyDescent="0.3">
      <c r="A298" s="29">
        <v>41936</v>
      </c>
      <c r="B298" s="24">
        <v>4.2</v>
      </c>
      <c r="C298" s="24">
        <v>21.5</v>
      </c>
      <c r="D298" s="24">
        <v>12.5</v>
      </c>
      <c r="E298" s="24">
        <v>0</v>
      </c>
      <c r="F298" s="24">
        <v>12.35</v>
      </c>
      <c r="G298" s="24">
        <v>1.3</v>
      </c>
    </row>
    <row r="299" spans="1:7" x14ac:dyDescent="0.3">
      <c r="A299" s="29">
        <v>41937</v>
      </c>
      <c r="B299" s="24">
        <v>7.3</v>
      </c>
      <c r="C299" s="24">
        <v>22</v>
      </c>
      <c r="D299" s="24">
        <v>14.2</v>
      </c>
      <c r="E299" s="24">
        <v>0</v>
      </c>
      <c r="F299" s="24">
        <v>11.32</v>
      </c>
      <c r="G299" s="24">
        <v>1.3</v>
      </c>
    </row>
    <row r="300" spans="1:7" x14ac:dyDescent="0.3">
      <c r="A300" s="29">
        <v>41938</v>
      </c>
      <c r="B300" s="24">
        <v>7</v>
      </c>
      <c r="C300" s="24">
        <v>23.4</v>
      </c>
      <c r="D300" s="24">
        <v>14.5</v>
      </c>
      <c r="E300" s="24">
        <v>0</v>
      </c>
      <c r="F300" s="24">
        <v>12.55</v>
      </c>
      <c r="G300" s="24">
        <v>1.3</v>
      </c>
    </row>
    <row r="301" spans="1:7" x14ac:dyDescent="0.3">
      <c r="A301" s="29">
        <v>41939</v>
      </c>
      <c r="B301" s="24">
        <v>7</v>
      </c>
      <c r="C301" s="24">
        <v>21.4</v>
      </c>
      <c r="D301" s="24">
        <v>14.9</v>
      </c>
      <c r="E301" s="24">
        <v>0</v>
      </c>
      <c r="F301" s="24">
        <v>12.36</v>
      </c>
      <c r="G301" s="24">
        <v>1.5</v>
      </c>
    </row>
    <row r="302" spans="1:7" x14ac:dyDescent="0.3">
      <c r="A302" s="29">
        <v>41940</v>
      </c>
      <c r="B302" s="24">
        <v>14.2</v>
      </c>
      <c r="C302" s="24">
        <v>21.7</v>
      </c>
      <c r="D302" s="24">
        <v>16.600000000000001</v>
      </c>
      <c r="E302" s="24">
        <v>0</v>
      </c>
      <c r="F302" s="24">
        <v>12.42</v>
      </c>
      <c r="G302" s="24">
        <v>2.5</v>
      </c>
    </row>
    <row r="303" spans="1:7" x14ac:dyDescent="0.3">
      <c r="A303" s="29">
        <v>41941</v>
      </c>
      <c r="B303" s="24">
        <v>8.1</v>
      </c>
      <c r="C303" s="24">
        <v>22</v>
      </c>
      <c r="D303" s="24">
        <v>15</v>
      </c>
      <c r="E303" s="24">
        <v>0.5</v>
      </c>
      <c r="F303" s="24">
        <v>12.08</v>
      </c>
      <c r="G303" s="24">
        <v>1.4</v>
      </c>
    </row>
    <row r="304" spans="1:7" x14ac:dyDescent="0.3">
      <c r="A304" s="29">
        <v>41942</v>
      </c>
      <c r="B304" s="24">
        <v>6.1</v>
      </c>
      <c r="C304" s="24">
        <v>23.4</v>
      </c>
      <c r="D304" s="24">
        <v>14.5</v>
      </c>
      <c r="E304" s="24">
        <v>0</v>
      </c>
      <c r="F304" s="24">
        <v>11.79</v>
      </c>
      <c r="G304" s="24">
        <v>1.3</v>
      </c>
    </row>
    <row r="305" spans="1:7" x14ac:dyDescent="0.3">
      <c r="A305" s="29">
        <v>41943</v>
      </c>
      <c r="B305" s="24">
        <v>7.7</v>
      </c>
      <c r="C305" s="24">
        <v>22.4</v>
      </c>
      <c r="D305" s="24">
        <v>15.7</v>
      </c>
      <c r="E305" s="24">
        <v>0</v>
      </c>
      <c r="F305" s="24">
        <v>11.79</v>
      </c>
      <c r="G305" s="24">
        <v>1.6</v>
      </c>
    </row>
    <row r="306" spans="1:7" x14ac:dyDescent="0.3">
      <c r="A306" s="29">
        <v>41944</v>
      </c>
      <c r="B306" s="24">
        <v>13.5</v>
      </c>
      <c r="C306" s="24">
        <v>22.2</v>
      </c>
      <c r="D306" s="24">
        <v>16.600000000000001</v>
      </c>
      <c r="E306" s="24">
        <v>0</v>
      </c>
      <c r="F306" s="24">
        <v>11.06</v>
      </c>
      <c r="G306" s="24">
        <v>1.9</v>
      </c>
    </row>
    <row r="307" spans="1:7" x14ac:dyDescent="0.3">
      <c r="A307" s="29">
        <v>41945</v>
      </c>
      <c r="B307" s="24">
        <v>12.3</v>
      </c>
      <c r="C307" s="24">
        <v>22</v>
      </c>
      <c r="D307" s="24">
        <v>16.600000000000001</v>
      </c>
      <c r="E307" s="24">
        <v>0</v>
      </c>
      <c r="F307" s="24">
        <v>9.9</v>
      </c>
      <c r="G307" s="24">
        <v>1.5</v>
      </c>
    </row>
    <row r="308" spans="1:7" x14ac:dyDescent="0.3">
      <c r="A308" s="29">
        <v>41946</v>
      </c>
      <c r="B308" s="24">
        <v>12.5</v>
      </c>
      <c r="C308" s="24">
        <v>22.6</v>
      </c>
      <c r="D308" s="24">
        <v>16.7</v>
      </c>
      <c r="E308" s="24">
        <v>1.5</v>
      </c>
      <c r="F308" s="24">
        <v>7.84</v>
      </c>
      <c r="G308" s="24">
        <v>1.6</v>
      </c>
    </row>
    <row r="309" spans="1:7" x14ac:dyDescent="0.3">
      <c r="A309" s="29">
        <v>41947</v>
      </c>
      <c r="B309" s="24">
        <v>9.3000000000000007</v>
      </c>
      <c r="C309" s="24">
        <v>11.6</v>
      </c>
      <c r="D309" s="24">
        <v>10.6</v>
      </c>
      <c r="E309" s="24">
        <v>5.5</v>
      </c>
      <c r="F309" s="24">
        <v>1.87</v>
      </c>
      <c r="G309" s="24">
        <v>0.4</v>
      </c>
    </row>
    <row r="310" spans="1:7" x14ac:dyDescent="0.3">
      <c r="A310" s="29">
        <v>41948</v>
      </c>
      <c r="B310" s="24">
        <v>6.6</v>
      </c>
      <c r="C310" s="24">
        <v>13.7</v>
      </c>
      <c r="D310" s="24">
        <v>9.1999999999999993</v>
      </c>
      <c r="E310" s="24">
        <v>5</v>
      </c>
      <c r="F310" s="24">
        <v>5.83</v>
      </c>
      <c r="G310" s="24">
        <v>0.9</v>
      </c>
    </row>
    <row r="311" spans="1:7" x14ac:dyDescent="0.3">
      <c r="A311" s="29">
        <v>41949</v>
      </c>
      <c r="B311" s="24">
        <v>4.3</v>
      </c>
      <c r="C311" s="24">
        <v>14.2</v>
      </c>
      <c r="D311" s="24">
        <v>8.6</v>
      </c>
      <c r="E311" s="24">
        <v>0.5</v>
      </c>
      <c r="F311" s="24">
        <v>8.5</v>
      </c>
      <c r="G311" s="24">
        <v>0.7</v>
      </c>
    </row>
    <row r="312" spans="1:7" x14ac:dyDescent="0.3">
      <c r="A312" s="29">
        <v>41950</v>
      </c>
      <c r="B312" s="24">
        <v>4</v>
      </c>
      <c r="C312" s="24">
        <v>14.3</v>
      </c>
      <c r="D312" s="24">
        <v>9.5</v>
      </c>
      <c r="E312" s="24">
        <v>1.5</v>
      </c>
      <c r="F312" s="24">
        <v>3.92</v>
      </c>
      <c r="G312" s="24">
        <v>0.6</v>
      </c>
    </row>
    <row r="313" spans="1:7" x14ac:dyDescent="0.3">
      <c r="A313" s="29">
        <v>41951</v>
      </c>
      <c r="B313" s="24">
        <v>4.2</v>
      </c>
      <c r="C313" s="24">
        <v>16.399999999999999</v>
      </c>
      <c r="D313" s="24">
        <v>9.6</v>
      </c>
      <c r="E313" s="24">
        <v>0</v>
      </c>
      <c r="F313" s="24">
        <v>8.27</v>
      </c>
      <c r="G313" s="24">
        <v>0.6</v>
      </c>
    </row>
    <row r="314" spans="1:7" x14ac:dyDescent="0.3">
      <c r="A314" s="29">
        <v>41952</v>
      </c>
      <c r="B314" s="24">
        <v>3.8</v>
      </c>
      <c r="C314" s="24">
        <v>11.7</v>
      </c>
      <c r="D314" s="24">
        <v>8.1999999999999993</v>
      </c>
      <c r="E314" s="24">
        <v>1</v>
      </c>
      <c r="F314" s="24">
        <v>2.81</v>
      </c>
      <c r="G314" s="24">
        <v>0.4</v>
      </c>
    </row>
    <row r="315" spans="1:7" x14ac:dyDescent="0.3">
      <c r="A315" s="29">
        <v>41953</v>
      </c>
      <c r="B315" s="24">
        <v>4.0999999999999996</v>
      </c>
      <c r="C315" s="24">
        <v>15.3</v>
      </c>
      <c r="D315" s="24">
        <v>9.4</v>
      </c>
      <c r="E315" s="24">
        <v>0.5</v>
      </c>
      <c r="F315" s="24">
        <v>10.34</v>
      </c>
      <c r="G315" s="24">
        <v>0.6</v>
      </c>
    </row>
    <row r="316" spans="1:7" x14ac:dyDescent="0.3">
      <c r="A316" s="29">
        <v>41954</v>
      </c>
      <c r="B316" s="24">
        <v>4</v>
      </c>
      <c r="C316" s="24">
        <v>16.5</v>
      </c>
      <c r="D316" s="24">
        <v>11.3</v>
      </c>
      <c r="E316" s="24">
        <v>0</v>
      </c>
      <c r="F316" s="24">
        <v>6.11</v>
      </c>
      <c r="G316" s="24">
        <v>0.9</v>
      </c>
    </row>
    <row r="317" spans="1:7" x14ac:dyDescent="0.3">
      <c r="A317" s="29">
        <v>41955</v>
      </c>
      <c r="B317" s="24">
        <v>4.2</v>
      </c>
      <c r="C317" s="24">
        <v>16.7</v>
      </c>
      <c r="D317" s="24">
        <v>9.5</v>
      </c>
      <c r="E317" s="24">
        <v>0</v>
      </c>
      <c r="F317" s="24">
        <v>9.24</v>
      </c>
      <c r="G317" s="24">
        <v>0.6</v>
      </c>
    </row>
    <row r="318" spans="1:7" x14ac:dyDescent="0.3">
      <c r="A318" s="29">
        <v>41956</v>
      </c>
      <c r="B318" s="24">
        <v>3.2</v>
      </c>
      <c r="C318" s="24">
        <v>19.2</v>
      </c>
      <c r="D318" s="24">
        <v>11.3</v>
      </c>
      <c r="E318" s="24">
        <v>0</v>
      </c>
      <c r="F318" s="24">
        <v>9.49</v>
      </c>
      <c r="G318" s="24">
        <v>1.1000000000000001</v>
      </c>
    </row>
    <row r="319" spans="1:7" x14ac:dyDescent="0.3">
      <c r="A319" s="29">
        <v>41957</v>
      </c>
      <c r="B319" s="24">
        <v>11.2</v>
      </c>
      <c r="C319" s="24">
        <v>17.3</v>
      </c>
      <c r="D319" s="24">
        <v>13.4</v>
      </c>
      <c r="E319" s="24">
        <v>7.5</v>
      </c>
      <c r="F319" s="24">
        <v>2.69</v>
      </c>
      <c r="G319" s="24">
        <v>1.2</v>
      </c>
    </row>
    <row r="320" spans="1:7" x14ac:dyDescent="0.3">
      <c r="A320" s="29">
        <v>41958</v>
      </c>
      <c r="B320" s="24">
        <v>6.5</v>
      </c>
      <c r="C320" s="24">
        <v>15</v>
      </c>
      <c r="D320" s="24">
        <v>9.8000000000000007</v>
      </c>
      <c r="E320" s="24">
        <v>1.5</v>
      </c>
      <c r="F320" s="24">
        <v>6.36</v>
      </c>
      <c r="G320" s="24">
        <v>0.5</v>
      </c>
    </row>
    <row r="321" spans="1:7" x14ac:dyDescent="0.3">
      <c r="A321" s="29">
        <v>41959</v>
      </c>
      <c r="B321" s="24">
        <v>5.8</v>
      </c>
      <c r="C321" s="24">
        <v>14.3</v>
      </c>
      <c r="D321" s="24">
        <v>9.1999999999999993</v>
      </c>
      <c r="E321" s="24">
        <v>18.5</v>
      </c>
      <c r="F321" s="24">
        <v>4.6399999999999997</v>
      </c>
      <c r="G321" s="24">
        <v>0.7</v>
      </c>
    </row>
    <row r="322" spans="1:7" x14ac:dyDescent="0.3">
      <c r="A322" s="29">
        <v>41960</v>
      </c>
      <c r="B322" s="24">
        <v>7.5</v>
      </c>
      <c r="C322" s="24">
        <v>12.2</v>
      </c>
      <c r="D322" s="24">
        <v>9.8000000000000007</v>
      </c>
      <c r="E322" s="24">
        <v>1.5</v>
      </c>
      <c r="F322" s="24">
        <v>5.18</v>
      </c>
      <c r="G322" s="24">
        <v>0.8</v>
      </c>
    </row>
    <row r="323" spans="1:7" x14ac:dyDescent="0.3">
      <c r="A323" s="29">
        <v>41961</v>
      </c>
      <c r="B323" s="24">
        <v>9</v>
      </c>
      <c r="C323" s="24">
        <v>16.2</v>
      </c>
      <c r="D323" s="24">
        <v>10.6</v>
      </c>
      <c r="E323" s="24">
        <v>1</v>
      </c>
      <c r="F323" s="24">
        <v>7.26</v>
      </c>
      <c r="G323" s="24">
        <v>0.8</v>
      </c>
    </row>
    <row r="324" spans="1:7" x14ac:dyDescent="0.3">
      <c r="A324" s="29">
        <v>41962</v>
      </c>
      <c r="B324" s="24">
        <v>3.3</v>
      </c>
      <c r="C324" s="24">
        <v>16.8</v>
      </c>
      <c r="D324" s="24">
        <v>9.8000000000000007</v>
      </c>
      <c r="E324" s="24">
        <v>0</v>
      </c>
      <c r="F324" s="24">
        <v>9.08</v>
      </c>
      <c r="G324" s="24">
        <v>0.5</v>
      </c>
    </row>
    <row r="325" spans="1:7" x14ac:dyDescent="0.3">
      <c r="A325" s="29">
        <v>41963</v>
      </c>
      <c r="B325" s="24">
        <v>9.1</v>
      </c>
      <c r="C325" s="24">
        <v>16.600000000000001</v>
      </c>
      <c r="D325" s="24">
        <v>13</v>
      </c>
      <c r="E325" s="24">
        <v>0</v>
      </c>
      <c r="F325" s="24">
        <v>9.25</v>
      </c>
      <c r="G325" s="24">
        <v>1.1000000000000001</v>
      </c>
    </row>
    <row r="326" spans="1:7" x14ac:dyDescent="0.3">
      <c r="A326" s="29">
        <v>41964</v>
      </c>
      <c r="B326" s="24">
        <v>13.4</v>
      </c>
      <c r="C326" s="24">
        <v>18.600000000000001</v>
      </c>
      <c r="D326" s="24">
        <v>15.8</v>
      </c>
      <c r="E326" s="24">
        <v>0</v>
      </c>
      <c r="F326" s="24">
        <v>8.4</v>
      </c>
      <c r="G326" s="24">
        <v>1.2</v>
      </c>
    </row>
    <row r="327" spans="1:7" x14ac:dyDescent="0.3">
      <c r="A327" s="29">
        <v>41965</v>
      </c>
      <c r="B327" s="24">
        <v>15.2</v>
      </c>
      <c r="C327" s="24">
        <v>19.399999999999999</v>
      </c>
      <c r="D327" s="24">
        <v>17</v>
      </c>
      <c r="E327" s="24">
        <v>0</v>
      </c>
      <c r="F327" s="24">
        <v>4.4400000000000004</v>
      </c>
      <c r="G327" s="24">
        <v>1.6</v>
      </c>
    </row>
    <row r="328" spans="1:7" x14ac:dyDescent="0.3">
      <c r="A328" s="29">
        <v>41966</v>
      </c>
      <c r="B328" s="24">
        <v>16.3</v>
      </c>
      <c r="C328" s="24">
        <v>19.100000000000001</v>
      </c>
      <c r="D328" s="24">
        <v>17.399999999999999</v>
      </c>
      <c r="E328" s="24">
        <v>0</v>
      </c>
      <c r="F328" s="24">
        <v>4.53</v>
      </c>
      <c r="G328" s="24">
        <v>1.9</v>
      </c>
    </row>
    <row r="329" spans="1:7" x14ac:dyDescent="0.3">
      <c r="A329" s="29">
        <v>41967</v>
      </c>
      <c r="B329" s="24">
        <v>15.6</v>
      </c>
      <c r="C329" s="24">
        <v>18.8</v>
      </c>
      <c r="D329" s="24">
        <v>16.399999999999999</v>
      </c>
      <c r="E329" s="24">
        <v>0</v>
      </c>
      <c r="F329" s="24">
        <v>3.72</v>
      </c>
      <c r="G329" s="24">
        <v>1.2</v>
      </c>
    </row>
    <row r="330" spans="1:7" x14ac:dyDescent="0.3">
      <c r="A330" s="29">
        <v>41968</v>
      </c>
      <c r="B330" s="24">
        <v>13.2</v>
      </c>
      <c r="C330" s="24">
        <v>16</v>
      </c>
      <c r="D330" s="24">
        <v>14.2</v>
      </c>
      <c r="E330" s="24">
        <v>0</v>
      </c>
      <c r="F330" s="24">
        <v>1.94</v>
      </c>
      <c r="G330" s="24">
        <v>0.4</v>
      </c>
    </row>
    <row r="331" spans="1:7" x14ac:dyDescent="0.3">
      <c r="A331" s="29">
        <v>41969</v>
      </c>
      <c r="B331" s="24">
        <v>12.1</v>
      </c>
      <c r="C331" s="24">
        <v>16.2</v>
      </c>
      <c r="D331" s="24">
        <v>13.6</v>
      </c>
      <c r="E331" s="24">
        <v>15.5</v>
      </c>
      <c r="F331" s="24">
        <v>2.94</v>
      </c>
      <c r="G331" s="24">
        <v>0.5</v>
      </c>
    </row>
    <row r="332" spans="1:7" x14ac:dyDescent="0.3">
      <c r="A332" s="29">
        <v>41970</v>
      </c>
      <c r="B332" s="24">
        <v>11.4</v>
      </c>
      <c r="C332" s="24">
        <v>16.3</v>
      </c>
      <c r="D332" s="24">
        <v>13.5</v>
      </c>
      <c r="E332" s="24">
        <v>0.5</v>
      </c>
      <c r="F332" s="24">
        <v>6.32</v>
      </c>
      <c r="G332" s="24">
        <v>0.9</v>
      </c>
    </row>
    <row r="333" spans="1:7" x14ac:dyDescent="0.3">
      <c r="A333" s="29">
        <v>41971</v>
      </c>
      <c r="B333" s="24">
        <v>13.8</v>
      </c>
      <c r="C333" s="24">
        <v>19.7</v>
      </c>
      <c r="D333" s="24">
        <v>16.899999999999999</v>
      </c>
      <c r="E333" s="24">
        <v>0</v>
      </c>
      <c r="F333" s="24">
        <v>6.55</v>
      </c>
      <c r="G333" s="24">
        <v>2.5</v>
      </c>
    </row>
    <row r="334" spans="1:7" x14ac:dyDescent="0.3">
      <c r="A334" s="29">
        <v>41972</v>
      </c>
      <c r="B334" s="24">
        <v>16.100000000000001</v>
      </c>
      <c r="C334" s="24">
        <v>18.399999999999999</v>
      </c>
      <c r="D334" s="24">
        <v>16.7</v>
      </c>
      <c r="E334" s="24">
        <v>7.5</v>
      </c>
      <c r="F334" s="24">
        <v>2.38</v>
      </c>
      <c r="G334" s="24">
        <v>2.1</v>
      </c>
    </row>
    <row r="335" spans="1:7" x14ac:dyDescent="0.3">
      <c r="A335" s="29">
        <v>41973</v>
      </c>
      <c r="B335" s="24">
        <v>12.5</v>
      </c>
      <c r="C335" s="24">
        <v>15</v>
      </c>
      <c r="D335" s="24">
        <v>14</v>
      </c>
      <c r="E335" s="24">
        <v>9.5</v>
      </c>
      <c r="F335" s="24">
        <v>1.21</v>
      </c>
      <c r="G335" s="24">
        <v>0.2</v>
      </c>
    </row>
    <row r="336" spans="1:7" x14ac:dyDescent="0.3">
      <c r="A336" s="29">
        <v>41974</v>
      </c>
      <c r="B336" s="24">
        <v>5.5</v>
      </c>
      <c r="C336" s="24">
        <v>8.4</v>
      </c>
      <c r="D336" s="24">
        <v>8.3000000000000007</v>
      </c>
      <c r="E336" s="24">
        <v>0</v>
      </c>
      <c r="F336" s="24">
        <v>0.77</v>
      </c>
      <c r="G336" s="24">
        <v>0.1</v>
      </c>
    </row>
    <row r="337" spans="1:7" x14ac:dyDescent="0.3">
      <c r="A337" s="29">
        <v>41975</v>
      </c>
      <c r="B337" s="24">
        <v>4</v>
      </c>
      <c r="C337" s="24">
        <v>6.5</v>
      </c>
      <c r="D337" s="24">
        <v>5.5</v>
      </c>
      <c r="E337" s="24">
        <v>1</v>
      </c>
      <c r="F337" s="24">
        <v>0.66</v>
      </c>
      <c r="G337" s="24">
        <v>0.3</v>
      </c>
    </row>
    <row r="338" spans="1:7" x14ac:dyDescent="0.3">
      <c r="A338" s="29">
        <v>41976</v>
      </c>
      <c r="B338" s="24">
        <v>3.8</v>
      </c>
      <c r="C338" s="24">
        <v>6.2</v>
      </c>
      <c r="D338" s="24">
        <v>4.8</v>
      </c>
      <c r="E338" s="24">
        <v>0</v>
      </c>
      <c r="F338" s="24">
        <v>1.55</v>
      </c>
      <c r="G338" s="24">
        <v>0.4</v>
      </c>
    </row>
    <row r="339" spans="1:7" x14ac:dyDescent="0.3">
      <c r="A339" s="29">
        <v>41977</v>
      </c>
      <c r="B339" s="24">
        <v>4.2</v>
      </c>
      <c r="C339" s="24">
        <v>7</v>
      </c>
      <c r="D339" s="24">
        <v>5</v>
      </c>
      <c r="E339" s="24">
        <v>0</v>
      </c>
      <c r="F339" s="24">
        <v>3.93</v>
      </c>
      <c r="G339" s="24">
        <v>0.3</v>
      </c>
    </row>
    <row r="340" spans="1:7" x14ac:dyDescent="0.3">
      <c r="A340" s="29">
        <v>41978</v>
      </c>
      <c r="B340" s="24">
        <v>1.3</v>
      </c>
      <c r="C340" s="24">
        <v>10.1</v>
      </c>
      <c r="D340" s="24">
        <v>5.8</v>
      </c>
      <c r="E340" s="24">
        <v>2.5</v>
      </c>
      <c r="F340" s="24">
        <v>4.99</v>
      </c>
      <c r="G340" s="24">
        <v>0.2</v>
      </c>
    </row>
    <row r="341" spans="1:7" x14ac:dyDescent="0.3">
      <c r="A341" s="29">
        <v>41979</v>
      </c>
      <c r="B341" s="24">
        <v>4.9000000000000004</v>
      </c>
      <c r="C341" s="24">
        <v>5.6</v>
      </c>
      <c r="D341" s="24">
        <v>5.4</v>
      </c>
      <c r="E341" s="24">
        <v>4</v>
      </c>
      <c r="F341" s="24">
        <v>1.28</v>
      </c>
      <c r="G341" s="24">
        <v>0.5</v>
      </c>
    </row>
    <row r="342" spans="1:7" x14ac:dyDescent="0.3">
      <c r="A342" s="29">
        <v>41980</v>
      </c>
      <c r="B342" s="24">
        <v>4.4000000000000004</v>
      </c>
      <c r="C342" s="24">
        <v>8.8000000000000007</v>
      </c>
      <c r="D342" s="24">
        <v>5.9</v>
      </c>
      <c r="E342" s="24">
        <v>0</v>
      </c>
      <c r="F342" s="24">
        <v>6.41</v>
      </c>
      <c r="G342" s="24">
        <v>0.7</v>
      </c>
    </row>
    <row r="343" spans="1:7" x14ac:dyDescent="0.3">
      <c r="A343" s="29">
        <v>41981</v>
      </c>
      <c r="B343" s="24">
        <v>5.3</v>
      </c>
      <c r="C343" s="24">
        <v>11.6</v>
      </c>
      <c r="D343" s="24">
        <v>8.6999999999999993</v>
      </c>
      <c r="E343" s="24">
        <v>3.5</v>
      </c>
      <c r="F343" s="24">
        <v>3.49</v>
      </c>
      <c r="G343" s="24">
        <v>0.6</v>
      </c>
    </row>
    <row r="344" spans="1:7" x14ac:dyDescent="0.3">
      <c r="A344" s="29">
        <v>41982</v>
      </c>
      <c r="B344" s="24">
        <v>2.2999999999999998</v>
      </c>
      <c r="C344" s="24">
        <v>7.2</v>
      </c>
      <c r="D344" s="24">
        <v>4.4000000000000004</v>
      </c>
      <c r="E344" s="24">
        <v>0</v>
      </c>
      <c r="F344" s="24">
        <v>5.2</v>
      </c>
      <c r="G344" s="24">
        <v>0.7</v>
      </c>
    </row>
    <row r="345" spans="1:7" x14ac:dyDescent="0.3">
      <c r="A345" s="29">
        <v>41983</v>
      </c>
      <c r="B345" s="24">
        <v>-0.1</v>
      </c>
      <c r="C345" s="24">
        <v>11.8</v>
      </c>
      <c r="D345" s="24">
        <v>7</v>
      </c>
      <c r="E345" s="24">
        <v>3</v>
      </c>
      <c r="F345" s="24">
        <v>3.48</v>
      </c>
      <c r="G345" s="24">
        <v>0.4</v>
      </c>
    </row>
    <row r="346" spans="1:7" x14ac:dyDescent="0.3">
      <c r="A346" s="29">
        <v>41984</v>
      </c>
      <c r="B346" s="24">
        <v>9.4</v>
      </c>
      <c r="C346" s="24">
        <v>12.4</v>
      </c>
      <c r="D346" s="24">
        <v>9.6</v>
      </c>
      <c r="E346" s="24">
        <v>1</v>
      </c>
      <c r="F346" s="24">
        <v>3.38</v>
      </c>
      <c r="G346" s="24">
        <v>0.7</v>
      </c>
    </row>
    <row r="347" spans="1:7" x14ac:dyDescent="0.3">
      <c r="A347" s="29">
        <v>41985</v>
      </c>
      <c r="B347" s="24">
        <v>1.8</v>
      </c>
      <c r="C347" s="24">
        <v>12.3</v>
      </c>
      <c r="D347" s="24">
        <v>6.9</v>
      </c>
      <c r="E347" s="24">
        <v>0</v>
      </c>
      <c r="F347" s="24">
        <v>5.74</v>
      </c>
      <c r="G347" s="24">
        <v>0.3</v>
      </c>
    </row>
    <row r="348" spans="1:7" x14ac:dyDescent="0.3">
      <c r="A348" s="29">
        <v>41986</v>
      </c>
      <c r="B348" s="24">
        <v>8</v>
      </c>
      <c r="C348" s="24">
        <v>12</v>
      </c>
      <c r="D348" s="24">
        <v>8.8000000000000007</v>
      </c>
      <c r="E348" s="24">
        <v>0.5</v>
      </c>
      <c r="F348" s="24">
        <v>2.44</v>
      </c>
      <c r="G348" s="24">
        <v>0.6</v>
      </c>
    </row>
    <row r="349" spans="1:7" x14ac:dyDescent="0.3">
      <c r="A349" s="29">
        <v>41987</v>
      </c>
      <c r="B349" s="24">
        <v>4</v>
      </c>
      <c r="C349" s="24">
        <v>11.1</v>
      </c>
      <c r="D349" s="24">
        <v>7.3</v>
      </c>
      <c r="E349" s="24">
        <v>0</v>
      </c>
      <c r="F349" s="24">
        <v>3.21</v>
      </c>
      <c r="G349" s="24">
        <v>0.1</v>
      </c>
    </row>
    <row r="350" spans="1:7" x14ac:dyDescent="0.3">
      <c r="A350" s="29">
        <v>41988</v>
      </c>
      <c r="B350" s="24">
        <v>6.5</v>
      </c>
      <c r="C350" s="24">
        <v>9.1</v>
      </c>
      <c r="D350" s="24">
        <v>7.4</v>
      </c>
      <c r="E350" s="24">
        <v>0</v>
      </c>
      <c r="F350" s="24">
        <v>0.84</v>
      </c>
      <c r="G350" s="24">
        <v>0.2</v>
      </c>
    </row>
    <row r="351" spans="1:7" x14ac:dyDescent="0.3">
      <c r="A351" s="29">
        <v>41989</v>
      </c>
      <c r="B351" s="24">
        <v>3.4</v>
      </c>
      <c r="C351" s="24">
        <v>10.5</v>
      </c>
      <c r="D351" s="24">
        <v>7.2</v>
      </c>
      <c r="E351" s="24">
        <v>0</v>
      </c>
      <c r="F351" s="24">
        <v>3.66</v>
      </c>
      <c r="G351" s="24">
        <v>0.3</v>
      </c>
    </row>
    <row r="352" spans="1:7" x14ac:dyDescent="0.3">
      <c r="A352" s="29">
        <v>41990</v>
      </c>
      <c r="B352" s="24">
        <v>8.5</v>
      </c>
      <c r="C352" s="24">
        <v>12.3</v>
      </c>
      <c r="D352" s="24">
        <v>10.199999999999999</v>
      </c>
      <c r="E352" s="24">
        <v>10.5</v>
      </c>
      <c r="F352" s="24">
        <v>1.62</v>
      </c>
      <c r="G352" s="24">
        <v>0.5</v>
      </c>
    </row>
    <row r="353" spans="1:7" x14ac:dyDescent="0.3">
      <c r="A353" s="29">
        <v>41991</v>
      </c>
      <c r="B353" s="24">
        <v>10.199999999999999</v>
      </c>
      <c r="C353" s="24">
        <v>12.9</v>
      </c>
      <c r="D353" s="24">
        <v>11.6</v>
      </c>
      <c r="E353" s="24">
        <v>4.5</v>
      </c>
      <c r="F353" s="24">
        <v>1.6</v>
      </c>
      <c r="G353" s="24">
        <v>0.4</v>
      </c>
    </row>
    <row r="354" spans="1:7" x14ac:dyDescent="0.3">
      <c r="A354" s="29">
        <v>41992</v>
      </c>
      <c r="B354" s="24">
        <v>10.199999999999999</v>
      </c>
      <c r="C354" s="24">
        <v>11.9</v>
      </c>
      <c r="D354" s="24">
        <v>10.9</v>
      </c>
      <c r="E354" s="24">
        <v>0.5</v>
      </c>
      <c r="F354" s="24">
        <v>2.38</v>
      </c>
      <c r="G354" s="24">
        <v>0.5</v>
      </c>
    </row>
    <row r="355" spans="1:7" x14ac:dyDescent="0.3">
      <c r="A355" s="29">
        <v>41993</v>
      </c>
      <c r="B355" s="24">
        <v>10.1</v>
      </c>
      <c r="C355" s="24">
        <v>13.1</v>
      </c>
      <c r="D355" s="24">
        <v>10.6</v>
      </c>
      <c r="E355" s="24">
        <v>1</v>
      </c>
      <c r="F355" s="24">
        <v>3.89</v>
      </c>
      <c r="G355" s="24">
        <v>1</v>
      </c>
    </row>
    <row r="356" spans="1:7" x14ac:dyDescent="0.3">
      <c r="A356" s="29">
        <v>41994</v>
      </c>
      <c r="B356" s="30">
        <v>3.8</v>
      </c>
      <c r="C356" s="30">
        <v>10.7</v>
      </c>
      <c r="D356" s="30">
        <v>6.1</v>
      </c>
      <c r="E356" s="30">
        <v>0</v>
      </c>
      <c r="F356" s="30">
        <v>7.55</v>
      </c>
      <c r="G356" s="30">
        <v>0.1</v>
      </c>
    </row>
    <row r="357" spans="1:7" x14ac:dyDescent="0.3">
      <c r="A357" s="29">
        <v>41995</v>
      </c>
      <c r="B357" s="30">
        <v>-1.9</v>
      </c>
      <c r="C357" s="30">
        <v>9.5</v>
      </c>
      <c r="D357" s="30">
        <v>2.4</v>
      </c>
      <c r="E357" s="30">
        <v>0</v>
      </c>
      <c r="F357" s="30">
        <v>7.11</v>
      </c>
      <c r="G357" s="30">
        <v>0</v>
      </c>
    </row>
    <row r="358" spans="1:7" x14ac:dyDescent="0.3">
      <c r="A358" s="29">
        <v>41996</v>
      </c>
      <c r="B358" s="30">
        <v>-0.7</v>
      </c>
      <c r="C358" s="30">
        <v>11.9</v>
      </c>
      <c r="D358" s="30">
        <v>4.0999999999999996</v>
      </c>
      <c r="E358" s="30">
        <v>0.5</v>
      </c>
      <c r="F358" s="30">
        <v>5.0199999999999996</v>
      </c>
      <c r="G358" s="30">
        <v>0.1</v>
      </c>
    </row>
    <row r="359" spans="1:7" x14ac:dyDescent="0.3">
      <c r="A359" s="29">
        <v>41997</v>
      </c>
      <c r="B359" s="30">
        <v>1.1000000000000001</v>
      </c>
      <c r="C359" s="30">
        <v>4.9000000000000004</v>
      </c>
      <c r="D359" s="30">
        <v>2.7</v>
      </c>
      <c r="E359" s="30">
        <v>0</v>
      </c>
      <c r="F359" s="30">
        <v>3.23</v>
      </c>
      <c r="G359" s="30">
        <v>0.1</v>
      </c>
    </row>
    <row r="360" spans="1:7" x14ac:dyDescent="0.3">
      <c r="A360" s="29">
        <v>41998</v>
      </c>
      <c r="B360" s="30">
        <v>1.6</v>
      </c>
      <c r="C360" s="30">
        <v>14</v>
      </c>
      <c r="D360" s="30">
        <v>7.2</v>
      </c>
      <c r="E360" s="30">
        <v>0</v>
      </c>
      <c r="F360" s="30">
        <v>4.76</v>
      </c>
      <c r="G360" s="30">
        <v>0.4</v>
      </c>
    </row>
    <row r="361" spans="1:7" x14ac:dyDescent="0.3">
      <c r="A361" s="29">
        <v>41999</v>
      </c>
      <c r="B361" s="30">
        <v>6</v>
      </c>
      <c r="C361" s="30">
        <v>10.8</v>
      </c>
      <c r="D361" s="30">
        <v>7.9</v>
      </c>
      <c r="E361" s="30">
        <v>1</v>
      </c>
      <c r="F361" s="30">
        <v>5.82</v>
      </c>
      <c r="G361" s="30">
        <v>0.4</v>
      </c>
    </row>
    <row r="362" spans="1:7" x14ac:dyDescent="0.3">
      <c r="A362" s="29">
        <v>42000</v>
      </c>
      <c r="B362" s="30">
        <v>6.5</v>
      </c>
      <c r="C362" s="30">
        <v>11</v>
      </c>
      <c r="D362" s="30">
        <v>8.4</v>
      </c>
      <c r="E362" s="30">
        <v>20.5</v>
      </c>
      <c r="F362" s="30">
        <v>0.82</v>
      </c>
      <c r="G362" s="30">
        <v>0.4</v>
      </c>
    </row>
    <row r="363" spans="1:7" x14ac:dyDescent="0.3">
      <c r="A363" s="29">
        <v>42001</v>
      </c>
      <c r="B363" s="30">
        <v>2.8</v>
      </c>
      <c r="C363" s="30">
        <v>5.3</v>
      </c>
      <c r="D363" s="30">
        <v>4.0999999999999996</v>
      </c>
      <c r="E363" s="30">
        <v>0</v>
      </c>
      <c r="F363" s="30">
        <v>2.2799999999999998</v>
      </c>
      <c r="G363" s="30">
        <v>1.1000000000000001</v>
      </c>
    </row>
    <row r="364" spans="1:7" x14ac:dyDescent="0.3">
      <c r="A364" s="29">
        <v>42002</v>
      </c>
      <c r="B364" s="30">
        <v>-2.2999999999999998</v>
      </c>
      <c r="C364" s="30">
        <v>2.7</v>
      </c>
      <c r="D364" s="30">
        <v>0.3</v>
      </c>
      <c r="E364" s="30">
        <v>0</v>
      </c>
      <c r="F364" s="30">
        <v>7.76</v>
      </c>
      <c r="G364" s="30">
        <v>0.4</v>
      </c>
    </row>
    <row r="365" spans="1:7" x14ac:dyDescent="0.3">
      <c r="A365" s="29">
        <v>42003</v>
      </c>
      <c r="B365" s="30">
        <v>-0.3</v>
      </c>
      <c r="C365" s="30">
        <v>5.2</v>
      </c>
      <c r="D365" s="30">
        <v>1.7</v>
      </c>
      <c r="E365" s="30">
        <v>0</v>
      </c>
      <c r="F365" s="30">
        <v>6.63</v>
      </c>
      <c r="G365" s="30">
        <v>0.3</v>
      </c>
    </row>
    <row r="366" spans="1:7" x14ac:dyDescent="0.3">
      <c r="A366" s="29">
        <v>42004</v>
      </c>
      <c r="B366" s="30">
        <v>-3.2</v>
      </c>
      <c r="C366" s="30">
        <v>4.7</v>
      </c>
      <c r="D366" s="30">
        <v>0.1</v>
      </c>
      <c r="E366" s="30">
        <v>0.5</v>
      </c>
      <c r="F366" s="30">
        <v>8.43</v>
      </c>
      <c r="G366" s="30">
        <v>0</v>
      </c>
    </row>
    <row r="367" spans="1:7" x14ac:dyDescent="0.3">
      <c r="A367" s="29"/>
      <c r="B367" s="30"/>
      <c r="C367" s="30"/>
      <c r="D367" s="30"/>
      <c r="E367" s="30"/>
      <c r="F367" s="30"/>
      <c r="G367" s="30"/>
    </row>
    <row r="368" spans="1:7" x14ac:dyDescent="0.3">
      <c r="A368" s="29"/>
    </row>
    <row r="369" spans="1:1" x14ac:dyDescent="0.3">
      <c r="A369" s="29"/>
    </row>
    <row r="370" spans="1:1" x14ac:dyDescent="0.3">
      <c r="A370" s="29"/>
    </row>
    <row r="371" spans="1:1" x14ac:dyDescent="0.3">
      <c r="A371" s="29"/>
    </row>
    <row r="372" spans="1:1" x14ac:dyDescent="0.3">
      <c r="A372" s="29"/>
    </row>
    <row r="373" spans="1:1" x14ac:dyDescent="0.3">
      <c r="A373" s="29"/>
    </row>
    <row r="374" spans="1:1" x14ac:dyDescent="0.3">
      <c r="A374" s="29"/>
    </row>
    <row r="375" spans="1:1" x14ac:dyDescent="0.3">
      <c r="A375" s="29"/>
    </row>
    <row r="376" spans="1:1" x14ac:dyDescent="0.3">
      <c r="A376" s="29"/>
    </row>
    <row r="377" spans="1:1" x14ac:dyDescent="0.3">
      <c r="A377" s="29"/>
    </row>
    <row r="378" spans="1:1" x14ac:dyDescent="0.3">
      <c r="A378" s="29"/>
    </row>
    <row r="379" spans="1:1" x14ac:dyDescent="0.3">
      <c r="A379" s="29"/>
    </row>
    <row r="380" spans="1:1" x14ac:dyDescent="0.3">
      <c r="A380" s="29"/>
    </row>
    <row r="381" spans="1:1" x14ac:dyDescent="0.3">
      <c r="A381" s="29"/>
    </row>
    <row r="382" spans="1:1" x14ac:dyDescent="0.3">
      <c r="A382" s="29"/>
    </row>
    <row r="383" spans="1:1" x14ac:dyDescent="0.3">
      <c r="A383" s="29"/>
    </row>
    <row r="384" spans="1:1" x14ac:dyDescent="0.3">
      <c r="A384" s="29"/>
    </row>
    <row r="385" spans="1:1" x14ac:dyDescent="0.3">
      <c r="A385" s="29"/>
    </row>
    <row r="386" spans="1:1" x14ac:dyDescent="0.3">
      <c r="A386" s="29"/>
    </row>
    <row r="387" spans="1:1" x14ac:dyDescent="0.3">
      <c r="A387" s="29"/>
    </row>
    <row r="388" spans="1:1" x14ac:dyDescent="0.3">
      <c r="A388" s="29"/>
    </row>
    <row r="389" spans="1:1" x14ac:dyDescent="0.3">
      <c r="A389" s="29"/>
    </row>
    <row r="390" spans="1:1" x14ac:dyDescent="0.3">
      <c r="A390" s="29"/>
    </row>
    <row r="391" spans="1:1" x14ac:dyDescent="0.3">
      <c r="A391" s="29"/>
    </row>
    <row r="392" spans="1:1" x14ac:dyDescent="0.3">
      <c r="A392" s="29"/>
    </row>
    <row r="393" spans="1:1" x14ac:dyDescent="0.3">
      <c r="A393" s="29"/>
    </row>
    <row r="394" spans="1:1" x14ac:dyDescent="0.3">
      <c r="A394" s="29"/>
    </row>
    <row r="395" spans="1:1" x14ac:dyDescent="0.3">
      <c r="A395" s="29"/>
    </row>
    <row r="396" spans="1:1" x14ac:dyDescent="0.3">
      <c r="A396" s="29"/>
    </row>
    <row r="397" spans="1:1" x14ac:dyDescent="0.3">
      <c r="A397" s="29"/>
    </row>
    <row r="398" spans="1:1" x14ac:dyDescent="0.3">
      <c r="A398" s="29"/>
    </row>
    <row r="399" spans="1:1" x14ac:dyDescent="0.3">
      <c r="A399" s="29"/>
    </row>
    <row r="400" spans="1:1" x14ac:dyDescent="0.3">
      <c r="A400" s="29"/>
    </row>
    <row r="401" spans="1:1" x14ac:dyDescent="0.3">
      <c r="A401" s="29"/>
    </row>
    <row r="402" spans="1:1" x14ac:dyDescent="0.3">
      <c r="A402" s="29"/>
    </row>
    <row r="403" spans="1:1" x14ac:dyDescent="0.3">
      <c r="A403" s="29"/>
    </row>
    <row r="404" spans="1:1" x14ac:dyDescent="0.3">
      <c r="A404" s="29"/>
    </row>
    <row r="405" spans="1:1" x14ac:dyDescent="0.3">
      <c r="A405" s="29"/>
    </row>
    <row r="406" spans="1:1" x14ac:dyDescent="0.3">
      <c r="A406" s="29"/>
    </row>
    <row r="407" spans="1:1" x14ac:dyDescent="0.3">
      <c r="A407" s="29"/>
    </row>
    <row r="408" spans="1:1" x14ac:dyDescent="0.3">
      <c r="A408" s="29"/>
    </row>
    <row r="409" spans="1:1" x14ac:dyDescent="0.3">
      <c r="A409" s="29"/>
    </row>
    <row r="410" spans="1:1" x14ac:dyDescent="0.3">
      <c r="A410" s="29"/>
    </row>
    <row r="411" spans="1:1" x14ac:dyDescent="0.3">
      <c r="A411" s="29"/>
    </row>
    <row r="412" spans="1:1" x14ac:dyDescent="0.3">
      <c r="A412" s="29"/>
    </row>
    <row r="413" spans="1:1" x14ac:dyDescent="0.3">
      <c r="A413" s="29"/>
    </row>
    <row r="414" spans="1:1" x14ac:dyDescent="0.3">
      <c r="A414" s="29"/>
    </row>
    <row r="415" spans="1:1" x14ac:dyDescent="0.3">
      <c r="A415" s="29"/>
    </row>
    <row r="416" spans="1:1" x14ac:dyDescent="0.3">
      <c r="A416" s="29"/>
    </row>
    <row r="417" spans="1:1" x14ac:dyDescent="0.3">
      <c r="A417" s="29"/>
    </row>
    <row r="418" spans="1:1" x14ac:dyDescent="0.3">
      <c r="A418" s="29"/>
    </row>
    <row r="419" spans="1:1" x14ac:dyDescent="0.3">
      <c r="A419" s="29"/>
    </row>
    <row r="420" spans="1:1" x14ac:dyDescent="0.3">
      <c r="A420" s="29"/>
    </row>
    <row r="421" spans="1:1" x14ac:dyDescent="0.3">
      <c r="A421" s="29"/>
    </row>
    <row r="422" spans="1:1" x14ac:dyDescent="0.3">
      <c r="A422" s="29"/>
    </row>
    <row r="423" spans="1:1" x14ac:dyDescent="0.3">
      <c r="A423" s="29"/>
    </row>
    <row r="424" spans="1:1" x14ac:dyDescent="0.3">
      <c r="A424" s="29"/>
    </row>
    <row r="425" spans="1:1" x14ac:dyDescent="0.3">
      <c r="A425" s="29"/>
    </row>
    <row r="426" spans="1:1" x14ac:dyDescent="0.3">
      <c r="A426" s="29"/>
    </row>
    <row r="427" spans="1:1" x14ac:dyDescent="0.3">
      <c r="A427" s="29"/>
    </row>
    <row r="428" spans="1:1" x14ac:dyDescent="0.3">
      <c r="A428" s="29"/>
    </row>
    <row r="429" spans="1:1" x14ac:dyDescent="0.3">
      <c r="A429" s="29"/>
    </row>
    <row r="430" spans="1:1" x14ac:dyDescent="0.3">
      <c r="A430" s="29"/>
    </row>
    <row r="431" spans="1:1" x14ac:dyDescent="0.3">
      <c r="A431" s="29"/>
    </row>
    <row r="432" spans="1:1" x14ac:dyDescent="0.3">
      <c r="A432" s="29"/>
    </row>
    <row r="433" spans="1:1" x14ac:dyDescent="0.3">
      <c r="A433" s="29"/>
    </row>
    <row r="434" spans="1:1" x14ac:dyDescent="0.3">
      <c r="A434" s="29"/>
    </row>
    <row r="435" spans="1:1" x14ac:dyDescent="0.3">
      <c r="A435" s="29"/>
    </row>
    <row r="436" spans="1:1" x14ac:dyDescent="0.3">
      <c r="A436" s="29"/>
    </row>
    <row r="437" spans="1:1" x14ac:dyDescent="0.3">
      <c r="A437" s="29"/>
    </row>
    <row r="438" spans="1:1" x14ac:dyDescent="0.3">
      <c r="A438" s="29"/>
    </row>
    <row r="439" spans="1:1" x14ac:dyDescent="0.3">
      <c r="A439" s="29"/>
    </row>
    <row r="440" spans="1:1" x14ac:dyDescent="0.3">
      <c r="A440" s="29"/>
    </row>
    <row r="441" spans="1:1" x14ac:dyDescent="0.3">
      <c r="A441" s="29"/>
    </row>
    <row r="442" spans="1:1" x14ac:dyDescent="0.3">
      <c r="A442" s="29"/>
    </row>
    <row r="443" spans="1:1" x14ac:dyDescent="0.3">
      <c r="A443" s="29"/>
    </row>
    <row r="444" spans="1:1" x14ac:dyDescent="0.3">
      <c r="A444" s="29"/>
    </row>
    <row r="445" spans="1:1" x14ac:dyDescent="0.3">
      <c r="A445" s="29"/>
    </row>
    <row r="446" spans="1:1" x14ac:dyDescent="0.3">
      <c r="A446" s="29"/>
    </row>
    <row r="447" spans="1:1" x14ac:dyDescent="0.3">
      <c r="A447" s="29"/>
    </row>
    <row r="448" spans="1:1" x14ac:dyDescent="0.3">
      <c r="A448" s="29"/>
    </row>
    <row r="449" spans="1:1" x14ac:dyDescent="0.3">
      <c r="A449" s="29"/>
    </row>
    <row r="450" spans="1:1" x14ac:dyDescent="0.3">
      <c r="A450" s="29"/>
    </row>
    <row r="451" spans="1:1" x14ac:dyDescent="0.3">
      <c r="A451" s="29"/>
    </row>
    <row r="452" spans="1:1" x14ac:dyDescent="0.3">
      <c r="A452" s="29"/>
    </row>
    <row r="453" spans="1:1" x14ac:dyDescent="0.3">
      <c r="A453" s="29"/>
    </row>
    <row r="454" spans="1:1" x14ac:dyDescent="0.3">
      <c r="A454" s="29"/>
    </row>
    <row r="455" spans="1:1" x14ac:dyDescent="0.3">
      <c r="A455" s="29"/>
    </row>
    <row r="456" spans="1:1" x14ac:dyDescent="0.3">
      <c r="A456" s="29"/>
    </row>
    <row r="457" spans="1:1" x14ac:dyDescent="0.3">
      <c r="A457" s="29"/>
    </row>
    <row r="458" spans="1:1" x14ac:dyDescent="0.3">
      <c r="A458" s="29"/>
    </row>
    <row r="459" spans="1:1" x14ac:dyDescent="0.3">
      <c r="A459" s="29"/>
    </row>
    <row r="460" spans="1:1" x14ac:dyDescent="0.3">
      <c r="A460" s="29"/>
    </row>
    <row r="461" spans="1:1" x14ac:dyDescent="0.3">
      <c r="A461" s="29"/>
    </row>
    <row r="462" spans="1:1" x14ac:dyDescent="0.3">
      <c r="A462" s="29"/>
    </row>
    <row r="463" spans="1:1" x14ac:dyDescent="0.3">
      <c r="A463" s="29"/>
    </row>
    <row r="464" spans="1:1" x14ac:dyDescent="0.3">
      <c r="A464" s="29"/>
    </row>
    <row r="465" spans="1:1" x14ac:dyDescent="0.3">
      <c r="A465" s="29"/>
    </row>
    <row r="466" spans="1:1" x14ac:dyDescent="0.3">
      <c r="A466" s="29"/>
    </row>
    <row r="467" spans="1:1" x14ac:dyDescent="0.3">
      <c r="A467" s="29"/>
    </row>
    <row r="468" spans="1:1" x14ac:dyDescent="0.3">
      <c r="A468" s="29"/>
    </row>
    <row r="469" spans="1:1" x14ac:dyDescent="0.3">
      <c r="A469" s="29"/>
    </row>
    <row r="470" spans="1:1" x14ac:dyDescent="0.3">
      <c r="A470" s="29"/>
    </row>
    <row r="471" spans="1:1" x14ac:dyDescent="0.3">
      <c r="A471" s="29"/>
    </row>
    <row r="472" spans="1:1" x14ac:dyDescent="0.3">
      <c r="A472" s="29"/>
    </row>
    <row r="473" spans="1:1" x14ac:dyDescent="0.3">
      <c r="A473" s="29"/>
    </row>
    <row r="474" spans="1:1" x14ac:dyDescent="0.3">
      <c r="A474" s="29"/>
    </row>
    <row r="475" spans="1:1" x14ac:dyDescent="0.3">
      <c r="A475" s="29"/>
    </row>
    <row r="476" spans="1:1" x14ac:dyDescent="0.3">
      <c r="A476" s="29"/>
    </row>
    <row r="477" spans="1:1" x14ac:dyDescent="0.3">
      <c r="A477" s="29"/>
    </row>
    <row r="478" spans="1:1" x14ac:dyDescent="0.3">
      <c r="A478" s="29"/>
    </row>
    <row r="479" spans="1:1" x14ac:dyDescent="0.3">
      <c r="A479" s="29"/>
    </row>
    <row r="480" spans="1:1" x14ac:dyDescent="0.3">
      <c r="A480" s="29"/>
    </row>
    <row r="481" spans="1:1" x14ac:dyDescent="0.3">
      <c r="A481" s="29"/>
    </row>
    <row r="482" spans="1:1" x14ac:dyDescent="0.3">
      <c r="A482" s="29"/>
    </row>
    <row r="483" spans="1:1" x14ac:dyDescent="0.3">
      <c r="A483" s="29"/>
    </row>
    <row r="484" spans="1:1" x14ac:dyDescent="0.3">
      <c r="A484" s="29"/>
    </row>
    <row r="485" spans="1:1" x14ac:dyDescent="0.3">
      <c r="A485" s="29"/>
    </row>
    <row r="486" spans="1:1" x14ac:dyDescent="0.3">
      <c r="A486" s="29"/>
    </row>
    <row r="487" spans="1:1" x14ac:dyDescent="0.3">
      <c r="A487" s="29"/>
    </row>
    <row r="488" spans="1:1" x14ac:dyDescent="0.3">
      <c r="A488" s="29"/>
    </row>
    <row r="489" spans="1:1" x14ac:dyDescent="0.3">
      <c r="A489" s="29"/>
    </row>
    <row r="490" spans="1:1" x14ac:dyDescent="0.3">
      <c r="A490" s="29"/>
    </row>
    <row r="491" spans="1:1" x14ac:dyDescent="0.3">
      <c r="A491" s="29"/>
    </row>
    <row r="492" spans="1:1" x14ac:dyDescent="0.3">
      <c r="A492" s="29"/>
    </row>
    <row r="493" spans="1:1" x14ac:dyDescent="0.3">
      <c r="A493" s="29"/>
    </row>
    <row r="494" spans="1:1" x14ac:dyDescent="0.3">
      <c r="A494" s="29"/>
    </row>
    <row r="495" spans="1:1" x14ac:dyDescent="0.3">
      <c r="A495" s="29"/>
    </row>
    <row r="496" spans="1:1" x14ac:dyDescent="0.3">
      <c r="A496" s="29"/>
    </row>
    <row r="497" spans="1:1" x14ac:dyDescent="0.3">
      <c r="A497" s="29"/>
    </row>
    <row r="498" spans="1:1" x14ac:dyDescent="0.3">
      <c r="A498" s="29"/>
    </row>
    <row r="499" spans="1:1" x14ac:dyDescent="0.3">
      <c r="A499" s="29"/>
    </row>
    <row r="500" spans="1:1" x14ac:dyDescent="0.3">
      <c r="A500" s="29"/>
    </row>
    <row r="501" spans="1:1" x14ac:dyDescent="0.3">
      <c r="A501" s="29"/>
    </row>
    <row r="502" spans="1:1" x14ac:dyDescent="0.3">
      <c r="A502" s="29"/>
    </row>
    <row r="503" spans="1:1" x14ac:dyDescent="0.3">
      <c r="A503" s="29"/>
    </row>
    <row r="504" spans="1:1" x14ac:dyDescent="0.3">
      <c r="A504" s="29"/>
    </row>
    <row r="505" spans="1:1" x14ac:dyDescent="0.3">
      <c r="A505" s="29"/>
    </row>
    <row r="506" spans="1:1" x14ac:dyDescent="0.3">
      <c r="A506" s="29"/>
    </row>
    <row r="507" spans="1:1" x14ac:dyDescent="0.3">
      <c r="A507" s="29"/>
    </row>
    <row r="508" spans="1:1" x14ac:dyDescent="0.3">
      <c r="A508" s="29"/>
    </row>
    <row r="509" spans="1:1" x14ac:dyDescent="0.3">
      <c r="A509" s="29"/>
    </row>
    <row r="510" spans="1:1" x14ac:dyDescent="0.3">
      <c r="A510" s="29"/>
    </row>
    <row r="511" spans="1:1" x14ac:dyDescent="0.3">
      <c r="A511" s="29"/>
    </row>
    <row r="512" spans="1:1" x14ac:dyDescent="0.3">
      <c r="A512" s="29"/>
    </row>
    <row r="513" spans="1:1" x14ac:dyDescent="0.3">
      <c r="A513" s="29"/>
    </row>
    <row r="514" spans="1:1" x14ac:dyDescent="0.3">
      <c r="A514" s="29"/>
    </row>
    <row r="515" spans="1:1" x14ac:dyDescent="0.3">
      <c r="A515" s="29"/>
    </row>
    <row r="516" spans="1:1" x14ac:dyDescent="0.3">
      <c r="A516" s="29"/>
    </row>
    <row r="517" spans="1:1" x14ac:dyDescent="0.3">
      <c r="A517" s="29"/>
    </row>
    <row r="518" spans="1:1" x14ac:dyDescent="0.3">
      <c r="A518" s="29"/>
    </row>
    <row r="519" spans="1:1" x14ac:dyDescent="0.3">
      <c r="A519" s="29"/>
    </row>
    <row r="520" spans="1:1" x14ac:dyDescent="0.3">
      <c r="A520" s="29"/>
    </row>
    <row r="521" spans="1:1" x14ac:dyDescent="0.3">
      <c r="A521" s="29"/>
    </row>
    <row r="522" spans="1:1" x14ac:dyDescent="0.3">
      <c r="A522" s="29"/>
    </row>
    <row r="523" spans="1:1" x14ac:dyDescent="0.3">
      <c r="A523" s="29"/>
    </row>
    <row r="524" spans="1:1" x14ac:dyDescent="0.3">
      <c r="A524" s="29"/>
    </row>
    <row r="525" spans="1:1" x14ac:dyDescent="0.3">
      <c r="A525" s="29"/>
    </row>
    <row r="526" spans="1:1" x14ac:dyDescent="0.3">
      <c r="A526" s="29"/>
    </row>
    <row r="527" spans="1:1" x14ac:dyDescent="0.3">
      <c r="A527" s="29"/>
    </row>
    <row r="528" spans="1:1" x14ac:dyDescent="0.3">
      <c r="A528" s="29"/>
    </row>
    <row r="529" spans="1:1" x14ac:dyDescent="0.3">
      <c r="A529" s="29"/>
    </row>
    <row r="530" spans="1:1" x14ac:dyDescent="0.3">
      <c r="A530" s="29"/>
    </row>
    <row r="531" spans="1:1" x14ac:dyDescent="0.3">
      <c r="A531" s="29"/>
    </row>
    <row r="532" spans="1:1" x14ac:dyDescent="0.3">
      <c r="A532" s="29"/>
    </row>
    <row r="533" spans="1:1" x14ac:dyDescent="0.3">
      <c r="A533" s="29"/>
    </row>
    <row r="534" spans="1:1" x14ac:dyDescent="0.3">
      <c r="A534" s="29"/>
    </row>
    <row r="535" spans="1:1" x14ac:dyDescent="0.3">
      <c r="A535" s="29"/>
    </row>
    <row r="536" spans="1:1" x14ac:dyDescent="0.3">
      <c r="A536" s="29"/>
    </row>
    <row r="537" spans="1:1" x14ac:dyDescent="0.3">
      <c r="A537" s="29"/>
    </row>
    <row r="538" spans="1:1" x14ac:dyDescent="0.3">
      <c r="A538" s="29"/>
    </row>
    <row r="539" spans="1:1" x14ac:dyDescent="0.3">
      <c r="A539" s="29"/>
    </row>
    <row r="540" spans="1:1" x14ac:dyDescent="0.3">
      <c r="A540" s="29"/>
    </row>
    <row r="541" spans="1:1" x14ac:dyDescent="0.3">
      <c r="A541" s="29"/>
    </row>
    <row r="542" spans="1:1" x14ac:dyDescent="0.3">
      <c r="A542" s="29"/>
    </row>
    <row r="543" spans="1:1" x14ac:dyDescent="0.3">
      <c r="A543" s="29"/>
    </row>
    <row r="544" spans="1:1" x14ac:dyDescent="0.3">
      <c r="A544" s="29"/>
    </row>
    <row r="545" spans="1:1" x14ac:dyDescent="0.3">
      <c r="A545" s="29"/>
    </row>
    <row r="546" spans="1:1" x14ac:dyDescent="0.3">
      <c r="A546" s="29"/>
    </row>
    <row r="547" spans="1:1" x14ac:dyDescent="0.3">
      <c r="A547" s="29"/>
    </row>
    <row r="548" spans="1:1" x14ac:dyDescent="0.3">
      <c r="A548" s="29"/>
    </row>
    <row r="549" spans="1:1" x14ac:dyDescent="0.3">
      <c r="A549" s="29"/>
    </row>
    <row r="550" spans="1:1" x14ac:dyDescent="0.3">
      <c r="A550" s="29"/>
    </row>
    <row r="551" spans="1:1" x14ac:dyDescent="0.3">
      <c r="A551" s="29"/>
    </row>
    <row r="552" spans="1:1" x14ac:dyDescent="0.3">
      <c r="A552" s="29"/>
    </row>
    <row r="553" spans="1:1" x14ac:dyDescent="0.3">
      <c r="A553" s="29"/>
    </row>
    <row r="554" spans="1:1" x14ac:dyDescent="0.3">
      <c r="A554" s="29"/>
    </row>
    <row r="555" spans="1:1" x14ac:dyDescent="0.3">
      <c r="A555" s="29"/>
    </row>
    <row r="556" spans="1:1" x14ac:dyDescent="0.3">
      <c r="A556" s="29"/>
    </row>
    <row r="557" spans="1:1" x14ac:dyDescent="0.3">
      <c r="A557" s="29"/>
    </row>
    <row r="558" spans="1:1" x14ac:dyDescent="0.3">
      <c r="A558" s="29"/>
    </row>
    <row r="559" spans="1:1" x14ac:dyDescent="0.3">
      <c r="A559" s="29"/>
    </row>
    <row r="560" spans="1:1" x14ac:dyDescent="0.3">
      <c r="A560" s="29"/>
    </row>
    <row r="561" spans="1:1" x14ac:dyDescent="0.3">
      <c r="A561" s="29"/>
    </row>
    <row r="562" spans="1:1" x14ac:dyDescent="0.3">
      <c r="A562" s="29"/>
    </row>
    <row r="563" spans="1:1" x14ac:dyDescent="0.3">
      <c r="A563" s="29"/>
    </row>
    <row r="564" spans="1:1" x14ac:dyDescent="0.3">
      <c r="A564" s="29"/>
    </row>
    <row r="565" spans="1:1" x14ac:dyDescent="0.3">
      <c r="A565" s="29"/>
    </row>
    <row r="566" spans="1:1" x14ac:dyDescent="0.3">
      <c r="A566" s="29"/>
    </row>
    <row r="567" spans="1:1" x14ac:dyDescent="0.3">
      <c r="A567" s="29"/>
    </row>
    <row r="568" spans="1:1" x14ac:dyDescent="0.3">
      <c r="A568" s="29"/>
    </row>
    <row r="569" spans="1:1" x14ac:dyDescent="0.3">
      <c r="A569" s="29"/>
    </row>
    <row r="570" spans="1:1" x14ac:dyDescent="0.3">
      <c r="A570" s="29"/>
    </row>
    <row r="571" spans="1:1" x14ac:dyDescent="0.3">
      <c r="A571" s="29"/>
    </row>
    <row r="572" spans="1:1" x14ac:dyDescent="0.3">
      <c r="A572" s="29"/>
    </row>
    <row r="573" spans="1:1" x14ac:dyDescent="0.3">
      <c r="A573" s="29"/>
    </row>
    <row r="574" spans="1:1" x14ac:dyDescent="0.3">
      <c r="A574" s="29"/>
    </row>
    <row r="575" spans="1:1" x14ac:dyDescent="0.3">
      <c r="A575" s="29"/>
    </row>
    <row r="576" spans="1:1" x14ac:dyDescent="0.3">
      <c r="A576" s="29"/>
    </row>
    <row r="577" spans="1:1" x14ac:dyDescent="0.3">
      <c r="A577" s="29"/>
    </row>
    <row r="578" spans="1:1" x14ac:dyDescent="0.3">
      <c r="A578" s="29"/>
    </row>
    <row r="579" spans="1:1" x14ac:dyDescent="0.3">
      <c r="A579" s="29"/>
    </row>
    <row r="580" spans="1:1" x14ac:dyDescent="0.3">
      <c r="A580" s="29"/>
    </row>
    <row r="581" spans="1:1" x14ac:dyDescent="0.3">
      <c r="A581" s="29"/>
    </row>
    <row r="582" spans="1:1" x14ac:dyDescent="0.3">
      <c r="A582" s="29"/>
    </row>
    <row r="583" spans="1:1" x14ac:dyDescent="0.3">
      <c r="A583" s="29"/>
    </row>
    <row r="584" spans="1:1" x14ac:dyDescent="0.3">
      <c r="A584" s="29"/>
    </row>
    <row r="585" spans="1:1" x14ac:dyDescent="0.3">
      <c r="A585" s="29"/>
    </row>
    <row r="586" spans="1:1" x14ac:dyDescent="0.3">
      <c r="A586" s="29"/>
    </row>
    <row r="587" spans="1:1" x14ac:dyDescent="0.3">
      <c r="A587" s="29"/>
    </row>
    <row r="588" spans="1:1" x14ac:dyDescent="0.3">
      <c r="A588" s="29"/>
    </row>
    <row r="589" spans="1:1" x14ac:dyDescent="0.3">
      <c r="A589" s="29"/>
    </row>
    <row r="590" spans="1:1" x14ac:dyDescent="0.3">
      <c r="A590" s="29"/>
    </row>
    <row r="591" spans="1:1" x14ac:dyDescent="0.3">
      <c r="A591" s="29"/>
    </row>
    <row r="592" spans="1:1" x14ac:dyDescent="0.3">
      <c r="A592" s="29"/>
    </row>
    <row r="593" spans="1:1" x14ac:dyDescent="0.3">
      <c r="A593" s="29"/>
    </row>
    <row r="594" spans="1:1" x14ac:dyDescent="0.3">
      <c r="A594" s="29"/>
    </row>
    <row r="595" spans="1:1" x14ac:dyDescent="0.3">
      <c r="A595" s="29"/>
    </row>
    <row r="596" spans="1:1" x14ac:dyDescent="0.3">
      <c r="A596" s="29"/>
    </row>
    <row r="597" spans="1:1" x14ac:dyDescent="0.3">
      <c r="A597" s="29"/>
    </row>
    <row r="598" spans="1:1" x14ac:dyDescent="0.3">
      <c r="A598" s="29"/>
    </row>
    <row r="599" spans="1:1" x14ac:dyDescent="0.3">
      <c r="A599" s="29"/>
    </row>
    <row r="600" spans="1:1" x14ac:dyDescent="0.3">
      <c r="A600" s="29"/>
    </row>
    <row r="601" spans="1:1" x14ac:dyDescent="0.3">
      <c r="A601" s="29"/>
    </row>
    <row r="602" spans="1:1" x14ac:dyDescent="0.3">
      <c r="A602" s="29"/>
    </row>
    <row r="603" spans="1:1" x14ac:dyDescent="0.3">
      <c r="A603" s="29"/>
    </row>
    <row r="604" spans="1:1" x14ac:dyDescent="0.3">
      <c r="A604" s="29"/>
    </row>
    <row r="605" spans="1:1" x14ac:dyDescent="0.3">
      <c r="A605" s="29"/>
    </row>
    <row r="606" spans="1:1" x14ac:dyDescent="0.3">
      <c r="A606" s="29"/>
    </row>
    <row r="607" spans="1:1" x14ac:dyDescent="0.3">
      <c r="A607" s="29"/>
    </row>
    <row r="608" spans="1:1" x14ac:dyDescent="0.3">
      <c r="A608" s="29"/>
    </row>
    <row r="609" spans="1:1" x14ac:dyDescent="0.3">
      <c r="A609" s="29"/>
    </row>
    <row r="610" spans="1:1" x14ac:dyDescent="0.3">
      <c r="A610" s="29"/>
    </row>
    <row r="611" spans="1:1" x14ac:dyDescent="0.3">
      <c r="A611" s="29"/>
    </row>
    <row r="612" spans="1:1" x14ac:dyDescent="0.3">
      <c r="A612" s="29"/>
    </row>
    <row r="613" spans="1:1" x14ac:dyDescent="0.3">
      <c r="A613" s="29"/>
    </row>
    <row r="614" spans="1:1" x14ac:dyDescent="0.3">
      <c r="A614" s="29"/>
    </row>
    <row r="615" spans="1:1" x14ac:dyDescent="0.3">
      <c r="A615" s="29"/>
    </row>
    <row r="616" spans="1:1" x14ac:dyDescent="0.3">
      <c r="A616" s="29"/>
    </row>
    <row r="617" spans="1:1" x14ac:dyDescent="0.3">
      <c r="A617" s="29"/>
    </row>
    <row r="618" spans="1:1" x14ac:dyDescent="0.3">
      <c r="A618" s="29"/>
    </row>
    <row r="619" spans="1:1" x14ac:dyDescent="0.3">
      <c r="A619" s="29"/>
    </row>
    <row r="620" spans="1:1" x14ac:dyDescent="0.3">
      <c r="A620" s="29"/>
    </row>
    <row r="621" spans="1:1" x14ac:dyDescent="0.3">
      <c r="A621" s="29"/>
    </row>
    <row r="622" spans="1:1" x14ac:dyDescent="0.3">
      <c r="A622" s="29"/>
    </row>
    <row r="623" spans="1:1" x14ac:dyDescent="0.3">
      <c r="A623" s="29"/>
    </row>
    <row r="624" spans="1:1" x14ac:dyDescent="0.3">
      <c r="A624" s="29"/>
    </row>
    <row r="625" spans="1:1" x14ac:dyDescent="0.3">
      <c r="A625" s="29"/>
    </row>
    <row r="626" spans="1:1" x14ac:dyDescent="0.3">
      <c r="A626" s="29"/>
    </row>
    <row r="627" spans="1:1" x14ac:dyDescent="0.3">
      <c r="A627" s="29"/>
    </row>
    <row r="628" spans="1:1" x14ac:dyDescent="0.3">
      <c r="A628" s="29"/>
    </row>
    <row r="629" spans="1:1" x14ac:dyDescent="0.3">
      <c r="A629" s="29"/>
    </row>
    <row r="630" spans="1:1" x14ac:dyDescent="0.3">
      <c r="A630" s="29"/>
    </row>
    <row r="631" spans="1:1" x14ac:dyDescent="0.3">
      <c r="A631" s="29"/>
    </row>
    <row r="632" spans="1:1" x14ac:dyDescent="0.3">
      <c r="A632" s="29"/>
    </row>
    <row r="633" spans="1:1" x14ac:dyDescent="0.3">
      <c r="A633" s="29"/>
    </row>
    <row r="634" spans="1:1" x14ac:dyDescent="0.3">
      <c r="A634" s="29"/>
    </row>
    <row r="635" spans="1:1" x14ac:dyDescent="0.3">
      <c r="A635" s="29"/>
    </row>
    <row r="636" spans="1:1" x14ac:dyDescent="0.3">
      <c r="A636" s="29"/>
    </row>
    <row r="637" spans="1:1" x14ac:dyDescent="0.3">
      <c r="A637" s="29"/>
    </row>
    <row r="638" spans="1:1" x14ac:dyDescent="0.3">
      <c r="A638" s="29"/>
    </row>
    <row r="639" spans="1:1" x14ac:dyDescent="0.3">
      <c r="A639" s="29"/>
    </row>
    <row r="640" spans="1:1" x14ac:dyDescent="0.3">
      <c r="A640" s="29"/>
    </row>
    <row r="641" spans="1:1" x14ac:dyDescent="0.3">
      <c r="A641" s="29"/>
    </row>
    <row r="642" spans="1:1" x14ac:dyDescent="0.3">
      <c r="A642" s="29"/>
    </row>
    <row r="643" spans="1:1" x14ac:dyDescent="0.3">
      <c r="A643" s="29"/>
    </row>
    <row r="644" spans="1:1" x14ac:dyDescent="0.3">
      <c r="A644" s="29"/>
    </row>
    <row r="645" spans="1:1" x14ac:dyDescent="0.3">
      <c r="A645" s="29"/>
    </row>
    <row r="646" spans="1:1" x14ac:dyDescent="0.3">
      <c r="A646" s="29"/>
    </row>
    <row r="647" spans="1:1" x14ac:dyDescent="0.3">
      <c r="A647" s="29"/>
    </row>
    <row r="648" spans="1:1" x14ac:dyDescent="0.3">
      <c r="A648" s="29"/>
    </row>
    <row r="649" spans="1:1" x14ac:dyDescent="0.3">
      <c r="A649" s="29"/>
    </row>
    <row r="650" spans="1:1" x14ac:dyDescent="0.3">
      <c r="A650" s="29"/>
    </row>
    <row r="651" spans="1:1" x14ac:dyDescent="0.3">
      <c r="A651" s="29"/>
    </row>
    <row r="652" spans="1:1" x14ac:dyDescent="0.3">
      <c r="A652" s="29"/>
    </row>
    <row r="653" spans="1:1" x14ac:dyDescent="0.3">
      <c r="A653" s="29"/>
    </row>
    <row r="654" spans="1:1" x14ac:dyDescent="0.3">
      <c r="A654" s="29"/>
    </row>
    <row r="655" spans="1:1" x14ac:dyDescent="0.3">
      <c r="A655" s="29"/>
    </row>
    <row r="656" spans="1:1" x14ac:dyDescent="0.3">
      <c r="A656" s="29"/>
    </row>
    <row r="657" spans="1:1" x14ac:dyDescent="0.3">
      <c r="A657" s="29"/>
    </row>
    <row r="658" spans="1:1" x14ac:dyDescent="0.3">
      <c r="A658" s="29"/>
    </row>
    <row r="659" spans="1:1" x14ac:dyDescent="0.3">
      <c r="A659" s="29"/>
    </row>
    <row r="660" spans="1:1" x14ac:dyDescent="0.3">
      <c r="A660" s="29"/>
    </row>
    <row r="661" spans="1:1" x14ac:dyDescent="0.3">
      <c r="A661" s="29"/>
    </row>
    <row r="662" spans="1:1" x14ac:dyDescent="0.3">
      <c r="A662" s="29"/>
    </row>
    <row r="663" spans="1:1" x14ac:dyDescent="0.3">
      <c r="A663" s="29"/>
    </row>
    <row r="664" spans="1:1" x14ac:dyDescent="0.3">
      <c r="A664" s="29"/>
    </row>
    <row r="665" spans="1:1" x14ac:dyDescent="0.3">
      <c r="A665" s="29"/>
    </row>
    <row r="666" spans="1:1" x14ac:dyDescent="0.3">
      <c r="A666" s="29"/>
    </row>
    <row r="667" spans="1:1" x14ac:dyDescent="0.3">
      <c r="A667" s="29"/>
    </row>
    <row r="668" spans="1:1" x14ac:dyDescent="0.3">
      <c r="A668" s="29"/>
    </row>
    <row r="669" spans="1:1" x14ac:dyDescent="0.3">
      <c r="A669" s="29"/>
    </row>
    <row r="670" spans="1:1" x14ac:dyDescent="0.3">
      <c r="A670" s="29"/>
    </row>
    <row r="671" spans="1:1" x14ac:dyDescent="0.3">
      <c r="A671" s="29"/>
    </row>
    <row r="672" spans="1:1" x14ac:dyDescent="0.3">
      <c r="A672" s="29"/>
    </row>
    <row r="673" spans="1:1" x14ac:dyDescent="0.3">
      <c r="A673" s="29"/>
    </row>
    <row r="674" spans="1:1" x14ac:dyDescent="0.3">
      <c r="A674" s="29"/>
    </row>
    <row r="675" spans="1:1" x14ac:dyDescent="0.3">
      <c r="A675" s="29"/>
    </row>
    <row r="676" spans="1:1" x14ac:dyDescent="0.3">
      <c r="A676" s="29"/>
    </row>
    <row r="677" spans="1:1" x14ac:dyDescent="0.3">
      <c r="A677" s="29"/>
    </row>
    <row r="678" spans="1:1" x14ac:dyDescent="0.3">
      <c r="A678" s="29"/>
    </row>
    <row r="679" spans="1:1" x14ac:dyDescent="0.3">
      <c r="A679" s="29"/>
    </row>
    <row r="680" spans="1:1" x14ac:dyDescent="0.3">
      <c r="A680" s="29"/>
    </row>
    <row r="681" spans="1:1" x14ac:dyDescent="0.3">
      <c r="A681" s="29"/>
    </row>
    <row r="682" spans="1:1" x14ac:dyDescent="0.3">
      <c r="A682" s="29"/>
    </row>
    <row r="683" spans="1:1" x14ac:dyDescent="0.3">
      <c r="A683" s="29"/>
    </row>
    <row r="684" spans="1:1" x14ac:dyDescent="0.3">
      <c r="A684" s="29"/>
    </row>
    <row r="685" spans="1:1" x14ac:dyDescent="0.3">
      <c r="A685" s="29"/>
    </row>
    <row r="686" spans="1:1" x14ac:dyDescent="0.3">
      <c r="A686" s="29"/>
    </row>
    <row r="687" spans="1:1" x14ac:dyDescent="0.3">
      <c r="A687" s="29"/>
    </row>
    <row r="688" spans="1:1" x14ac:dyDescent="0.3">
      <c r="A688" s="29"/>
    </row>
    <row r="689" spans="1:1" x14ac:dyDescent="0.3">
      <c r="A689" s="29"/>
    </row>
    <row r="690" spans="1:1" x14ac:dyDescent="0.3">
      <c r="A690" s="29"/>
    </row>
    <row r="691" spans="1:1" x14ac:dyDescent="0.3">
      <c r="A691" s="29"/>
    </row>
    <row r="692" spans="1:1" x14ac:dyDescent="0.3">
      <c r="A692" s="29"/>
    </row>
    <row r="693" spans="1:1" x14ac:dyDescent="0.3">
      <c r="A693" s="29"/>
    </row>
    <row r="694" spans="1:1" x14ac:dyDescent="0.3">
      <c r="A694" s="29"/>
    </row>
    <row r="695" spans="1:1" x14ac:dyDescent="0.3">
      <c r="A695" s="29"/>
    </row>
    <row r="696" spans="1:1" x14ac:dyDescent="0.3">
      <c r="A696" s="29"/>
    </row>
    <row r="697" spans="1:1" x14ac:dyDescent="0.3">
      <c r="A697" s="29"/>
    </row>
    <row r="698" spans="1:1" x14ac:dyDescent="0.3">
      <c r="A698" s="29"/>
    </row>
    <row r="699" spans="1:1" x14ac:dyDescent="0.3">
      <c r="A699" s="29"/>
    </row>
    <row r="700" spans="1:1" x14ac:dyDescent="0.3">
      <c r="A700" s="29"/>
    </row>
    <row r="701" spans="1:1" x14ac:dyDescent="0.3">
      <c r="A701" s="29"/>
    </row>
    <row r="702" spans="1:1" x14ac:dyDescent="0.3">
      <c r="A702" s="29"/>
    </row>
    <row r="703" spans="1:1" x14ac:dyDescent="0.3">
      <c r="A703" s="29"/>
    </row>
    <row r="704" spans="1:1" x14ac:dyDescent="0.3">
      <c r="A704" s="29"/>
    </row>
    <row r="705" spans="1:1" x14ac:dyDescent="0.3">
      <c r="A705" s="29"/>
    </row>
    <row r="706" spans="1:1" x14ac:dyDescent="0.3">
      <c r="A706" s="29"/>
    </row>
    <row r="707" spans="1:1" x14ac:dyDescent="0.3">
      <c r="A707" s="29"/>
    </row>
    <row r="708" spans="1:1" x14ac:dyDescent="0.3">
      <c r="A708" s="29"/>
    </row>
    <row r="709" spans="1:1" x14ac:dyDescent="0.3">
      <c r="A709" s="29"/>
    </row>
    <row r="710" spans="1:1" x14ac:dyDescent="0.3">
      <c r="A710" s="29"/>
    </row>
    <row r="711" spans="1:1" x14ac:dyDescent="0.3">
      <c r="A711" s="29"/>
    </row>
    <row r="712" spans="1:1" x14ac:dyDescent="0.3">
      <c r="A712" s="29"/>
    </row>
    <row r="713" spans="1:1" x14ac:dyDescent="0.3">
      <c r="A713" s="29"/>
    </row>
    <row r="714" spans="1:1" x14ac:dyDescent="0.3">
      <c r="A714" s="29"/>
    </row>
    <row r="715" spans="1:1" x14ac:dyDescent="0.3">
      <c r="A715" s="29"/>
    </row>
    <row r="716" spans="1:1" x14ac:dyDescent="0.3">
      <c r="A716" s="29"/>
    </row>
    <row r="717" spans="1:1" x14ac:dyDescent="0.3">
      <c r="A717" s="29"/>
    </row>
    <row r="718" spans="1:1" x14ac:dyDescent="0.3">
      <c r="A718" s="29"/>
    </row>
    <row r="719" spans="1:1" x14ac:dyDescent="0.3">
      <c r="A719" s="29"/>
    </row>
    <row r="720" spans="1:1" x14ac:dyDescent="0.3">
      <c r="A720" s="29"/>
    </row>
    <row r="721" spans="1:1" x14ac:dyDescent="0.3">
      <c r="A721" s="29"/>
    </row>
    <row r="722" spans="1:1" x14ac:dyDescent="0.3">
      <c r="A722" s="29"/>
    </row>
    <row r="723" spans="1:1" x14ac:dyDescent="0.3">
      <c r="A723" s="29"/>
    </row>
    <row r="724" spans="1:1" x14ac:dyDescent="0.3">
      <c r="A724" s="29"/>
    </row>
    <row r="725" spans="1:1" x14ac:dyDescent="0.3">
      <c r="A725" s="29"/>
    </row>
    <row r="726" spans="1:1" x14ac:dyDescent="0.3">
      <c r="A726" s="29"/>
    </row>
    <row r="727" spans="1:1" x14ac:dyDescent="0.3">
      <c r="A727" s="29"/>
    </row>
    <row r="728" spans="1:1" x14ac:dyDescent="0.3">
      <c r="A728" s="29"/>
    </row>
    <row r="729" spans="1:1" x14ac:dyDescent="0.3">
      <c r="A729" s="29"/>
    </row>
    <row r="730" spans="1:1" x14ac:dyDescent="0.3">
      <c r="A730" s="29"/>
    </row>
    <row r="731" spans="1:1" x14ac:dyDescent="0.3">
      <c r="A731" s="29"/>
    </row>
    <row r="732" spans="1:1" x14ac:dyDescent="0.3">
      <c r="A732" s="2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2021-06-12T13:34:24Z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