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0" tabRatio="748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index!$A$1:$ALG$1</definedName>
    <definedName name="_xlnm._FilterDatabase" localSheetId="5" hidden="1">itk!$A$1:$AMN$46</definedName>
    <definedName name="_xlnm._FilterDatabase" localSheetId="1" hidden="1">plot!$A$1:$AMS$38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4" l="1"/>
  <c r="I13" i="4"/>
  <c r="DC44" i="1" l="1"/>
  <c r="DC43" i="1"/>
  <c r="CV44" i="1"/>
  <c r="CV43" i="1"/>
  <c r="CH44" i="1"/>
  <c r="CH43" i="1"/>
  <c r="CA43" i="1"/>
  <c r="CA44" i="1"/>
  <c r="AR43" i="1"/>
  <c r="BF43" i="1" s="1"/>
  <c r="AY43" i="1"/>
  <c r="AY44" i="1"/>
  <c r="AR44" i="1"/>
  <c r="BF44" i="1" s="1"/>
  <c r="W44" i="1"/>
  <c r="W43" i="1"/>
  <c r="DD42" i="1"/>
  <c r="DD41" i="1"/>
  <c r="CW41" i="1"/>
  <c r="CW42" i="1"/>
  <c r="CI41" i="1"/>
  <c r="CI42" i="1"/>
  <c r="CB42" i="1"/>
  <c r="CB41" i="1"/>
  <c r="AZ42" i="1"/>
  <c r="AZ41" i="1"/>
  <c r="AS42" i="1"/>
  <c r="AS41" i="1"/>
  <c r="X42" i="1"/>
  <c r="X41" i="1"/>
  <c r="CS40" i="1"/>
  <c r="CZ37" i="1"/>
  <c r="CZ38" i="1"/>
  <c r="CZ39" i="1"/>
  <c r="CZ36" i="1"/>
  <c r="AV37" i="1"/>
  <c r="AV38" i="1"/>
  <c r="AV39" i="1"/>
  <c r="AV36" i="1"/>
  <c r="BX40" i="1"/>
  <c r="AO40" i="1"/>
  <c r="AO37" i="1"/>
  <c r="AO38" i="1"/>
  <c r="AO39" i="1"/>
  <c r="AO36" i="1"/>
  <c r="CE37" i="1"/>
  <c r="CE38" i="1"/>
  <c r="CE39" i="1"/>
  <c r="CE36" i="1"/>
  <c r="T38" i="1"/>
  <c r="T39" i="1"/>
  <c r="T37" i="1"/>
  <c r="T36" i="1"/>
  <c r="AN31" i="1"/>
  <c r="AN32" i="1"/>
  <c r="AN33" i="1"/>
  <c r="AN34" i="1"/>
  <c r="AN35" i="1"/>
  <c r="AN30" i="1"/>
  <c r="AM25" i="1"/>
  <c r="AM26" i="1"/>
  <c r="AM27" i="1"/>
  <c r="AM28" i="1"/>
  <c r="AM29" i="1"/>
  <c r="AM24" i="1"/>
  <c r="DB22" i="1"/>
  <c r="CU22" i="1"/>
  <c r="DB23" i="1"/>
  <c r="CU23" i="1"/>
  <c r="BZ22" i="1"/>
  <c r="CG22" i="1"/>
  <c r="CG23" i="1"/>
  <c r="BZ23" i="1"/>
  <c r="AX23" i="1"/>
  <c r="AX22" i="1"/>
  <c r="AQ23" i="1"/>
  <c r="AQ22" i="1"/>
  <c r="V23" i="1"/>
  <c r="V22" i="1"/>
  <c r="CS20" i="1"/>
  <c r="CS19" i="1"/>
  <c r="CZ18" i="1"/>
  <c r="CZ14" i="1"/>
  <c r="CZ15" i="1"/>
  <c r="CZ16" i="1"/>
  <c r="CZ17" i="1"/>
  <c r="CZ13" i="1"/>
  <c r="AO19" i="1"/>
  <c r="AO20" i="1"/>
  <c r="AO18" i="1"/>
  <c r="BX20" i="1"/>
  <c r="BX19" i="1"/>
  <c r="CE14" i="1"/>
  <c r="CE15" i="1"/>
  <c r="CE16" i="1"/>
  <c r="CE17" i="1"/>
  <c r="CE18" i="1"/>
  <c r="CE13" i="1"/>
  <c r="AV14" i="1"/>
  <c r="AV15" i="1"/>
  <c r="AV16" i="1"/>
  <c r="AV17" i="1"/>
  <c r="AV18" i="1"/>
  <c r="AV13" i="1"/>
  <c r="AO14" i="1"/>
  <c r="AO15" i="1"/>
  <c r="AO16" i="1"/>
  <c r="AO17" i="1"/>
  <c r="AO13" i="1"/>
  <c r="T14" i="1"/>
  <c r="T15" i="1"/>
  <c r="T16" i="1"/>
  <c r="T17" i="1"/>
  <c r="T18" i="1"/>
  <c r="T13" i="1"/>
  <c r="AP12" i="1"/>
  <c r="AP11" i="1"/>
  <c r="CT11" i="1"/>
  <c r="CT12" i="1"/>
  <c r="CT6" i="1"/>
  <c r="BY12" i="1"/>
  <c r="BY11" i="1"/>
  <c r="DA7" i="1"/>
  <c r="DA10" i="1"/>
  <c r="DA9" i="1"/>
  <c r="DA8" i="1"/>
  <c r="CF10" i="1"/>
  <c r="CF9" i="1"/>
  <c r="CF8" i="1"/>
  <c r="CF7" i="1"/>
  <c r="CF5" i="1"/>
  <c r="AP7" i="1"/>
  <c r="AP8" i="1"/>
  <c r="AP9" i="1"/>
  <c r="AP10" i="1"/>
  <c r="U8" i="1"/>
  <c r="U9" i="1"/>
  <c r="U10" i="1"/>
  <c r="U7" i="1"/>
  <c r="CT5" i="1"/>
  <c r="BY6" i="1"/>
  <c r="AP6" i="1"/>
  <c r="CO43" i="1" l="1"/>
  <c r="BG41" i="1"/>
  <c r="BG42" i="1"/>
  <c r="CO44" i="1"/>
  <c r="CP41" i="1"/>
  <c r="CP42" i="1"/>
  <c r="CN23" i="1"/>
  <c r="CN22" i="1"/>
  <c r="BC13" i="1"/>
  <c r="BC15" i="1"/>
  <c r="BE23" i="1"/>
  <c r="BE22" i="1"/>
  <c r="BC18" i="1"/>
  <c r="BC17" i="1"/>
  <c r="BC16" i="1"/>
  <c r="BC14" i="1"/>
  <c r="DA5" i="1" l="1"/>
  <c r="DA3" i="1"/>
  <c r="DA4" i="1"/>
  <c r="CT4" i="1"/>
  <c r="CF4" i="1"/>
  <c r="BY4" i="1"/>
  <c r="BY5" i="1"/>
  <c r="CM5" i="1" s="1"/>
  <c r="AW4" i="1"/>
  <c r="AW5" i="1"/>
  <c r="AP4" i="1"/>
  <c r="AP5" i="1"/>
  <c r="U4" i="1"/>
  <c r="U5" i="1"/>
  <c r="CF2" i="1"/>
  <c r="CT3" i="1"/>
  <c r="DA2" i="1"/>
  <c r="CT2" i="1"/>
  <c r="CF3" i="1"/>
  <c r="BY3" i="1"/>
  <c r="BY2" i="1"/>
  <c r="AW3" i="1"/>
  <c r="AW2" i="1"/>
  <c r="AP2" i="1"/>
  <c r="AP3" i="1"/>
  <c r="U3" i="1"/>
  <c r="U2" i="1"/>
  <c r="BD4" i="1" l="1"/>
  <c r="CM3" i="1"/>
  <c r="BD2" i="1"/>
  <c r="BD5" i="1"/>
  <c r="BD3" i="1"/>
  <c r="CM2" i="1"/>
  <c r="CM4" i="1"/>
</calcChain>
</file>

<file path=xl/sharedStrings.xml><?xml version="1.0" encoding="utf-8"?>
<sst xmlns="http://schemas.openxmlformats.org/spreadsheetml/2006/main" count="1233" uniqueCount="288">
  <si>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</si>
  <si>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</si>
  <si>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</si>
  <si>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</si>
  <si>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</si>
  <si>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</si>
  <si>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</si>
  <si>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</si>
  <si>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</si>
  <si>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</si>
  <si>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</si>
  <si>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</si>
  <si>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</si>
  <si>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</si>
  <si>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</si>
  <si>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</si>
  <si>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</si>
  <si>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</si>
  <si>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</si>
  <si>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</si>
  <si>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</si>
  <si>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</si>
  <si>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</si>
  <si>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</si>
  <si>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</si>
  <si>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</si>
  <si>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</si>
  <si>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</si>
  <si>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</si>
  <si>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</si>
  <si>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</si>
  <si>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</si>
  <si>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</si>
  <si>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</si>
  <si>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</si>
  <si>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</si>
  <si>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</si>
  <si>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</si>
  <si>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</si>
  <si>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</si>
  <si>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</si>
  <si>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</si>
  <si>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</si>
  <si>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</si>
  <si>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</si>
  <si>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</si>
  <si>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</si>
  <si>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</si>
  <si>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</si>
  <si>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</si>
  <si>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</si>
  <si>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</si>
  <si>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</si>
  <si>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</si>
  <si>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</si>
  <si>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</si>
  <si>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</si>
  <si>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</si>
  <si>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</si>
  <si>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</si>
  <si>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</si>
  <si>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</si>
  <si>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</si>
  <si>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</si>
  <si>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</si>
  <si>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</si>
  <si>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</si>
  <si>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</si>
  <si>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</si>
  <si>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</si>
  <si>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</si>
  <si>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</si>
  <si>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sorghum</t>
  </si>
  <si>
    <t>sunflower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</si>
  <si>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</si>
  <si>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</si>
  <si>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</si>
  <si>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</si>
  <si>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</si>
  <si>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</si>
  <si>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</si>
  <si>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</si>
  <si>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</si>
  <si>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</si>
  <si>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</si>
  <si>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</si>
  <si>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</si>
  <si>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</si>
  <si>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</si>
  <si>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</si>
  <si>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</si>
  <si>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</si>
  <si>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</si>
  <si>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</si>
  <si>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</si>
  <si>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</si>
  <si>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</si>
  <si>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</si>
  <si>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</si>
  <si>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</si>
  <si>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</si>
  <si>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</si>
  <si>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vicia_benghalensis</t>
  </si>
  <si>
    <t>fagopyrum_esculentum</t>
  </si>
  <si>
    <t>buckwheat</t>
  </si>
  <si>
    <t>soybean</t>
  </si>
  <si>
    <t>bingo</t>
  </si>
  <si>
    <t>piper</t>
  </si>
  <si>
    <t>polygonaceae</t>
  </si>
  <si>
    <t>lentil-wheat</t>
  </si>
  <si>
    <t>chickpea</t>
  </si>
  <si>
    <t>BBCH_19</t>
  </si>
  <si>
    <t>BBCH_14</t>
  </si>
  <si>
    <t>MicMac-Biodiversity2016</t>
  </si>
  <si>
    <t>biomass_shoot.2016-07-13</t>
  </si>
  <si>
    <t>biomass_shoot.2016-09-08</t>
  </si>
  <si>
    <t>biomass_shoot.2016-11-09</t>
  </si>
  <si>
    <t>biomass_shoot.2016-11-16</t>
  </si>
  <si>
    <t>biomass_shoot.2017-01-07</t>
  </si>
  <si>
    <t>biomass_shoot.2017-01-20</t>
  </si>
  <si>
    <t>biomass_shoot.2017-01-31</t>
  </si>
  <si>
    <t>biomass_root.2016-09-08</t>
  </si>
  <si>
    <t>biomass_root.2016-11-09</t>
  </si>
  <si>
    <t>biomass_root.2016-11-16</t>
  </si>
  <si>
    <t>biomass_root.2017-01-07</t>
  </si>
  <si>
    <t>biomass_root.2017-01-20</t>
  </si>
  <si>
    <t>biomass_root.2017-01-31</t>
  </si>
  <si>
    <t>biomass_root.2016-07-13</t>
  </si>
  <si>
    <t>biomass_shoot_root.2016-07-13</t>
  </si>
  <si>
    <t>biomass_shoot_root.2016-09-08</t>
  </si>
  <si>
    <t>biomass_shoot_root.2016-11-09</t>
  </si>
  <si>
    <t>biomass_shoot_root.2016-11-16</t>
  </si>
  <si>
    <t>biomass_shoot_root.2017-01-07</t>
  </si>
  <si>
    <t>biomass_shoot_root.2017-01-20</t>
  </si>
  <si>
    <t>biomass_shoot_root.2017-01-31</t>
  </si>
  <si>
    <t>nitrogen_shoot.2016-07-13</t>
  </si>
  <si>
    <t>nitrogen_shoot.2016-09-08</t>
  </si>
  <si>
    <t>nitrogen_shoot.2016-11-09</t>
  </si>
  <si>
    <t>nitrogen_shoot.2016-11-16</t>
  </si>
  <si>
    <t>nitrogen_shoot.2017-01-07</t>
  </si>
  <si>
    <t>nitrogen_shoot.2017-01-20</t>
  </si>
  <si>
    <t>nitrogen_shoot.2017-01-31</t>
  </si>
  <si>
    <t>nitrogen_root.2016-07-13</t>
  </si>
  <si>
    <t>nitrogen_root.2016-09-08</t>
  </si>
  <si>
    <t>nitrogen_root.2016-11-09</t>
  </si>
  <si>
    <t>nitrogen_root.2016-11-16</t>
  </si>
  <si>
    <t>nitrogen_root.2017-01-07</t>
  </si>
  <si>
    <t>nitrogen_root.2017-01-20</t>
  </si>
  <si>
    <t>nitrogen_root.2017-01-31</t>
  </si>
  <si>
    <t>carbon_shoot.2016-07-13</t>
  </si>
  <si>
    <t>carbon_shoot.2016-09-08</t>
  </si>
  <si>
    <t>carbon_shoot.2016-11-16</t>
  </si>
  <si>
    <t>carbon_shoot.2017-01-07</t>
  </si>
  <si>
    <t>carbon_shoot.2017-01-20</t>
  </si>
  <si>
    <t>carbon_shoot.2017-01-31</t>
  </si>
  <si>
    <t>carbon_root.2016-07-13</t>
  </si>
  <si>
    <t>carbon_root.2016-09-08</t>
  </si>
  <si>
    <t>carbon_root.2016-11-09</t>
  </si>
  <si>
    <t>carbon_root.2016-11-16</t>
  </si>
  <si>
    <t>carbon_root.2017-01-07</t>
  </si>
  <si>
    <t>carbon_root.2017-01-20</t>
  </si>
  <si>
    <t>carbon_root.2017-01-31</t>
  </si>
  <si>
    <t>carbon_nitrogen_shoot.2016-07-13</t>
  </si>
  <si>
    <t>carbon_nitrogen_shoot.2016-09-08</t>
  </si>
  <si>
    <t>carbon_nitrogen_shoot.2016-11-16</t>
  </si>
  <si>
    <t>carbon_nitrogen_shoot.2017-01-07</t>
  </si>
  <si>
    <t>carbon_nitrogen_shoot.2017-01-20</t>
  </si>
  <si>
    <t>carbon_nitrogen_shoot.2017-01-31</t>
  </si>
  <si>
    <t>carbon_nitrogen_root.2016-07-13</t>
  </si>
  <si>
    <t>carbon_nitrogen_root.2016-09-08</t>
  </si>
  <si>
    <t>carbon_nitrogen_root.2016-11-16</t>
  </si>
  <si>
    <t>carbon_nitrogen_root.2017-01-07</t>
  </si>
  <si>
    <t>carbon_nitrogen_root.2017-01-20</t>
  </si>
  <si>
    <t>carbon_nitrogen_root.2017-01-31</t>
  </si>
  <si>
    <t>harpe</t>
  </si>
  <si>
    <t>B2_Lg1_R1_SC_weed_harpe</t>
  </si>
  <si>
    <t>C1_Lg2_R1_IC_AS_cadence_bingo</t>
  </si>
  <si>
    <t>cadence</t>
  </si>
  <si>
    <t>C1_Lg2_R1_IC_PV_cadence_bingo</t>
  </si>
  <si>
    <t>C1_Lg2_R1_IC_weed_cadence_bingo</t>
  </si>
  <si>
    <t>D2_Lg1_R2_IC_SO_MO_tardivo_piper_bingo_tabor</t>
  </si>
  <si>
    <t>tabor</t>
  </si>
  <si>
    <t>D2_Lg1_R2_IC_A_TA_tardivo_piper_bingo_tabor</t>
  </si>
  <si>
    <t>D2_Lg1_R2_IC_PV_tardivo_piper_bingo_tabor</t>
  </si>
  <si>
    <t>D2_Lg1_R2_IC_weed_tardivo_piper_bingo_tabor</t>
  </si>
  <si>
    <t>carbon_shoot.2016-11-09</t>
  </si>
  <si>
    <t>carbon_nitrogen_shoot.2016-11-09</t>
  </si>
  <si>
    <t>carbon_nitrogen_root.2016-11-09</t>
  </si>
  <si>
    <t>E1_Lg2_R2_SN</t>
  </si>
  <si>
    <t>E2_Lg2_R2_SC_AS_cadence</t>
  </si>
  <si>
    <t>cegalo_tabor</t>
  </si>
  <si>
    <t>F2_Lg0_R2_IC_TI_TA_cegalo_tabor</t>
  </si>
  <si>
    <t>F2_Lg0_R2_IC_TI_TA_cegalo_tabor_N0</t>
  </si>
  <si>
    <t>F2_Lg0_R2_IC_TI_TA_cegalo_tabor_phyto+1</t>
  </si>
  <si>
    <t>F2_Lg0_R2_IC_TI_TA_cegalo_tabor_phyto+2</t>
  </si>
  <si>
    <t>divers</t>
  </si>
  <si>
    <t>G1_Lg2_R3_IC_weed_divers_irena</t>
  </si>
  <si>
    <t>G1_Lg2_R3_IC_FB_divers_irena</t>
  </si>
  <si>
    <t>H2_Lg0_R3_SC_TI_cegalo</t>
  </si>
  <si>
    <t>signo</t>
  </si>
  <si>
    <t>I1_Lg1_R3_SC_WM_signo</t>
  </si>
  <si>
    <t>A1_Lg0_R1_SC_WM_signo</t>
  </si>
  <si>
    <t>E2</t>
  </si>
  <si>
    <t>clover_clover</t>
  </si>
  <si>
    <t>sorghum_moha</t>
  </si>
  <si>
    <t>piper_tardivo</t>
  </si>
  <si>
    <t>BBCH_16</t>
  </si>
  <si>
    <t>BBCH_13</t>
  </si>
  <si>
    <t>BBCH_15</t>
  </si>
  <si>
    <t>BBCH_59</t>
  </si>
  <si>
    <t>BBCH_93</t>
  </si>
  <si>
    <t>BBCH_91</t>
  </si>
  <si>
    <t>brassica_carinata</t>
  </si>
  <si>
    <t>ethiopian_mustard</t>
  </si>
  <si>
    <t>mustard_fababean</t>
  </si>
  <si>
    <t>divers_irena</t>
  </si>
  <si>
    <t>tardivo_piper_bingo_tabor</t>
  </si>
  <si>
    <t>nitrogen_abs_fix_shoot.2016-07-13</t>
  </si>
  <si>
    <t>nitrogen_abs_fix_shoot.2016-09-08</t>
  </si>
  <si>
    <t>nitrogen_abs_fix_shoot.2016-11-09</t>
  </si>
  <si>
    <t>nitrogen_abs_fix_shoot.2016-11-16</t>
  </si>
  <si>
    <t>nitrogen_abs_fix_shoot.2017-01-07</t>
  </si>
  <si>
    <t>nitrogen_abs_fix_shoot.2017-01-20</t>
  </si>
  <si>
    <t>nitrogen_abs_fix_shoot.2017-01-31</t>
  </si>
  <si>
    <t>nitrogen_abs_fix_root.2016-07-13</t>
  </si>
  <si>
    <t>nitrogen_abs_fix_root.2016-09-08</t>
  </si>
  <si>
    <t>nitrogen_abs_fix_root.2016-11-09</t>
  </si>
  <si>
    <t>nitrogen_abs_fix_root.2016-11-16</t>
  </si>
  <si>
    <t>nitrogen_abs_fix_root.2017-01-07</t>
  </si>
  <si>
    <t>nitrogen_abs_fix_root.2017-01-20</t>
  </si>
  <si>
    <t>nitrogen_abs_fix_root.2017-01-31</t>
  </si>
  <si>
    <t>nitrogen_abs_fix_shoot_root.2016-07-13</t>
  </si>
  <si>
    <t>nitrogen_abs_fix_shoot_root.2016-09-08</t>
  </si>
  <si>
    <t>nitrogen_abs_fix_shoot_root.2016-11-09</t>
  </si>
  <si>
    <t>nitrogen_abs_fix_shoot_root.2016-11-16</t>
  </si>
  <si>
    <t>nitrogen_abs_fix_shoot_root.2017-01-07</t>
  </si>
  <si>
    <t>nitrogen_abs_fix_shoot_root.2017-01-20</t>
  </si>
  <si>
    <t>nitrogen_abs_fix_shoot_root.2017-01-31</t>
  </si>
  <si>
    <t>carbon_fix_shoot.2016-07-13</t>
  </si>
  <si>
    <t>carbon_fix_shoot.2016-09-08</t>
  </si>
  <si>
    <t>carbon_fix_shoot.2016-11-09</t>
  </si>
  <si>
    <t>carbon_fix_shoot.2016-11-16</t>
  </si>
  <si>
    <t>carbon_fix_shoot.2017-01-07</t>
  </si>
  <si>
    <t>carbon_fix_shoot.2017-01-20</t>
  </si>
  <si>
    <t>carbon_fix_shoot.2017-01-31</t>
  </si>
  <si>
    <t>carbon_fix_root.2016-07-13</t>
  </si>
  <si>
    <t>carbon_fix_root.2016-09-08</t>
  </si>
  <si>
    <t>carbon_fix_root.2016-11-09</t>
  </si>
  <si>
    <t>carbon_fix_root.2016-11-16</t>
  </si>
  <si>
    <t>carbon_fix_root.2017-01-07</t>
  </si>
  <si>
    <t>carbon_fix_root.2017-01-20</t>
  </si>
  <si>
    <t>carbon_fix_root.2017-01-31</t>
  </si>
  <si>
    <t>carbon_fix_shoot_root.2016-07-13</t>
  </si>
  <si>
    <t>carbon_fix_shoot_root.2016-09-08</t>
  </si>
  <si>
    <t>carbon_fix_shoot_root.2016-11-09</t>
  </si>
  <si>
    <t>carbon_fix_shoot_root.2016-11-16</t>
  </si>
  <si>
    <t>carbon_fix_shoot_root.2017-01-07</t>
  </si>
  <si>
    <t>carbon_fix_shoot_root.2017-01-20</t>
  </si>
  <si>
    <t>carbon_fix_shoot_root.2017-01-31</t>
  </si>
  <si>
    <t>code</t>
  </si>
  <si>
    <t>TA</t>
  </si>
  <si>
    <t>TI</t>
  </si>
  <si>
    <t>AS</t>
  </si>
  <si>
    <t>PV</t>
  </si>
  <si>
    <t>WM</t>
  </si>
  <si>
    <t>EM</t>
  </si>
  <si>
    <t>FB</t>
  </si>
  <si>
    <t>SO</t>
  </si>
  <si>
    <t>MO</t>
  </si>
  <si>
    <t>sorghum_sudanense</t>
  </si>
  <si>
    <t>sorghum-sudangrass</t>
  </si>
  <si>
    <t>BW</t>
  </si>
  <si>
    <t>G1_Lg2_R3_IC_EM_divers_irena</t>
  </si>
  <si>
    <t>B2_Lg1_R1_SC_BW_harpe</t>
  </si>
  <si>
    <t>density_level_1</t>
  </si>
  <si>
    <t>plot_wid</t>
  </si>
  <si>
    <t>durum_wheat</t>
  </si>
  <si>
    <t>common_wheat-fababean</t>
  </si>
  <si>
    <t>durum_wheat-winter_pea</t>
  </si>
  <si>
    <t>waxy_maize</t>
  </si>
  <si>
    <t>durum_wheat-pea</t>
  </si>
  <si>
    <t>vetch</t>
  </si>
  <si>
    <t>cadence_bingo</t>
  </si>
  <si>
    <t>oat_vetch</t>
  </si>
  <si>
    <t>sorghum_moha_vetch_clover</t>
  </si>
  <si>
    <t>no</t>
  </si>
  <si>
    <t>N1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</si>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</sst>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7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85" zoomScaleNormal="85" workbookViewId="0">
      <selection activeCell="K19" sqref="K19"/>
    </sheetView>
  </sheetViews>
  <sheetFormatPr baseColWidth="10" defaultColWidth="9.28515625" defaultRowHeight="15" x14ac:dyDescent="0.25"/>
  <cols>
    <col min="1" max="5" width="15.28515625" style="39" customWidth="1"/>
    <col min="6" max="984" width="10.7109375" style="36" customWidth="1"/>
    <col min="985" max="16384" width="9.28515625" style="36"/>
  </cols>
  <sheetData>
    <row r="1" spans="1:5" x14ac:dyDescent="0.25">
      <c r="A1" s="39" t="s">
        <v>5</v>
      </c>
      <c r="B1" s="39" t="s">
        <v>1</v>
      </c>
      <c r="C1" s="39" t="s">
        <v>46</v>
      </c>
      <c r="D1" s="39" t="s">
        <v>47</v>
      </c>
      <c r="E1" s="40" t="s">
        <v>37</v>
      </c>
    </row>
    <row r="2" spans="1:5" x14ac:dyDescent="0.25">
      <c r="A2" s="39" t="s">
        <v>66</v>
      </c>
      <c r="B2" s="39" t="s">
        <v>199</v>
      </c>
      <c r="C2" s="39" t="s">
        <v>111</v>
      </c>
      <c r="D2" s="39">
        <v>19</v>
      </c>
      <c r="E2" s="34">
        <v>42690</v>
      </c>
    </row>
    <row r="3" spans="1:5" x14ac:dyDescent="0.25">
      <c r="A3" s="39" t="s">
        <v>66</v>
      </c>
      <c r="B3" s="39" t="s">
        <v>199</v>
      </c>
      <c r="C3" s="39" t="s">
        <v>111</v>
      </c>
      <c r="D3" s="39">
        <v>19</v>
      </c>
      <c r="E3" s="34">
        <v>42690</v>
      </c>
    </row>
    <row r="4" spans="1:5" x14ac:dyDescent="0.25">
      <c r="A4" s="39" t="s">
        <v>104</v>
      </c>
      <c r="B4" s="39" t="s">
        <v>174</v>
      </c>
      <c r="C4" s="39" t="s">
        <v>111</v>
      </c>
      <c r="D4" s="39">
        <v>19</v>
      </c>
      <c r="E4" s="34">
        <v>42690</v>
      </c>
    </row>
    <row r="5" spans="1:5" x14ac:dyDescent="0.25">
      <c r="A5" s="39" t="s">
        <v>104</v>
      </c>
      <c r="B5" s="39" t="s">
        <v>174</v>
      </c>
      <c r="C5" s="39" t="s">
        <v>111</v>
      </c>
      <c r="D5" s="39">
        <v>19</v>
      </c>
      <c r="E5" s="34">
        <v>42690</v>
      </c>
    </row>
    <row r="6" spans="1:5" x14ac:dyDescent="0.25">
      <c r="B6" s="39" t="s">
        <v>84</v>
      </c>
      <c r="C6" s="39" t="s">
        <v>111</v>
      </c>
      <c r="D6" s="39">
        <v>19</v>
      </c>
      <c r="E6" s="34">
        <v>42690</v>
      </c>
    </row>
    <row r="7" spans="1:5" x14ac:dyDescent="0.25">
      <c r="A7" s="39" t="s">
        <v>65</v>
      </c>
      <c r="B7" s="39" t="s">
        <v>177</v>
      </c>
      <c r="C7" s="39" t="s">
        <v>206</v>
      </c>
      <c r="D7" s="39">
        <v>16</v>
      </c>
      <c r="E7" s="34">
        <v>42690</v>
      </c>
    </row>
    <row r="8" spans="1:5" x14ac:dyDescent="0.25">
      <c r="A8" s="39" t="s">
        <v>65</v>
      </c>
      <c r="B8" s="39" t="s">
        <v>177</v>
      </c>
      <c r="C8" s="39" t="s">
        <v>206</v>
      </c>
      <c r="D8" s="39">
        <v>16</v>
      </c>
      <c r="E8" s="34">
        <v>42690</v>
      </c>
    </row>
    <row r="9" spans="1:5" x14ac:dyDescent="0.25">
      <c r="A9" s="39" t="s">
        <v>281</v>
      </c>
      <c r="B9" s="39" t="s">
        <v>106</v>
      </c>
      <c r="C9" s="39" t="s">
        <v>206</v>
      </c>
      <c r="D9" s="39">
        <v>16</v>
      </c>
      <c r="E9" s="34">
        <v>42690</v>
      </c>
    </row>
    <row r="10" spans="1:5" x14ac:dyDescent="0.25">
      <c r="A10" s="39" t="s">
        <v>281</v>
      </c>
      <c r="B10" s="39" t="s">
        <v>106</v>
      </c>
      <c r="C10" s="39" t="s">
        <v>206</v>
      </c>
      <c r="D10" s="39">
        <v>16</v>
      </c>
      <c r="E10" s="34">
        <v>42690</v>
      </c>
    </row>
    <row r="11" spans="1:5" x14ac:dyDescent="0.25">
      <c r="B11" s="39" t="s">
        <v>84</v>
      </c>
      <c r="C11" s="39" t="s">
        <v>206</v>
      </c>
      <c r="D11" s="39">
        <v>16</v>
      </c>
      <c r="E11" s="34">
        <v>42690</v>
      </c>
    </row>
    <row r="12" spans="1:5" x14ac:dyDescent="0.25">
      <c r="B12" s="39" t="s">
        <v>84</v>
      </c>
      <c r="C12" s="39" t="s">
        <v>206</v>
      </c>
      <c r="D12" s="39">
        <v>16</v>
      </c>
      <c r="E12" s="34">
        <v>42690</v>
      </c>
    </row>
    <row r="13" spans="1:5" x14ac:dyDescent="0.25">
      <c r="A13" s="39" t="s">
        <v>204</v>
      </c>
      <c r="B13" s="39" t="s">
        <v>205</v>
      </c>
      <c r="C13" s="39" t="s">
        <v>208</v>
      </c>
      <c r="D13" s="39">
        <v>15</v>
      </c>
      <c r="E13" s="34">
        <v>42683</v>
      </c>
    </row>
    <row r="14" spans="1:5" x14ac:dyDescent="0.25">
      <c r="A14" s="39" t="s">
        <v>281</v>
      </c>
      <c r="B14" s="39" t="s">
        <v>106</v>
      </c>
      <c r="C14" s="39" t="s">
        <v>208</v>
      </c>
      <c r="D14" s="39">
        <v>15</v>
      </c>
      <c r="E14" s="34">
        <v>42683</v>
      </c>
    </row>
    <row r="15" spans="1:5" x14ac:dyDescent="0.25">
      <c r="A15" s="39" t="s">
        <v>78</v>
      </c>
      <c r="B15" s="39" t="s">
        <v>181</v>
      </c>
      <c r="C15" s="39" t="s">
        <v>208</v>
      </c>
      <c r="D15" s="39">
        <v>15</v>
      </c>
      <c r="E15" s="34">
        <v>42683</v>
      </c>
    </row>
    <row r="16" spans="1:5" x14ac:dyDescent="0.25">
      <c r="A16" s="39" t="s">
        <v>204</v>
      </c>
      <c r="B16" s="39" t="s">
        <v>205</v>
      </c>
      <c r="C16" s="39" t="s">
        <v>208</v>
      </c>
      <c r="D16" s="39">
        <v>15</v>
      </c>
      <c r="E16" s="34">
        <v>42683</v>
      </c>
    </row>
    <row r="17" spans="1:5" x14ac:dyDescent="0.25">
      <c r="A17" s="39" t="s">
        <v>281</v>
      </c>
      <c r="B17" s="39" t="s">
        <v>106</v>
      </c>
      <c r="C17" s="39" t="s">
        <v>208</v>
      </c>
      <c r="D17" s="39">
        <v>15</v>
      </c>
      <c r="E17" s="34">
        <v>42683</v>
      </c>
    </row>
    <row r="18" spans="1:5" x14ac:dyDescent="0.25">
      <c r="A18" s="39" t="s">
        <v>78</v>
      </c>
      <c r="B18" s="39" t="s">
        <v>181</v>
      </c>
      <c r="C18" s="39" t="s">
        <v>208</v>
      </c>
      <c r="D18" s="39">
        <v>15</v>
      </c>
      <c r="E18" s="34">
        <v>42683</v>
      </c>
    </row>
    <row r="19" spans="1:5" x14ac:dyDescent="0.25">
      <c r="B19" s="39" t="s">
        <v>84</v>
      </c>
      <c r="C19" s="39" t="s">
        <v>208</v>
      </c>
      <c r="D19" s="39">
        <v>15</v>
      </c>
      <c r="E19" s="34">
        <v>42683</v>
      </c>
    </row>
    <row r="20" spans="1:5" x14ac:dyDescent="0.25">
      <c r="B20" s="39" t="s">
        <v>84</v>
      </c>
      <c r="C20" s="39" t="s">
        <v>208</v>
      </c>
      <c r="D20" s="39">
        <v>15</v>
      </c>
      <c r="E20" s="34">
        <v>42683</v>
      </c>
    </row>
    <row r="21" spans="1:5" x14ac:dyDescent="0.25">
      <c r="A21" s="39" t="s">
        <v>65</v>
      </c>
      <c r="B21" s="39" t="s">
        <v>177</v>
      </c>
      <c r="C21" s="39" t="s">
        <v>208</v>
      </c>
      <c r="D21" s="39">
        <v>15</v>
      </c>
      <c r="E21" s="34">
        <v>42742</v>
      </c>
    </row>
    <row r="22" spans="1:5" x14ac:dyDescent="0.25">
      <c r="A22" s="39" t="s">
        <v>65</v>
      </c>
      <c r="B22" s="39" t="s">
        <v>177</v>
      </c>
      <c r="C22" s="39" t="s">
        <v>208</v>
      </c>
      <c r="D22" s="39">
        <v>15</v>
      </c>
      <c r="E22" s="34">
        <v>42742</v>
      </c>
    </row>
    <row r="23" spans="1:5" x14ac:dyDescent="0.25">
      <c r="A23" s="39" t="s">
        <v>78</v>
      </c>
      <c r="B23" s="39" t="s">
        <v>190</v>
      </c>
      <c r="C23" s="39" t="s">
        <v>209</v>
      </c>
      <c r="D23" s="39">
        <v>59</v>
      </c>
      <c r="E23" s="34">
        <v>42564</v>
      </c>
    </row>
    <row r="24" spans="1:5" x14ac:dyDescent="0.25">
      <c r="A24" s="39" t="s">
        <v>78</v>
      </c>
      <c r="B24" s="39" t="s">
        <v>190</v>
      </c>
      <c r="C24" s="39" t="s">
        <v>209</v>
      </c>
      <c r="D24" s="39">
        <v>59</v>
      </c>
      <c r="E24" s="34">
        <v>42564</v>
      </c>
    </row>
    <row r="25" spans="1:5" x14ac:dyDescent="0.25">
      <c r="A25" s="39" t="s">
        <v>78</v>
      </c>
      <c r="B25" s="39" t="s">
        <v>190</v>
      </c>
      <c r="C25" s="39" t="s">
        <v>209</v>
      </c>
      <c r="D25" s="39">
        <v>59</v>
      </c>
      <c r="E25" s="34">
        <v>42564</v>
      </c>
    </row>
    <row r="26" spans="1:5" x14ac:dyDescent="0.25">
      <c r="A26" s="39" t="s">
        <v>78</v>
      </c>
      <c r="B26" s="39" t="s">
        <v>190</v>
      </c>
      <c r="C26" s="39" t="s">
        <v>209</v>
      </c>
      <c r="D26" s="39">
        <v>59</v>
      </c>
      <c r="E26" s="34">
        <v>42564</v>
      </c>
    </row>
    <row r="27" spans="1:5" x14ac:dyDescent="0.25">
      <c r="A27" s="39" t="s">
        <v>78</v>
      </c>
      <c r="B27" s="39" t="s">
        <v>190</v>
      </c>
      <c r="C27" s="39" t="s">
        <v>209</v>
      </c>
      <c r="D27" s="39">
        <v>59</v>
      </c>
      <c r="E27" s="34">
        <v>42564</v>
      </c>
    </row>
    <row r="28" spans="1:5" x14ac:dyDescent="0.25">
      <c r="A28" s="39" t="s">
        <v>78</v>
      </c>
      <c r="B28" s="39" t="s">
        <v>190</v>
      </c>
      <c r="C28" s="39" t="s">
        <v>209</v>
      </c>
      <c r="D28" s="39">
        <v>59</v>
      </c>
      <c r="E28" s="34">
        <v>42564</v>
      </c>
    </row>
    <row r="29" spans="1:5" x14ac:dyDescent="0.25">
      <c r="A29" s="39" t="s">
        <v>78</v>
      </c>
      <c r="B29" s="39" t="s">
        <v>190</v>
      </c>
      <c r="C29" s="39" t="s">
        <v>210</v>
      </c>
      <c r="D29" s="39">
        <v>93</v>
      </c>
      <c r="E29" s="34">
        <v>42621</v>
      </c>
    </row>
    <row r="30" spans="1:5" x14ac:dyDescent="0.25">
      <c r="A30" s="39" t="s">
        <v>78</v>
      </c>
      <c r="B30" s="39" t="s">
        <v>190</v>
      </c>
      <c r="C30" s="39" t="s">
        <v>211</v>
      </c>
      <c r="D30" s="39">
        <v>91</v>
      </c>
      <c r="E30" s="34">
        <v>42621</v>
      </c>
    </row>
    <row r="31" spans="1:5" x14ac:dyDescent="0.25">
      <c r="A31" s="39" t="s">
        <v>78</v>
      </c>
      <c r="B31" s="39" t="s">
        <v>190</v>
      </c>
      <c r="C31" s="39" t="s">
        <v>211</v>
      </c>
      <c r="D31" s="39">
        <v>91</v>
      </c>
      <c r="E31" s="34">
        <v>42621</v>
      </c>
    </row>
    <row r="32" spans="1:5" x14ac:dyDescent="0.25">
      <c r="A32" s="39" t="s">
        <v>78</v>
      </c>
      <c r="B32" s="39" t="s">
        <v>190</v>
      </c>
      <c r="C32" s="39" t="s">
        <v>211</v>
      </c>
      <c r="D32" s="39">
        <v>91</v>
      </c>
      <c r="E32" s="34">
        <v>42621</v>
      </c>
    </row>
    <row r="33" spans="1:5" x14ac:dyDescent="0.25">
      <c r="A33" s="39" t="s">
        <v>78</v>
      </c>
      <c r="B33" s="39" t="s">
        <v>190</v>
      </c>
      <c r="C33" s="39" t="s">
        <v>211</v>
      </c>
      <c r="D33" s="39">
        <v>91</v>
      </c>
      <c r="E33" s="34">
        <v>42621</v>
      </c>
    </row>
    <row r="34" spans="1:5" x14ac:dyDescent="0.25">
      <c r="A34" s="39" t="s">
        <v>78</v>
      </c>
      <c r="B34" s="39" t="s">
        <v>190</v>
      </c>
      <c r="C34" s="39" t="s">
        <v>211</v>
      </c>
      <c r="D34" s="39">
        <v>91</v>
      </c>
      <c r="E34" s="34">
        <v>42621</v>
      </c>
    </row>
    <row r="35" spans="1:5" x14ac:dyDescent="0.25">
      <c r="A35" s="39" t="s">
        <v>66</v>
      </c>
      <c r="B35" s="39" t="s">
        <v>195</v>
      </c>
      <c r="C35" s="39" t="s">
        <v>111</v>
      </c>
      <c r="D35" s="39">
        <v>19</v>
      </c>
      <c r="E35" s="34">
        <v>42683</v>
      </c>
    </row>
    <row r="36" spans="1:5" x14ac:dyDescent="0.25">
      <c r="A36" s="39" t="s">
        <v>66</v>
      </c>
      <c r="B36" s="39" t="s">
        <v>195</v>
      </c>
      <c r="C36" s="39" t="s">
        <v>111</v>
      </c>
      <c r="D36" s="39">
        <v>19</v>
      </c>
      <c r="E36" s="34">
        <v>42683</v>
      </c>
    </row>
    <row r="37" spans="1:5" x14ac:dyDescent="0.25">
      <c r="A37" s="39" t="s">
        <v>48</v>
      </c>
      <c r="B37" s="39" t="s">
        <v>49</v>
      </c>
      <c r="C37" s="39" t="s">
        <v>112</v>
      </c>
      <c r="D37" s="39">
        <v>14</v>
      </c>
      <c r="E37" s="34">
        <v>42683</v>
      </c>
    </row>
    <row r="38" spans="1:5" x14ac:dyDescent="0.25">
      <c r="A38" s="39" t="s">
        <v>48</v>
      </c>
      <c r="B38" s="39" t="s">
        <v>49</v>
      </c>
      <c r="C38" s="39" t="s">
        <v>112</v>
      </c>
      <c r="D38" s="39">
        <v>14</v>
      </c>
      <c r="E38" s="34">
        <v>42683</v>
      </c>
    </row>
    <row r="39" spans="1:5" x14ac:dyDescent="0.25">
      <c r="B39" s="39" t="s">
        <v>84</v>
      </c>
      <c r="C39" s="39" t="s">
        <v>208</v>
      </c>
      <c r="D39" s="39">
        <v>15</v>
      </c>
      <c r="E39" s="34">
        <v>42683</v>
      </c>
    </row>
    <row r="40" spans="1:5" x14ac:dyDescent="0.25">
      <c r="A40" s="39" t="s">
        <v>78</v>
      </c>
      <c r="B40" s="39" t="s">
        <v>98</v>
      </c>
      <c r="C40" s="39" t="s">
        <v>207</v>
      </c>
      <c r="D40" s="39">
        <v>13</v>
      </c>
      <c r="E40" s="34">
        <v>42766</v>
      </c>
    </row>
    <row r="41" spans="1:5" x14ac:dyDescent="0.25">
      <c r="A41" s="39" t="s">
        <v>78</v>
      </c>
      <c r="B41" s="39" t="s">
        <v>98</v>
      </c>
      <c r="C41" s="39" t="s">
        <v>207</v>
      </c>
      <c r="D41" s="39">
        <v>13</v>
      </c>
      <c r="E41" s="34">
        <v>42766</v>
      </c>
    </row>
    <row r="42" spans="1:5" x14ac:dyDescent="0.25">
      <c r="A42" s="39" t="s">
        <v>66</v>
      </c>
      <c r="B42" s="39" t="s">
        <v>199</v>
      </c>
      <c r="C42" s="39" t="s">
        <v>111</v>
      </c>
      <c r="D42" s="39">
        <v>19</v>
      </c>
      <c r="E42" s="34">
        <v>42755</v>
      </c>
    </row>
    <row r="43" spans="1:5" x14ac:dyDescent="0.25">
      <c r="A43" s="39" t="s">
        <v>66</v>
      </c>
      <c r="B43" s="39" t="s">
        <v>199</v>
      </c>
      <c r="C43" s="39" t="s">
        <v>111</v>
      </c>
      <c r="D43" s="39">
        <v>19</v>
      </c>
      <c r="E43" s="34">
        <v>42755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18" sqref="D18"/>
    </sheetView>
  </sheetViews>
  <sheetFormatPr baseColWidth="10" defaultColWidth="9.28515625" defaultRowHeight="15" x14ac:dyDescent="0.25"/>
  <cols>
    <col min="1" max="1" width="19" style="9" customWidth="1"/>
    <col min="2" max="2" width="10.5703125" style="9" customWidth="1"/>
    <col min="3" max="3" width="19" style="9" customWidth="1"/>
    <col min="4" max="4" width="23.28515625" style="9" customWidth="1"/>
    <col min="5" max="5" width="19" style="9" customWidth="1"/>
    <col min="6" max="6" width="16.140625" style="9" bestFit="1" customWidth="1"/>
    <col min="7" max="7" width="21" style="9" bestFit="1" customWidth="1"/>
    <col min="8" max="1023" width="10.7109375" style="9" customWidth="1"/>
    <col min="1024" max="16384" width="9.28515625" style="9"/>
  </cols>
  <sheetData>
    <row r="1" spans="1:7" s="17" customFormat="1" x14ac:dyDescent="0.25">
      <c r="A1" s="17" t="s">
        <v>59</v>
      </c>
      <c r="B1" s="4" t="s">
        <v>1</v>
      </c>
      <c r="C1" s="4" t="s">
        <v>5</v>
      </c>
      <c r="D1" s="17" t="s">
        <v>44</v>
      </c>
      <c r="E1" s="17" t="s">
        <v>45</v>
      </c>
      <c r="F1" s="17" t="s">
        <v>259</v>
      </c>
      <c r="G1" s="18"/>
    </row>
    <row r="2" spans="1:7" s="17" customFormat="1" x14ac:dyDescent="0.25">
      <c r="A2" s="17" t="s">
        <v>60</v>
      </c>
      <c r="B2" s="17" t="s">
        <v>107</v>
      </c>
      <c r="C2" s="17" t="s">
        <v>270</v>
      </c>
      <c r="D2" s="17" t="s">
        <v>269</v>
      </c>
      <c r="E2" s="17" t="s">
        <v>72</v>
      </c>
      <c r="F2" s="17" t="s">
        <v>267</v>
      </c>
    </row>
    <row r="3" spans="1:7" s="17" customFormat="1" x14ac:dyDescent="0.25">
      <c r="A3" s="17" t="s">
        <v>60</v>
      </c>
      <c r="B3" s="17" t="s">
        <v>101</v>
      </c>
      <c r="C3" s="17" t="s">
        <v>96</v>
      </c>
      <c r="D3" s="17" t="s">
        <v>97</v>
      </c>
      <c r="E3" s="17" t="s">
        <v>96</v>
      </c>
      <c r="F3" s="17" t="s">
        <v>268</v>
      </c>
    </row>
    <row r="4" spans="1:7" s="17" customFormat="1" x14ac:dyDescent="0.25">
      <c r="A4" s="17" t="s">
        <v>60</v>
      </c>
      <c r="B4" s="4" t="s">
        <v>177</v>
      </c>
      <c r="C4" s="4" t="s">
        <v>65</v>
      </c>
      <c r="D4" s="17" t="s">
        <v>76</v>
      </c>
      <c r="E4" s="4" t="s">
        <v>77</v>
      </c>
      <c r="F4" s="17" t="s">
        <v>262</v>
      </c>
    </row>
    <row r="5" spans="1:7" s="17" customFormat="1" x14ac:dyDescent="0.25">
      <c r="A5" s="17" t="s">
        <v>68</v>
      </c>
      <c r="B5" s="4" t="s">
        <v>195</v>
      </c>
      <c r="C5" s="17" t="s">
        <v>66</v>
      </c>
      <c r="D5" s="4" t="s">
        <v>212</v>
      </c>
      <c r="E5" s="17" t="s">
        <v>213</v>
      </c>
      <c r="F5" s="17" t="s">
        <v>265</v>
      </c>
    </row>
    <row r="6" spans="1:7" s="17" customFormat="1" x14ac:dyDescent="0.25">
      <c r="A6" s="17" t="s">
        <v>68</v>
      </c>
      <c r="B6" s="4" t="s">
        <v>199</v>
      </c>
      <c r="C6" s="17" t="s">
        <v>66</v>
      </c>
      <c r="D6" s="4" t="s">
        <v>67</v>
      </c>
      <c r="E6" s="17" t="s">
        <v>64</v>
      </c>
      <c r="F6" s="17" t="s">
        <v>264</v>
      </c>
    </row>
    <row r="7" spans="1:7" s="17" customFormat="1" x14ac:dyDescent="0.25">
      <c r="A7" s="17" t="s">
        <v>61</v>
      </c>
      <c r="B7" s="17" t="s">
        <v>181</v>
      </c>
      <c r="C7" s="17" t="s">
        <v>78</v>
      </c>
      <c r="D7" s="17" t="s">
        <v>79</v>
      </c>
      <c r="E7" s="17" t="s">
        <v>80</v>
      </c>
      <c r="F7" s="17" t="s">
        <v>260</v>
      </c>
    </row>
    <row r="8" spans="1:7" s="17" customFormat="1" x14ac:dyDescent="0.25">
      <c r="A8" s="17" t="s">
        <v>61</v>
      </c>
      <c r="B8" s="17" t="s">
        <v>98</v>
      </c>
      <c r="C8" s="17" t="s">
        <v>78</v>
      </c>
      <c r="D8" s="19" t="s">
        <v>100</v>
      </c>
      <c r="E8" s="17" t="s">
        <v>99</v>
      </c>
      <c r="F8" s="17" t="s">
        <v>261</v>
      </c>
    </row>
    <row r="9" spans="1:7" s="17" customFormat="1" x14ac:dyDescent="0.25">
      <c r="A9" s="17" t="s">
        <v>61</v>
      </c>
      <c r="B9" s="4" t="s">
        <v>106</v>
      </c>
      <c r="C9" s="4" t="s">
        <v>281</v>
      </c>
      <c r="D9" s="17" t="s">
        <v>102</v>
      </c>
      <c r="E9" s="4" t="s">
        <v>75</v>
      </c>
      <c r="F9" s="17" t="s">
        <v>263</v>
      </c>
    </row>
    <row r="10" spans="1:7" s="17" customFormat="1" x14ac:dyDescent="0.25">
      <c r="A10" s="17" t="s">
        <v>61</v>
      </c>
      <c r="B10" s="17" t="s">
        <v>49</v>
      </c>
      <c r="C10" s="17" t="s">
        <v>48</v>
      </c>
      <c r="D10" s="17" t="s">
        <v>94</v>
      </c>
      <c r="E10" s="17" t="s">
        <v>95</v>
      </c>
      <c r="F10" s="17" t="s">
        <v>266</v>
      </c>
    </row>
    <row r="11" spans="1:7" s="17" customFormat="1" x14ac:dyDescent="0.25">
      <c r="A11" s="17" t="s">
        <v>108</v>
      </c>
      <c r="B11" s="17" t="s">
        <v>174</v>
      </c>
      <c r="C11" s="17" t="s">
        <v>104</v>
      </c>
      <c r="D11" s="17" t="s">
        <v>103</v>
      </c>
      <c r="E11" s="17" t="s">
        <v>104</v>
      </c>
      <c r="F11" s="17" t="s">
        <v>271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A7" zoomScale="85" zoomScaleNormal="85" workbookViewId="0">
      <selection activeCell="C17" sqref="C17"/>
    </sheetView>
  </sheetViews>
  <sheetFormatPr baseColWidth="10" defaultColWidth="9.28515625" defaultRowHeight="14.65" customHeight="1" x14ac:dyDescent="0.25"/>
  <cols>
    <col min="1" max="1" width="44.140625" style="21" customWidth="1"/>
    <col min="2" max="2" width="13.85546875" style="21" customWidth="1"/>
    <col min="3" max="3" width="7.28515625" style="21" customWidth="1"/>
    <col min="4" max="37" width="20.7109375" style="21" customWidth="1"/>
    <col min="38" max="45" width="23" style="21" customWidth="1"/>
    <col min="46" max="59" width="20.7109375" style="21" customWidth="1"/>
    <col min="60" max="60" width="20.7109375" style="27" customWidth="1"/>
    <col min="61" max="76" width="20.7109375" style="21" customWidth="1"/>
    <col min="77" max="80" width="20.7109375" style="23" customWidth="1"/>
    <col min="81" max="105" width="20.7109375" style="21" customWidth="1"/>
    <col min="106" max="106" width="20.7109375" style="23" customWidth="1"/>
    <col min="107" max="148" width="20.7109375" style="21" customWidth="1"/>
    <col min="149" max="1020" width="11.42578125" style="21"/>
    <col min="1021" max="1033" width="9.28515625" style="21" customWidth="1"/>
    <col min="1034" max="16384" width="9.28515625" style="21"/>
  </cols>
  <sheetData>
    <row r="1" spans="1:108" s="20" customFormat="1" ht="24.6" customHeight="1" x14ac:dyDescent="0.25">
      <c r="A1" s="20" t="s">
        <v>0</v>
      </c>
      <c r="B1" s="20" t="s">
        <v>1</v>
      </c>
      <c r="C1" s="20" t="s">
        <v>2</v>
      </c>
      <c r="D1" s="20" t="s">
        <v>114</v>
      </c>
      <c r="E1" s="20" t="s">
        <v>115</v>
      </c>
      <c r="F1" s="20" t="s">
        <v>116</v>
      </c>
      <c r="G1" s="20" t="s">
        <v>117</v>
      </c>
      <c r="H1" s="20" t="s">
        <v>118</v>
      </c>
      <c r="I1" s="20" t="s">
        <v>119</v>
      </c>
      <c r="J1" s="20" t="s">
        <v>120</v>
      </c>
      <c r="K1" s="20" t="s">
        <v>127</v>
      </c>
      <c r="L1" s="20" t="s">
        <v>121</v>
      </c>
      <c r="M1" s="20" t="s">
        <v>122</v>
      </c>
      <c r="N1" s="20" t="s">
        <v>123</v>
      </c>
      <c r="O1" s="20" t="s">
        <v>124</v>
      </c>
      <c r="P1" s="20" t="s">
        <v>125</v>
      </c>
      <c r="Q1" s="20" t="s">
        <v>126</v>
      </c>
      <c r="R1" s="20" t="s">
        <v>128</v>
      </c>
      <c r="S1" s="20" t="s">
        <v>129</v>
      </c>
      <c r="T1" s="20" t="s">
        <v>130</v>
      </c>
      <c r="U1" s="20" t="s">
        <v>131</v>
      </c>
      <c r="V1" s="20" t="s">
        <v>132</v>
      </c>
      <c r="W1" s="20" t="s">
        <v>133</v>
      </c>
      <c r="X1" s="20" t="s">
        <v>134</v>
      </c>
      <c r="Y1" s="20" t="s">
        <v>135</v>
      </c>
      <c r="Z1" s="20" t="s">
        <v>136</v>
      </c>
      <c r="AA1" s="20" t="s">
        <v>137</v>
      </c>
      <c r="AB1" s="20" t="s">
        <v>138</v>
      </c>
      <c r="AC1" s="20" t="s">
        <v>139</v>
      </c>
      <c r="AD1" s="20" t="s">
        <v>140</v>
      </c>
      <c r="AE1" s="20" t="s">
        <v>141</v>
      </c>
      <c r="AF1" s="20" t="s">
        <v>142</v>
      </c>
      <c r="AG1" s="20" t="s">
        <v>143</v>
      </c>
      <c r="AH1" s="20" t="s">
        <v>144</v>
      </c>
      <c r="AI1" s="20" t="s">
        <v>145</v>
      </c>
      <c r="AJ1" s="20" t="s">
        <v>146</v>
      </c>
      <c r="AK1" s="20" t="s">
        <v>147</v>
      </c>
      <c r="AL1" s="20" t="s">
        <v>148</v>
      </c>
      <c r="AM1" s="20" t="s">
        <v>217</v>
      </c>
      <c r="AN1" s="20" t="s">
        <v>218</v>
      </c>
      <c r="AO1" s="20" t="s">
        <v>219</v>
      </c>
      <c r="AP1" s="20" t="s">
        <v>220</v>
      </c>
      <c r="AQ1" s="20" t="s">
        <v>221</v>
      </c>
      <c r="AR1" s="20" t="s">
        <v>222</v>
      </c>
      <c r="AS1" s="20" t="s">
        <v>223</v>
      </c>
      <c r="AT1" s="20" t="s">
        <v>224</v>
      </c>
      <c r="AU1" s="20" t="s">
        <v>225</v>
      </c>
      <c r="AV1" s="20" t="s">
        <v>226</v>
      </c>
      <c r="AW1" s="20" t="s">
        <v>227</v>
      </c>
      <c r="AX1" s="20" t="s">
        <v>228</v>
      </c>
      <c r="AY1" s="20" t="s">
        <v>229</v>
      </c>
      <c r="AZ1" s="20" t="s">
        <v>230</v>
      </c>
      <c r="BA1" s="20" t="s">
        <v>231</v>
      </c>
      <c r="BB1" s="20" t="s">
        <v>232</v>
      </c>
      <c r="BC1" s="20" t="s">
        <v>233</v>
      </c>
      <c r="BD1" s="20" t="s">
        <v>234</v>
      </c>
      <c r="BE1" s="20" t="s">
        <v>235</v>
      </c>
      <c r="BF1" s="20" t="s">
        <v>236</v>
      </c>
      <c r="BG1" s="20" t="s">
        <v>237</v>
      </c>
      <c r="BH1" s="16" t="s">
        <v>149</v>
      </c>
      <c r="BI1" s="16" t="s">
        <v>150</v>
      </c>
      <c r="BJ1" s="16" t="s">
        <v>185</v>
      </c>
      <c r="BK1" s="16" t="s">
        <v>151</v>
      </c>
      <c r="BL1" s="16" t="s">
        <v>152</v>
      </c>
      <c r="BM1" s="16" t="s">
        <v>153</v>
      </c>
      <c r="BN1" s="16" t="s">
        <v>154</v>
      </c>
      <c r="BO1" s="20" t="s">
        <v>155</v>
      </c>
      <c r="BP1" s="20" t="s">
        <v>156</v>
      </c>
      <c r="BQ1" s="20" t="s">
        <v>157</v>
      </c>
      <c r="BR1" s="20" t="s">
        <v>158</v>
      </c>
      <c r="BS1" s="20" t="s">
        <v>159</v>
      </c>
      <c r="BT1" s="20" t="s">
        <v>160</v>
      </c>
      <c r="BU1" s="20" t="s">
        <v>161</v>
      </c>
      <c r="BV1" s="20" t="s">
        <v>238</v>
      </c>
      <c r="BW1" s="20" t="s">
        <v>239</v>
      </c>
      <c r="BX1" s="20" t="s">
        <v>240</v>
      </c>
      <c r="BY1" s="20" t="s">
        <v>241</v>
      </c>
      <c r="BZ1" s="20" t="s">
        <v>242</v>
      </c>
      <c r="CA1" s="20" t="s">
        <v>243</v>
      </c>
      <c r="CB1" s="20" t="s">
        <v>244</v>
      </c>
      <c r="CC1" s="20" t="s">
        <v>245</v>
      </c>
      <c r="CD1" s="20" t="s">
        <v>246</v>
      </c>
      <c r="CE1" s="20" t="s">
        <v>247</v>
      </c>
      <c r="CF1" s="20" t="s">
        <v>248</v>
      </c>
      <c r="CG1" s="20" t="s">
        <v>249</v>
      </c>
      <c r="CH1" s="20" t="s">
        <v>250</v>
      </c>
      <c r="CI1" s="20" t="s">
        <v>251</v>
      </c>
      <c r="CJ1" s="20" t="s">
        <v>252</v>
      </c>
      <c r="CK1" s="20" t="s">
        <v>253</v>
      </c>
      <c r="CL1" s="20" t="s">
        <v>254</v>
      </c>
      <c r="CM1" s="20" t="s">
        <v>255</v>
      </c>
      <c r="CN1" s="20" t="s">
        <v>256</v>
      </c>
      <c r="CO1" s="20" t="s">
        <v>257</v>
      </c>
      <c r="CP1" s="20" t="s">
        <v>258</v>
      </c>
      <c r="CQ1" s="20" t="s">
        <v>162</v>
      </c>
      <c r="CR1" s="20" t="s">
        <v>163</v>
      </c>
      <c r="CS1" s="20" t="s">
        <v>186</v>
      </c>
      <c r="CT1" s="20" t="s">
        <v>164</v>
      </c>
      <c r="CU1" s="20" t="s">
        <v>165</v>
      </c>
      <c r="CV1" s="20" t="s">
        <v>166</v>
      </c>
      <c r="CW1" s="20" t="s">
        <v>167</v>
      </c>
      <c r="CX1" s="20" t="s">
        <v>168</v>
      </c>
      <c r="CY1" s="20" t="s">
        <v>169</v>
      </c>
      <c r="CZ1" s="20" t="s">
        <v>187</v>
      </c>
      <c r="DA1" s="20" t="s">
        <v>170</v>
      </c>
      <c r="DB1" s="20" t="s">
        <v>171</v>
      </c>
      <c r="DC1" s="20" t="s">
        <v>172</v>
      </c>
      <c r="DD1" s="20" t="s">
        <v>173</v>
      </c>
    </row>
    <row r="2" spans="1:108" s="20" customFormat="1" ht="15.6" customHeight="1" x14ac:dyDescent="0.25">
      <c r="A2" s="21" t="s">
        <v>201</v>
      </c>
      <c r="B2" s="20" t="s">
        <v>199</v>
      </c>
      <c r="C2" s="25">
        <v>1</v>
      </c>
      <c r="G2" s="20">
        <v>0.25</v>
      </c>
      <c r="N2" s="20">
        <v>0.03</v>
      </c>
      <c r="U2" s="20">
        <f>G2+N2</f>
        <v>0.28000000000000003</v>
      </c>
      <c r="AB2" s="20">
        <v>4.13</v>
      </c>
      <c r="AI2" s="20">
        <v>2.16</v>
      </c>
      <c r="AP2" s="20">
        <f>G2*AB2*10</f>
        <v>10.324999999999999</v>
      </c>
      <c r="AW2" s="20">
        <f>N2*AI2*10</f>
        <v>0.64799999999999991</v>
      </c>
      <c r="BD2" s="20">
        <f>AP2+AW2</f>
        <v>10.972999999999999</v>
      </c>
      <c r="BH2" s="26"/>
      <c r="BK2" s="20">
        <v>36.89</v>
      </c>
      <c r="BR2" s="20">
        <v>40.56</v>
      </c>
      <c r="BY2" s="20">
        <f>G2*BK2*10</f>
        <v>92.224999999999994</v>
      </c>
      <c r="CF2" s="20">
        <f>N2*BR2*10</f>
        <v>12.168000000000001</v>
      </c>
      <c r="CM2" s="20">
        <f>BY2+CF2</f>
        <v>104.393</v>
      </c>
      <c r="CT2" s="20">
        <f>BK2/AB2</f>
        <v>8.9322033898305087</v>
      </c>
      <c r="DA2" s="20">
        <f>BR2/AI2</f>
        <v>18.777777777777779</v>
      </c>
    </row>
    <row r="3" spans="1:108" s="20" customFormat="1" ht="15.6" customHeight="1" x14ac:dyDescent="0.25">
      <c r="A3" s="21" t="s">
        <v>201</v>
      </c>
      <c r="B3" s="20" t="s">
        <v>199</v>
      </c>
      <c r="C3" s="25">
        <v>2</v>
      </c>
      <c r="G3" s="20">
        <v>0.13</v>
      </c>
      <c r="N3" s="20">
        <v>0.01</v>
      </c>
      <c r="U3" s="20">
        <f>G3+N3</f>
        <v>0.14000000000000001</v>
      </c>
      <c r="AB3" s="20">
        <v>4.8099999999999996</v>
      </c>
      <c r="AI3" s="20">
        <v>2.2799999999999998</v>
      </c>
      <c r="AP3" s="20">
        <f>G3*AB3*10</f>
        <v>6.2530000000000001</v>
      </c>
      <c r="AW3" s="20">
        <f>N3*AI3*10</f>
        <v>0.22799999999999998</v>
      </c>
      <c r="BD3" s="20">
        <f>AP3+AW3</f>
        <v>6.4809999999999999</v>
      </c>
      <c r="BH3" s="26"/>
      <c r="BK3" s="20">
        <v>39.159999999999997</v>
      </c>
      <c r="BR3" s="20">
        <v>36.65</v>
      </c>
      <c r="BY3" s="20">
        <f>G3*BK3*10</f>
        <v>50.908000000000001</v>
      </c>
      <c r="CF3" s="20">
        <f>N3*BR3*10</f>
        <v>3.665</v>
      </c>
      <c r="CM3" s="20">
        <f>BY3+CF3</f>
        <v>54.573</v>
      </c>
      <c r="CT3" s="20">
        <f>BK3/AB3</f>
        <v>8.1413721413721412</v>
      </c>
      <c r="DA3" s="20">
        <f>BR3/AI3</f>
        <v>16.074561403508774</v>
      </c>
    </row>
    <row r="4" spans="1:108" s="20" customFormat="1" ht="15.6" customHeight="1" x14ac:dyDescent="0.25">
      <c r="A4" s="21" t="s">
        <v>273</v>
      </c>
      <c r="B4" s="20" t="s">
        <v>174</v>
      </c>
      <c r="C4" s="25">
        <v>1</v>
      </c>
      <c r="G4" s="20">
        <v>0.56999999999999995</v>
      </c>
      <c r="N4" s="20">
        <v>0.04</v>
      </c>
      <c r="U4" s="20">
        <f t="shared" ref="U4:U10" si="0">G4+N4</f>
        <v>0.61</v>
      </c>
      <c r="AB4" s="20">
        <v>2.17</v>
      </c>
      <c r="AI4" s="20">
        <v>1.34</v>
      </c>
      <c r="AP4" s="20">
        <f t="shared" ref="AP4:AP12" si="1">G4*AB4*10</f>
        <v>12.369</v>
      </c>
      <c r="AW4" s="20">
        <f t="shared" ref="AW4:AW5" si="2">N4*AI4*10</f>
        <v>0.53600000000000003</v>
      </c>
      <c r="BD4" s="20">
        <f t="shared" ref="BD4:BD5" si="3">AP4+AW4</f>
        <v>12.904999999999999</v>
      </c>
      <c r="BH4" s="26"/>
      <c r="BK4" s="20">
        <v>39.770000000000003</v>
      </c>
      <c r="BR4" s="20">
        <v>38.83</v>
      </c>
      <c r="BY4" s="20">
        <f t="shared" ref="BY4:BY5" si="4">G4*BK4*10</f>
        <v>226.68900000000002</v>
      </c>
      <c r="CF4" s="20">
        <f t="shared" ref="CF4" si="5">N4*BR4*10</f>
        <v>15.532</v>
      </c>
      <c r="CM4" s="20">
        <f t="shared" ref="CM4:CM5" si="6">BY4+CF4</f>
        <v>242.22100000000003</v>
      </c>
      <c r="CT4" s="20">
        <f t="shared" ref="CT4" si="7">BK4/AB4</f>
        <v>18.327188940092167</v>
      </c>
      <c r="DA4" s="20">
        <f t="shared" ref="DA4" si="8">BR4/AI4</f>
        <v>28.977611940298505</v>
      </c>
    </row>
    <row r="5" spans="1:108" s="20" customFormat="1" ht="15.6" customHeight="1" x14ac:dyDescent="0.25">
      <c r="A5" s="21" t="s">
        <v>273</v>
      </c>
      <c r="B5" s="20" t="s">
        <v>174</v>
      </c>
      <c r="C5" s="25">
        <v>2</v>
      </c>
      <c r="G5" s="20">
        <v>0.43</v>
      </c>
      <c r="N5" s="20">
        <v>0.03</v>
      </c>
      <c r="U5" s="20">
        <f t="shared" si="0"/>
        <v>0.45999999999999996</v>
      </c>
      <c r="AB5" s="20">
        <v>2.0099999999999998</v>
      </c>
      <c r="AI5" s="20">
        <v>0.95</v>
      </c>
      <c r="AP5" s="20">
        <f t="shared" si="1"/>
        <v>8.6429999999999989</v>
      </c>
      <c r="AW5" s="20">
        <f t="shared" si="2"/>
        <v>0.28499999999999998</v>
      </c>
      <c r="BD5" s="20">
        <f t="shared" si="3"/>
        <v>8.927999999999999</v>
      </c>
      <c r="BH5" s="26"/>
      <c r="BK5" s="20">
        <v>40.32</v>
      </c>
      <c r="BR5" s="20">
        <v>44.1</v>
      </c>
      <c r="BY5" s="20">
        <f t="shared" si="4"/>
        <v>173.37599999999998</v>
      </c>
      <c r="CF5" s="20">
        <f>N5*BR5*10</f>
        <v>13.23</v>
      </c>
      <c r="CM5" s="20">
        <f t="shared" si="6"/>
        <v>186.60599999999997</v>
      </c>
      <c r="CT5" s="20">
        <f>BK5/AB5</f>
        <v>20.059701492537314</v>
      </c>
      <c r="DA5" s="20">
        <f>BR5/AI5</f>
        <v>46.421052631578952</v>
      </c>
    </row>
    <row r="6" spans="1:108" s="20" customFormat="1" ht="15.6" customHeight="1" x14ac:dyDescent="0.25">
      <c r="A6" s="21" t="s">
        <v>175</v>
      </c>
      <c r="B6" s="20" t="s">
        <v>84</v>
      </c>
      <c r="C6" s="25">
        <v>1</v>
      </c>
      <c r="G6" s="20">
        <v>0.21000000000000002</v>
      </c>
      <c r="AB6" s="20">
        <v>2.83</v>
      </c>
      <c r="AP6" s="20">
        <f t="shared" si="1"/>
        <v>5.9430000000000005</v>
      </c>
      <c r="BH6" s="26"/>
      <c r="BK6" s="20">
        <v>38</v>
      </c>
      <c r="BY6" s="20">
        <f>G6*BK6*10</f>
        <v>79.800000000000011</v>
      </c>
      <c r="CT6" s="20">
        <f>BK6/AB6</f>
        <v>13.42756183745583</v>
      </c>
    </row>
    <row r="7" spans="1:108" ht="15.6" customHeight="1" x14ac:dyDescent="0.25">
      <c r="A7" s="21" t="s">
        <v>176</v>
      </c>
      <c r="B7" s="21" t="s">
        <v>177</v>
      </c>
      <c r="C7" s="22">
        <v>1</v>
      </c>
      <c r="G7" s="21">
        <v>0.19</v>
      </c>
      <c r="N7" s="21">
        <v>0.04</v>
      </c>
      <c r="U7" s="20">
        <f t="shared" si="0"/>
        <v>0.23</v>
      </c>
      <c r="AB7" s="21">
        <v>3.86</v>
      </c>
      <c r="AI7" s="21">
        <v>1.02</v>
      </c>
      <c r="AP7" s="20">
        <f t="shared" si="1"/>
        <v>7.3339999999999996</v>
      </c>
      <c r="BR7" s="21">
        <v>18.559999999999999</v>
      </c>
      <c r="BY7" s="21"/>
      <c r="BZ7" s="21"/>
      <c r="CA7" s="21"/>
      <c r="CB7" s="21"/>
      <c r="CF7" s="20">
        <f>N7*BR7*10</f>
        <v>7.4239999999999995</v>
      </c>
      <c r="DA7" s="20">
        <f>BR7/AI7</f>
        <v>18.196078431372548</v>
      </c>
      <c r="DB7" s="21"/>
    </row>
    <row r="8" spans="1:108" ht="15.6" customHeight="1" x14ac:dyDescent="0.25">
      <c r="A8" s="21" t="s">
        <v>176</v>
      </c>
      <c r="B8" s="21" t="s">
        <v>177</v>
      </c>
      <c r="C8" s="22">
        <v>2</v>
      </c>
      <c r="G8" s="21">
        <v>0.19</v>
      </c>
      <c r="N8" s="21">
        <v>0.04</v>
      </c>
      <c r="U8" s="20">
        <f>G8+N8</f>
        <v>0.23</v>
      </c>
      <c r="AB8" s="21">
        <v>3.74</v>
      </c>
      <c r="AI8" s="21">
        <v>1.22</v>
      </c>
      <c r="AP8" s="20">
        <f t="shared" si="1"/>
        <v>7.1059999999999999</v>
      </c>
      <c r="BR8" s="21">
        <v>30.52</v>
      </c>
      <c r="BY8" s="21"/>
      <c r="BZ8" s="21"/>
      <c r="CA8" s="21"/>
      <c r="CB8" s="21"/>
      <c r="CF8" s="20">
        <f>N8*BR8*10</f>
        <v>12.208000000000002</v>
      </c>
      <c r="DA8" s="20">
        <f>BR8/AI8</f>
        <v>25.016393442622952</v>
      </c>
      <c r="DB8" s="21"/>
    </row>
    <row r="9" spans="1:108" ht="15.6" customHeight="1" x14ac:dyDescent="0.25">
      <c r="A9" s="21" t="s">
        <v>178</v>
      </c>
      <c r="B9" s="21" t="s">
        <v>106</v>
      </c>
      <c r="C9" s="22">
        <v>1</v>
      </c>
      <c r="G9" s="28">
        <v>7.0000000000000007E-2</v>
      </c>
      <c r="N9" s="21">
        <v>4.0000000000000001E-3</v>
      </c>
      <c r="U9" s="20">
        <f t="shared" si="0"/>
        <v>7.400000000000001E-2</v>
      </c>
      <c r="AB9" s="21">
        <v>5.87</v>
      </c>
      <c r="AI9" s="21">
        <v>3.24</v>
      </c>
      <c r="AP9" s="20">
        <f t="shared" si="1"/>
        <v>4.109</v>
      </c>
      <c r="BR9" s="21">
        <v>41.82</v>
      </c>
      <c r="BY9" s="21"/>
      <c r="BZ9" s="21"/>
      <c r="CA9" s="21"/>
      <c r="CB9" s="21"/>
      <c r="CF9" s="20">
        <f>N9*BR9*10</f>
        <v>1.6728000000000001</v>
      </c>
      <c r="DA9" s="20">
        <f>BR9/AI9</f>
        <v>12.907407407407407</v>
      </c>
      <c r="DB9" s="21"/>
    </row>
    <row r="10" spans="1:108" ht="15.6" customHeight="1" x14ac:dyDescent="0.25">
      <c r="A10" s="21" t="s">
        <v>178</v>
      </c>
      <c r="B10" s="21" t="s">
        <v>106</v>
      </c>
      <c r="C10" s="22">
        <v>2</v>
      </c>
      <c r="G10" s="28">
        <v>0.17</v>
      </c>
      <c r="N10" s="21">
        <v>0.01</v>
      </c>
      <c r="U10" s="20">
        <f t="shared" si="0"/>
        <v>0.18000000000000002</v>
      </c>
      <c r="AB10" s="21">
        <v>5.57</v>
      </c>
      <c r="AI10" s="21">
        <v>2.91</v>
      </c>
      <c r="AP10" s="20">
        <f t="shared" si="1"/>
        <v>9.4690000000000012</v>
      </c>
      <c r="BR10" s="21">
        <v>40.71</v>
      </c>
      <c r="BY10" s="21"/>
      <c r="BZ10" s="21"/>
      <c r="CA10" s="21"/>
      <c r="CB10" s="21"/>
      <c r="CF10" s="20">
        <f>N10*BR10*10</f>
        <v>4.0709999999999997</v>
      </c>
      <c r="DA10" s="20">
        <f>BR10/AI10</f>
        <v>13.989690721649485</v>
      </c>
      <c r="DB10" s="21"/>
    </row>
    <row r="11" spans="1:108" ht="15.6" customHeight="1" x14ac:dyDescent="0.25">
      <c r="A11" s="21" t="s">
        <v>179</v>
      </c>
      <c r="C11" s="22">
        <v>1</v>
      </c>
      <c r="G11" s="21">
        <v>0.25</v>
      </c>
      <c r="AB11" s="21">
        <v>1.97</v>
      </c>
      <c r="AP11" s="20">
        <f t="shared" si="1"/>
        <v>4.9249999999999998</v>
      </c>
      <c r="BK11" s="21">
        <v>22.39</v>
      </c>
      <c r="BY11" s="20">
        <f>G11*BK11*10</f>
        <v>55.975000000000001</v>
      </c>
      <c r="BZ11" s="21"/>
      <c r="CA11" s="21"/>
      <c r="CB11" s="21"/>
      <c r="CT11" s="20">
        <f>BK11/AB11</f>
        <v>11.365482233502538</v>
      </c>
      <c r="DB11" s="21"/>
    </row>
    <row r="12" spans="1:108" s="20" customFormat="1" ht="15.6" customHeight="1" x14ac:dyDescent="0.25">
      <c r="A12" s="21" t="s">
        <v>179</v>
      </c>
      <c r="C12" s="25">
        <v>2</v>
      </c>
      <c r="G12" s="20">
        <v>0.28999999999999998</v>
      </c>
      <c r="AB12" s="20">
        <v>2.89</v>
      </c>
      <c r="AP12" s="20">
        <f t="shared" si="1"/>
        <v>8.3810000000000002</v>
      </c>
      <c r="BH12" s="26"/>
      <c r="BK12" s="20">
        <v>34.85</v>
      </c>
      <c r="BY12" s="20">
        <f>G12*BK12*10</f>
        <v>101.065</v>
      </c>
      <c r="CT12" s="20">
        <f>BK12/AB12</f>
        <v>12.058823529411764</v>
      </c>
    </row>
    <row r="13" spans="1:108" s="20" customFormat="1" ht="15.6" customHeight="1" x14ac:dyDescent="0.25">
      <c r="A13" s="21" t="s">
        <v>180</v>
      </c>
      <c r="B13" s="15" t="s">
        <v>205</v>
      </c>
      <c r="C13" s="25">
        <v>1</v>
      </c>
      <c r="F13" s="20">
        <v>0.08</v>
      </c>
      <c r="M13" s="24">
        <v>0.02</v>
      </c>
      <c r="T13" s="20">
        <f>F13+M13</f>
        <v>0.1</v>
      </c>
      <c r="AA13" s="20">
        <v>4.67</v>
      </c>
      <c r="AH13" s="20">
        <v>1.46</v>
      </c>
      <c r="AO13" s="20">
        <f>F13*AA13*10</f>
        <v>3.7359999999999998</v>
      </c>
      <c r="AV13" s="20">
        <f>M13*AH13*10</f>
        <v>0.29199999999999998</v>
      </c>
      <c r="BC13" s="20">
        <f>AO13+AV13</f>
        <v>4.0279999999999996</v>
      </c>
      <c r="BH13" s="26"/>
      <c r="BQ13" s="20">
        <v>20.57</v>
      </c>
      <c r="CE13" s="20">
        <f>M13*BQ13*10</f>
        <v>4.1139999999999999</v>
      </c>
      <c r="CZ13" s="20">
        <f>BQ13/AH13</f>
        <v>14.089041095890412</v>
      </c>
    </row>
    <row r="14" spans="1:108" s="20" customFormat="1" ht="15.6" customHeight="1" x14ac:dyDescent="0.25">
      <c r="A14" s="21" t="s">
        <v>183</v>
      </c>
      <c r="B14" s="20" t="s">
        <v>106</v>
      </c>
      <c r="C14" s="25">
        <v>1</v>
      </c>
      <c r="F14" s="20">
        <v>0.03</v>
      </c>
      <c r="M14" s="20">
        <v>3.0000000000000001E-3</v>
      </c>
      <c r="T14" s="20">
        <f t="shared" ref="T14:T18" si="9">F14+M14</f>
        <v>3.3000000000000002E-2</v>
      </c>
      <c r="AA14" s="20">
        <v>5.54</v>
      </c>
      <c r="AH14" s="20">
        <v>2.38</v>
      </c>
      <c r="AO14" s="20">
        <f t="shared" ref="AO14:AO17" si="10">F14*AA14*10</f>
        <v>1.6619999999999999</v>
      </c>
      <c r="AV14" s="20">
        <f t="shared" ref="AV14:AV18" si="11">M14*AH14*10</f>
        <v>7.1399999999999991E-2</v>
      </c>
      <c r="BC14" s="20">
        <f t="shared" ref="BC14:BC18" si="12">AO14+AV14</f>
        <v>1.7333999999999998</v>
      </c>
      <c r="BH14" s="26"/>
      <c r="BQ14" s="20">
        <v>42.77</v>
      </c>
      <c r="CE14" s="20">
        <f t="shared" ref="CE14:CE18" si="13">M14*BQ14*10</f>
        <v>1.2831000000000001</v>
      </c>
      <c r="CZ14" s="20">
        <f t="shared" ref="CZ14:CZ17" si="14">BQ14/AH14</f>
        <v>17.97058823529412</v>
      </c>
    </row>
    <row r="15" spans="1:108" s="20" customFormat="1" ht="15.6" customHeight="1" x14ac:dyDescent="0.25">
      <c r="A15" s="21" t="s">
        <v>182</v>
      </c>
      <c r="B15" s="20" t="s">
        <v>181</v>
      </c>
      <c r="C15" s="25">
        <v>1</v>
      </c>
      <c r="F15" s="20">
        <v>0.04</v>
      </c>
      <c r="M15" s="20">
        <v>4.0000000000000001E-3</v>
      </c>
      <c r="T15" s="20">
        <f t="shared" si="9"/>
        <v>4.3999999999999997E-2</v>
      </c>
      <c r="AA15" s="20">
        <v>4.87</v>
      </c>
      <c r="AH15" s="20">
        <v>2.5499999999999998</v>
      </c>
      <c r="AO15" s="20">
        <f t="shared" si="10"/>
        <v>1.948</v>
      </c>
      <c r="AV15" s="20">
        <f t="shared" si="11"/>
        <v>0.10199999999999999</v>
      </c>
      <c r="BC15" s="20">
        <f t="shared" si="12"/>
        <v>2.0499999999999998</v>
      </c>
      <c r="BH15" s="26"/>
      <c r="BQ15" s="20">
        <v>41.07</v>
      </c>
      <c r="CE15" s="20">
        <f t="shared" si="13"/>
        <v>1.6428</v>
      </c>
      <c r="CZ15" s="20">
        <f t="shared" si="14"/>
        <v>16.105882352941176</v>
      </c>
    </row>
    <row r="16" spans="1:108" s="20" customFormat="1" ht="15.6" customHeight="1" x14ac:dyDescent="0.25">
      <c r="A16" s="21" t="s">
        <v>180</v>
      </c>
      <c r="B16" s="15" t="s">
        <v>205</v>
      </c>
      <c r="C16" s="25">
        <v>2</v>
      </c>
      <c r="F16" s="20">
        <v>0.16</v>
      </c>
      <c r="M16" s="20">
        <v>0.03</v>
      </c>
      <c r="T16" s="20">
        <f t="shared" si="9"/>
        <v>0.19</v>
      </c>
      <c r="AA16" s="20">
        <v>3.93</v>
      </c>
      <c r="AH16" s="20">
        <v>1.51</v>
      </c>
      <c r="AO16" s="20">
        <f t="shared" si="10"/>
        <v>6.2880000000000003</v>
      </c>
      <c r="AV16" s="20">
        <f t="shared" si="11"/>
        <v>0.45300000000000001</v>
      </c>
      <c r="BC16" s="20">
        <f t="shared" si="12"/>
        <v>6.7410000000000005</v>
      </c>
      <c r="BH16" s="26"/>
      <c r="BQ16" s="20">
        <v>23.05</v>
      </c>
      <c r="CE16" s="20">
        <f t="shared" si="13"/>
        <v>6.915</v>
      </c>
      <c r="CZ16" s="20">
        <f t="shared" si="14"/>
        <v>15.264900662251655</v>
      </c>
    </row>
    <row r="17" spans="1:106" s="20" customFormat="1" ht="15.6" customHeight="1" x14ac:dyDescent="0.25">
      <c r="A17" s="21" t="s">
        <v>183</v>
      </c>
      <c r="B17" s="20" t="s">
        <v>106</v>
      </c>
      <c r="C17" s="25">
        <v>2</v>
      </c>
      <c r="F17" s="20">
        <v>0.04</v>
      </c>
      <c r="M17" s="20">
        <v>1E-3</v>
      </c>
      <c r="T17" s="20">
        <f t="shared" si="9"/>
        <v>4.1000000000000002E-2</v>
      </c>
      <c r="AA17" s="20">
        <v>5.71</v>
      </c>
      <c r="AH17" s="20">
        <v>2.74</v>
      </c>
      <c r="AO17" s="20">
        <f t="shared" si="10"/>
        <v>2.2839999999999998</v>
      </c>
      <c r="AV17" s="20">
        <f t="shared" si="11"/>
        <v>2.7400000000000001E-2</v>
      </c>
      <c r="BC17" s="20">
        <f t="shared" si="12"/>
        <v>2.3113999999999999</v>
      </c>
      <c r="BH17" s="26"/>
      <c r="BQ17" s="20">
        <v>40.450000000000003</v>
      </c>
      <c r="CE17" s="20">
        <f t="shared" si="13"/>
        <v>0.40450000000000008</v>
      </c>
      <c r="CZ17" s="20">
        <f t="shared" si="14"/>
        <v>14.762773722627736</v>
      </c>
    </row>
    <row r="18" spans="1:106" s="20" customFormat="1" ht="15.6" customHeight="1" x14ac:dyDescent="0.25">
      <c r="A18" s="21" t="s">
        <v>182</v>
      </c>
      <c r="B18" s="20" t="s">
        <v>181</v>
      </c>
      <c r="C18" s="25">
        <v>2</v>
      </c>
      <c r="F18" s="20">
        <v>0.04</v>
      </c>
      <c r="M18" s="20">
        <v>0.01</v>
      </c>
      <c r="T18" s="20">
        <f t="shared" si="9"/>
        <v>0.05</v>
      </c>
      <c r="AA18" s="20">
        <v>4.22</v>
      </c>
      <c r="AH18" s="20">
        <v>1.55</v>
      </c>
      <c r="AO18" s="20">
        <f>F18*AA18*10</f>
        <v>1.6880000000000002</v>
      </c>
      <c r="AV18" s="20">
        <f t="shared" si="11"/>
        <v>0.15500000000000003</v>
      </c>
      <c r="BC18" s="20">
        <f t="shared" si="12"/>
        <v>1.8430000000000002</v>
      </c>
      <c r="BH18" s="26"/>
      <c r="BQ18" s="20">
        <v>31.84</v>
      </c>
      <c r="CE18" s="20">
        <f t="shared" si="13"/>
        <v>3.1840000000000002</v>
      </c>
      <c r="CZ18" s="20">
        <f>BQ18/AH18</f>
        <v>20.541935483870969</v>
      </c>
    </row>
    <row r="19" spans="1:106" s="20" customFormat="1" ht="15.6" customHeight="1" x14ac:dyDescent="0.25">
      <c r="A19" s="21" t="s">
        <v>184</v>
      </c>
      <c r="C19" s="25">
        <v>1</v>
      </c>
      <c r="F19" s="20">
        <v>0.21000000000000002</v>
      </c>
      <c r="AA19" s="20">
        <v>2.37</v>
      </c>
      <c r="AO19" s="20">
        <f t="shared" ref="AO19:AO20" si="15">F19*AA19*10</f>
        <v>4.9770000000000012</v>
      </c>
      <c r="BH19" s="26"/>
      <c r="BJ19" s="20">
        <v>19.04</v>
      </c>
      <c r="BX19" s="20">
        <f>F19*BJ19*10</f>
        <v>39.984000000000002</v>
      </c>
      <c r="CS19" s="20">
        <f>BJ19/AA19</f>
        <v>8.033755274261603</v>
      </c>
    </row>
    <row r="20" spans="1:106" s="20" customFormat="1" ht="15.6" customHeight="1" x14ac:dyDescent="0.25">
      <c r="A20" s="21" t="s">
        <v>184</v>
      </c>
      <c r="C20" s="25">
        <v>2</v>
      </c>
      <c r="F20" s="20">
        <v>0.34</v>
      </c>
      <c r="AA20" s="20">
        <v>3.82</v>
      </c>
      <c r="AO20" s="20">
        <f t="shared" si="15"/>
        <v>12.988</v>
      </c>
      <c r="BH20" s="26"/>
      <c r="BJ20" s="20">
        <v>32.71</v>
      </c>
      <c r="BX20" s="20">
        <f>F20*BJ20*10</f>
        <v>111.21400000000001</v>
      </c>
      <c r="CS20" s="20">
        <f>BJ20/AA20</f>
        <v>8.5628272251308903</v>
      </c>
    </row>
    <row r="21" spans="1:106" s="20" customFormat="1" ht="15.6" customHeight="1" x14ac:dyDescent="0.25">
      <c r="A21" s="21" t="s">
        <v>188</v>
      </c>
      <c r="BH21" s="26"/>
    </row>
    <row r="22" spans="1:106" s="20" customFormat="1" ht="15.6" customHeight="1" x14ac:dyDescent="0.25">
      <c r="A22" s="21" t="s">
        <v>189</v>
      </c>
      <c r="B22" s="20" t="s">
        <v>177</v>
      </c>
      <c r="C22" s="25">
        <v>1</v>
      </c>
      <c r="H22" s="20">
        <v>0.28000000000000003</v>
      </c>
      <c r="O22" s="20">
        <v>0.08</v>
      </c>
      <c r="V22" s="20">
        <f>H22+O22</f>
        <v>0.36000000000000004</v>
      </c>
      <c r="AC22" s="20">
        <v>4.67</v>
      </c>
      <c r="AJ22" s="20">
        <v>1.8</v>
      </c>
      <c r="AQ22" s="20">
        <f>H22*AC22*10</f>
        <v>13.076000000000001</v>
      </c>
      <c r="AX22" s="20">
        <f>O22*AJ22*10</f>
        <v>1.4400000000000002</v>
      </c>
      <c r="BE22" s="20">
        <f>AQ22+AX22</f>
        <v>14.516</v>
      </c>
      <c r="BH22" s="26"/>
      <c r="BL22" s="20">
        <v>43.5</v>
      </c>
      <c r="BS22" s="20">
        <v>30.02</v>
      </c>
      <c r="BZ22" s="20">
        <f>H22*BL22*10</f>
        <v>121.80000000000001</v>
      </c>
      <c r="CG22" s="20">
        <f>O22*BS22*10</f>
        <v>24.016000000000002</v>
      </c>
      <c r="CN22" s="20">
        <f>BZ22+CG22</f>
        <v>145.816</v>
      </c>
      <c r="CU22" s="20">
        <f>BL22/AC22</f>
        <v>9.3147751605995719</v>
      </c>
      <c r="DB22" s="20">
        <f>BS22/AJ22</f>
        <v>16.677777777777777</v>
      </c>
    </row>
    <row r="23" spans="1:106" s="20" customFormat="1" ht="15.6" customHeight="1" x14ac:dyDescent="0.25">
      <c r="A23" s="21" t="s">
        <v>189</v>
      </c>
      <c r="B23" s="20" t="s">
        <v>177</v>
      </c>
      <c r="C23" s="25">
        <v>2</v>
      </c>
      <c r="H23" s="20">
        <v>0.43</v>
      </c>
      <c r="O23" s="20">
        <v>0.16</v>
      </c>
      <c r="V23" s="20">
        <f>H23+O23</f>
        <v>0.59</v>
      </c>
      <c r="AC23" s="20">
        <v>4.2699999999999996</v>
      </c>
      <c r="AJ23" s="20">
        <v>0.98</v>
      </c>
      <c r="AQ23" s="20">
        <f>H23*AC23*10</f>
        <v>18.360999999999997</v>
      </c>
      <c r="AX23" s="20">
        <f>O23*AJ23*10</f>
        <v>1.5680000000000001</v>
      </c>
      <c r="BE23" s="20">
        <f>AQ23+AX23</f>
        <v>19.928999999999998</v>
      </c>
      <c r="BH23" s="26"/>
      <c r="BL23" s="20">
        <v>42.47</v>
      </c>
      <c r="BS23" s="20">
        <v>18.2</v>
      </c>
      <c r="BZ23" s="20">
        <f>H23*BL23*10</f>
        <v>182.62100000000001</v>
      </c>
      <c r="CG23" s="20">
        <f>O23*BS23*10</f>
        <v>29.119999999999997</v>
      </c>
      <c r="CN23" s="20">
        <f>BZ23+CG23</f>
        <v>211.74100000000001</v>
      </c>
      <c r="CU23" s="20">
        <f>BL23/AC23</f>
        <v>9.9461358313817332</v>
      </c>
      <c r="DB23" s="20">
        <f>BS23/AJ23</f>
        <v>18.571428571428569</v>
      </c>
    </row>
    <row r="24" spans="1:106" s="20" customFormat="1" ht="15.6" customHeight="1" x14ac:dyDescent="0.25">
      <c r="A24" s="21" t="s">
        <v>191</v>
      </c>
      <c r="B24" s="20" t="s">
        <v>190</v>
      </c>
      <c r="C24" s="25">
        <v>1</v>
      </c>
      <c r="D24" s="20">
        <v>0.64416315049226436</v>
      </c>
      <c r="Y24" s="20">
        <v>2.2799999999999998</v>
      </c>
      <c r="AM24" s="20">
        <f>D24*Y24*10</f>
        <v>14.686919831223626</v>
      </c>
      <c r="BH24" s="26"/>
    </row>
    <row r="25" spans="1:106" s="20" customFormat="1" ht="15.6" customHeight="1" x14ac:dyDescent="0.25">
      <c r="A25" s="21" t="s">
        <v>192</v>
      </c>
      <c r="B25" s="20" t="s">
        <v>190</v>
      </c>
      <c r="C25" s="25">
        <v>1</v>
      </c>
      <c r="D25" s="20">
        <v>0.79043600562587912</v>
      </c>
      <c r="Y25" s="20">
        <v>2.27</v>
      </c>
      <c r="AM25" s="20">
        <f t="shared" ref="AM25:AM29" si="16">D25*Y25*10</f>
        <v>17.942897327707456</v>
      </c>
      <c r="BH25" s="26"/>
    </row>
    <row r="26" spans="1:106" s="20" customFormat="1" ht="15.6" customHeight="1" x14ac:dyDescent="0.25">
      <c r="A26" s="21" t="s">
        <v>193</v>
      </c>
      <c r="B26" s="20" t="s">
        <v>190</v>
      </c>
      <c r="C26" s="25">
        <v>1</v>
      </c>
      <c r="D26" s="20">
        <v>0.60759493670886078</v>
      </c>
      <c r="Y26" s="20">
        <v>2.4500000000000002</v>
      </c>
      <c r="AM26" s="20">
        <f t="shared" si="16"/>
        <v>14.88607594936709</v>
      </c>
      <c r="BH26" s="26"/>
    </row>
    <row r="27" spans="1:106" s="20" customFormat="1" ht="15.6" customHeight="1" x14ac:dyDescent="0.25">
      <c r="A27" s="21" t="s">
        <v>191</v>
      </c>
      <c r="B27" s="20" t="s">
        <v>190</v>
      </c>
      <c r="C27" s="25">
        <v>2</v>
      </c>
      <c r="D27" s="20">
        <v>0.85513361462728565</v>
      </c>
      <c r="Y27" s="20">
        <v>2.48</v>
      </c>
      <c r="AM27" s="20">
        <f t="shared" si="16"/>
        <v>21.207313642756684</v>
      </c>
      <c r="BH27" s="26"/>
    </row>
    <row r="28" spans="1:106" s="20" customFormat="1" ht="15.6" customHeight="1" x14ac:dyDescent="0.25">
      <c r="A28" s="21" t="s">
        <v>192</v>
      </c>
      <c r="B28" s="20" t="s">
        <v>190</v>
      </c>
      <c r="C28" s="25">
        <v>2</v>
      </c>
      <c r="D28" s="20">
        <v>1.2714486638537272</v>
      </c>
      <c r="Y28" s="20">
        <v>2.41</v>
      </c>
      <c r="AM28" s="20">
        <f t="shared" si="16"/>
        <v>30.641912798874827</v>
      </c>
      <c r="BH28" s="26"/>
    </row>
    <row r="29" spans="1:106" s="20" customFormat="1" ht="15.6" customHeight="1" x14ac:dyDescent="0.25">
      <c r="A29" s="21" t="s">
        <v>194</v>
      </c>
      <c r="B29" s="20" t="s">
        <v>190</v>
      </c>
      <c r="C29" s="25">
        <v>2</v>
      </c>
      <c r="D29" s="20">
        <v>1.3924050632911393</v>
      </c>
      <c r="Y29" s="20">
        <v>2.41</v>
      </c>
      <c r="AM29" s="20">
        <f t="shared" si="16"/>
        <v>33.556962025316459</v>
      </c>
      <c r="BH29" s="26"/>
    </row>
    <row r="30" spans="1:106" s="20" customFormat="1" ht="15.6" customHeight="1" x14ac:dyDescent="0.25">
      <c r="A30" s="21" t="s">
        <v>191</v>
      </c>
      <c r="B30" s="20" t="s">
        <v>190</v>
      </c>
      <c r="C30" s="25">
        <v>1</v>
      </c>
      <c r="E30" s="20">
        <v>1.02</v>
      </c>
      <c r="Z30" s="20">
        <v>1.58</v>
      </c>
      <c r="AN30" s="20">
        <f>E30*Z30*10</f>
        <v>16.116</v>
      </c>
      <c r="BH30" s="26"/>
    </row>
    <row r="31" spans="1:106" s="20" customFormat="1" ht="15.6" customHeight="1" x14ac:dyDescent="0.25">
      <c r="A31" s="21" t="s">
        <v>192</v>
      </c>
      <c r="B31" s="20" t="s">
        <v>190</v>
      </c>
      <c r="C31" s="25">
        <v>1</v>
      </c>
      <c r="E31" s="20">
        <v>0.98000000000000009</v>
      </c>
      <c r="Z31" s="20">
        <v>1.91</v>
      </c>
      <c r="AN31" s="20">
        <f t="shared" ref="AN31:AN35" si="17">E31*Z31*10</f>
        <v>18.718</v>
      </c>
      <c r="BH31" s="26"/>
    </row>
    <row r="32" spans="1:106" s="20" customFormat="1" ht="15.6" customHeight="1" x14ac:dyDescent="0.25">
      <c r="A32" s="21" t="s">
        <v>193</v>
      </c>
      <c r="B32" s="20" t="s">
        <v>190</v>
      </c>
      <c r="C32" s="25">
        <v>1</v>
      </c>
      <c r="E32" s="20">
        <v>0.97</v>
      </c>
      <c r="Z32" s="20">
        <v>1.72</v>
      </c>
      <c r="AN32" s="20">
        <f t="shared" si="17"/>
        <v>16.683999999999997</v>
      </c>
      <c r="BH32" s="26"/>
    </row>
    <row r="33" spans="1:108" s="20" customFormat="1" ht="15.6" customHeight="1" x14ac:dyDescent="0.25">
      <c r="A33" s="21" t="s">
        <v>191</v>
      </c>
      <c r="B33" s="20" t="s">
        <v>190</v>
      </c>
      <c r="C33" s="25">
        <v>2</v>
      </c>
      <c r="E33" s="20">
        <v>0.78</v>
      </c>
      <c r="Z33" s="20">
        <v>2.0699999999999998</v>
      </c>
      <c r="AN33" s="20">
        <f t="shared" si="17"/>
        <v>16.146000000000001</v>
      </c>
      <c r="BH33" s="26"/>
    </row>
    <row r="34" spans="1:108" s="20" customFormat="1" ht="15.6" customHeight="1" x14ac:dyDescent="0.25">
      <c r="A34" s="21" t="s">
        <v>192</v>
      </c>
      <c r="B34" s="20" t="s">
        <v>190</v>
      </c>
      <c r="C34" s="25">
        <v>2</v>
      </c>
      <c r="E34" s="20">
        <v>0.8</v>
      </c>
      <c r="Z34" s="20">
        <v>1.89</v>
      </c>
      <c r="AN34" s="20">
        <f t="shared" si="17"/>
        <v>15.120000000000001</v>
      </c>
      <c r="BH34" s="26"/>
    </row>
    <row r="35" spans="1:108" s="20" customFormat="1" ht="15.6" customHeight="1" x14ac:dyDescent="0.25">
      <c r="A35" s="21" t="s">
        <v>194</v>
      </c>
      <c r="B35" s="20" t="s">
        <v>190</v>
      </c>
      <c r="C35" s="25">
        <v>2</v>
      </c>
      <c r="E35" s="20">
        <v>1.07</v>
      </c>
      <c r="Z35" s="20">
        <v>1.89</v>
      </c>
      <c r="AN35" s="20">
        <f t="shared" si="17"/>
        <v>20.222999999999999</v>
      </c>
      <c r="BH35" s="26"/>
    </row>
    <row r="36" spans="1:108" s="20" customFormat="1" ht="15.6" customHeight="1" x14ac:dyDescent="0.25">
      <c r="A36" s="21" t="s">
        <v>272</v>
      </c>
      <c r="B36" s="20" t="s">
        <v>195</v>
      </c>
      <c r="C36" s="25">
        <v>1</v>
      </c>
      <c r="F36" s="20">
        <v>0.99</v>
      </c>
      <c r="M36" s="20">
        <v>0.15</v>
      </c>
      <c r="T36" s="20">
        <f>F36+M36</f>
        <v>1.1399999999999999</v>
      </c>
      <c r="AA36" s="20">
        <v>2.96</v>
      </c>
      <c r="AH36" s="20">
        <v>1.74</v>
      </c>
      <c r="AO36" s="20">
        <f>F36*AA36*10</f>
        <v>29.304000000000002</v>
      </c>
      <c r="AV36" s="20">
        <f>M36*AH36*10</f>
        <v>2.6100000000000003</v>
      </c>
      <c r="BH36" s="26"/>
      <c r="BQ36" s="20">
        <v>37.28</v>
      </c>
      <c r="CE36" s="20">
        <f>M36*BQ36*10</f>
        <v>55.919999999999995</v>
      </c>
      <c r="CZ36" s="20">
        <f>BQ36/AH36</f>
        <v>21.425287356321839</v>
      </c>
    </row>
    <row r="37" spans="1:108" s="20" customFormat="1" ht="15.6" customHeight="1" x14ac:dyDescent="0.25">
      <c r="A37" s="21" t="s">
        <v>272</v>
      </c>
      <c r="B37" s="20" t="s">
        <v>195</v>
      </c>
      <c r="C37" s="25">
        <v>2</v>
      </c>
      <c r="F37" s="20">
        <v>1.2</v>
      </c>
      <c r="M37" s="20">
        <v>0.2</v>
      </c>
      <c r="T37" s="20">
        <f>F37+M37</f>
        <v>1.4</v>
      </c>
      <c r="AA37" s="20">
        <v>3.52</v>
      </c>
      <c r="AH37" s="20">
        <v>1.79</v>
      </c>
      <c r="AO37" s="20">
        <f t="shared" ref="AO37:AO39" si="18">F37*AA37*10</f>
        <v>42.24</v>
      </c>
      <c r="AV37" s="20">
        <f t="shared" ref="AV37:AV39" si="19">M37*AH37*10</f>
        <v>3.5800000000000005</v>
      </c>
      <c r="BH37" s="26"/>
      <c r="BQ37" s="20">
        <v>38.85</v>
      </c>
      <c r="CE37" s="20">
        <f t="shared" ref="CE37:CE39" si="20">M37*BQ37*10</f>
        <v>77.7</v>
      </c>
      <c r="CZ37" s="20">
        <f t="shared" ref="CZ37:CZ39" si="21">BQ37/AH37</f>
        <v>21.703910614525139</v>
      </c>
    </row>
    <row r="38" spans="1:108" s="20" customFormat="1" ht="15.6" customHeight="1" x14ac:dyDescent="0.25">
      <c r="A38" s="21" t="s">
        <v>197</v>
      </c>
      <c r="B38" s="20" t="s">
        <v>49</v>
      </c>
      <c r="C38" s="25">
        <v>1</v>
      </c>
      <c r="F38" s="20">
        <v>0.16</v>
      </c>
      <c r="M38" s="20">
        <v>0.04</v>
      </c>
      <c r="T38" s="20">
        <f t="shared" ref="T38:T39" si="22">F38+M38</f>
        <v>0.2</v>
      </c>
      <c r="AA38" s="20">
        <v>4.51</v>
      </c>
      <c r="AH38" s="20">
        <v>3.34</v>
      </c>
      <c r="AO38" s="20">
        <f t="shared" si="18"/>
        <v>7.2160000000000002</v>
      </c>
      <c r="AV38" s="20">
        <f t="shared" si="19"/>
        <v>1.3359999999999999</v>
      </c>
      <c r="BH38" s="26"/>
      <c r="BQ38" s="20">
        <v>39.119999999999997</v>
      </c>
      <c r="CE38" s="20">
        <f t="shared" si="20"/>
        <v>15.648</v>
      </c>
      <c r="CZ38" s="20">
        <f t="shared" si="21"/>
        <v>11.712574850299401</v>
      </c>
    </row>
    <row r="39" spans="1:108" ht="15.6" customHeight="1" x14ac:dyDescent="0.25">
      <c r="A39" s="21" t="s">
        <v>197</v>
      </c>
      <c r="B39" s="20" t="s">
        <v>49</v>
      </c>
      <c r="C39" s="22">
        <v>2</v>
      </c>
      <c r="F39" s="21">
        <v>0.12</v>
      </c>
      <c r="M39" s="21">
        <v>0.03</v>
      </c>
      <c r="T39" s="20">
        <f t="shared" si="22"/>
        <v>0.15</v>
      </c>
      <c r="AA39" s="21">
        <v>4.6100000000000003</v>
      </c>
      <c r="AH39" s="21">
        <v>2.83</v>
      </c>
      <c r="AO39" s="20">
        <f t="shared" si="18"/>
        <v>5.532</v>
      </c>
      <c r="AV39" s="20">
        <f t="shared" si="19"/>
        <v>0.84899999999999998</v>
      </c>
      <c r="BQ39" s="21">
        <v>32.270000000000003</v>
      </c>
      <c r="CE39" s="20">
        <f t="shared" si="20"/>
        <v>9.6810000000000009</v>
      </c>
      <c r="CZ39" s="20">
        <f t="shared" si="21"/>
        <v>11.402826855123676</v>
      </c>
      <c r="DB39" s="21"/>
    </row>
    <row r="40" spans="1:108" ht="15.6" customHeight="1" x14ac:dyDescent="0.25">
      <c r="A40" s="21" t="s">
        <v>196</v>
      </c>
      <c r="B40" s="20" t="s">
        <v>84</v>
      </c>
      <c r="C40" s="22">
        <v>1</v>
      </c>
      <c r="F40" s="21">
        <v>0.06</v>
      </c>
      <c r="AA40" s="21">
        <v>2.69</v>
      </c>
      <c r="AO40" s="20">
        <f>F40*AA40*10</f>
        <v>1.6139999999999999</v>
      </c>
      <c r="AV40" s="20"/>
      <c r="BJ40" s="21">
        <v>30.29</v>
      </c>
      <c r="BX40" s="21">
        <f>F40*BJ40*10</f>
        <v>18.173999999999999</v>
      </c>
      <c r="CS40" s="21">
        <f>BJ40/AA40</f>
        <v>11.260223048327138</v>
      </c>
      <c r="DB40" s="21"/>
    </row>
    <row r="41" spans="1:108" ht="15.6" customHeight="1" x14ac:dyDescent="0.25">
      <c r="A41" s="21" t="s">
        <v>198</v>
      </c>
      <c r="B41" s="20" t="s">
        <v>98</v>
      </c>
      <c r="C41" s="22">
        <v>1</v>
      </c>
      <c r="J41" s="21">
        <v>0.17</v>
      </c>
      <c r="Q41" s="21">
        <v>0.04</v>
      </c>
      <c r="X41" s="21">
        <f>J41+Q41</f>
        <v>0.21000000000000002</v>
      </c>
      <c r="AE41" s="21">
        <v>4.05</v>
      </c>
      <c r="AL41" s="21">
        <v>2.78</v>
      </c>
      <c r="AS41" s="21">
        <f>J41*AE41*10</f>
        <v>6.8849999999999998</v>
      </c>
      <c r="AZ41" s="21">
        <f>Q41*AL41*10</f>
        <v>1.1119999999999999</v>
      </c>
      <c r="BG41" s="21">
        <f>AS41+AZ41</f>
        <v>7.9969999999999999</v>
      </c>
      <c r="BN41" s="21">
        <v>41.92</v>
      </c>
      <c r="BU41" s="21">
        <v>35.82</v>
      </c>
      <c r="CB41" s="23">
        <f>J41*BN41*10</f>
        <v>71.26400000000001</v>
      </c>
      <c r="CI41" s="23">
        <f>Q41*BU41*10</f>
        <v>14.328000000000001</v>
      </c>
      <c r="CP41" s="21">
        <f>CB41+CI41</f>
        <v>85.592000000000013</v>
      </c>
      <c r="CW41" s="21">
        <f>BN41/AE41</f>
        <v>10.350617283950617</v>
      </c>
      <c r="DB41" s="21"/>
      <c r="DD41" s="21">
        <f>BU41/AL41</f>
        <v>12.884892086330936</v>
      </c>
    </row>
    <row r="42" spans="1:108" ht="15.6" customHeight="1" x14ac:dyDescent="0.25">
      <c r="A42" s="21" t="s">
        <v>198</v>
      </c>
      <c r="B42" s="20" t="s">
        <v>98</v>
      </c>
      <c r="C42" s="22">
        <v>2</v>
      </c>
      <c r="J42" s="21">
        <v>0.09</v>
      </c>
      <c r="Q42" s="21">
        <v>0.02</v>
      </c>
      <c r="X42" s="21">
        <f>J42+Q42</f>
        <v>0.11</v>
      </c>
      <c r="AE42" s="21">
        <v>4.1100000000000003</v>
      </c>
      <c r="AL42" s="21">
        <v>2.94</v>
      </c>
      <c r="AS42" s="21">
        <f>J42*AE42*10</f>
        <v>3.6989999999999998</v>
      </c>
      <c r="AZ42" s="21">
        <f>Q42*AL42*10</f>
        <v>0.58799999999999997</v>
      </c>
      <c r="BG42" s="21">
        <f>AS42+AZ42</f>
        <v>4.2869999999999999</v>
      </c>
      <c r="BN42" s="21">
        <v>43.39</v>
      </c>
      <c r="BU42" s="21">
        <v>41.5</v>
      </c>
      <c r="CB42" s="23">
        <f>J42*BN42*10</f>
        <v>39.051000000000002</v>
      </c>
      <c r="CI42" s="23">
        <f>Q42*BU42*10</f>
        <v>8.3000000000000007</v>
      </c>
      <c r="CP42" s="21">
        <f>CB42+CI42</f>
        <v>47.350999999999999</v>
      </c>
      <c r="CW42" s="21">
        <f>BN42/AE42</f>
        <v>10.557177615571776</v>
      </c>
      <c r="DB42" s="21"/>
      <c r="DD42" s="21">
        <f>BU42/AL42</f>
        <v>14.115646258503402</v>
      </c>
    </row>
    <row r="43" spans="1:108" ht="15.6" customHeight="1" x14ac:dyDescent="0.25">
      <c r="A43" s="21" t="s">
        <v>200</v>
      </c>
      <c r="B43" s="21" t="s">
        <v>199</v>
      </c>
      <c r="C43" s="22">
        <v>1</v>
      </c>
      <c r="I43" s="21">
        <v>0.7</v>
      </c>
      <c r="P43" s="21">
        <v>0.04</v>
      </c>
      <c r="W43" s="21">
        <f>I43+P43</f>
        <v>0.74</v>
      </c>
      <c r="AD43" s="21">
        <v>5</v>
      </c>
      <c r="AK43" s="21">
        <v>3.12</v>
      </c>
      <c r="AR43" s="21">
        <f>I43*AD43*10</f>
        <v>35</v>
      </c>
      <c r="AY43" s="21">
        <f>P43*AK43*10</f>
        <v>1.248</v>
      </c>
      <c r="BF43" s="21">
        <f>AR43+AY43</f>
        <v>36.247999999999998</v>
      </c>
      <c r="BM43" s="21">
        <v>38.43</v>
      </c>
      <c r="BT43" s="21">
        <v>37.299999999999997</v>
      </c>
      <c r="CA43" s="23">
        <f>I43*BM43*10</f>
        <v>269.01</v>
      </c>
      <c r="CH43" s="23">
        <f>P43*BT43*10</f>
        <v>14.92</v>
      </c>
      <c r="CO43" s="21">
        <f>CA43+CH43</f>
        <v>283.93</v>
      </c>
      <c r="CV43" s="21">
        <f>BM43/AD43</f>
        <v>7.6859999999999999</v>
      </c>
      <c r="DB43" s="21"/>
      <c r="DC43" s="21">
        <f>BT43/AK43</f>
        <v>11.955128205128204</v>
      </c>
    </row>
    <row r="44" spans="1:108" ht="15.6" customHeight="1" x14ac:dyDescent="0.25">
      <c r="A44" s="21" t="s">
        <v>200</v>
      </c>
      <c r="B44" s="21" t="s">
        <v>199</v>
      </c>
      <c r="C44" s="22">
        <v>2</v>
      </c>
      <c r="I44" s="21">
        <v>0.81000000000000016</v>
      </c>
      <c r="P44" s="21">
        <v>0.05</v>
      </c>
      <c r="W44" s="21">
        <f>I44+P44</f>
        <v>0.86000000000000021</v>
      </c>
      <c r="AD44" s="21">
        <v>4.9400000000000004</v>
      </c>
      <c r="AK44" s="21">
        <v>2.67</v>
      </c>
      <c r="AR44" s="21">
        <f>I44*AD44*10</f>
        <v>40.01400000000001</v>
      </c>
      <c r="AY44" s="21">
        <f>P44*AK44*10</f>
        <v>1.335</v>
      </c>
      <c r="BF44" s="21">
        <f>AR44+AY44</f>
        <v>41.349000000000011</v>
      </c>
      <c r="BM44" s="21">
        <v>39.380000000000003</v>
      </c>
      <c r="BT44" s="21">
        <v>39.56</v>
      </c>
      <c r="CA44" s="23">
        <f>I44*BM44*10</f>
        <v>318.97800000000007</v>
      </c>
      <c r="CH44" s="23">
        <f>P44*BT44*10</f>
        <v>19.78</v>
      </c>
      <c r="CO44" s="21">
        <f>CA44+CH44</f>
        <v>338.75800000000004</v>
      </c>
      <c r="CV44" s="21">
        <f>BM44/AD44</f>
        <v>7.9716599190283404</v>
      </c>
      <c r="DB44" s="21"/>
      <c r="DC44" s="21">
        <f>BT44/AK44</f>
        <v>14.816479400749065</v>
      </c>
    </row>
    <row r="45" spans="1:108" ht="19.149999999999999" customHeight="1" x14ac:dyDescent="0.25">
      <c r="C45" s="22"/>
      <c r="DB45" s="21"/>
    </row>
    <row r="46" spans="1:108" ht="19.149999999999999" customHeight="1" x14ac:dyDescent="0.25">
      <c r="C46" s="22"/>
      <c r="DB46" s="21"/>
    </row>
    <row r="47" spans="1:108" ht="19.149999999999999" customHeight="1" x14ac:dyDescent="0.25">
      <c r="C47" s="22"/>
      <c r="DB47" s="21"/>
    </row>
    <row r="48" spans="1:108" ht="19.149999999999999" customHeight="1" x14ac:dyDescent="0.25">
      <c r="C48" s="22"/>
      <c r="DB48" s="21"/>
    </row>
    <row r="49" spans="3:106" ht="19.149999999999999" customHeight="1" x14ac:dyDescent="0.25">
      <c r="C49" s="22"/>
      <c r="DB49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3" bestFit="1" customWidth="1"/>
    <col min="16" max="1025" width="11.42578125" style="5"/>
    <col min="1026" max="16384" width="9.28515625" style="11"/>
  </cols>
  <sheetData>
    <row r="1" spans="6:15" x14ac:dyDescent="0.2">
      <c r="F1" s="12"/>
      <c r="G1" s="12"/>
      <c r="H1" s="12"/>
      <c r="I1" s="12"/>
      <c r="J1" s="12"/>
      <c r="K1" s="12"/>
      <c r="L1" s="12"/>
      <c r="M1" s="12"/>
      <c r="N1" s="12"/>
      <c r="O1" s="12"/>
    </row>
    <row r="18" spans="6:15" s="5" customForma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21" spans="6:15" s="5" customFormat="1" x14ac:dyDescent="0.2"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4" spans="6:15" s="5" customFormat="1" x14ac:dyDescent="0.2"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x14ac:dyDescent="0.2">
      <c r="A51" s="14"/>
      <c r="B51" s="14"/>
    </row>
    <row r="52" spans="1:2" x14ac:dyDescent="0.2">
      <c r="A52" s="14"/>
      <c r="B52" s="14"/>
    </row>
    <row r="53" spans="1:2" x14ac:dyDescent="0.2">
      <c r="A53" s="14"/>
      <c r="B53" s="14"/>
    </row>
    <row r="54" spans="1:2" x14ac:dyDescent="0.2">
      <c r="A54" s="14"/>
      <c r="B54" s="14"/>
    </row>
    <row r="55" spans="1:2" x14ac:dyDescent="0.2">
      <c r="A55" s="14"/>
      <c r="B55" s="14"/>
    </row>
    <row r="56" spans="1:2" x14ac:dyDescent="0.2">
      <c r="A56" s="14"/>
      <c r="B56" s="14"/>
    </row>
    <row r="57" spans="1:2" x14ac:dyDescent="0.2">
      <c r="A57" s="14"/>
      <c r="B57" s="14"/>
    </row>
    <row r="58" spans="1:2" x14ac:dyDescent="0.2">
      <c r="A58" s="14"/>
      <c r="B58" s="14"/>
    </row>
    <row r="59" spans="1:2" x14ac:dyDescent="0.2">
      <c r="A59" s="14"/>
      <c r="B59" s="14"/>
    </row>
    <row r="60" spans="1:2" x14ac:dyDescent="0.2">
      <c r="A60" s="14"/>
      <c r="B60" s="14"/>
    </row>
    <row r="61" spans="1:2" x14ac:dyDescent="0.2">
      <c r="A61" s="14"/>
      <c r="B61" s="14"/>
    </row>
    <row r="62" spans="1:2" x14ac:dyDescent="0.2">
      <c r="A62" s="14"/>
      <c r="B62" s="14"/>
    </row>
    <row r="63" spans="1:2" x14ac:dyDescent="0.2">
      <c r="A63" s="14"/>
      <c r="B63" s="14"/>
    </row>
    <row r="64" spans="1:2" x14ac:dyDescent="0.2">
      <c r="A64" s="14"/>
      <c r="B64" s="14"/>
    </row>
    <row r="65" spans="1:2" x14ac:dyDescent="0.2">
      <c r="A65" s="14"/>
      <c r="B65" s="14"/>
    </row>
    <row r="66" spans="1:2" x14ac:dyDescent="0.2">
      <c r="A66" s="14"/>
      <c r="B66" s="14"/>
    </row>
    <row r="67" spans="1:2" x14ac:dyDescent="0.2">
      <c r="A67" s="14"/>
      <c r="B67" s="14"/>
    </row>
    <row r="95" spans="2:6" x14ac:dyDescent="0.2">
      <c r="B95" s="14"/>
      <c r="F95" s="12"/>
    </row>
    <row r="96" spans="2:6" x14ac:dyDescent="0.2">
      <c r="B96" s="14"/>
      <c r="F96" s="12"/>
    </row>
    <row r="97" spans="2:6" x14ac:dyDescent="0.2">
      <c r="B97" s="14"/>
      <c r="F97" s="12"/>
    </row>
    <row r="98" spans="2:6" x14ac:dyDescent="0.2">
      <c r="B98" s="14"/>
      <c r="F98" s="12"/>
    </row>
    <row r="99" spans="2:6" x14ac:dyDescent="0.2">
      <c r="B99" s="14"/>
      <c r="F99" s="12"/>
    </row>
    <row r="100" spans="2:6" x14ac:dyDescent="0.2">
      <c r="B100" s="14"/>
      <c r="F100" s="12"/>
    </row>
    <row r="101" spans="2:6" x14ac:dyDescent="0.2">
      <c r="B101" s="14"/>
      <c r="F101" s="12"/>
    </row>
    <row r="102" spans="2:6" x14ac:dyDescent="0.2">
      <c r="B102" s="14"/>
      <c r="F102" s="12"/>
    </row>
    <row r="103" spans="2:6" x14ac:dyDescent="0.2">
      <c r="B103" s="14"/>
      <c r="F103" s="12"/>
    </row>
    <row r="104" spans="2:6" x14ac:dyDescent="0.2">
      <c r="B104" s="14"/>
      <c r="F104" s="12"/>
    </row>
    <row r="105" spans="2:6" x14ac:dyDescent="0.2">
      <c r="B105" s="14"/>
      <c r="F105" s="12"/>
    </row>
    <row r="106" spans="2:6" x14ac:dyDescent="0.2">
      <c r="B106" s="14"/>
      <c r="F106" s="12"/>
    </row>
    <row r="107" spans="2:6" x14ac:dyDescent="0.2">
      <c r="B107" s="14"/>
      <c r="F107" s="12"/>
    </row>
    <row r="108" spans="2:6" x14ac:dyDescent="0.2">
      <c r="B108" s="14"/>
      <c r="F108" s="12"/>
    </row>
    <row r="109" spans="2:6" x14ac:dyDescent="0.2">
      <c r="B109" s="14"/>
      <c r="F109" s="12"/>
    </row>
    <row r="110" spans="2:6" x14ac:dyDescent="0.2">
      <c r="B110" s="14"/>
      <c r="F110" s="12"/>
    </row>
    <row r="111" spans="2:6" x14ac:dyDescent="0.2">
      <c r="B111" s="14"/>
      <c r="F111" s="12"/>
    </row>
    <row r="112" spans="2:6" x14ac:dyDescent="0.2">
      <c r="B112" s="14"/>
      <c r="F112" s="12"/>
    </row>
    <row r="113" spans="2:6" x14ac:dyDescent="0.2">
      <c r="B113" s="14"/>
      <c r="F113" s="12"/>
    </row>
    <row r="114" spans="2:6" x14ac:dyDescent="0.2">
      <c r="B114" s="14"/>
      <c r="F114" s="12"/>
    </row>
    <row r="115" spans="2:6" x14ac:dyDescent="0.2">
      <c r="B115" s="14"/>
      <c r="F115" s="12"/>
    </row>
    <row r="116" spans="2:6" x14ac:dyDescent="0.2">
      <c r="B116" s="14"/>
      <c r="F116" s="12"/>
    </row>
    <row r="117" spans="2:6" x14ac:dyDescent="0.2">
      <c r="B117" s="14"/>
      <c r="F117" s="12"/>
    </row>
    <row r="118" spans="2:6" x14ac:dyDescent="0.2">
      <c r="B118" s="14"/>
      <c r="F118" s="12"/>
    </row>
    <row r="119" spans="2:6" x14ac:dyDescent="0.2">
      <c r="B119" s="14"/>
    </row>
    <row r="120" spans="2:6" x14ac:dyDescent="0.2">
      <c r="B120" s="14"/>
    </row>
    <row r="121" spans="2:6" x14ac:dyDescent="0.2">
      <c r="B121" s="14"/>
    </row>
    <row r="122" spans="2:6" x14ac:dyDescent="0.2">
      <c r="B122" s="14"/>
    </row>
    <row r="123" spans="2:6" x14ac:dyDescent="0.2">
      <c r="B123" s="14"/>
    </row>
    <row r="124" spans="2:6" x14ac:dyDescent="0.2">
      <c r="B124" s="14"/>
    </row>
    <row r="125" spans="2:6" x14ac:dyDescent="0.2">
      <c r="B125" s="14"/>
    </row>
    <row r="126" spans="2:6" x14ac:dyDescent="0.2">
      <c r="B126" s="14"/>
    </row>
    <row r="127" spans="2:6" x14ac:dyDescent="0.2">
      <c r="B127" s="14"/>
    </row>
    <row r="128" spans="2:6" x14ac:dyDescent="0.2">
      <c r="B128" s="14"/>
    </row>
    <row r="129" spans="2:2" x14ac:dyDescent="0.2">
      <c r="B129" s="14"/>
    </row>
    <row r="130" spans="2:2" x14ac:dyDescent="0.2">
      <c r="B130" s="14"/>
    </row>
    <row r="131" spans="2:2" x14ac:dyDescent="0.2">
      <c r="B131" s="14"/>
    </row>
    <row r="132" spans="2:2" x14ac:dyDescent="0.2">
      <c r="B132" s="14"/>
    </row>
    <row r="133" spans="2:2" x14ac:dyDescent="0.2">
      <c r="B133" s="14"/>
    </row>
    <row r="134" spans="2:2" x14ac:dyDescent="0.2">
      <c r="B134" s="14"/>
    </row>
    <row r="135" spans="2:2" x14ac:dyDescent="0.2">
      <c r="B135" s="14"/>
    </row>
    <row r="136" spans="2:2" x14ac:dyDescent="0.2">
      <c r="B136" s="14"/>
    </row>
    <row r="137" spans="2:2" x14ac:dyDescent="0.2">
      <c r="B137" s="14"/>
    </row>
    <row r="138" spans="2:2" x14ac:dyDescent="0.2">
      <c r="B138" s="14"/>
    </row>
    <row r="139" spans="2:2" x14ac:dyDescent="0.2">
      <c r="B139" s="14"/>
    </row>
    <row r="140" spans="2:2" x14ac:dyDescent="0.2">
      <c r="B140" s="14"/>
    </row>
    <row r="141" spans="2:2" x14ac:dyDescent="0.2">
      <c r="B141" s="14"/>
    </row>
    <row r="142" spans="2:2" x14ac:dyDescent="0.2">
      <c r="B142" s="14"/>
    </row>
    <row r="143" spans="2:2" x14ac:dyDescent="0.2">
      <c r="B143" s="14"/>
    </row>
    <row r="144" spans="2:2" x14ac:dyDescent="0.2">
      <c r="B144" s="14"/>
    </row>
    <row r="145" spans="2:6" x14ac:dyDescent="0.2">
      <c r="B145" s="14"/>
    </row>
    <row r="146" spans="2:6" x14ac:dyDescent="0.2">
      <c r="B146" s="14"/>
      <c r="F146" s="12"/>
    </row>
    <row r="147" spans="2:6" x14ac:dyDescent="0.2">
      <c r="B147" s="14"/>
      <c r="F147" s="12"/>
    </row>
    <row r="148" spans="2:6" x14ac:dyDescent="0.2">
      <c r="B148" s="14"/>
      <c r="F148" s="12"/>
    </row>
    <row r="149" spans="2:6" x14ac:dyDescent="0.2">
      <c r="B149" s="14"/>
      <c r="F149" s="12"/>
    </row>
    <row r="150" spans="2:6" x14ac:dyDescent="0.2">
      <c r="B150" s="14"/>
      <c r="F150" s="12"/>
    </row>
    <row r="151" spans="2:6" x14ac:dyDescent="0.2">
      <c r="B151" s="14"/>
      <c r="F151" s="12"/>
    </row>
    <row r="152" spans="2:6" x14ac:dyDescent="0.2">
      <c r="B152" s="14"/>
      <c r="F152" s="12"/>
    </row>
    <row r="153" spans="2:6" x14ac:dyDescent="0.2">
      <c r="B153" s="14"/>
      <c r="F153" s="12"/>
    </row>
    <row r="154" spans="2:6" x14ac:dyDescent="0.2">
      <c r="B154" s="14"/>
      <c r="F154" s="12"/>
    </row>
    <row r="155" spans="2:6" x14ac:dyDescent="0.2">
      <c r="B155" s="14"/>
      <c r="F155" s="12"/>
    </row>
    <row r="156" spans="2:6" x14ac:dyDescent="0.2">
      <c r="B156" s="14"/>
      <c r="F156" s="12"/>
    </row>
    <row r="157" spans="2:6" x14ac:dyDescent="0.2">
      <c r="B157" s="14"/>
      <c r="F157" s="12"/>
    </row>
    <row r="158" spans="2:6" x14ac:dyDescent="0.2">
      <c r="B158" s="14"/>
      <c r="F158" s="12"/>
    </row>
    <row r="159" spans="2:6" x14ac:dyDescent="0.2">
      <c r="B159" s="14"/>
      <c r="F159" s="12"/>
    </row>
    <row r="160" spans="2:6" x14ac:dyDescent="0.2">
      <c r="B160" s="14"/>
      <c r="F160" s="12"/>
    </row>
    <row r="161" spans="2:6" x14ac:dyDescent="0.2">
      <c r="B161" s="14"/>
      <c r="F161" s="12"/>
    </row>
    <row r="162" spans="2:6" x14ac:dyDescent="0.2">
      <c r="B162" s="14"/>
      <c r="F162" s="12"/>
    </row>
    <row r="163" spans="2:6" x14ac:dyDescent="0.2">
      <c r="B163" s="14"/>
      <c r="F163" s="12"/>
    </row>
    <row r="164" spans="2:6" x14ac:dyDescent="0.2">
      <c r="B164" s="14"/>
      <c r="F164" s="12"/>
    </row>
    <row r="165" spans="2:6" x14ac:dyDescent="0.2">
      <c r="B165" s="14"/>
      <c r="F165" s="12"/>
    </row>
    <row r="166" spans="2:6" x14ac:dyDescent="0.2">
      <c r="B166" s="14"/>
      <c r="F166" s="12"/>
    </row>
    <row r="167" spans="2:6" x14ac:dyDescent="0.2">
      <c r="B167" s="14"/>
      <c r="F167" s="12"/>
    </row>
    <row r="168" spans="2:6" x14ac:dyDescent="0.2">
      <c r="B168" s="14"/>
      <c r="F168" s="12"/>
    </row>
    <row r="169" spans="2:6" x14ac:dyDescent="0.2">
      <c r="B169" s="14"/>
      <c r="F169" s="12"/>
    </row>
    <row r="170" spans="2:6" x14ac:dyDescent="0.2">
      <c r="B170" s="14"/>
      <c r="F170" s="12"/>
    </row>
    <row r="171" spans="2:6" x14ac:dyDescent="0.2">
      <c r="B171" s="14"/>
      <c r="F171" s="12"/>
    </row>
    <row r="172" spans="2:6" x14ac:dyDescent="0.2">
      <c r="B172" s="14"/>
      <c r="F172" s="12"/>
    </row>
    <row r="173" spans="2:6" x14ac:dyDescent="0.2">
      <c r="B173" s="14"/>
    </row>
    <row r="174" spans="2:6" x14ac:dyDescent="0.2">
      <c r="B174" s="14"/>
    </row>
    <row r="175" spans="2:6" x14ac:dyDescent="0.2">
      <c r="B175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" workbookViewId="0">
      <selection activeCell="D24" sqref="D24"/>
    </sheetView>
  </sheetViews>
  <sheetFormatPr baseColWidth="10" defaultColWidth="11.5703125" defaultRowHeight="15" x14ac:dyDescent="0.25"/>
  <cols>
    <col min="1" max="1" width="49.28515625" style="30" customWidth="1"/>
    <col min="2" max="2" width="20.7109375" style="30" customWidth="1"/>
    <col min="3" max="3" width="25.42578125" style="30" customWidth="1"/>
    <col min="4" max="4" width="23.7109375" style="30" customWidth="1"/>
    <col min="5" max="16384" width="11.5703125" style="31"/>
  </cols>
  <sheetData>
    <row r="1" spans="1:5" x14ac:dyDescent="0.25">
      <c r="A1" s="30" t="s">
        <v>0</v>
      </c>
      <c r="B1" s="30" t="s">
        <v>1</v>
      </c>
      <c r="C1" s="30" t="s">
        <v>70</v>
      </c>
      <c r="D1" s="30" t="s">
        <v>71</v>
      </c>
    </row>
    <row r="2" spans="1:5" x14ac:dyDescent="0.25">
      <c r="A2" s="30" t="s">
        <v>201</v>
      </c>
      <c r="B2" s="30" t="s">
        <v>199</v>
      </c>
      <c r="C2" s="30" t="s">
        <v>276</v>
      </c>
      <c r="D2" s="32" t="s">
        <v>105</v>
      </c>
      <c r="E2" s="32"/>
    </row>
    <row r="3" spans="1:5" x14ac:dyDescent="0.25">
      <c r="A3" s="30" t="s">
        <v>201</v>
      </c>
      <c r="B3" s="30" t="s">
        <v>199</v>
      </c>
      <c r="C3" s="30" t="s">
        <v>276</v>
      </c>
      <c r="D3" s="32" t="s">
        <v>105</v>
      </c>
      <c r="E3" s="32"/>
    </row>
    <row r="4" spans="1:5" x14ac:dyDescent="0.25">
      <c r="A4" s="30" t="s">
        <v>273</v>
      </c>
      <c r="B4" s="30" t="s">
        <v>174</v>
      </c>
      <c r="C4" s="30" t="s">
        <v>276</v>
      </c>
      <c r="D4" s="32" t="s">
        <v>109</v>
      </c>
      <c r="E4" s="30"/>
    </row>
    <row r="5" spans="1:5" x14ac:dyDescent="0.25">
      <c r="A5" s="30" t="s">
        <v>273</v>
      </c>
      <c r="B5" s="30" t="s">
        <v>174</v>
      </c>
      <c r="C5" s="30" t="s">
        <v>276</v>
      </c>
      <c r="D5" s="32" t="s">
        <v>109</v>
      </c>
      <c r="E5" s="30"/>
    </row>
    <row r="6" spans="1:5" x14ac:dyDescent="0.25">
      <c r="A6" s="30" t="s">
        <v>175</v>
      </c>
      <c r="B6" s="30" t="s">
        <v>84</v>
      </c>
      <c r="C6" s="30" t="s">
        <v>276</v>
      </c>
      <c r="D6" s="32" t="s">
        <v>109</v>
      </c>
      <c r="E6" s="30"/>
    </row>
    <row r="7" spans="1:5" x14ac:dyDescent="0.25">
      <c r="A7" s="30" t="s">
        <v>176</v>
      </c>
      <c r="B7" s="30" t="s">
        <v>177</v>
      </c>
      <c r="C7" s="30" t="s">
        <v>277</v>
      </c>
      <c r="D7" s="32" t="s">
        <v>74</v>
      </c>
      <c r="E7" s="30"/>
    </row>
    <row r="8" spans="1:5" x14ac:dyDescent="0.25">
      <c r="A8" s="30" t="s">
        <v>176</v>
      </c>
      <c r="B8" s="30" t="s">
        <v>177</v>
      </c>
      <c r="C8" s="30" t="s">
        <v>277</v>
      </c>
      <c r="D8" s="32" t="s">
        <v>74</v>
      </c>
      <c r="E8" s="30"/>
    </row>
    <row r="9" spans="1:5" x14ac:dyDescent="0.25">
      <c r="A9" s="30" t="s">
        <v>178</v>
      </c>
      <c r="B9" s="30" t="s">
        <v>106</v>
      </c>
      <c r="C9" s="30" t="s">
        <v>277</v>
      </c>
      <c r="D9" s="32" t="s">
        <v>74</v>
      </c>
      <c r="E9" s="30"/>
    </row>
    <row r="10" spans="1:5" x14ac:dyDescent="0.25">
      <c r="A10" s="30" t="s">
        <v>178</v>
      </c>
      <c r="B10" s="30" t="s">
        <v>106</v>
      </c>
      <c r="C10" s="30" t="s">
        <v>277</v>
      </c>
      <c r="D10" s="32" t="s">
        <v>74</v>
      </c>
      <c r="E10" s="30"/>
    </row>
    <row r="11" spans="1:5" x14ac:dyDescent="0.25">
      <c r="A11" s="30" t="s">
        <v>179</v>
      </c>
      <c r="B11" s="30" t="s">
        <v>84</v>
      </c>
      <c r="C11" s="30" t="s">
        <v>277</v>
      </c>
      <c r="D11" s="32" t="s">
        <v>74</v>
      </c>
      <c r="E11" s="30"/>
    </row>
    <row r="12" spans="1:5" x14ac:dyDescent="0.25">
      <c r="A12" s="30" t="s">
        <v>179</v>
      </c>
      <c r="B12" s="30" t="s">
        <v>84</v>
      </c>
      <c r="C12" s="30" t="s">
        <v>277</v>
      </c>
      <c r="D12" s="32" t="s">
        <v>74</v>
      </c>
      <c r="E12" s="30"/>
    </row>
    <row r="13" spans="1:5" x14ac:dyDescent="0.25">
      <c r="A13" s="30" t="s">
        <v>180</v>
      </c>
      <c r="B13" s="33" t="s">
        <v>205</v>
      </c>
      <c r="C13" s="30" t="s">
        <v>48</v>
      </c>
      <c r="D13" s="30" t="s">
        <v>276</v>
      </c>
      <c r="E13" s="30"/>
    </row>
    <row r="14" spans="1:5" x14ac:dyDescent="0.25">
      <c r="A14" s="30" t="s">
        <v>183</v>
      </c>
      <c r="B14" s="30" t="s">
        <v>106</v>
      </c>
      <c r="C14" s="30" t="s">
        <v>48</v>
      </c>
      <c r="D14" s="30" t="s">
        <v>276</v>
      </c>
      <c r="E14" s="30"/>
    </row>
    <row r="15" spans="1:5" x14ac:dyDescent="0.25">
      <c r="A15" s="30" t="s">
        <v>182</v>
      </c>
      <c r="B15" s="30" t="s">
        <v>181</v>
      </c>
      <c r="C15" s="30" t="s">
        <v>48</v>
      </c>
      <c r="D15" s="30" t="s">
        <v>276</v>
      </c>
      <c r="E15" s="30"/>
    </row>
    <row r="16" spans="1:5" x14ac:dyDescent="0.25">
      <c r="A16" s="30" t="s">
        <v>180</v>
      </c>
      <c r="B16" s="33" t="s">
        <v>205</v>
      </c>
      <c r="C16" s="30" t="s">
        <v>48</v>
      </c>
      <c r="D16" s="30" t="s">
        <v>276</v>
      </c>
      <c r="E16" s="30"/>
    </row>
    <row r="17" spans="1:5" x14ac:dyDescent="0.25">
      <c r="A17" s="30" t="s">
        <v>183</v>
      </c>
      <c r="B17" s="30" t="s">
        <v>106</v>
      </c>
      <c r="C17" s="30" t="s">
        <v>48</v>
      </c>
      <c r="D17" s="30" t="s">
        <v>276</v>
      </c>
      <c r="E17" s="30"/>
    </row>
    <row r="18" spans="1:5" x14ac:dyDescent="0.25">
      <c r="A18" s="30" t="s">
        <v>182</v>
      </c>
      <c r="B18" s="30" t="s">
        <v>181</v>
      </c>
      <c r="C18" s="30" t="s">
        <v>48</v>
      </c>
      <c r="D18" s="30" t="s">
        <v>276</v>
      </c>
      <c r="E18" s="30"/>
    </row>
    <row r="19" spans="1:5" x14ac:dyDescent="0.25">
      <c r="A19" s="30" t="s">
        <v>184</v>
      </c>
      <c r="B19" s="30" t="s">
        <v>84</v>
      </c>
      <c r="C19" s="30" t="s">
        <v>48</v>
      </c>
      <c r="D19" s="30" t="s">
        <v>276</v>
      </c>
      <c r="E19" s="30"/>
    </row>
    <row r="20" spans="1:5" x14ac:dyDescent="0.25">
      <c r="A20" s="30" t="s">
        <v>184</v>
      </c>
      <c r="B20" s="30" t="s">
        <v>84</v>
      </c>
      <c r="C20" s="30" t="s">
        <v>48</v>
      </c>
      <c r="D20" s="30" t="s">
        <v>276</v>
      </c>
      <c r="E20" s="30"/>
    </row>
    <row r="21" spans="1:5" x14ac:dyDescent="0.25">
      <c r="A21" s="30" t="s">
        <v>188</v>
      </c>
      <c r="C21" s="30" t="s">
        <v>74</v>
      </c>
      <c r="D21" s="30" t="s">
        <v>276</v>
      </c>
      <c r="E21" s="32"/>
    </row>
    <row r="22" spans="1:5" x14ac:dyDescent="0.25">
      <c r="A22" s="30" t="s">
        <v>189</v>
      </c>
      <c r="B22" s="30" t="s">
        <v>177</v>
      </c>
      <c r="C22" s="30" t="s">
        <v>74</v>
      </c>
      <c r="D22" s="32" t="s">
        <v>73</v>
      </c>
      <c r="E22" s="30"/>
    </row>
    <row r="23" spans="1:5" x14ac:dyDescent="0.25">
      <c r="A23" s="30" t="s">
        <v>189</v>
      </c>
      <c r="B23" s="30" t="s">
        <v>177</v>
      </c>
      <c r="C23" s="30" t="s">
        <v>74</v>
      </c>
      <c r="D23" s="32" t="s">
        <v>73</v>
      </c>
      <c r="E23" s="30"/>
    </row>
    <row r="24" spans="1:5" x14ac:dyDescent="0.25">
      <c r="A24" s="30" t="s">
        <v>191</v>
      </c>
      <c r="B24" s="30" t="s">
        <v>190</v>
      </c>
      <c r="C24" s="30" t="s">
        <v>73</v>
      </c>
      <c r="D24" s="30" t="s">
        <v>280</v>
      </c>
      <c r="E24" s="30"/>
    </row>
    <row r="25" spans="1:5" x14ac:dyDescent="0.25">
      <c r="A25" s="30" t="s">
        <v>192</v>
      </c>
      <c r="B25" s="30" t="s">
        <v>190</v>
      </c>
      <c r="C25" s="30" t="s">
        <v>73</v>
      </c>
      <c r="D25" s="30" t="s">
        <v>280</v>
      </c>
      <c r="E25" s="30"/>
    </row>
    <row r="26" spans="1:5" x14ac:dyDescent="0.25">
      <c r="A26" s="30" t="s">
        <v>193</v>
      </c>
      <c r="B26" s="30" t="s">
        <v>190</v>
      </c>
      <c r="C26" s="30" t="s">
        <v>73</v>
      </c>
      <c r="D26" s="30" t="s">
        <v>280</v>
      </c>
      <c r="E26" s="30"/>
    </row>
    <row r="27" spans="1:5" x14ac:dyDescent="0.25">
      <c r="A27" s="30" t="s">
        <v>191</v>
      </c>
      <c r="B27" s="30" t="s">
        <v>190</v>
      </c>
      <c r="C27" s="30" t="s">
        <v>73</v>
      </c>
      <c r="D27" s="30" t="s">
        <v>280</v>
      </c>
      <c r="E27" s="30"/>
    </row>
    <row r="28" spans="1:5" x14ac:dyDescent="0.25">
      <c r="A28" s="30" t="s">
        <v>192</v>
      </c>
      <c r="B28" s="30" t="s">
        <v>190</v>
      </c>
      <c r="C28" s="30" t="s">
        <v>73</v>
      </c>
      <c r="D28" s="30" t="s">
        <v>280</v>
      </c>
      <c r="E28" s="30"/>
    </row>
    <row r="29" spans="1:5" x14ac:dyDescent="0.25">
      <c r="A29" s="30" t="s">
        <v>194</v>
      </c>
      <c r="B29" s="30" t="s">
        <v>190</v>
      </c>
      <c r="C29" s="30" t="s">
        <v>73</v>
      </c>
      <c r="D29" s="30" t="s">
        <v>280</v>
      </c>
      <c r="E29" s="30"/>
    </row>
    <row r="30" spans="1:5" x14ac:dyDescent="0.25">
      <c r="A30" s="30" t="s">
        <v>191</v>
      </c>
      <c r="B30" s="30" t="s">
        <v>190</v>
      </c>
      <c r="C30" s="30" t="s">
        <v>73</v>
      </c>
      <c r="D30" s="30" t="s">
        <v>280</v>
      </c>
      <c r="E30" s="30"/>
    </row>
    <row r="31" spans="1:5" x14ac:dyDescent="0.25">
      <c r="A31" s="30" t="s">
        <v>192</v>
      </c>
      <c r="B31" s="30" t="s">
        <v>190</v>
      </c>
      <c r="C31" s="30" t="s">
        <v>73</v>
      </c>
      <c r="D31" s="30" t="s">
        <v>280</v>
      </c>
      <c r="E31" s="30"/>
    </row>
    <row r="32" spans="1:5" x14ac:dyDescent="0.25">
      <c r="A32" s="30" t="s">
        <v>193</v>
      </c>
      <c r="B32" s="30" t="s">
        <v>190</v>
      </c>
      <c r="C32" s="30" t="s">
        <v>73</v>
      </c>
      <c r="D32" s="30" t="s">
        <v>280</v>
      </c>
      <c r="E32" s="30"/>
    </row>
    <row r="33" spans="1:5" x14ac:dyDescent="0.25">
      <c r="A33" s="30" t="s">
        <v>191</v>
      </c>
      <c r="B33" s="30" t="s">
        <v>190</v>
      </c>
      <c r="C33" s="30" t="s">
        <v>73</v>
      </c>
      <c r="D33" s="30" t="s">
        <v>280</v>
      </c>
      <c r="E33" s="30"/>
    </row>
    <row r="34" spans="1:5" x14ac:dyDescent="0.25">
      <c r="A34" s="30" t="s">
        <v>192</v>
      </c>
      <c r="B34" s="30" t="s">
        <v>190</v>
      </c>
      <c r="C34" s="30" t="s">
        <v>73</v>
      </c>
      <c r="D34" s="30" t="s">
        <v>280</v>
      </c>
      <c r="E34" s="30"/>
    </row>
    <row r="35" spans="1:5" x14ac:dyDescent="0.25">
      <c r="A35" s="30" t="s">
        <v>194</v>
      </c>
      <c r="B35" s="30" t="s">
        <v>190</v>
      </c>
      <c r="C35" s="30" t="s">
        <v>73</v>
      </c>
      <c r="D35" s="30" t="s">
        <v>280</v>
      </c>
      <c r="E35" s="30"/>
    </row>
    <row r="36" spans="1:5" x14ac:dyDescent="0.25">
      <c r="A36" s="30" t="s">
        <v>272</v>
      </c>
      <c r="B36" s="30" t="s">
        <v>195</v>
      </c>
      <c r="C36" s="30" t="s">
        <v>278</v>
      </c>
      <c r="D36" s="30" t="s">
        <v>279</v>
      </c>
      <c r="E36" s="30"/>
    </row>
    <row r="37" spans="1:5" x14ac:dyDescent="0.25">
      <c r="A37" s="30" t="s">
        <v>272</v>
      </c>
      <c r="B37" s="30" t="s">
        <v>195</v>
      </c>
      <c r="C37" s="30" t="s">
        <v>278</v>
      </c>
      <c r="D37" s="30" t="s">
        <v>279</v>
      </c>
      <c r="E37" s="30"/>
    </row>
    <row r="38" spans="1:5" x14ac:dyDescent="0.25">
      <c r="A38" s="30" t="s">
        <v>197</v>
      </c>
      <c r="B38" s="30" t="s">
        <v>49</v>
      </c>
      <c r="C38" s="30" t="s">
        <v>278</v>
      </c>
      <c r="D38" s="30" t="s">
        <v>279</v>
      </c>
      <c r="E38" s="30"/>
    </row>
    <row r="39" spans="1:5" x14ac:dyDescent="0.25">
      <c r="A39" s="30" t="s">
        <v>197</v>
      </c>
      <c r="B39" s="30" t="s">
        <v>49</v>
      </c>
      <c r="C39" s="30" t="s">
        <v>278</v>
      </c>
      <c r="D39" s="30" t="s">
        <v>279</v>
      </c>
      <c r="E39" s="30"/>
    </row>
    <row r="40" spans="1:5" x14ac:dyDescent="0.25">
      <c r="A40" s="30" t="s">
        <v>196</v>
      </c>
      <c r="B40" s="30" t="s">
        <v>84</v>
      </c>
      <c r="C40" s="30" t="s">
        <v>278</v>
      </c>
      <c r="D40" s="30" t="s">
        <v>279</v>
      </c>
      <c r="E40" s="30"/>
    </row>
    <row r="41" spans="1:5" x14ac:dyDescent="0.25">
      <c r="A41" s="30" t="s">
        <v>198</v>
      </c>
      <c r="B41" s="30" t="s">
        <v>98</v>
      </c>
      <c r="C41" s="30" t="s">
        <v>72</v>
      </c>
      <c r="D41" s="32" t="s">
        <v>73</v>
      </c>
      <c r="E41" s="32"/>
    </row>
    <row r="42" spans="1:5" x14ac:dyDescent="0.25">
      <c r="A42" s="30" t="s">
        <v>198</v>
      </c>
      <c r="B42" s="30" t="s">
        <v>98</v>
      </c>
      <c r="C42" s="30" t="s">
        <v>72</v>
      </c>
      <c r="D42" s="32" t="s">
        <v>73</v>
      </c>
      <c r="E42" s="32"/>
    </row>
    <row r="43" spans="1:5" x14ac:dyDescent="0.25">
      <c r="A43" s="30" t="s">
        <v>200</v>
      </c>
      <c r="B43" s="30" t="s">
        <v>199</v>
      </c>
      <c r="C43" s="30" t="s">
        <v>73</v>
      </c>
      <c r="D43" s="32" t="s">
        <v>110</v>
      </c>
      <c r="E43" s="30"/>
    </row>
    <row r="44" spans="1:5" x14ac:dyDescent="0.25">
      <c r="A44" s="30" t="s">
        <v>200</v>
      </c>
      <c r="B44" s="30" t="s">
        <v>199</v>
      </c>
      <c r="C44" s="30" t="s">
        <v>73</v>
      </c>
      <c r="D44" s="32" t="s">
        <v>110</v>
      </c>
      <c r="E44" s="3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G44"/>
  <sheetViews>
    <sheetView topLeftCell="A7" zoomScaleNormal="100" workbookViewId="0">
      <selection activeCell="I21" sqref="I21"/>
    </sheetView>
  </sheetViews>
  <sheetFormatPr baseColWidth="10" defaultColWidth="9.28515625" defaultRowHeight="15" x14ac:dyDescent="0.25"/>
  <cols>
    <col min="1" max="1" width="46.28515625" style="37" customWidth="1"/>
    <col min="2" max="2" width="14.7109375" style="37" customWidth="1"/>
    <col min="3" max="3" width="8.140625" style="37" customWidth="1"/>
    <col min="4" max="4" width="14.7109375" style="37" customWidth="1"/>
    <col min="5" max="995" width="11.42578125" style="37"/>
    <col min="996" max="16384" width="9.28515625" style="38"/>
  </cols>
  <sheetData>
    <row r="1" spans="1:4" x14ac:dyDescent="0.25">
      <c r="A1" s="37" t="s">
        <v>0</v>
      </c>
      <c r="B1" s="37" t="s">
        <v>1</v>
      </c>
      <c r="C1" s="37" t="s">
        <v>2</v>
      </c>
      <c r="D1" s="37" t="s">
        <v>3</v>
      </c>
    </row>
    <row r="2" spans="1:4" x14ac:dyDescent="0.25">
      <c r="A2" s="37" t="s">
        <v>201</v>
      </c>
      <c r="B2" s="37" t="s">
        <v>199</v>
      </c>
      <c r="C2" s="37">
        <v>1</v>
      </c>
      <c r="D2" s="37" t="s">
        <v>81</v>
      </c>
    </row>
    <row r="3" spans="1:4" x14ac:dyDescent="0.25">
      <c r="A3" s="37" t="s">
        <v>201</v>
      </c>
      <c r="B3" s="37" t="s">
        <v>199</v>
      </c>
      <c r="C3" s="37">
        <v>2</v>
      </c>
      <c r="D3" s="37" t="s">
        <v>81</v>
      </c>
    </row>
    <row r="4" spans="1:4" x14ac:dyDescent="0.25">
      <c r="A4" s="37" t="s">
        <v>273</v>
      </c>
      <c r="B4" s="37" t="s">
        <v>174</v>
      </c>
      <c r="C4" s="37">
        <v>1</v>
      </c>
      <c r="D4" s="37" t="s">
        <v>82</v>
      </c>
    </row>
    <row r="5" spans="1:4" x14ac:dyDescent="0.25">
      <c r="A5" s="37" t="s">
        <v>273</v>
      </c>
      <c r="B5" s="37" t="s">
        <v>174</v>
      </c>
      <c r="C5" s="37">
        <v>2</v>
      </c>
      <c r="D5" s="37" t="s">
        <v>82</v>
      </c>
    </row>
    <row r="6" spans="1:4" x14ac:dyDescent="0.25">
      <c r="A6" s="37" t="s">
        <v>175</v>
      </c>
      <c r="B6" s="37" t="s">
        <v>84</v>
      </c>
      <c r="C6" s="37">
        <v>1</v>
      </c>
      <c r="D6" s="37" t="s">
        <v>82</v>
      </c>
    </row>
    <row r="7" spans="1:4" x14ac:dyDescent="0.25">
      <c r="A7" s="37" t="s">
        <v>176</v>
      </c>
      <c r="B7" s="37" t="s">
        <v>177</v>
      </c>
      <c r="C7" s="37">
        <v>1</v>
      </c>
      <c r="D7" s="37" t="s">
        <v>83</v>
      </c>
    </row>
    <row r="8" spans="1:4" x14ac:dyDescent="0.25">
      <c r="A8" s="37" t="s">
        <v>176</v>
      </c>
      <c r="B8" s="37" t="s">
        <v>177</v>
      </c>
      <c r="C8" s="37">
        <v>2</v>
      </c>
      <c r="D8" s="37" t="s">
        <v>83</v>
      </c>
    </row>
    <row r="9" spans="1:4" x14ac:dyDescent="0.25">
      <c r="A9" s="37" t="s">
        <v>178</v>
      </c>
      <c r="B9" s="37" t="s">
        <v>106</v>
      </c>
      <c r="C9" s="37">
        <v>1</v>
      </c>
      <c r="D9" s="37" t="s">
        <v>83</v>
      </c>
    </row>
    <row r="10" spans="1:4" x14ac:dyDescent="0.25">
      <c r="A10" s="37" t="s">
        <v>178</v>
      </c>
      <c r="B10" s="37" t="s">
        <v>106</v>
      </c>
      <c r="C10" s="37">
        <v>2</v>
      </c>
      <c r="D10" s="37" t="s">
        <v>83</v>
      </c>
    </row>
    <row r="11" spans="1:4" x14ac:dyDescent="0.25">
      <c r="A11" s="37" t="s">
        <v>179</v>
      </c>
      <c r="B11" s="37" t="s">
        <v>84</v>
      </c>
      <c r="C11" s="37">
        <v>1</v>
      </c>
      <c r="D11" s="37" t="s">
        <v>83</v>
      </c>
    </row>
    <row r="12" spans="1:4" x14ac:dyDescent="0.25">
      <c r="A12" s="37" t="s">
        <v>179</v>
      </c>
      <c r="B12" s="37" t="s">
        <v>84</v>
      </c>
      <c r="C12" s="37">
        <v>2</v>
      </c>
      <c r="D12" s="37" t="s">
        <v>83</v>
      </c>
    </row>
    <row r="13" spans="1:4" x14ac:dyDescent="0.25">
      <c r="A13" s="37" t="s">
        <v>180</v>
      </c>
      <c r="B13" s="15" t="s">
        <v>205</v>
      </c>
      <c r="C13" s="37">
        <v>1</v>
      </c>
      <c r="D13" s="37" t="s">
        <v>82</v>
      </c>
    </row>
    <row r="14" spans="1:4" x14ac:dyDescent="0.25">
      <c r="A14" s="37" t="s">
        <v>183</v>
      </c>
      <c r="B14" s="37" t="s">
        <v>106</v>
      </c>
      <c r="C14" s="37">
        <v>1</v>
      </c>
      <c r="D14" s="37" t="s">
        <v>82</v>
      </c>
    </row>
    <row r="15" spans="1:4" x14ac:dyDescent="0.25">
      <c r="A15" s="37" t="s">
        <v>182</v>
      </c>
      <c r="B15" s="37" t="s">
        <v>181</v>
      </c>
      <c r="C15" s="37">
        <v>1</v>
      </c>
      <c r="D15" s="37" t="s">
        <v>82</v>
      </c>
    </row>
    <row r="16" spans="1:4" x14ac:dyDescent="0.25">
      <c r="A16" s="37" t="s">
        <v>180</v>
      </c>
      <c r="B16" s="15" t="s">
        <v>205</v>
      </c>
      <c r="C16" s="37">
        <v>2</v>
      </c>
      <c r="D16" s="37" t="s">
        <v>82</v>
      </c>
    </row>
    <row r="17" spans="1:4" x14ac:dyDescent="0.25">
      <c r="A17" s="37" t="s">
        <v>183</v>
      </c>
      <c r="B17" s="37" t="s">
        <v>106</v>
      </c>
      <c r="C17" s="37">
        <v>2</v>
      </c>
      <c r="D17" s="37" t="s">
        <v>82</v>
      </c>
    </row>
    <row r="18" spans="1:4" x14ac:dyDescent="0.25">
      <c r="A18" s="37" t="s">
        <v>182</v>
      </c>
      <c r="B18" s="37" t="s">
        <v>181</v>
      </c>
      <c r="C18" s="37">
        <v>2</v>
      </c>
      <c r="D18" s="37" t="s">
        <v>82</v>
      </c>
    </row>
    <row r="19" spans="1:4" x14ac:dyDescent="0.25">
      <c r="A19" s="37" t="s">
        <v>184</v>
      </c>
      <c r="B19" s="37" t="s">
        <v>84</v>
      </c>
      <c r="C19" s="37">
        <v>1</v>
      </c>
      <c r="D19" s="37" t="s">
        <v>82</v>
      </c>
    </row>
    <row r="20" spans="1:4" x14ac:dyDescent="0.25">
      <c r="A20" s="37" t="s">
        <v>184</v>
      </c>
      <c r="B20" s="37" t="s">
        <v>84</v>
      </c>
      <c r="C20" s="37">
        <v>2</v>
      </c>
      <c r="D20" s="37" t="s">
        <v>82</v>
      </c>
    </row>
    <row r="21" spans="1:4" x14ac:dyDescent="0.25">
      <c r="A21" s="37" t="s">
        <v>188</v>
      </c>
      <c r="D21" s="37" t="s">
        <v>83</v>
      </c>
    </row>
    <row r="22" spans="1:4" x14ac:dyDescent="0.25">
      <c r="A22" s="37" t="s">
        <v>189</v>
      </c>
      <c r="B22" s="37" t="s">
        <v>177</v>
      </c>
      <c r="C22" s="37">
        <v>1</v>
      </c>
      <c r="D22" s="37" t="s">
        <v>83</v>
      </c>
    </row>
    <row r="23" spans="1:4" x14ac:dyDescent="0.25">
      <c r="A23" s="37" t="s">
        <v>189</v>
      </c>
      <c r="B23" s="37" t="s">
        <v>177</v>
      </c>
      <c r="C23" s="37">
        <v>2</v>
      </c>
      <c r="D23" s="37" t="s">
        <v>83</v>
      </c>
    </row>
    <row r="24" spans="1:4" x14ac:dyDescent="0.25">
      <c r="A24" s="37" t="s">
        <v>191</v>
      </c>
      <c r="B24" s="37" t="s">
        <v>190</v>
      </c>
      <c r="C24" s="37">
        <v>1</v>
      </c>
      <c r="D24" s="37" t="s">
        <v>81</v>
      </c>
    </row>
    <row r="25" spans="1:4" x14ac:dyDescent="0.25">
      <c r="A25" s="37" t="s">
        <v>192</v>
      </c>
      <c r="B25" s="37" t="s">
        <v>190</v>
      </c>
      <c r="C25" s="37">
        <v>1</v>
      </c>
      <c r="D25" s="37" t="s">
        <v>81</v>
      </c>
    </row>
    <row r="26" spans="1:4" x14ac:dyDescent="0.25">
      <c r="A26" s="37" t="s">
        <v>193</v>
      </c>
      <c r="B26" s="37" t="s">
        <v>190</v>
      </c>
      <c r="C26" s="37">
        <v>1</v>
      </c>
      <c r="D26" s="37" t="s">
        <v>81</v>
      </c>
    </row>
    <row r="27" spans="1:4" x14ac:dyDescent="0.25">
      <c r="A27" s="37" t="s">
        <v>191</v>
      </c>
      <c r="B27" s="37" t="s">
        <v>190</v>
      </c>
      <c r="C27" s="37">
        <v>2</v>
      </c>
      <c r="D27" s="37" t="s">
        <v>81</v>
      </c>
    </row>
    <row r="28" spans="1:4" x14ac:dyDescent="0.25">
      <c r="A28" s="37" t="s">
        <v>192</v>
      </c>
      <c r="B28" s="37" t="s">
        <v>190</v>
      </c>
      <c r="C28" s="37">
        <v>2</v>
      </c>
      <c r="D28" s="37" t="s">
        <v>81</v>
      </c>
    </row>
    <row r="29" spans="1:4" x14ac:dyDescent="0.25">
      <c r="A29" s="37" t="s">
        <v>194</v>
      </c>
      <c r="B29" s="37" t="s">
        <v>190</v>
      </c>
      <c r="C29" s="37">
        <v>2</v>
      </c>
      <c r="D29" s="37" t="s">
        <v>81</v>
      </c>
    </row>
    <row r="30" spans="1:4" x14ac:dyDescent="0.25">
      <c r="A30" s="37" t="s">
        <v>191</v>
      </c>
      <c r="B30" s="37" t="s">
        <v>190</v>
      </c>
      <c r="C30" s="37">
        <v>1</v>
      </c>
      <c r="D30" s="37" t="s">
        <v>81</v>
      </c>
    </row>
    <row r="31" spans="1:4" x14ac:dyDescent="0.25">
      <c r="A31" s="37" t="s">
        <v>192</v>
      </c>
      <c r="B31" s="37" t="s">
        <v>190</v>
      </c>
      <c r="C31" s="37">
        <v>1</v>
      </c>
      <c r="D31" s="37" t="s">
        <v>81</v>
      </c>
    </row>
    <row r="32" spans="1:4" x14ac:dyDescent="0.25">
      <c r="A32" s="37" t="s">
        <v>193</v>
      </c>
      <c r="B32" s="37" t="s">
        <v>190</v>
      </c>
      <c r="C32" s="37">
        <v>1</v>
      </c>
      <c r="D32" s="37" t="s">
        <v>81</v>
      </c>
    </row>
    <row r="33" spans="1:4" x14ac:dyDescent="0.25">
      <c r="A33" s="37" t="s">
        <v>191</v>
      </c>
      <c r="B33" s="37" t="s">
        <v>190</v>
      </c>
      <c r="C33" s="37">
        <v>2</v>
      </c>
      <c r="D33" s="37" t="s">
        <v>81</v>
      </c>
    </row>
    <row r="34" spans="1:4" x14ac:dyDescent="0.25">
      <c r="A34" s="37" t="s">
        <v>192</v>
      </c>
      <c r="B34" s="37" t="s">
        <v>190</v>
      </c>
      <c r="C34" s="37">
        <v>2</v>
      </c>
      <c r="D34" s="37" t="s">
        <v>81</v>
      </c>
    </row>
    <row r="35" spans="1:4" x14ac:dyDescent="0.25">
      <c r="A35" s="37" t="s">
        <v>194</v>
      </c>
      <c r="B35" s="37" t="s">
        <v>190</v>
      </c>
      <c r="C35" s="37">
        <v>2</v>
      </c>
      <c r="D35" s="37" t="s">
        <v>81</v>
      </c>
    </row>
    <row r="36" spans="1:4" x14ac:dyDescent="0.25">
      <c r="A36" s="37" t="s">
        <v>272</v>
      </c>
      <c r="B36" s="37" t="s">
        <v>195</v>
      </c>
      <c r="C36" s="37">
        <v>1</v>
      </c>
      <c r="D36" s="37" t="s">
        <v>83</v>
      </c>
    </row>
    <row r="37" spans="1:4" x14ac:dyDescent="0.25">
      <c r="A37" s="37" t="s">
        <v>272</v>
      </c>
      <c r="B37" s="37" t="s">
        <v>195</v>
      </c>
      <c r="C37" s="37">
        <v>2</v>
      </c>
      <c r="D37" s="37" t="s">
        <v>83</v>
      </c>
    </row>
    <row r="38" spans="1:4" x14ac:dyDescent="0.25">
      <c r="A38" s="37" t="s">
        <v>197</v>
      </c>
      <c r="B38" s="37" t="s">
        <v>49</v>
      </c>
      <c r="C38" s="37">
        <v>1</v>
      </c>
      <c r="D38" s="37" t="s">
        <v>83</v>
      </c>
    </row>
    <row r="39" spans="1:4" x14ac:dyDescent="0.25">
      <c r="A39" s="37" t="s">
        <v>197</v>
      </c>
      <c r="B39" s="37" t="s">
        <v>49</v>
      </c>
      <c r="C39" s="37">
        <v>2</v>
      </c>
      <c r="D39" s="37" t="s">
        <v>83</v>
      </c>
    </row>
    <row r="40" spans="1:4" x14ac:dyDescent="0.25">
      <c r="A40" s="37" t="s">
        <v>196</v>
      </c>
      <c r="B40" s="37" t="s">
        <v>84</v>
      </c>
      <c r="C40" s="37">
        <v>1</v>
      </c>
      <c r="D40" s="37" t="s">
        <v>83</v>
      </c>
    </row>
    <row r="41" spans="1:4" x14ac:dyDescent="0.25">
      <c r="A41" s="37" t="s">
        <v>198</v>
      </c>
      <c r="B41" s="37" t="s">
        <v>98</v>
      </c>
      <c r="C41" s="37">
        <v>1</v>
      </c>
      <c r="D41" s="37" t="s">
        <v>81</v>
      </c>
    </row>
    <row r="42" spans="1:4" x14ac:dyDescent="0.25">
      <c r="A42" s="37" t="s">
        <v>198</v>
      </c>
      <c r="B42" s="37" t="s">
        <v>98</v>
      </c>
      <c r="C42" s="37">
        <v>2</v>
      </c>
      <c r="D42" s="37" t="s">
        <v>81</v>
      </c>
    </row>
    <row r="43" spans="1:4" x14ac:dyDescent="0.25">
      <c r="A43" s="37" t="s">
        <v>200</v>
      </c>
      <c r="B43" s="37" t="s">
        <v>199</v>
      </c>
      <c r="C43" s="37">
        <v>1</v>
      </c>
      <c r="D43" s="37" t="s">
        <v>82</v>
      </c>
    </row>
    <row r="44" spans="1:4" x14ac:dyDescent="0.25">
      <c r="A44" s="37" t="s">
        <v>200</v>
      </c>
      <c r="B44" s="37" t="s">
        <v>199</v>
      </c>
      <c r="C44" s="37">
        <v>2</v>
      </c>
      <c r="D44" s="37" t="s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57"/>
  <sheetViews>
    <sheetView tabSelected="1" zoomScaleNormal="100" workbookViewId="0">
      <selection activeCell="G34" sqref="G34"/>
    </sheetView>
  </sheetViews>
  <sheetFormatPr baseColWidth="10" defaultColWidth="9.28515625" defaultRowHeight="14.65" customHeight="1" x14ac:dyDescent="0.25"/>
  <cols>
    <col min="1" max="1" width="50.42578125" style="15" customWidth="1"/>
    <col min="2" max="2" width="10.140625" style="15" customWidth="1"/>
    <col min="3" max="3" width="11.42578125" style="19" customWidth="1"/>
    <col min="4" max="4" width="12.28515625" style="19" customWidth="1"/>
    <col min="5" max="5" width="14.28515625" style="19" customWidth="1"/>
    <col min="6" max="6" width="14.5703125" style="19" customWidth="1"/>
    <col min="7" max="7" width="24" style="19" customWidth="1"/>
    <col min="8" max="8" width="34.140625" style="19" customWidth="1"/>
    <col min="9" max="9" width="12.140625" style="19" customWidth="1"/>
    <col min="10" max="11" width="8.42578125" style="19" customWidth="1"/>
    <col min="12" max="12" width="16.42578125" style="19" customWidth="1"/>
    <col min="13" max="13" width="11.42578125" style="19" bestFit="1" customWidth="1"/>
    <col min="14" max="14" width="9.28515625" style="19" bestFit="1" customWidth="1"/>
    <col min="15" max="15" width="7.85546875" style="19" bestFit="1" customWidth="1"/>
    <col min="16" max="16" width="19.5703125" style="19" bestFit="1" customWidth="1"/>
    <col min="17" max="17" width="15.28515625" style="19" bestFit="1" customWidth="1"/>
    <col min="18" max="18" width="13.7109375" style="35" bestFit="1" customWidth="1"/>
    <col min="19" max="19" width="15.28515625" style="35" bestFit="1" customWidth="1"/>
    <col min="20" max="20" width="11.140625" style="19" bestFit="1" customWidth="1"/>
    <col min="21" max="1028" width="11.42578125" style="19"/>
    <col min="1029" max="16384" width="9.28515625" style="29"/>
  </cols>
  <sheetData>
    <row r="1" spans="1:1028" s="45" customFormat="1" ht="14.65" customHeight="1" x14ac:dyDescent="0.25">
      <c r="A1" s="43" t="s">
        <v>0</v>
      </c>
      <c r="B1" s="43" t="s">
        <v>85</v>
      </c>
      <c r="C1" s="44" t="s">
        <v>3</v>
      </c>
      <c r="D1" s="44" t="s">
        <v>4</v>
      </c>
      <c r="E1" s="44" t="s">
        <v>1</v>
      </c>
      <c r="F1" s="44" t="s">
        <v>5</v>
      </c>
      <c r="G1" s="44" t="s">
        <v>63</v>
      </c>
      <c r="H1" s="44" t="s">
        <v>62</v>
      </c>
      <c r="I1" s="44" t="s">
        <v>274</v>
      </c>
      <c r="J1" s="44" t="s">
        <v>6</v>
      </c>
      <c r="K1" s="44" t="s">
        <v>7</v>
      </c>
      <c r="L1" s="44" t="s">
        <v>8</v>
      </c>
      <c r="M1" s="44" t="s">
        <v>9</v>
      </c>
      <c r="N1" s="43" t="s">
        <v>52</v>
      </c>
      <c r="O1" s="43" t="s">
        <v>53</v>
      </c>
      <c r="P1" s="44" t="s">
        <v>51</v>
      </c>
      <c r="Q1" s="43" t="s">
        <v>56</v>
      </c>
      <c r="R1" s="43" t="s">
        <v>57</v>
      </c>
      <c r="S1" s="43" t="s">
        <v>58</v>
      </c>
      <c r="T1" s="43" t="s">
        <v>50</v>
      </c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  <c r="AMK1" s="44"/>
      <c r="AML1" s="44"/>
      <c r="AMM1" s="44"/>
      <c r="AMN1" s="44"/>
    </row>
    <row r="2" spans="1:1028" ht="14.65" customHeight="1" x14ac:dyDescent="0.25">
      <c r="A2" s="15" t="s">
        <v>201</v>
      </c>
      <c r="B2" s="29" t="s">
        <v>69</v>
      </c>
      <c r="C2" s="19" t="s">
        <v>81</v>
      </c>
      <c r="D2" s="19" t="s">
        <v>10</v>
      </c>
      <c r="E2" s="15" t="s">
        <v>199</v>
      </c>
      <c r="F2" s="29" t="s">
        <v>66</v>
      </c>
      <c r="G2" s="15" t="s">
        <v>199</v>
      </c>
      <c r="H2" s="29" t="s">
        <v>66</v>
      </c>
      <c r="I2" s="19">
        <v>6.7</v>
      </c>
      <c r="L2" s="46">
        <v>42625</v>
      </c>
      <c r="M2" s="46">
        <v>42690</v>
      </c>
      <c r="N2" s="19">
        <v>0</v>
      </c>
      <c r="O2" s="19" t="s">
        <v>11</v>
      </c>
      <c r="P2" s="19">
        <v>0</v>
      </c>
      <c r="Q2" s="19">
        <v>30</v>
      </c>
      <c r="R2" s="47" t="s">
        <v>93</v>
      </c>
      <c r="S2" s="19">
        <v>1</v>
      </c>
      <c r="T2" s="19" t="s">
        <v>285</v>
      </c>
    </row>
    <row r="3" spans="1:1028" ht="14.65" customHeight="1" x14ac:dyDescent="0.25">
      <c r="A3" s="15" t="s">
        <v>201</v>
      </c>
      <c r="B3" s="29" t="s">
        <v>69</v>
      </c>
      <c r="C3" s="19" t="s">
        <v>81</v>
      </c>
      <c r="D3" s="19" t="s">
        <v>10</v>
      </c>
      <c r="E3" s="15" t="s">
        <v>199</v>
      </c>
      <c r="F3" s="29" t="s">
        <v>66</v>
      </c>
      <c r="G3" s="15" t="s">
        <v>199</v>
      </c>
      <c r="H3" s="29" t="s">
        <v>66</v>
      </c>
      <c r="I3" s="19">
        <v>6.7</v>
      </c>
      <c r="L3" s="46">
        <v>42625</v>
      </c>
      <c r="M3" s="46">
        <v>42690</v>
      </c>
      <c r="N3" s="19">
        <v>0</v>
      </c>
      <c r="O3" s="19" t="s">
        <v>11</v>
      </c>
      <c r="P3" s="19">
        <v>0</v>
      </c>
      <c r="Q3" s="19">
        <v>30</v>
      </c>
      <c r="R3" s="47" t="s">
        <v>93</v>
      </c>
      <c r="S3" s="19">
        <v>1</v>
      </c>
      <c r="T3" s="19" t="s">
        <v>285</v>
      </c>
    </row>
    <row r="4" spans="1:1028" ht="14.65" customHeight="1" x14ac:dyDescent="0.25">
      <c r="A4" s="15" t="s">
        <v>273</v>
      </c>
      <c r="B4" s="29" t="s">
        <v>86</v>
      </c>
      <c r="C4" s="19" t="s">
        <v>82</v>
      </c>
      <c r="D4" s="19" t="s">
        <v>10</v>
      </c>
      <c r="E4" s="15" t="s">
        <v>174</v>
      </c>
      <c r="F4" s="19" t="s">
        <v>104</v>
      </c>
      <c r="G4" s="15" t="s">
        <v>174</v>
      </c>
      <c r="H4" s="29" t="s">
        <v>104</v>
      </c>
      <c r="I4" s="19">
        <v>44.2</v>
      </c>
      <c r="L4" s="46">
        <v>42570</v>
      </c>
      <c r="M4" s="46">
        <v>42690</v>
      </c>
      <c r="N4" s="19">
        <v>133</v>
      </c>
      <c r="O4" s="19" t="s">
        <v>286</v>
      </c>
      <c r="P4" s="19">
        <v>1</v>
      </c>
      <c r="Q4" s="19">
        <v>30</v>
      </c>
      <c r="R4" s="47" t="s">
        <v>93</v>
      </c>
      <c r="S4" s="19">
        <v>1</v>
      </c>
      <c r="T4" s="19" t="s">
        <v>285</v>
      </c>
    </row>
    <row r="5" spans="1:1028" ht="14.65" customHeight="1" x14ac:dyDescent="0.25">
      <c r="A5" s="15" t="s">
        <v>273</v>
      </c>
      <c r="B5" s="29" t="s">
        <v>86</v>
      </c>
      <c r="C5" s="19" t="s">
        <v>82</v>
      </c>
      <c r="D5" s="19" t="s">
        <v>10</v>
      </c>
      <c r="E5" s="15" t="s">
        <v>174</v>
      </c>
      <c r="F5" s="19" t="s">
        <v>104</v>
      </c>
      <c r="G5" s="15" t="s">
        <v>174</v>
      </c>
      <c r="H5" s="29" t="s">
        <v>104</v>
      </c>
      <c r="I5" s="19">
        <v>44.2</v>
      </c>
      <c r="L5" s="46">
        <v>42570</v>
      </c>
      <c r="M5" s="46">
        <v>42690</v>
      </c>
      <c r="N5" s="19">
        <v>133</v>
      </c>
      <c r="O5" s="19" t="s">
        <v>286</v>
      </c>
      <c r="P5" s="19">
        <v>1</v>
      </c>
      <c r="Q5" s="19">
        <v>30</v>
      </c>
      <c r="R5" s="47" t="s">
        <v>93</v>
      </c>
      <c r="S5" s="19">
        <v>1</v>
      </c>
      <c r="T5" s="19" t="s">
        <v>285</v>
      </c>
    </row>
    <row r="6" spans="1:1028" ht="14.65" customHeight="1" x14ac:dyDescent="0.25">
      <c r="A6" s="15" t="s">
        <v>175</v>
      </c>
      <c r="B6" s="29" t="s">
        <v>86</v>
      </c>
      <c r="C6" s="19" t="s">
        <v>82</v>
      </c>
      <c r="D6" s="19" t="s">
        <v>10</v>
      </c>
      <c r="E6" s="15"/>
      <c r="F6" s="29"/>
      <c r="G6" s="15"/>
      <c r="H6" s="29"/>
      <c r="I6" s="29"/>
      <c r="L6" s="46">
        <v>42625</v>
      </c>
      <c r="M6" s="46">
        <v>42690</v>
      </c>
      <c r="N6" s="19">
        <v>133</v>
      </c>
      <c r="O6" s="19" t="s">
        <v>286</v>
      </c>
      <c r="P6" s="19">
        <v>1</v>
      </c>
      <c r="Q6" s="19">
        <v>30</v>
      </c>
      <c r="R6" s="47" t="s">
        <v>93</v>
      </c>
      <c r="S6" s="19">
        <v>1</v>
      </c>
      <c r="T6" s="19" t="s">
        <v>285</v>
      </c>
    </row>
    <row r="7" spans="1:1028" ht="14.65" customHeight="1" x14ac:dyDescent="0.25">
      <c r="A7" s="15" t="s">
        <v>176</v>
      </c>
      <c r="B7" s="29" t="s">
        <v>87</v>
      </c>
      <c r="C7" s="19" t="s">
        <v>83</v>
      </c>
      <c r="D7" s="19" t="s">
        <v>12</v>
      </c>
      <c r="E7" s="15" t="s">
        <v>177</v>
      </c>
      <c r="F7" s="19" t="s">
        <v>65</v>
      </c>
      <c r="G7" s="15" t="s">
        <v>282</v>
      </c>
      <c r="H7" s="29" t="s">
        <v>283</v>
      </c>
      <c r="I7" s="19">
        <v>15</v>
      </c>
      <c r="L7" s="46">
        <v>42625</v>
      </c>
      <c r="M7" s="46">
        <v>42690</v>
      </c>
      <c r="N7" s="19">
        <v>0</v>
      </c>
      <c r="O7" s="19" t="s">
        <v>11</v>
      </c>
      <c r="P7" s="19">
        <v>0</v>
      </c>
      <c r="Q7" s="19">
        <v>30</v>
      </c>
      <c r="R7" s="47" t="s">
        <v>93</v>
      </c>
      <c r="S7" s="19">
        <v>1</v>
      </c>
      <c r="T7" s="19" t="s">
        <v>285</v>
      </c>
    </row>
    <row r="8" spans="1:1028" ht="14.65" customHeight="1" x14ac:dyDescent="0.25">
      <c r="A8" s="15" t="s">
        <v>176</v>
      </c>
      <c r="B8" s="29" t="s">
        <v>87</v>
      </c>
      <c r="C8" s="19" t="s">
        <v>83</v>
      </c>
      <c r="D8" s="19" t="s">
        <v>12</v>
      </c>
      <c r="E8" s="15" t="s">
        <v>177</v>
      </c>
      <c r="F8" s="19" t="s">
        <v>65</v>
      </c>
      <c r="G8" s="15" t="s">
        <v>282</v>
      </c>
      <c r="H8" s="29" t="s">
        <v>283</v>
      </c>
      <c r="I8" s="19">
        <v>15</v>
      </c>
      <c r="L8" s="46">
        <v>42625</v>
      </c>
      <c r="M8" s="46">
        <v>42690</v>
      </c>
      <c r="N8" s="19">
        <v>0</v>
      </c>
      <c r="O8" s="19" t="s">
        <v>11</v>
      </c>
      <c r="P8" s="19">
        <v>0</v>
      </c>
      <c r="Q8" s="19">
        <v>30</v>
      </c>
      <c r="R8" s="47" t="s">
        <v>93</v>
      </c>
      <c r="S8" s="19">
        <v>1</v>
      </c>
      <c r="T8" s="19" t="s">
        <v>285</v>
      </c>
    </row>
    <row r="9" spans="1:1028" ht="14.65" customHeight="1" x14ac:dyDescent="0.25">
      <c r="A9" s="15" t="s">
        <v>178</v>
      </c>
      <c r="B9" s="29" t="s">
        <v>87</v>
      </c>
      <c r="C9" s="19" t="s">
        <v>83</v>
      </c>
      <c r="D9" s="19" t="s">
        <v>12</v>
      </c>
      <c r="E9" s="15" t="s">
        <v>106</v>
      </c>
      <c r="F9" s="19" t="s">
        <v>281</v>
      </c>
      <c r="G9" s="15" t="s">
        <v>282</v>
      </c>
      <c r="H9" s="29" t="s">
        <v>283</v>
      </c>
      <c r="I9" s="19">
        <v>10.5</v>
      </c>
      <c r="L9" s="46">
        <v>42625</v>
      </c>
      <c r="M9" s="46">
        <v>42690</v>
      </c>
      <c r="N9" s="19">
        <v>0</v>
      </c>
      <c r="O9" s="19" t="s">
        <v>11</v>
      </c>
      <c r="P9" s="19">
        <v>0</v>
      </c>
      <c r="Q9" s="19">
        <v>30</v>
      </c>
      <c r="R9" s="47" t="s">
        <v>93</v>
      </c>
      <c r="S9" s="19">
        <v>1</v>
      </c>
      <c r="T9" s="19" t="s">
        <v>285</v>
      </c>
    </row>
    <row r="10" spans="1:1028" ht="14.65" customHeight="1" x14ac:dyDescent="0.25">
      <c r="A10" s="15" t="s">
        <v>178</v>
      </c>
      <c r="B10" s="29" t="s">
        <v>87</v>
      </c>
      <c r="C10" s="19" t="s">
        <v>83</v>
      </c>
      <c r="D10" s="19" t="s">
        <v>12</v>
      </c>
      <c r="E10" s="15" t="s">
        <v>106</v>
      </c>
      <c r="F10" s="19" t="s">
        <v>281</v>
      </c>
      <c r="G10" s="15" t="s">
        <v>282</v>
      </c>
      <c r="H10" s="29" t="s">
        <v>283</v>
      </c>
      <c r="I10" s="19">
        <v>10.5</v>
      </c>
      <c r="L10" s="46">
        <v>42625</v>
      </c>
      <c r="M10" s="46">
        <v>42690</v>
      </c>
      <c r="N10" s="19">
        <v>0</v>
      </c>
      <c r="O10" s="19" t="s">
        <v>11</v>
      </c>
      <c r="P10" s="19">
        <v>0</v>
      </c>
      <c r="Q10" s="19">
        <v>30</v>
      </c>
      <c r="R10" s="47" t="s">
        <v>93</v>
      </c>
      <c r="S10" s="19">
        <v>1</v>
      </c>
      <c r="T10" s="19" t="s">
        <v>285</v>
      </c>
    </row>
    <row r="11" spans="1:1028" ht="14.65" customHeight="1" x14ac:dyDescent="0.25">
      <c r="A11" s="15" t="s">
        <v>179</v>
      </c>
      <c r="B11" s="29" t="s">
        <v>87</v>
      </c>
      <c r="C11" s="19" t="s">
        <v>83</v>
      </c>
      <c r="D11" s="19" t="s">
        <v>12</v>
      </c>
      <c r="E11" s="15"/>
      <c r="F11" s="19" t="s">
        <v>84</v>
      </c>
      <c r="G11" s="15"/>
      <c r="H11" s="29"/>
      <c r="L11" s="46"/>
      <c r="M11" s="46">
        <v>42690</v>
      </c>
      <c r="N11" s="19">
        <v>0</v>
      </c>
      <c r="O11" s="19" t="s">
        <v>11</v>
      </c>
      <c r="P11" s="19">
        <v>0</v>
      </c>
      <c r="Q11" s="19">
        <v>30</v>
      </c>
      <c r="R11" s="47" t="s">
        <v>93</v>
      </c>
      <c r="S11" s="19">
        <v>1</v>
      </c>
      <c r="T11" s="19" t="s">
        <v>285</v>
      </c>
    </row>
    <row r="12" spans="1:1028" ht="14.65" customHeight="1" x14ac:dyDescent="0.25">
      <c r="A12" s="15" t="s">
        <v>179</v>
      </c>
      <c r="B12" s="29" t="s">
        <v>87</v>
      </c>
      <c r="C12" s="19" t="s">
        <v>83</v>
      </c>
      <c r="D12" s="19" t="s">
        <v>12</v>
      </c>
      <c r="E12" s="15"/>
      <c r="F12" s="19" t="s">
        <v>84</v>
      </c>
      <c r="G12" s="15"/>
      <c r="H12" s="29"/>
      <c r="L12" s="46"/>
      <c r="M12" s="46">
        <v>42690</v>
      </c>
      <c r="N12" s="19">
        <v>0</v>
      </c>
      <c r="O12" s="19" t="s">
        <v>11</v>
      </c>
      <c r="P12" s="19">
        <v>0</v>
      </c>
      <c r="Q12" s="19">
        <v>30</v>
      </c>
      <c r="R12" s="47" t="s">
        <v>93</v>
      </c>
      <c r="S12" s="19">
        <v>1</v>
      </c>
      <c r="T12" s="19" t="s">
        <v>285</v>
      </c>
    </row>
    <row r="13" spans="1:1028" ht="14.45" customHeight="1" x14ac:dyDescent="0.25">
      <c r="A13" s="15" t="s">
        <v>180</v>
      </c>
      <c r="B13" s="29" t="s">
        <v>88</v>
      </c>
      <c r="C13" s="19" t="s">
        <v>82</v>
      </c>
      <c r="D13" s="19" t="s">
        <v>12</v>
      </c>
      <c r="E13" s="15" t="s">
        <v>205</v>
      </c>
      <c r="F13" s="19" t="s">
        <v>204</v>
      </c>
      <c r="G13" s="15" t="s">
        <v>216</v>
      </c>
      <c r="H13" s="19" t="s">
        <v>284</v>
      </c>
      <c r="I13" s="19">
        <f>5.7+5.7</f>
        <v>11.4</v>
      </c>
      <c r="L13" s="46">
        <v>42625</v>
      </c>
      <c r="M13" s="46">
        <v>42683</v>
      </c>
      <c r="N13" s="19">
        <v>0</v>
      </c>
      <c r="O13" s="19" t="s">
        <v>11</v>
      </c>
      <c r="P13" s="19">
        <v>0</v>
      </c>
      <c r="Q13" s="19">
        <v>30</v>
      </c>
      <c r="R13" s="47" t="s">
        <v>93</v>
      </c>
      <c r="S13" s="19">
        <v>1</v>
      </c>
      <c r="T13" s="19" t="s">
        <v>285</v>
      </c>
    </row>
    <row r="14" spans="1:1028" ht="14.65" customHeight="1" x14ac:dyDescent="0.25">
      <c r="A14" s="15" t="s">
        <v>183</v>
      </c>
      <c r="B14" s="29" t="s">
        <v>88</v>
      </c>
      <c r="C14" s="19" t="s">
        <v>82</v>
      </c>
      <c r="D14" s="19" t="s">
        <v>12</v>
      </c>
      <c r="E14" s="29" t="s">
        <v>106</v>
      </c>
      <c r="F14" s="19" t="s">
        <v>281</v>
      </c>
      <c r="G14" s="15" t="s">
        <v>216</v>
      </c>
      <c r="H14" s="19" t="s">
        <v>284</v>
      </c>
      <c r="I14" s="19">
        <v>5.7</v>
      </c>
      <c r="L14" s="46">
        <v>42625</v>
      </c>
      <c r="M14" s="46">
        <v>42683</v>
      </c>
      <c r="N14" s="19">
        <v>0</v>
      </c>
      <c r="O14" s="19" t="s">
        <v>11</v>
      </c>
      <c r="P14" s="19">
        <v>0</v>
      </c>
      <c r="Q14" s="19">
        <v>30</v>
      </c>
      <c r="R14" s="47" t="s">
        <v>93</v>
      </c>
      <c r="S14" s="19">
        <v>1</v>
      </c>
      <c r="T14" s="19" t="s">
        <v>285</v>
      </c>
    </row>
    <row r="15" spans="1:1028" ht="14.65" customHeight="1" x14ac:dyDescent="0.25">
      <c r="A15" s="15" t="s">
        <v>182</v>
      </c>
      <c r="B15" s="29" t="s">
        <v>88</v>
      </c>
      <c r="C15" s="19" t="s">
        <v>82</v>
      </c>
      <c r="D15" s="19" t="s">
        <v>12</v>
      </c>
      <c r="E15" s="29" t="s">
        <v>181</v>
      </c>
      <c r="F15" s="19" t="s">
        <v>78</v>
      </c>
      <c r="G15" s="15" t="s">
        <v>216</v>
      </c>
      <c r="H15" s="19" t="s">
        <v>284</v>
      </c>
      <c r="I15" s="19">
        <v>11.4</v>
      </c>
      <c r="L15" s="46">
        <v>42625</v>
      </c>
      <c r="M15" s="46">
        <v>42683</v>
      </c>
      <c r="N15" s="19">
        <v>0</v>
      </c>
      <c r="O15" s="19" t="s">
        <v>11</v>
      </c>
      <c r="P15" s="19">
        <v>0</v>
      </c>
      <c r="Q15" s="19">
        <v>30</v>
      </c>
      <c r="R15" s="47" t="s">
        <v>93</v>
      </c>
      <c r="S15" s="19">
        <v>1</v>
      </c>
      <c r="T15" s="19" t="s">
        <v>285</v>
      </c>
    </row>
    <row r="16" spans="1:1028" ht="14.65" customHeight="1" x14ac:dyDescent="0.25">
      <c r="A16" s="15" t="s">
        <v>180</v>
      </c>
      <c r="B16" s="29" t="s">
        <v>88</v>
      </c>
      <c r="C16" s="19" t="s">
        <v>82</v>
      </c>
      <c r="D16" s="19" t="s">
        <v>12</v>
      </c>
      <c r="E16" s="15" t="s">
        <v>205</v>
      </c>
      <c r="F16" s="19" t="s">
        <v>204</v>
      </c>
      <c r="G16" s="15" t="s">
        <v>216</v>
      </c>
      <c r="H16" s="19" t="s">
        <v>284</v>
      </c>
      <c r="I16" s="19">
        <f>5.7+5.7</f>
        <v>11.4</v>
      </c>
      <c r="J16" s="29"/>
      <c r="L16" s="46">
        <v>42625</v>
      </c>
      <c r="M16" s="46">
        <v>42683</v>
      </c>
      <c r="N16" s="19">
        <v>0</v>
      </c>
      <c r="O16" s="19" t="s">
        <v>11</v>
      </c>
      <c r="P16" s="19">
        <v>0</v>
      </c>
      <c r="Q16" s="19">
        <v>30</v>
      </c>
      <c r="R16" s="47" t="s">
        <v>93</v>
      </c>
      <c r="S16" s="19">
        <v>1</v>
      </c>
      <c r="T16" s="19" t="s">
        <v>285</v>
      </c>
    </row>
    <row r="17" spans="1:20" ht="14.65" customHeight="1" x14ac:dyDescent="0.25">
      <c r="A17" s="15" t="s">
        <v>183</v>
      </c>
      <c r="B17" s="29" t="s">
        <v>88</v>
      </c>
      <c r="C17" s="19" t="s">
        <v>82</v>
      </c>
      <c r="D17" s="19" t="s">
        <v>12</v>
      </c>
      <c r="E17" s="29" t="s">
        <v>106</v>
      </c>
      <c r="F17" s="19" t="s">
        <v>281</v>
      </c>
      <c r="G17" s="15" t="s">
        <v>216</v>
      </c>
      <c r="H17" s="19" t="s">
        <v>284</v>
      </c>
      <c r="I17" s="19">
        <v>5.7</v>
      </c>
      <c r="L17" s="46">
        <v>42625</v>
      </c>
      <c r="M17" s="46">
        <v>42683</v>
      </c>
      <c r="N17" s="19">
        <v>0</v>
      </c>
      <c r="O17" s="19" t="s">
        <v>11</v>
      </c>
      <c r="P17" s="19">
        <v>0</v>
      </c>
      <c r="Q17" s="19">
        <v>30</v>
      </c>
      <c r="R17" s="47" t="s">
        <v>93</v>
      </c>
      <c r="S17" s="19">
        <v>1</v>
      </c>
      <c r="T17" s="19" t="s">
        <v>285</v>
      </c>
    </row>
    <row r="18" spans="1:20" ht="14.65" customHeight="1" x14ac:dyDescent="0.25">
      <c r="A18" s="15" t="s">
        <v>182</v>
      </c>
      <c r="B18" s="29" t="s">
        <v>88</v>
      </c>
      <c r="C18" s="19" t="s">
        <v>82</v>
      </c>
      <c r="D18" s="19" t="s">
        <v>12</v>
      </c>
      <c r="E18" s="29" t="s">
        <v>181</v>
      </c>
      <c r="F18" s="19" t="s">
        <v>78</v>
      </c>
      <c r="G18" s="15" t="s">
        <v>216</v>
      </c>
      <c r="H18" s="19" t="s">
        <v>284</v>
      </c>
      <c r="I18" s="19">
        <v>11.4</v>
      </c>
      <c r="L18" s="46">
        <v>42625</v>
      </c>
      <c r="M18" s="46">
        <v>42683</v>
      </c>
      <c r="N18" s="19">
        <v>0</v>
      </c>
      <c r="O18" s="19" t="s">
        <v>11</v>
      </c>
      <c r="P18" s="19">
        <v>0</v>
      </c>
      <c r="Q18" s="19">
        <v>30</v>
      </c>
      <c r="R18" s="47" t="s">
        <v>93</v>
      </c>
      <c r="S18" s="19">
        <v>1</v>
      </c>
      <c r="T18" s="19" t="s">
        <v>285</v>
      </c>
    </row>
    <row r="19" spans="1:20" ht="14.65" customHeight="1" x14ac:dyDescent="0.25">
      <c r="A19" s="15" t="s">
        <v>184</v>
      </c>
      <c r="B19" s="29" t="s">
        <v>88</v>
      </c>
      <c r="C19" s="19" t="s">
        <v>82</v>
      </c>
      <c r="D19" s="19" t="s">
        <v>12</v>
      </c>
      <c r="F19" s="29" t="s">
        <v>84</v>
      </c>
      <c r="L19" s="46"/>
      <c r="M19" s="46">
        <v>42683</v>
      </c>
      <c r="N19" s="19">
        <v>0</v>
      </c>
      <c r="O19" s="19" t="s">
        <v>11</v>
      </c>
      <c r="P19" s="19">
        <v>0</v>
      </c>
      <c r="Q19" s="19">
        <v>30</v>
      </c>
      <c r="R19" s="47" t="s">
        <v>93</v>
      </c>
      <c r="S19" s="19">
        <v>1</v>
      </c>
      <c r="T19" s="19" t="s">
        <v>285</v>
      </c>
    </row>
    <row r="20" spans="1:20" ht="14.65" customHeight="1" x14ac:dyDescent="0.25">
      <c r="A20" s="15" t="s">
        <v>184</v>
      </c>
      <c r="B20" s="29" t="s">
        <v>88</v>
      </c>
      <c r="C20" s="19" t="s">
        <v>82</v>
      </c>
      <c r="D20" s="19" t="s">
        <v>12</v>
      </c>
      <c r="F20" s="15" t="s">
        <v>84</v>
      </c>
      <c r="L20" s="46"/>
      <c r="M20" s="46">
        <v>42683</v>
      </c>
      <c r="N20" s="19">
        <v>0</v>
      </c>
      <c r="O20" s="19" t="s">
        <v>11</v>
      </c>
      <c r="P20" s="19">
        <v>0</v>
      </c>
      <c r="Q20" s="19">
        <v>30</v>
      </c>
      <c r="R20" s="47" t="s">
        <v>93</v>
      </c>
      <c r="S20" s="19">
        <v>1</v>
      </c>
      <c r="T20" s="19" t="s">
        <v>285</v>
      </c>
    </row>
    <row r="21" spans="1:20" ht="14.65" customHeight="1" x14ac:dyDescent="0.25">
      <c r="A21" s="15" t="s">
        <v>188</v>
      </c>
      <c r="B21" s="15" t="s">
        <v>89</v>
      </c>
      <c r="C21" s="19" t="s">
        <v>83</v>
      </c>
      <c r="E21" s="15"/>
      <c r="F21" s="29"/>
      <c r="L21" s="46"/>
      <c r="M21" s="46"/>
      <c r="R21" s="47"/>
      <c r="S21" s="19"/>
    </row>
    <row r="22" spans="1:20" ht="14.65" customHeight="1" x14ac:dyDescent="0.25">
      <c r="A22" s="15" t="s">
        <v>189</v>
      </c>
      <c r="B22" s="15" t="s">
        <v>202</v>
      </c>
      <c r="C22" s="19" t="s">
        <v>83</v>
      </c>
      <c r="D22" s="19" t="s">
        <v>10</v>
      </c>
      <c r="E22" s="15" t="s">
        <v>177</v>
      </c>
      <c r="F22" s="19" t="s">
        <v>65</v>
      </c>
      <c r="G22" s="15" t="s">
        <v>177</v>
      </c>
      <c r="H22" s="19" t="s">
        <v>65</v>
      </c>
      <c r="I22" s="19">
        <v>30.8</v>
      </c>
      <c r="L22" s="46">
        <v>42663</v>
      </c>
      <c r="M22" s="46">
        <v>42742</v>
      </c>
      <c r="N22" s="19">
        <v>0</v>
      </c>
      <c r="O22" s="19" t="s">
        <v>11</v>
      </c>
      <c r="P22" s="19">
        <v>0</v>
      </c>
      <c r="Q22" s="19">
        <v>30.8</v>
      </c>
      <c r="R22" s="47" t="s">
        <v>93</v>
      </c>
      <c r="S22" s="19">
        <v>1</v>
      </c>
      <c r="T22" s="19" t="s">
        <v>285</v>
      </c>
    </row>
    <row r="23" spans="1:20" ht="14.65" customHeight="1" x14ac:dyDescent="0.25">
      <c r="A23" s="15" t="s">
        <v>189</v>
      </c>
      <c r="B23" s="15" t="s">
        <v>202</v>
      </c>
      <c r="C23" s="19" t="s">
        <v>83</v>
      </c>
      <c r="D23" s="19" t="s">
        <v>10</v>
      </c>
      <c r="E23" s="15" t="s">
        <v>177</v>
      </c>
      <c r="F23" s="19" t="s">
        <v>65</v>
      </c>
      <c r="G23" s="15" t="s">
        <v>177</v>
      </c>
      <c r="H23" s="19" t="s">
        <v>65</v>
      </c>
      <c r="I23" s="19">
        <v>30.8</v>
      </c>
      <c r="L23" s="46">
        <v>42663</v>
      </c>
      <c r="M23" s="46">
        <v>42742</v>
      </c>
      <c r="N23" s="19">
        <v>0</v>
      </c>
      <c r="O23" s="19" t="s">
        <v>11</v>
      </c>
      <c r="P23" s="19">
        <v>0</v>
      </c>
      <c r="Q23" s="19">
        <v>30.8</v>
      </c>
      <c r="R23" s="47" t="s">
        <v>93</v>
      </c>
      <c r="S23" s="19">
        <v>1</v>
      </c>
      <c r="T23" s="19" t="s">
        <v>285</v>
      </c>
    </row>
    <row r="24" spans="1:20" ht="14.65" customHeight="1" x14ac:dyDescent="0.25">
      <c r="A24" s="15" t="s">
        <v>191</v>
      </c>
      <c r="B24" s="15" t="s">
        <v>90</v>
      </c>
      <c r="C24" s="19" t="s">
        <v>81</v>
      </c>
      <c r="D24" s="19" t="s">
        <v>12</v>
      </c>
      <c r="E24" s="15" t="s">
        <v>190</v>
      </c>
      <c r="F24" s="19" t="s">
        <v>78</v>
      </c>
      <c r="G24" s="15" t="s">
        <v>190</v>
      </c>
      <c r="H24" s="19" t="s">
        <v>203</v>
      </c>
      <c r="I24" s="19">
        <v>22</v>
      </c>
      <c r="L24" s="46">
        <v>42488</v>
      </c>
      <c r="M24" s="46">
        <v>42564</v>
      </c>
      <c r="N24" s="19">
        <v>0</v>
      </c>
      <c r="O24" s="19" t="s">
        <v>11</v>
      </c>
      <c r="P24" s="19">
        <v>0</v>
      </c>
      <c r="Q24" s="19">
        <v>0</v>
      </c>
      <c r="R24" s="47" t="s">
        <v>287</v>
      </c>
      <c r="S24" s="19">
        <v>0</v>
      </c>
      <c r="T24" s="19" t="s">
        <v>285</v>
      </c>
    </row>
    <row r="25" spans="1:20" ht="14.65" customHeight="1" x14ac:dyDescent="0.25">
      <c r="A25" s="15" t="s">
        <v>192</v>
      </c>
      <c r="B25" s="15" t="s">
        <v>90</v>
      </c>
      <c r="C25" s="19" t="s">
        <v>81</v>
      </c>
      <c r="D25" s="19" t="s">
        <v>12</v>
      </c>
      <c r="E25" s="15" t="s">
        <v>190</v>
      </c>
      <c r="F25" s="19" t="s">
        <v>78</v>
      </c>
      <c r="G25" s="15" t="s">
        <v>190</v>
      </c>
      <c r="H25" s="19" t="s">
        <v>203</v>
      </c>
      <c r="I25" s="19">
        <v>22</v>
      </c>
      <c r="L25" s="46">
        <v>42488</v>
      </c>
      <c r="M25" s="46">
        <v>42564</v>
      </c>
      <c r="N25" s="19">
        <v>0</v>
      </c>
      <c r="O25" s="19" t="s">
        <v>11</v>
      </c>
      <c r="P25" s="19">
        <v>0</v>
      </c>
      <c r="Q25" s="19">
        <v>0</v>
      </c>
      <c r="R25" s="47" t="s">
        <v>287</v>
      </c>
      <c r="S25" s="19">
        <v>0</v>
      </c>
      <c r="T25" s="19" t="s">
        <v>285</v>
      </c>
    </row>
    <row r="26" spans="1:20" ht="14.65" customHeight="1" x14ac:dyDescent="0.25">
      <c r="A26" s="15" t="s">
        <v>193</v>
      </c>
      <c r="B26" s="15" t="s">
        <v>90</v>
      </c>
      <c r="C26" s="19" t="s">
        <v>81</v>
      </c>
      <c r="D26" s="19" t="s">
        <v>12</v>
      </c>
      <c r="E26" s="15" t="s">
        <v>190</v>
      </c>
      <c r="F26" s="19" t="s">
        <v>78</v>
      </c>
      <c r="G26" s="15" t="s">
        <v>190</v>
      </c>
      <c r="H26" s="19" t="s">
        <v>203</v>
      </c>
      <c r="I26" s="19">
        <v>22</v>
      </c>
      <c r="L26" s="46">
        <v>42488</v>
      </c>
      <c r="M26" s="46">
        <v>42564</v>
      </c>
      <c r="N26" s="19">
        <v>120</v>
      </c>
      <c r="O26" s="19" t="s">
        <v>286</v>
      </c>
      <c r="P26" s="19">
        <v>1</v>
      </c>
      <c r="Q26" s="19">
        <v>0</v>
      </c>
      <c r="R26" s="47" t="s">
        <v>287</v>
      </c>
      <c r="S26" s="19">
        <v>0</v>
      </c>
      <c r="T26" s="19" t="s">
        <v>285</v>
      </c>
    </row>
    <row r="27" spans="1:20" ht="14.65" customHeight="1" x14ac:dyDescent="0.25">
      <c r="A27" s="15" t="s">
        <v>191</v>
      </c>
      <c r="B27" s="15" t="s">
        <v>90</v>
      </c>
      <c r="C27" s="19" t="s">
        <v>81</v>
      </c>
      <c r="D27" s="19" t="s">
        <v>12</v>
      </c>
      <c r="E27" s="15" t="s">
        <v>190</v>
      </c>
      <c r="F27" s="19" t="s">
        <v>78</v>
      </c>
      <c r="G27" s="15" t="s">
        <v>190</v>
      </c>
      <c r="H27" s="19" t="s">
        <v>203</v>
      </c>
      <c r="I27" s="19">
        <v>22</v>
      </c>
      <c r="L27" s="46">
        <v>42488</v>
      </c>
      <c r="M27" s="46">
        <v>42564</v>
      </c>
      <c r="N27" s="19">
        <v>0</v>
      </c>
      <c r="O27" s="19" t="s">
        <v>11</v>
      </c>
      <c r="P27" s="19">
        <v>0</v>
      </c>
      <c r="Q27" s="19">
        <v>0</v>
      </c>
      <c r="R27" s="47" t="s">
        <v>287</v>
      </c>
      <c r="S27" s="19">
        <v>0</v>
      </c>
      <c r="T27" s="19" t="s">
        <v>285</v>
      </c>
    </row>
    <row r="28" spans="1:20" ht="14.65" customHeight="1" x14ac:dyDescent="0.25">
      <c r="A28" s="15" t="s">
        <v>192</v>
      </c>
      <c r="B28" s="15" t="s">
        <v>90</v>
      </c>
      <c r="C28" s="19" t="s">
        <v>81</v>
      </c>
      <c r="D28" s="19" t="s">
        <v>12</v>
      </c>
      <c r="E28" s="15" t="s">
        <v>190</v>
      </c>
      <c r="F28" s="19" t="s">
        <v>78</v>
      </c>
      <c r="G28" s="15" t="s">
        <v>190</v>
      </c>
      <c r="H28" s="19" t="s">
        <v>203</v>
      </c>
      <c r="I28" s="19">
        <v>22</v>
      </c>
      <c r="L28" s="46">
        <v>42488</v>
      </c>
      <c r="M28" s="46">
        <v>42564</v>
      </c>
      <c r="N28" s="19">
        <v>0</v>
      </c>
      <c r="O28" s="19" t="s">
        <v>11</v>
      </c>
      <c r="P28" s="19">
        <v>0</v>
      </c>
      <c r="Q28" s="19">
        <v>0</v>
      </c>
      <c r="R28" s="47" t="s">
        <v>287</v>
      </c>
      <c r="S28" s="19">
        <v>0</v>
      </c>
      <c r="T28" s="19" t="s">
        <v>285</v>
      </c>
    </row>
    <row r="29" spans="1:20" ht="14.65" customHeight="1" x14ac:dyDescent="0.25">
      <c r="A29" s="15" t="s">
        <v>194</v>
      </c>
      <c r="B29" s="15" t="s">
        <v>90</v>
      </c>
      <c r="C29" s="19" t="s">
        <v>81</v>
      </c>
      <c r="D29" s="19" t="s">
        <v>12</v>
      </c>
      <c r="E29" s="15" t="s">
        <v>190</v>
      </c>
      <c r="F29" s="19" t="s">
        <v>78</v>
      </c>
      <c r="G29" s="15" t="s">
        <v>190</v>
      </c>
      <c r="H29" s="19" t="s">
        <v>203</v>
      </c>
      <c r="I29" s="19">
        <v>22</v>
      </c>
      <c r="L29" s="46">
        <v>42488</v>
      </c>
      <c r="M29" s="46">
        <v>42564</v>
      </c>
      <c r="N29" s="19">
        <v>120</v>
      </c>
      <c r="O29" s="19" t="s">
        <v>286</v>
      </c>
      <c r="P29" s="19">
        <v>1</v>
      </c>
      <c r="Q29" s="19">
        <v>0</v>
      </c>
      <c r="R29" s="47" t="s">
        <v>287</v>
      </c>
      <c r="S29" s="19">
        <v>0</v>
      </c>
      <c r="T29" s="19" t="s">
        <v>285</v>
      </c>
    </row>
    <row r="30" spans="1:20" ht="14.65" customHeight="1" x14ac:dyDescent="0.25">
      <c r="A30" s="15" t="s">
        <v>191</v>
      </c>
      <c r="B30" s="15" t="s">
        <v>90</v>
      </c>
      <c r="C30" s="19" t="s">
        <v>81</v>
      </c>
      <c r="D30" s="19" t="s">
        <v>12</v>
      </c>
      <c r="E30" s="15" t="s">
        <v>190</v>
      </c>
      <c r="F30" s="19" t="s">
        <v>78</v>
      </c>
      <c r="G30" s="15" t="s">
        <v>190</v>
      </c>
      <c r="H30" s="19" t="s">
        <v>203</v>
      </c>
      <c r="I30" s="19">
        <v>22</v>
      </c>
      <c r="L30" s="46">
        <v>42488</v>
      </c>
      <c r="M30" s="46">
        <v>42621</v>
      </c>
      <c r="N30" s="19">
        <v>0</v>
      </c>
      <c r="O30" s="19" t="s">
        <v>11</v>
      </c>
      <c r="P30" s="19">
        <v>0</v>
      </c>
      <c r="Q30" s="19">
        <v>0</v>
      </c>
      <c r="R30" s="47" t="s">
        <v>287</v>
      </c>
      <c r="S30" s="19">
        <v>0</v>
      </c>
      <c r="T30" s="19" t="s">
        <v>285</v>
      </c>
    </row>
    <row r="31" spans="1:20" ht="14.65" customHeight="1" x14ac:dyDescent="0.25">
      <c r="A31" s="15" t="s">
        <v>192</v>
      </c>
      <c r="B31" s="15" t="s">
        <v>90</v>
      </c>
      <c r="C31" s="19" t="s">
        <v>81</v>
      </c>
      <c r="D31" s="19" t="s">
        <v>12</v>
      </c>
      <c r="E31" s="15" t="s">
        <v>190</v>
      </c>
      <c r="F31" s="19" t="s">
        <v>78</v>
      </c>
      <c r="G31" s="15" t="s">
        <v>190</v>
      </c>
      <c r="H31" s="19" t="s">
        <v>203</v>
      </c>
      <c r="I31" s="19">
        <v>22</v>
      </c>
      <c r="L31" s="46">
        <v>42488</v>
      </c>
      <c r="M31" s="46">
        <v>42621</v>
      </c>
      <c r="N31" s="19">
        <v>0</v>
      </c>
      <c r="O31" s="19" t="s">
        <v>11</v>
      </c>
      <c r="P31" s="19">
        <v>0</v>
      </c>
      <c r="Q31" s="19">
        <v>0</v>
      </c>
      <c r="R31" s="47" t="s">
        <v>287</v>
      </c>
      <c r="S31" s="19">
        <v>0</v>
      </c>
      <c r="T31" s="19" t="s">
        <v>285</v>
      </c>
    </row>
    <row r="32" spans="1:20" ht="14.65" customHeight="1" x14ac:dyDescent="0.25">
      <c r="A32" s="15" t="s">
        <v>193</v>
      </c>
      <c r="B32" s="15" t="s">
        <v>90</v>
      </c>
      <c r="C32" s="19" t="s">
        <v>81</v>
      </c>
      <c r="D32" s="19" t="s">
        <v>12</v>
      </c>
      <c r="E32" s="15" t="s">
        <v>190</v>
      </c>
      <c r="F32" s="19" t="s">
        <v>78</v>
      </c>
      <c r="G32" s="15" t="s">
        <v>190</v>
      </c>
      <c r="H32" s="19" t="s">
        <v>203</v>
      </c>
      <c r="I32" s="19">
        <v>22</v>
      </c>
      <c r="L32" s="46">
        <v>42488</v>
      </c>
      <c r="M32" s="46">
        <v>42621</v>
      </c>
      <c r="N32" s="19">
        <v>120</v>
      </c>
      <c r="O32" s="19" t="s">
        <v>286</v>
      </c>
      <c r="P32" s="19">
        <v>1</v>
      </c>
      <c r="Q32" s="19">
        <v>0</v>
      </c>
      <c r="R32" s="47" t="s">
        <v>287</v>
      </c>
      <c r="S32" s="19">
        <v>0</v>
      </c>
      <c r="T32" s="19" t="s">
        <v>285</v>
      </c>
    </row>
    <row r="33" spans="1:20" ht="14.65" customHeight="1" x14ac:dyDescent="0.25">
      <c r="A33" s="15" t="s">
        <v>191</v>
      </c>
      <c r="B33" s="15" t="s">
        <v>90</v>
      </c>
      <c r="C33" s="19" t="s">
        <v>81</v>
      </c>
      <c r="D33" s="19" t="s">
        <v>12</v>
      </c>
      <c r="E33" s="15" t="s">
        <v>190</v>
      </c>
      <c r="F33" s="19" t="s">
        <v>78</v>
      </c>
      <c r="G33" s="15" t="s">
        <v>190</v>
      </c>
      <c r="H33" s="19" t="s">
        <v>203</v>
      </c>
      <c r="I33" s="19">
        <v>22</v>
      </c>
      <c r="L33" s="46">
        <v>42488</v>
      </c>
      <c r="M33" s="46">
        <v>42621</v>
      </c>
      <c r="N33" s="19">
        <v>0</v>
      </c>
      <c r="O33" s="19" t="s">
        <v>11</v>
      </c>
      <c r="P33" s="19">
        <v>0</v>
      </c>
      <c r="Q33" s="19">
        <v>0</v>
      </c>
      <c r="R33" s="47" t="s">
        <v>287</v>
      </c>
      <c r="S33" s="19">
        <v>0</v>
      </c>
      <c r="T33" s="19" t="s">
        <v>285</v>
      </c>
    </row>
    <row r="34" spans="1:20" ht="14.65" customHeight="1" x14ac:dyDescent="0.25">
      <c r="A34" s="15" t="s">
        <v>192</v>
      </c>
      <c r="B34" s="15" t="s">
        <v>90</v>
      </c>
      <c r="C34" s="19" t="s">
        <v>81</v>
      </c>
      <c r="D34" s="19" t="s">
        <v>12</v>
      </c>
      <c r="E34" s="29" t="s">
        <v>190</v>
      </c>
      <c r="F34" s="19" t="s">
        <v>78</v>
      </c>
      <c r="G34" s="29" t="s">
        <v>190</v>
      </c>
      <c r="H34" s="19" t="s">
        <v>203</v>
      </c>
      <c r="I34" s="19">
        <v>22</v>
      </c>
      <c r="L34" s="46">
        <v>42488</v>
      </c>
      <c r="M34" s="46">
        <v>42621</v>
      </c>
      <c r="N34" s="19">
        <v>0</v>
      </c>
      <c r="O34" s="19" t="s">
        <v>11</v>
      </c>
      <c r="P34" s="19">
        <v>0</v>
      </c>
      <c r="Q34" s="19">
        <v>0</v>
      </c>
      <c r="R34" s="47" t="s">
        <v>287</v>
      </c>
      <c r="S34" s="19">
        <v>0</v>
      </c>
      <c r="T34" s="19" t="s">
        <v>285</v>
      </c>
    </row>
    <row r="35" spans="1:20" s="19" customFormat="1" ht="14.65" customHeight="1" x14ac:dyDescent="0.25">
      <c r="A35" s="15" t="s">
        <v>194</v>
      </c>
      <c r="B35" s="15" t="s">
        <v>90</v>
      </c>
      <c r="C35" s="19" t="s">
        <v>81</v>
      </c>
      <c r="D35" s="19" t="s">
        <v>12</v>
      </c>
      <c r="E35" s="29" t="s">
        <v>190</v>
      </c>
      <c r="F35" s="19" t="s">
        <v>78</v>
      </c>
      <c r="G35" s="29" t="s">
        <v>190</v>
      </c>
      <c r="H35" s="19" t="s">
        <v>203</v>
      </c>
      <c r="I35" s="19">
        <v>22</v>
      </c>
      <c r="L35" s="46">
        <v>42488</v>
      </c>
      <c r="M35" s="46">
        <v>42621</v>
      </c>
      <c r="N35" s="19">
        <v>120</v>
      </c>
      <c r="O35" s="19" t="s">
        <v>286</v>
      </c>
      <c r="P35" s="19">
        <v>1</v>
      </c>
      <c r="Q35" s="19">
        <v>0</v>
      </c>
      <c r="R35" s="47" t="s">
        <v>287</v>
      </c>
      <c r="S35" s="19">
        <v>0</v>
      </c>
      <c r="T35" s="19" t="s">
        <v>285</v>
      </c>
    </row>
    <row r="36" spans="1:20" s="19" customFormat="1" ht="14.65" customHeight="1" x14ac:dyDescent="0.25">
      <c r="A36" s="15" t="s">
        <v>272</v>
      </c>
      <c r="B36" s="19" t="s">
        <v>91</v>
      </c>
      <c r="C36" s="19" t="s">
        <v>83</v>
      </c>
      <c r="D36" s="19" t="s">
        <v>12</v>
      </c>
      <c r="E36" s="29" t="s">
        <v>195</v>
      </c>
      <c r="F36" s="29" t="s">
        <v>66</v>
      </c>
      <c r="G36" s="19" t="s">
        <v>215</v>
      </c>
      <c r="H36" s="29" t="s">
        <v>214</v>
      </c>
      <c r="I36" s="19">
        <v>4.8</v>
      </c>
      <c r="L36" s="46">
        <v>42625</v>
      </c>
      <c r="M36" s="46">
        <v>42683</v>
      </c>
      <c r="N36" s="19">
        <v>0</v>
      </c>
      <c r="O36" s="19" t="s">
        <v>11</v>
      </c>
      <c r="P36" s="19">
        <v>0</v>
      </c>
      <c r="Q36" s="19">
        <v>30</v>
      </c>
      <c r="R36" s="47" t="s">
        <v>93</v>
      </c>
      <c r="S36" s="19">
        <v>1</v>
      </c>
      <c r="T36" s="19" t="s">
        <v>285</v>
      </c>
    </row>
    <row r="37" spans="1:20" ht="14.65" customHeight="1" x14ac:dyDescent="0.25">
      <c r="A37" s="15" t="s">
        <v>272</v>
      </c>
      <c r="B37" s="29" t="s">
        <v>91</v>
      </c>
      <c r="C37" s="19" t="s">
        <v>83</v>
      </c>
      <c r="D37" s="19" t="s">
        <v>12</v>
      </c>
      <c r="E37" s="29" t="s">
        <v>195</v>
      </c>
      <c r="F37" s="29" t="s">
        <v>66</v>
      </c>
      <c r="G37" s="19" t="s">
        <v>215</v>
      </c>
      <c r="H37" s="29" t="s">
        <v>214</v>
      </c>
      <c r="I37" s="19">
        <v>4.8</v>
      </c>
      <c r="L37" s="46">
        <v>42625</v>
      </c>
      <c r="M37" s="46">
        <v>42683</v>
      </c>
      <c r="N37" s="19">
        <v>0</v>
      </c>
      <c r="O37" s="19" t="s">
        <v>11</v>
      </c>
      <c r="P37" s="19">
        <v>0</v>
      </c>
      <c r="Q37" s="19">
        <v>30</v>
      </c>
      <c r="R37" s="47" t="s">
        <v>93</v>
      </c>
      <c r="S37" s="19">
        <v>1</v>
      </c>
      <c r="T37" s="19" t="s">
        <v>285</v>
      </c>
    </row>
    <row r="38" spans="1:20" ht="14.65" customHeight="1" x14ac:dyDescent="0.25">
      <c r="A38" s="15" t="s">
        <v>197</v>
      </c>
      <c r="B38" s="19" t="s">
        <v>91</v>
      </c>
      <c r="C38" s="19" t="s">
        <v>83</v>
      </c>
      <c r="D38" s="19" t="s">
        <v>12</v>
      </c>
      <c r="E38" s="29" t="s">
        <v>49</v>
      </c>
      <c r="F38" s="29" t="s">
        <v>48</v>
      </c>
      <c r="G38" s="19" t="s">
        <v>215</v>
      </c>
      <c r="H38" s="29" t="s">
        <v>214</v>
      </c>
      <c r="I38" s="19">
        <v>106.6</v>
      </c>
      <c r="L38" s="46">
        <v>42625</v>
      </c>
      <c r="M38" s="46">
        <v>42683</v>
      </c>
      <c r="N38" s="19">
        <v>0</v>
      </c>
      <c r="O38" s="19" t="s">
        <v>11</v>
      </c>
      <c r="P38" s="19">
        <v>0</v>
      </c>
      <c r="Q38" s="19">
        <v>30</v>
      </c>
      <c r="R38" s="47" t="s">
        <v>93</v>
      </c>
      <c r="S38" s="19">
        <v>1</v>
      </c>
      <c r="T38" s="19" t="s">
        <v>285</v>
      </c>
    </row>
    <row r="39" spans="1:20" ht="14.65" customHeight="1" x14ac:dyDescent="0.25">
      <c r="A39" s="15" t="s">
        <v>197</v>
      </c>
      <c r="B39" s="29" t="s">
        <v>91</v>
      </c>
      <c r="C39" s="19" t="s">
        <v>83</v>
      </c>
      <c r="D39" s="19" t="s">
        <v>12</v>
      </c>
      <c r="E39" s="29" t="s">
        <v>49</v>
      </c>
      <c r="F39" s="29" t="s">
        <v>48</v>
      </c>
      <c r="G39" s="19" t="s">
        <v>215</v>
      </c>
      <c r="H39" s="29" t="s">
        <v>214</v>
      </c>
      <c r="I39" s="19">
        <v>106.6</v>
      </c>
      <c r="L39" s="46">
        <v>42625</v>
      </c>
      <c r="M39" s="46">
        <v>42683</v>
      </c>
      <c r="N39" s="19">
        <v>0</v>
      </c>
      <c r="O39" s="19" t="s">
        <v>11</v>
      </c>
      <c r="P39" s="19">
        <v>0</v>
      </c>
      <c r="Q39" s="19">
        <v>30</v>
      </c>
      <c r="R39" s="47" t="s">
        <v>93</v>
      </c>
      <c r="S39" s="19">
        <v>1</v>
      </c>
      <c r="T39" s="19" t="s">
        <v>285</v>
      </c>
    </row>
    <row r="40" spans="1:20" s="19" customFormat="1" ht="14.65" customHeight="1" x14ac:dyDescent="0.25">
      <c r="A40" s="15" t="s">
        <v>196</v>
      </c>
      <c r="B40" s="19" t="s">
        <v>91</v>
      </c>
      <c r="C40" s="19" t="s">
        <v>83</v>
      </c>
      <c r="D40" s="19" t="s">
        <v>12</v>
      </c>
      <c r="F40" s="19" t="s">
        <v>84</v>
      </c>
      <c r="L40" s="46"/>
      <c r="M40" s="46">
        <v>42683</v>
      </c>
      <c r="N40" s="19">
        <v>0</v>
      </c>
      <c r="O40" s="19" t="s">
        <v>11</v>
      </c>
      <c r="P40" s="19">
        <v>0</v>
      </c>
      <c r="Q40" s="19">
        <v>30</v>
      </c>
      <c r="R40" s="47" t="s">
        <v>93</v>
      </c>
      <c r="S40" s="19">
        <v>1</v>
      </c>
      <c r="T40" s="19" t="s">
        <v>285</v>
      </c>
    </row>
    <row r="41" spans="1:20" s="19" customFormat="1" ht="14.65" customHeight="1" x14ac:dyDescent="0.25">
      <c r="A41" s="15" t="s">
        <v>198</v>
      </c>
      <c r="B41" s="19" t="s">
        <v>92</v>
      </c>
      <c r="C41" s="19" t="s">
        <v>81</v>
      </c>
      <c r="D41" s="19" t="s">
        <v>10</v>
      </c>
      <c r="E41" s="19" t="s">
        <v>98</v>
      </c>
      <c r="F41" s="19" t="s">
        <v>78</v>
      </c>
      <c r="G41" s="19" t="s">
        <v>98</v>
      </c>
      <c r="H41" s="19" t="s">
        <v>78</v>
      </c>
      <c r="I41" s="19">
        <v>17</v>
      </c>
      <c r="L41" s="46">
        <v>42664</v>
      </c>
      <c r="M41" s="46">
        <v>42766</v>
      </c>
      <c r="N41" s="19">
        <v>0</v>
      </c>
      <c r="O41" s="19" t="s">
        <v>11</v>
      </c>
      <c r="P41" s="19">
        <v>0</v>
      </c>
      <c r="Q41" s="19">
        <v>0</v>
      </c>
      <c r="R41" s="47" t="s">
        <v>287</v>
      </c>
      <c r="S41" s="19">
        <v>0</v>
      </c>
      <c r="T41" s="19" t="s">
        <v>285</v>
      </c>
    </row>
    <row r="42" spans="1:20" ht="14.65" customHeight="1" x14ac:dyDescent="0.25">
      <c r="A42" s="15" t="s">
        <v>198</v>
      </c>
      <c r="B42" s="29" t="s">
        <v>92</v>
      </c>
      <c r="C42" s="19" t="s">
        <v>81</v>
      </c>
      <c r="D42" s="19" t="s">
        <v>10</v>
      </c>
      <c r="E42" s="29" t="s">
        <v>98</v>
      </c>
      <c r="F42" s="19" t="s">
        <v>78</v>
      </c>
      <c r="G42" s="19" t="s">
        <v>98</v>
      </c>
      <c r="H42" s="19" t="s">
        <v>78</v>
      </c>
      <c r="I42" s="19">
        <v>17</v>
      </c>
      <c r="L42" s="46">
        <v>42664</v>
      </c>
      <c r="M42" s="46">
        <v>42766</v>
      </c>
      <c r="N42" s="19">
        <v>0</v>
      </c>
      <c r="O42" s="19" t="s">
        <v>11</v>
      </c>
      <c r="P42" s="19">
        <v>0</v>
      </c>
      <c r="Q42" s="19">
        <v>0</v>
      </c>
      <c r="R42" s="47" t="s">
        <v>287</v>
      </c>
      <c r="S42" s="19">
        <v>0</v>
      </c>
      <c r="T42" s="19" t="s">
        <v>285</v>
      </c>
    </row>
    <row r="43" spans="1:20" ht="14.65" customHeight="1" x14ac:dyDescent="0.25">
      <c r="A43" s="15" t="s">
        <v>200</v>
      </c>
      <c r="B43" s="29" t="s">
        <v>93</v>
      </c>
      <c r="C43" s="19" t="s">
        <v>82</v>
      </c>
      <c r="D43" s="19" t="s">
        <v>10</v>
      </c>
      <c r="E43" s="19" t="s">
        <v>199</v>
      </c>
      <c r="F43" s="29" t="s">
        <v>66</v>
      </c>
      <c r="G43" s="19" t="s">
        <v>199</v>
      </c>
      <c r="H43" s="19" t="s">
        <v>66</v>
      </c>
      <c r="I43" s="19">
        <v>8.4</v>
      </c>
      <c r="L43" s="46">
        <v>42663</v>
      </c>
      <c r="M43" s="46">
        <v>42755</v>
      </c>
      <c r="N43" s="19">
        <v>0</v>
      </c>
      <c r="O43" s="19" t="s">
        <v>11</v>
      </c>
      <c r="P43" s="19">
        <v>0</v>
      </c>
      <c r="Q43" s="19">
        <v>0</v>
      </c>
      <c r="R43" s="47" t="s">
        <v>287</v>
      </c>
      <c r="S43" s="19">
        <v>0</v>
      </c>
      <c r="T43" s="19" t="s">
        <v>285</v>
      </c>
    </row>
    <row r="44" spans="1:20" ht="14.65" customHeight="1" x14ac:dyDescent="0.25">
      <c r="A44" s="15" t="s">
        <v>200</v>
      </c>
      <c r="B44" s="29" t="s">
        <v>93</v>
      </c>
      <c r="C44" s="19" t="s">
        <v>82</v>
      </c>
      <c r="D44" s="19" t="s">
        <v>10</v>
      </c>
      <c r="E44" s="29" t="s">
        <v>199</v>
      </c>
      <c r="F44" s="29" t="s">
        <v>66</v>
      </c>
      <c r="G44" s="19" t="s">
        <v>199</v>
      </c>
      <c r="H44" s="19" t="s">
        <v>66</v>
      </c>
      <c r="I44" s="19">
        <v>8.4</v>
      </c>
      <c r="L44" s="46">
        <v>42663</v>
      </c>
      <c r="M44" s="46">
        <v>42755</v>
      </c>
      <c r="N44" s="19">
        <v>0</v>
      </c>
      <c r="O44" s="19" t="s">
        <v>11</v>
      </c>
      <c r="P44" s="19">
        <v>0</v>
      </c>
      <c r="Q44" s="19">
        <v>0</v>
      </c>
      <c r="R44" s="47" t="s">
        <v>287</v>
      </c>
      <c r="S44" s="19">
        <v>0</v>
      </c>
      <c r="T44" s="19" t="s">
        <v>285</v>
      </c>
    </row>
    <row r="45" spans="1:20" ht="14.65" customHeight="1" x14ac:dyDescent="0.25">
      <c r="E45" s="15"/>
      <c r="L45" s="46"/>
      <c r="M45" s="46"/>
      <c r="R45" s="47"/>
      <c r="S45" s="19"/>
    </row>
    <row r="46" spans="1:20" ht="14.65" customHeight="1" x14ac:dyDescent="0.25">
      <c r="E46" s="15"/>
      <c r="L46" s="46"/>
      <c r="M46" s="46"/>
      <c r="R46" s="47"/>
      <c r="S46" s="19"/>
    </row>
    <row r="47" spans="1:20" ht="14.65" customHeight="1" x14ac:dyDescent="0.25">
      <c r="E47" s="15"/>
      <c r="L47" s="46"/>
      <c r="M47" s="46"/>
      <c r="R47" s="47"/>
      <c r="S47" s="19"/>
    </row>
    <row r="48" spans="1:20" s="19" customFormat="1" ht="14.65" customHeight="1" x14ac:dyDescent="0.25">
      <c r="A48" s="15"/>
      <c r="B48" s="15"/>
      <c r="E48" s="15"/>
      <c r="L48" s="46"/>
      <c r="M48" s="46"/>
      <c r="R48" s="47"/>
    </row>
    <row r="49" spans="1:19" s="19" customFormat="1" ht="14.65" customHeight="1" x14ac:dyDescent="0.25">
      <c r="A49" s="15"/>
      <c r="B49" s="15"/>
      <c r="L49" s="48"/>
      <c r="R49" s="47"/>
    </row>
    <row r="50" spans="1:19" ht="14.65" customHeight="1" x14ac:dyDescent="0.25">
      <c r="L50" s="48"/>
      <c r="R50" s="47"/>
      <c r="S50" s="47"/>
    </row>
    <row r="51" spans="1:19" ht="14.65" customHeight="1" x14ac:dyDescent="0.25">
      <c r="L51" s="48"/>
      <c r="R51" s="47"/>
      <c r="S51" s="47"/>
    </row>
    <row r="52" spans="1:19" ht="14.65" customHeight="1" x14ac:dyDescent="0.25">
      <c r="R52" s="47"/>
      <c r="S52" s="47"/>
    </row>
    <row r="53" spans="1:19" ht="14.65" customHeight="1" x14ac:dyDescent="0.25">
      <c r="R53" s="47"/>
      <c r="S53" s="47"/>
    </row>
    <row r="54" spans="1:19" ht="14.65" customHeight="1" x14ac:dyDescent="0.25">
      <c r="R54" s="47"/>
      <c r="S54" s="47"/>
    </row>
    <row r="55" spans="1:19" ht="14.65" customHeight="1" x14ac:dyDescent="0.25">
      <c r="R55" s="47"/>
      <c r="S55" s="47"/>
    </row>
    <row r="56" spans="1:19" ht="14.65" customHeight="1" x14ac:dyDescent="0.25">
      <c r="R56" s="47"/>
      <c r="S56" s="47"/>
    </row>
    <row r="57" spans="1:19" ht="14.65" customHeight="1" x14ac:dyDescent="0.25">
      <c r="R57" s="47"/>
      <c r="S57" s="4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sqref="A1:A1048576"/>
    </sheetView>
  </sheetViews>
  <sheetFormatPr baseColWidth="10" defaultColWidth="9.28515625" defaultRowHeight="15" x14ac:dyDescent="0.25"/>
  <cols>
    <col min="1" max="1" width="9.28515625" style="17"/>
    <col min="2" max="3" width="9.140625" style="2" bestFit="1" customWidth="1"/>
    <col min="4" max="4" width="10.85546875" style="2" bestFit="1" customWidth="1"/>
    <col min="5" max="5" width="10.28515625" style="2" bestFit="1" customWidth="1"/>
    <col min="6" max="6" width="11.5703125" style="2" bestFit="1" customWidth="1"/>
    <col min="7" max="7" width="3.28515625" style="2" customWidth="1"/>
    <col min="8" max="8" width="6.140625" style="2" bestFit="1" customWidth="1"/>
    <col min="9" max="9" width="9.85546875" style="2" bestFit="1" customWidth="1"/>
    <col min="10" max="10" width="11.140625" style="2" bestFit="1" customWidth="1"/>
    <col min="11" max="11" width="3.42578125" style="2" bestFit="1" customWidth="1"/>
    <col min="12" max="12" width="7.5703125" style="2" bestFit="1" customWidth="1"/>
    <col min="13" max="1026" width="11.42578125" style="2"/>
    <col min="1027" max="16384" width="9.28515625" style="1"/>
  </cols>
  <sheetData>
    <row r="1" spans="1:1026" x14ac:dyDescent="0.25">
      <c r="A1" s="17" t="s">
        <v>26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026" s="9" customFormat="1" x14ac:dyDescent="0.25">
      <c r="A2" s="17" t="s">
        <v>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</row>
    <row r="3" spans="1:1026" s="9" customFormat="1" x14ac:dyDescent="0.25">
      <c r="A3" s="17" t="s">
        <v>86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</row>
    <row r="4" spans="1:1026" s="9" customFormat="1" x14ac:dyDescent="0.25">
      <c r="A4" s="17" t="s">
        <v>87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</row>
    <row r="5" spans="1:1026" s="9" customFormat="1" x14ac:dyDescent="0.25">
      <c r="A5" s="17" t="s">
        <v>88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</row>
    <row r="6" spans="1:1026" s="9" customFormat="1" x14ac:dyDescent="0.25">
      <c r="A6" s="17" t="s">
        <v>89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</row>
    <row r="7" spans="1:1026" x14ac:dyDescent="0.25">
      <c r="A7" s="17" t="s">
        <v>90</v>
      </c>
    </row>
    <row r="8" spans="1:1026" x14ac:dyDescent="0.25">
      <c r="A8" s="17" t="s">
        <v>91</v>
      </c>
    </row>
    <row r="9" spans="1:1026" x14ac:dyDescent="0.25">
      <c r="A9" s="17" t="s">
        <v>92</v>
      </c>
    </row>
    <row r="10" spans="1:1026" x14ac:dyDescent="0.25">
      <c r="A10" s="17" t="s">
        <v>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workbookViewId="0">
      <selection activeCell="O1" sqref="O1:O1048576"/>
    </sheetView>
  </sheetViews>
  <sheetFormatPr baseColWidth="10" defaultColWidth="9.28515625" defaultRowHeight="15" x14ac:dyDescent="0.25"/>
  <cols>
    <col min="1" max="1" width="25.7109375" style="4" customWidth="1"/>
    <col min="2" max="2" width="13.85546875" style="4" customWidth="1"/>
    <col min="3" max="14" width="10.7109375" style="4" customWidth="1"/>
    <col min="15" max="15" width="16.7109375" style="4" customWidth="1"/>
    <col min="16" max="16" width="12.5703125" style="4" customWidth="1"/>
    <col min="17" max="1024" width="10.7109375" style="4" customWidth="1"/>
    <col min="1025" max="16384" width="9.28515625" style="4"/>
  </cols>
  <sheetData>
    <row r="1" spans="1:16" x14ac:dyDescent="0.25">
      <c r="A1" s="4" t="s">
        <v>24</v>
      </c>
      <c r="B1" s="4" t="s">
        <v>54</v>
      </c>
      <c r="C1" s="4" t="s">
        <v>25</v>
      </c>
      <c r="D1" s="3" t="s">
        <v>26</v>
      </c>
      <c r="E1" s="3" t="s">
        <v>275</v>
      </c>
      <c r="F1" s="3" t="s">
        <v>27</v>
      </c>
      <c r="G1" s="4" t="s">
        <v>23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13</v>
      </c>
      <c r="O1" s="4" t="s">
        <v>34</v>
      </c>
      <c r="P1" s="4" t="s">
        <v>35</v>
      </c>
    </row>
    <row r="2" spans="1:16" x14ac:dyDescent="0.25">
      <c r="A2" s="4" t="s">
        <v>113</v>
      </c>
      <c r="B2" s="4" t="s">
        <v>55</v>
      </c>
      <c r="C2" s="4" t="s">
        <v>36</v>
      </c>
      <c r="D2" s="3" t="s">
        <v>69</v>
      </c>
      <c r="E2" s="4">
        <v>9</v>
      </c>
      <c r="F2" s="3">
        <v>18</v>
      </c>
    </row>
    <row r="3" spans="1:16" x14ac:dyDescent="0.25">
      <c r="A3" s="4" t="s">
        <v>113</v>
      </c>
      <c r="B3" s="4" t="s">
        <v>55</v>
      </c>
      <c r="C3" s="4" t="s">
        <v>36</v>
      </c>
      <c r="D3" s="4" t="s">
        <v>86</v>
      </c>
      <c r="E3" s="4">
        <v>9</v>
      </c>
      <c r="F3" s="3">
        <v>18</v>
      </c>
    </row>
    <row r="4" spans="1:16" x14ac:dyDescent="0.25">
      <c r="A4" s="4" t="s">
        <v>113</v>
      </c>
      <c r="B4" s="4" t="s">
        <v>55</v>
      </c>
      <c r="C4" s="4" t="s">
        <v>36</v>
      </c>
      <c r="D4" s="4" t="s">
        <v>87</v>
      </c>
      <c r="E4" s="4">
        <v>9</v>
      </c>
      <c r="F4" s="3">
        <v>18</v>
      </c>
    </row>
    <row r="5" spans="1:16" x14ac:dyDescent="0.25">
      <c r="A5" s="4" t="s">
        <v>113</v>
      </c>
      <c r="B5" s="4" t="s">
        <v>55</v>
      </c>
      <c r="C5" s="4" t="s">
        <v>36</v>
      </c>
      <c r="D5" s="4" t="s">
        <v>88</v>
      </c>
      <c r="E5" s="4">
        <v>9</v>
      </c>
      <c r="F5" s="3">
        <v>18</v>
      </c>
    </row>
    <row r="6" spans="1:16" x14ac:dyDescent="0.25">
      <c r="A6" s="4" t="s">
        <v>113</v>
      </c>
      <c r="B6" s="4" t="s">
        <v>55</v>
      </c>
      <c r="C6" s="4" t="s">
        <v>36</v>
      </c>
      <c r="D6" s="4" t="s">
        <v>89</v>
      </c>
      <c r="E6" s="4">
        <v>9</v>
      </c>
      <c r="F6" s="3">
        <v>18</v>
      </c>
    </row>
    <row r="7" spans="1:16" x14ac:dyDescent="0.25">
      <c r="A7" s="4" t="s">
        <v>113</v>
      </c>
      <c r="B7" s="4" t="s">
        <v>55</v>
      </c>
      <c r="C7" s="4" t="s">
        <v>36</v>
      </c>
      <c r="D7" s="4" t="s">
        <v>90</v>
      </c>
      <c r="E7" s="4">
        <v>9</v>
      </c>
      <c r="F7" s="3">
        <v>18</v>
      </c>
    </row>
    <row r="8" spans="1:16" x14ac:dyDescent="0.25">
      <c r="A8" s="4" t="s">
        <v>113</v>
      </c>
      <c r="B8" s="4" t="s">
        <v>55</v>
      </c>
      <c r="C8" s="4" t="s">
        <v>36</v>
      </c>
      <c r="D8" s="4" t="s">
        <v>91</v>
      </c>
      <c r="E8" s="4">
        <v>9</v>
      </c>
      <c r="F8" s="3">
        <v>18</v>
      </c>
    </row>
    <row r="9" spans="1:16" x14ac:dyDescent="0.25">
      <c r="A9" s="4" t="s">
        <v>113</v>
      </c>
      <c r="B9" s="4" t="s">
        <v>55</v>
      </c>
      <c r="C9" s="4" t="s">
        <v>36</v>
      </c>
      <c r="D9" s="4" t="s">
        <v>92</v>
      </c>
      <c r="E9" s="4">
        <v>9</v>
      </c>
      <c r="F9" s="3">
        <v>18</v>
      </c>
    </row>
    <row r="10" spans="1:16" x14ac:dyDescent="0.25">
      <c r="A10" s="4" t="s">
        <v>113</v>
      </c>
      <c r="B10" s="4" t="s">
        <v>55</v>
      </c>
      <c r="C10" s="4" t="s">
        <v>36</v>
      </c>
      <c r="D10" s="4" t="s">
        <v>93</v>
      </c>
      <c r="E10" s="4">
        <v>9</v>
      </c>
      <c r="F10" s="3">
        <v>18</v>
      </c>
    </row>
    <row r="11" spans="1:16" x14ac:dyDescent="0.25">
      <c r="F1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opLeftCell="A85" zoomScaleNormal="100" workbookViewId="0">
      <selection activeCell="A86" sqref="A86"/>
    </sheetView>
  </sheetViews>
  <sheetFormatPr baseColWidth="10" defaultColWidth="9.28515625" defaultRowHeight="15" x14ac:dyDescent="0.25"/>
  <cols>
    <col min="1" max="1" width="16.140625" style="38" customWidth="1"/>
    <col min="2" max="1024" width="10.7109375" style="38" customWidth="1"/>
    <col min="1025" max="16384" width="9.28515625" style="38"/>
  </cols>
  <sheetData>
    <row r="1" spans="1:7" x14ac:dyDescent="0.25">
      <c r="A1" s="38" t="s">
        <v>37</v>
      </c>
      <c r="B1" s="38" t="s">
        <v>38</v>
      </c>
      <c r="C1" s="38" t="s">
        <v>39</v>
      </c>
      <c r="D1" s="38" t="s">
        <v>40</v>
      </c>
      <c r="E1" s="38" t="s">
        <v>43</v>
      </c>
      <c r="F1" s="38" t="s">
        <v>42</v>
      </c>
      <c r="G1" s="38" t="s">
        <v>41</v>
      </c>
    </row>
    <row r="2" spans="1:7" x14ac:dyDescent="0.25">
      <c r="A2" s="41">
        <v>42370</v>
      </c>
      <c r="B2" s="38">
        <v>4</v>
      </c>
      <c r="C2" s="38">
        <v>13.4</v>
      </c>
      <c r="D2" s="38">
        <v>9.4</v>
      </c>
      <c r="E2" s="38">
        <v>2.2000000000000002</v>
      </c>
      <c r="F2" s="38">
        <v>3.7</v>
      </c>
      <c r="G2" s="38">
        <v>0.3</v>
      </c>
    </row>
    <row r="3" spans="1:7" x14ac:dyDescent="0.25">
      <c r="A3" s="41">
        <v>42371</v>
      </c>
      <c r="B3" s="38">
        <v>8.3000000000000007</v>
      </c>
      <c r="C3" s="38">
        <v>11.9</v>
      </c>
      <c r="D3" s="38">
        <v>9.6</v>
      </c>
      <c r="E3" s="38">
        <v>1</v>
      </c>
      <c r="F3" s="38">
        <v>4.16</v>
      </c>
      <c r="G3" s="38">
        <v>0.8</v>
      </c>
    </row>
    <row r="4" spans="1:7" x14ac:dyDescent="0.25">
      <c r="A4" s="41">
        <v>42372</v>
      </c>
      <c r="B4" s="38">
        <v>4</v>
      </c>
      <c r="C4" s="38">
        <v>10.9</v>
      </c>
      <c r="D4" s="38">
        <v>7.1</v>
      </c>
      <c r="E4" s="38">
        <v>3.8</v>
      </c>
      <c r="F4" s="38">
        <v>2.63</v>
      </c>
      <c r="G4" s="38">
        <v>0.6</v>
      </c>
    </row>
    <row r="5" spans="1:7" x14ac:dyDescent="0.25">
      <c r="A5" s="41">
        <v>42373</v>
      </c>
      <c r="B5" s="38">
        <v>8</v>
      </c>
      <c r="C5" s="38">
        <v>11.5</v>
      </c>
      <c r="D5" s="38">
        <v>10.1</v>
      </c>
      <c r="E5" s="38">
        <v>2.4</v>
      </c>
      <c r="F5" s="38">
        <v>1.54</v>
      </c>
      <c r="G5" s="38">
        <v>0.5</v>
      </c>
    </row>
    <row r="6" spans="1:7" x14ac:dyDescent="0.25">
      <c r="A6" s="41">
        <v>42374</v>
      </c>
      <c r="B6" s="38">
        <v>6.9</v>
      </c>
      <c r="C6" s="38">
        <v>11.4</v>
      </c>
      <c r="D6" s="38">
        <v>8.1999999999999993</v>
      </c>
      <c r="E6" s="38">
        <v>4.5</v>
      </c>
      <c r="F6" s="38">
        <v>2.82</v>
      </c>
      <c r="G6" s="38">
        <v>0.9</v>
      </c>
    </row>
    <row r="7" spans="1:7" x14ac:dyDescent="0.25">
      <c r="A7" s="41">
        <v>42375</v>
      </c>
      <c r="B7" s="38">
        <v>6.9</v>
      </c>
      <c r="C7" s="38">
        <v>11.4</v>
      </c>
      <c r="D7" s="38">
        <v>8.1999999999999993</v>
      </c>
      <c r="E7" s="38">
        <v>6</v>
      </c>
      <c r="F7" s="38">
        <v>1.42</v>
      </c>
      <c r="G7" s="38">
        <v>0.6</v>
      </c>
    </row>
    <row r="8" spans="1:7" x14ac:dyDescent="0.25">
      <c r="A8" s="41">
        <v>42376</v>
      </c>
      <c r="B8" s="38">
        <v>9.3000000000000007</v>
      </c>
      <c r="C8" s="38">
        <v>18.3</v>
      </c>
      <c r="D8" s="38">
        <v>12.7</v>
      </c>
      <c r="E8" s="38">
        <v>8</v>
      </c>
      <c r="F8" s="38">
        <v>3.64</v>
      </c>
      <c r="G8" s="38">
        <v>0.5</v>
      </c>
    </row>
    <row r="9" spans="1:7" x14ac:dyDescent="0.25">
      <c r="A9" s="41">
        <v>42377</v>
      </c>
      <c r="B9" s="38">
        <v>9.4</v>
      </c>
      <c r="C9" s="38">
        <v>13.7</v>
      </c>
      <c r="D9" s="38">
        <v>11.3</v>
      </c>
      <c r="E9" s="38">
        <v>1</v>
      </c>
      <c r="F9" s="38">
        <v>3.15</v>
      </c>
      <c r="G9" s="38">
        <v>0.5</v>
      </c>
    </row>
    <row r="10" spans="1:7" x14ac:dyDescent="0.25">
      <c r="A10" s="41">
        <v>42378</v>
      </c>
      <c r="B10" s="38">
        <v>9</v>
      </c>
      <c r="C10" s="38">
        <v>15.4</v>
      </c>
      <c r="D10" s="38">
        <v>10.8</v>
      </c>
      <c r="E10" s="38">
        <v>0.5</v>
      </c>
      <c r="F10" s="38">
        <v>5.36</v>
      </c>
      <c r="G10" s="38">
        <v>0.3</v>
      </c>
    </row>
    <row r="11" spans="1:7" x14ac:dyDescent="0.25">
      <c r="A11" s="41">
        <v>42379</v>
      </c>
      <c r="B11" s="38">
        <v>8.1</v>
      </c>
      <c r="C11" s="38">
        <v>14.5</v>
      </c>
      <c r="D11" s="38">
        <v>10.199999999999999</v>
      </c>
      <c r="E11" s="38">
        <v>4.5</v>
      </c>
      <c r="F11" s="38">
        <v>2.94</v>
      </c>
      <c r="G11" s="38">
        <v>0.6</v>
      </c>
    </row>
    <row r="12" spans="1:7" x14ac:dyDescent="0.25">
      <c r="A12" s="41">
        <v>42380</v>
      </c>
      <c r="B12" s="38">
        <v>8.1999999999999993</v>
      </c>
      <c r="C12" s="38">
        <v>14.9</v>
      </c>
      <c r="D12" s="38">
        <v>10.5</v>
      </c>
      <c r="E12" s="38">
        <v>3</v>
      </c>
      <c r="F12" s="38">
        <v>6.77</v>
      </c>
      <c r="G12" s="38">
        <v>0.9</v>
      </c>
    </row>
    <row r="13" spans="1:7" x14ac:dyDescent="0.25">
      <c r="A13" s="41">
        <v>42381</v>
      </c>
      <c r="B13" s="38">
        <v>6.2</v>
      </c>
      <c r="C13" s="38">
        <v>10.3</v>
      </c>
      <c r="D13" s="38">
        <v>7.4</v>
      </c>
      <c r="E13" s="38">
        <v>2</v>
      </c>
      <c r="F13" s="38">
        <v>5.0599999999999996</v>
      </c>
      <c r="G13" s="38">
        <v>0.9</v>
      </c>
    </row>
    <row r="14" spans="1:7" x14ac:dyDescent="0.25">
      <c r="A14" s="41">
        <v>42382</v>
      </c>
      <c r="B14" s="38">
        <v>3.5</v>
      </c>
      <c r="C14" s="38">
        <v>10.3</v>
      </c>
      <c r="D14" s="38">
        <v>7.3</v>
      </c>
      <c r="E14" s="38">
        <v>0</v>
      </c>
      <c r="F14" s="38">
        <v>6.9</v>
      </c>
      <c r="G14" s="38">
        <v>0.2</v>
      </c>
    </row>
    <row r="15" spans="1:7" x14ac:dyDescent="0.25">
      <c r="A15" s="41">
        <v>42383</v>
      </c>
      <c r="B15" s="38">
        <v>6.5</v>
      </c>
      <c r="C15" s="38">
        <v>10</v>
      </c>
      <c r="D15" s="38">
        <v>7.7</v>
      </c>
      <c r="E15" s="38">
        <v>4</v>
      </c>
      <c r="F15" s="38">
        <v>1.86</v>
      </c>
      <c r="G15" s="38">
        <v>0.7</v>
      </c>
    </row>
    <row r="16" spans="1:7" x14ac:dyDescent="0.25">
      <c r="A16" s="41">
        <v>42384</v>
      </c>
      <c r="B16" s="38">
        <v>4.8</v>
      </c>
      <c r="C16" s="38">
        <v>8.5</v>
      </c>
      <c r="D16" s="38">
        <v>5.4</v>
      </c>
      <c r="E16" s="38">
        <v>0</v>
      </c>
      <c r="F16" s="38">
        <v>4.42</v>
      </c>
      <c r="G16" s="38">
        <v>0.8</v>
      </c>
    </row>
    <row r="17" spans="1:7" x14ac:dyDescent="0.25">
      <c r="A17" s="41">
        <v>42385</v>
      </c>
      <c r="B17" s="38">
        <v>0.4</v>
      </c>
      <c r="C17" s="38">
        <v>6.2</v>
      </c>
      <c r="D17" s="38">
        <v>3</v>
      </c>
      <c r="E17" s="38">
        <v>0</v>
      </c>
      <c r="F17" s="38">
        <v>3.63</v>
      </c>
      <c r="G17" s="38">
        <v>0.6</v>
      </c>
    </row>
    <row r="18" spans="1:7" x14ac:dyDescent="0.25">
      <c r="A18" s="41">
        <v>42386</v>
      </c>
      <c r="B18" s="38">
        <v>-0.8</v>
      </c>
      <c r="C18" s="38">
        <v>8.8000000000000007</v>
      </c>
      <c r="D18" s="38">
        <v>3.8</v>
      </c>
      <c r="E18" s="38">
        <v>0</v>
      </c>
      <c r="F18" s="38">
        <v>7.76</v>
      </c>
      <c r="G18" s="38">
        <v>0.2</v>
      </c>
    </row>
    <row r="19" spans="1:7" x14ac:dyDescent="0.25">
      <c r="A19" s="41">
        <v>42387</v>
      </c>
      <c r="B19" s="38">
        <v>2.2000000000000002</v>
      </c>
      <c r="C19" s="38">
        <v>6.8</v>
      </c>
      <c r="D19" s="38">
        <v>4.2</v>
      </c>
      <c r="E19" s="38">
        <v>10</v>
      </c>
      <c r="F19" s="38">
        <v>1.55</v>
      </c>
      <c r="G19" s="38">
        <v>0.5</v>
      </c>
    </row>
    <row r="20" spans="1:7" x14ac:dyDescent="0.25">
      <c r="A20" s="41">
        <v>42388</v>
      </c>
      <c r="B20" s="38">
        <v>2.9</v>
      </c>
      <c r="C20" s="38">
        <v>11.9</v>
      </c>
      <c r="D20" s="38">
        <v>7.9</v>
      </c>
      <c r="E20" s="38">
        <v>2</v>
      </c>
      <c r="F20" s="38">
        <v>4.2</v>
      </c>
      <c r="G20" s="38">
        <v>0.3</v>
      </c>
    </row>
    <row r="21" spans="1:7" x14ac:dyDescent="0.25">
      <c r="A21" s="41">
        <v>42389</v>
      </c>
      <c r="B21" s="38">
        <v>2.9</v>
      </c>
      <c r="C21" s="38">
        <v>13.1</v>
      </c>
      <c r="D21" s="38">
        <v>7.3</v>
      </c>
      <c r="E21" s="38">
        <v>0</v>
      </c>
      <c r="F21" s="38">
        <v>7.79</v>
      </c>
      <c r="G21" s="38">
        <v>0.2</v>
      </c>
    </row>
    <row r="22" spans="1:7" x14ac:dyDescent="0.25">
      <c r="A22" s="41">
        <v>42390</v>
      </c>
      <c r="B22" s="38">
        <v>1.2</v>
      </c>
      <c r="C22" s="38">
        <v>8.1</v>
      </c>
      <c r="D22" s="38">
        <v>4</v>
      </c>
      <c r="E22" s="38">
        <v>0.5</v>
      </c>
      <c r="F22" s="38">
        <v>3.36</v>
      </c>
      <c r="G22" s="38">
        <v>0.2</v>
      </c>
    </row>
    <row r="23" spans="1:7" x14ac:dyDescent="0.25">
      <c r="A23" s="41">
        <v>42391</v>
      </c>
      <c r="B23" s="38">
        <v>2.1</v>
      </c>
      <c r="C23" s="38">
        <v>9.3000000000000007</v>
      </c>
      <c r="D23" s="38">
        <v>7.2</v>
      </c>
      <c r="E23" s="38">
        <v>2</v>
      </c>
      <c r="F23" s="38">
        <v>4.17</v>
      </c>
      <c r="G23" s="38">
        <v>0.1</v>
      </c>
    </row>
    <row r="24" spans="1:7" x14ac:dyDescent="0.25">
      <c r="A24" s="41">
        <v>42392</v>
      </c>
      <c r="B24" s="38">
        <v>7.7</v>
      </c>
      <c r="C24" s="38">
        <v>15.4</v>
      </c>
      <c r="D24" s="38">
        <v>9.8000000000000007</v>
      </c>
      <c r="E24" s="38">
        <v>1</v>
      </c>
      <c r="F24" s="38">
        <v>5.56</v>
      </c>
      <c r="G24" s="38">
        <v>0.4</v>
      </c>
    </row>
    <row r="25" spans="1:7" x14ac:dyDescent="0.25">
      <c r="A25" s="41">
        <v>42393</v>
      </c>
      <c r="B25" s="38">
        <v>4.0999999999999996</v>
      </c>
      <c r="C25" s="38">
        <v>12.4</v>
      </c>
      <c r="D25" s="38">
        <v>8.4</v>
      </c>
      <c r="E25" s="38">
        <v>0</v>
      </c>
      <c r="F25" s="38">
        <v>9.25</v>
      </c>
      <c r="G25" s="38">
        <v>0.4</v>
      </c>
    </row>
    <row r="26" spans="1:7" x14ac:dyDescent="0.25">
      <c r="A26" s="41">
        <v>42394</v>
      </c>
      <c r="B26" s="38">
        <v>8.5</v>
      </c>
      <c r="C26" s="38">
        <v>12.2</v>
      </c>
      <c r="D26" s="38">
        <v>10.4</v>
      </c>
      <c r="E26" s="38">
        <v>0</v>
      </c>
      <c r="F26" s="38">
        <v>4.96</v>
      </c>
      <c r="G26" s="38">
        <v>0.5</v>
      </c>
    </row>
    <row r="27" spans="1:7" x14ac:dyDescent="0.25">
      <c r="A27" s="41">
        <v>42395</v>
      </c>
      <c r="B27" s="38">
        <v>6.3</v>
      </c>
      <c r="C27" s="38">
        <v>12.9</v>
      </c>
      <c r="D27" s="38">
        <v>9.8000000000000007</v>
      </c>
      <c r="E27" s="38">
        <v>0</v>
      </c>
      <c r="F27" s="38">
        <v>4.87</v>
      </c>
      <c r="G27" s="38">
        <v>0.3</v>
      </c>
    </row>
    <row r="28" spans="1:7" x14ac:dyDescent="0.25">
      <c r="A28" s="41">
        <v>42396</v>
      </c>
      <c r="B28" s="38">
        <v>7.4</v>
      </c>
      <c r="C28" s="38">
        <v>13.4</v>
      </c>
      <c r="D28" s="38">
        <v>10.199999999999999</v>
      </c>
      <c r="E28" s="38">
        <v>0.5</v>
      </c>
      <c r="F28" s="38">
        <v>7.12</v>
      </c>
      <c r="G28" s="38">
        <v>0.6</v>
      </c>
    </row>
    <row r="29" spans="1:7" x14ac:dyDescent="0.25">
      <c r="A29" s="41">
        <v>42397</v>
      </c>
      <c r="B29" s="38">
        <v>8.8000000000000007</v>
      </c>
      <c r="C29" s="38">
        <v>15</v>
      </c>
      <c r="D29" s="38">
        <v>11.8</v>
      </c>
      <c r="E29" s="38">
        <v>0.5</v>
      </c>
      <c r="F29" s="38">
        <v>5.5</v>
      </c>
      <c r="G29" s="38">
        <v>0.6</v>
      </c>
    </row>
    <row r="30" spans="1:7" x14ac:dyDescent="0.25">
      <c r="A30" s="41">
        <v>42398</v>
      </c>
      <c r="B30" s="38">
        <v>8.5</v>
      </c>
      <c r="C30" s="38">
        <v>11</v>
      </c>
      <c r="D30" s="38">
        <v>9.6</v>
      </c>
      <c r="E30" s="38">
        <v>0</v>
      </c>
      <c r="F30" s="38">
        <v>1.49</v>
      </c>
      <c r="G30" s="38">
        <v>0.2</v>
      </c>
    </row>
    <row r="31" spans="1:7" x14ac:dyDescent="0.25">
      <c r="A31" s="41">
        <v>42399</v>
      </c>
      <c r="B31" s="38">
        <v>2.5</v>
      </c>
      <c r="C31" s="38">
        <v>13.7</v>
      </c>
      <c r="D31" s="38">
        <v>9.1</v>
      </c>
      <c r="E31" s="38">
        <v>0.5</v>
      </c>
      <c r="F31" s="38">
        <v>8.5299999999999994</v>
      </c>
      <c r="G31" s="38">
        <v>0.4</v>
      </c>
    </row>
    <row r="32" spans="1:7" x14ac:dyDescent="0.25">
      <c r="A32" s="41">
        <v>42400</v>
      </c>
      <c r="B32" s="38">
        <v>10.8</v>
      </c>
      <c r="C32" s="38">
        <v>13.9</v>
      </c>
      <c r="D32" s="38">
        <v>12.8</v>
      </c>
      <c r="E32" s="38">
        <v>0</v>
      </c>
      <c r="F32" s="38">
        <v>2.0099999999999998</v>
      </c>
      <c r="G32" s="38">
        <v>0.7</v>
      </c>
    </row>
    <row r="33" spans="1:7" x14ac:dyDescent="0.25">
      <c r="A33" s="41">
        <v>42401</v>
      </c>
      <c r="B33" s="38">
        <v>11.9</v>
      </c>
      <c r="C33" s="38">
        <v>14.4</v>
      </c>
      <c r="D33" s="38">
        <v>12.8</v>
      </c>
      <c r="E33" s="38">
        <v>0</v>
      </c>
      <c r="F33" s="38">
        <v>3.26</v>
      </c>
      <c r="G33" s="38">
        <v>0.7</v>
      </c>
    </row>
    <row r="34" spans="1:7" x14ac:dyDescent="0.25">
      <c r="A34" s="41">
        <v>42402</v>
      </c>
      <c r="B34" s="38">
        <v>10.7</v>
      </c>
      <c r="C34" s="38">
        <v>13.1</v>
      </c>
      <c r="D34" s="38">
        <v>11.8</v>
      </c>
      <c r="E34" s="38">
        <v>0.5</v>
      </c>
      <c r="F34" s="38">
        <v>2.66</v>
      </c>
      <c r="G34" s="38">
        <v>0.6</v>
      </c>
    </row>
    <row r="35" spans="1:7" x14ac:dyDescent="0.25">
      <c r="A35" s="41">
        <v>42403</v>
      </c>
      <c r="B35" s="38">
        <v>7.4</v>
      </c>
      <c r="C35" s="38">
        <v>11</v>
      </c>
      <c r="D35" s="38">
        <v>8.9</v>
      </c>
      <c r="E35" s="38">
        <v>2</v>
      </c>
      <c r="F35" s="38">
        <v>6.17</v>
      </c>
      <c r="G35" s="38">
        <v>1.1000000000000001</v>
      </c>
    </row>
    <row r="36" spans="1:7" x14ac:dyDescent="0.25">
      <c r="A36" s="41">
        <v>42404</v>
      </c>
      <c r="B36" s="38">
        <v>1.2</v>
      </c>
      <c r="C36" s="38">
        <v>11.8</v>
      </c>
      <c r="D36" s="38">
        <v>6.4</v>
      </c>
      <c r="E36" s="38">
        <v>0</v>
      </c>
      <c r="F36" s="38">
        <v>9.86</v>
      </c>
      <c r="G36" s="38">
        <v>0.7</v>
      </c>
    </row>
    <row r="37" spans="1:7" x14ac:dyDescent="0.25">
      <c r="A37" s="41">
        <v>42405</v>
      </c>
      <c r="B37" s="38">
        <v>0.1</v>
      </c>
      <c r="C37" s="38">
        <v>16.8</v>
      </c>
      <c r="D37" s="38">
        <v>8.3000000000000007</v>
      </c>
      <c r="E37" s="38">
        <v>0</v>
      </c>
      <c r="F37" s="38">
        <v>10.57</v>
      </c>
      <c r="G37" s="38">
        <v>0.6</v>
      </c>
    </row>
    <row r="38" spans="1:7" x14ac:dyDescent="0.25">
      <c r="A38" s="41">
        <v>42406</v>
      </c>
      <c r="B38" s="38">
        <v>3.3</v>
      </c>
      <c r="C38" s="38">
        <v>15.6</v>
      </c>
      <c r="D38" s="38">
        <v>10.6</v>
      </c>
      <c r="E38" s="38">
        <v>7.5</v>
      </c>
      <c r="F38" s="38">
        <v>11.24</v>
      </c>
      <c r="G38" s="38">
        <v>1</v>
      </c>
    </row>
    <row r="39" spans="1:7" x14ac:dyDescent="0.25">
      <c r="A39" s="41">
        <v>42407</v>
      </c>
      <c r="B39" s="38">
        <v>5.5</v>
      </c>
      <c r="C39" s="38">
        <v>11.1</v>
      </c>
      <c r="D39" s="38">
        <v>8.5</v>
      </c>
      <c r="E39" s="38">
        <v>1.5</v>
      </c>
      <c r="F39" s="38">
        <v>7.25</v>
      </c>
      <c r="G39" s="38">
        <v>0.9</v>
      </c>
    </row>
    <row r="40" spans="1:7" x14ac:dyDescent="0.25">
      <c r="A40" s="41">
        <v>42408</v>
      </c>
      <c r="B40" s="38">
        <v>5.9</v>
      </c>
      <c r="C40" s="38">
        <v>18.5</v>
      </c>
      <c r="D40" s="38">
        <v>10.9</v>
      </c>
      <c r="E40" s="38">
        <v>0</v>
      </c>
      <c r="F40" s="38">
        <v>10.02</v>
      </c>
      <c r="G40" s="38">
        <v>1.1000000000000001</v>
      </c>
    </row>
    <row r="41" spans="1:7" x14ac:dyDescent="0.25">
      <c r="A41" s="41">
        <v>42409</v>
      </c>
      <c r="B41" s="38">
        <v>5.3</v>
      </c>
      <c r="C41" s="38">
        <v>11.2</v>
      </c>
      <c r="D41" s="38">
        <v>7.6</v>
      </c>
      <c r="E41" s="38">
        <v>20</v>
      </c>
      <c r="F41" s="38">
        <v>1.43</v>
      </c>
      <c r="G41" s="38">
        <v>0.4</v>
      </c>
    </row>
    <row r="42" spans="1:7" x14ac:dyDescent="0.25">
      <c r="A42" s="41">
        <v>42410</v>
      </c>
      <c r="B42" s="38">
        <v>4.5999999999999996</v>
      </c>
      <c r="C42" s="38">
        <v>7.3</v>
      </c>
      <c r="D42" s="38">
        <v>6.1</v>
      </c>
      <c r="E42" s="38">
        <v>7.5</v>
      </c>
      <c r="F42" s="38">
        <v>3.81</v>
      </c>
      <c r="G42" s="38">
        <v>0.5</v>
      </c>
    </row>
    <row r="43" spans="1:7" x14ac:dyDescent="0.25">
      <c r="A43" s="41">
        <v>42411</v>
      </c>
      <c r="B43" s="38">
        <v>5.5</v>
      </c>
      <c r="C43" s="38">
        <v>11.2</v>
      </c>
      <c r="D43" s="38">
        <v>8.1</v>
      </c>
      <c r="E43" s="38">
        <v>4</v>
      </c>
      <c r="F43" s="38">
        <v>4.41</v>
      </c>
      <c r="G43" s="38">
        <v>0.7</v>
      </c>
    </row>
    <row r="44" spans="1:7" x14ac:dyDescent="0.25">
      <c r="A44" s="41">
        <v>42412</v>
      </c>
      <c r="B44" s="38">
        <v>6.4</v>
      </c>
      <c r="C44" s="38">
        <v>13.6</v>
      </c>
      <c r="D44" s="38">
        <v>9.6999999999999993</v>
      </c>
      <c r="E44" s="38">
        <v>18.5</v>
      </c>
      <c r="F44" s="38">
        <v>2.54</v>
      </c>
      <c r="G44" s="38">
        <v>0.7</v>
      </c>
    </row>
    <row r="45" spans="1:7" x14ac:dyDescent="0.25">
      <c r="A45" s="41">
        <v>42413</v>
      </c>
      <c r="B45" s="38">
        <v>8.8000000000000007</v>
      </c>
      <c r="C45" s="38">
        <v>17.7</v>
      </c>
      <c r="D45" s="38">
        <v>12.7</v>
      </c>
      <c r="E45" s="38">
        <v>4</v>
      </c>
      <c r="F45" s="38">
        <v>10.85</v>
      </c>
      <c r="G45" s="38">
        <v>1.6</v>
      </c>
    </row>
    <row r="46" spans="1:7" x14ac:dyDescent="0.25">
      <c r="A46" s="41">
        <v>42414</v>
      </c>
      <c r="B46" s="38">
        <v>5.3</v>
      </c>
      <c r="C46" s="38">
        <v>13.3</v>
      </c>
      <c r="D46" s="38">
        <v>8.9</v>
      </c>
      <c r="E46" s="38">
        <v>4</v>
      </c>
      <c r="F46" s="38">
        <v>9.07</v>
      </c>
      <c r="G46" s="38">
        <v>1.2</v>
      </c>
    </row>
    <row r="47" spans="1:7" x14ac:dyDescent="0.25">
      <c r="A47" s="41">
        <v>42415</v>
      </c>
      <c r="B47" s="38">
        <v>4.8</v>
      </c>
      <c r="C47" s="38">
        <v>7.5</v>
      </c>
      <c r="D47" s="38">
        <v>5.5</v>
      </c>
      <c r="E47" s="38">
        <v>0</v>
      </c>
      <c r="F47" s="38">
        <v>4.47</v>
      </c>
      <c r="G47" s="38">
        <v>1.3</v>
      </c>
    </row>
    <row r="48" spans="1:7" x14ac:dyDescent="0.25">
      <c r="A48" s="41">
        <v>42416</v>
      </c>
      <c r="B48" s="38">
        <v>1.2</v>
      </c>
      <c r="C48" s="38">
        <v>5.3</v>
      </c>
      <c r="D48" s="38">
        <v>3.1</v>
      </c>
      <c r="E48" s="38">
        <v>0</v>
      </c>
      <c r="F48" s="38">
        <v>5.93</v>
      </c>
      <c r="G48" s="38">
        <v>1</v>
      </c>
    </row>
    <row r="49" spans="1:7" x14ac:dyDescent="0.25">
      <c r="A49" s="41">
        <v>42417</v>
      </c>
      <c r="B49" s="38">
        <v>-1.3</v>
      </c>
      <c r="C49" s="38">
        <v>7.6</v>
      </c>
      <c r="D49" s="38">
        <v>2.2000000000000002</v>
      </c>
      <c r="E49" s="38">
        <v>0</v>
      </c>
      <c r="F49" s="38">
        <v>13.47</v>
      </c>
      <c r="G49" s="38">
        <v>0.7</v>
      </c>
    </row>
    <row r="50" spans="1:7" x14ac:dyDescent="0.25">
      <c r="A50" s="41">
        <v>42418</v>
      </c>
      <c r="B50" s="38">
        <v>-1.3</v>
      </c>
      <c r="C50" s="38">
        <v>11</v>
      </c>
      <c r="D50" s="38">
        <v>4.8</v>
      </c>
      <c r="E50" s="38">
        <v>1</v>
      </c>
      <c r="F50" s="38">
        <v>6.29</v>
      </c>
      <c r="G50" s="38">
        <v>0.7</v>
      </c>
    </row>
    <row r="51" spans="1:7" x14ac:dyDescent="0.25">
      <c r="A51" s="41">
        <v>42419</v>
      </c>
      <c r="B51" s="38">
        <v>-1.1000000000000001</v>
      </c>
      <c r="C51" s="38">
        <v>10.5</v>
      </c>
      <c r="D51" s="38">
        <v>4.5999999999999996</v>
      </c>
      <c r="E51" s="38">
        <v>0</v>
      </c>
      <c r="F51" s="38">
        <v>11.86</v>
      </c>
      <c r="G51" s="38">
        <v>0.8</v>
      </c>
    </row>
    <row r="52" spans="1:7" x14ac:dyDescent="0.25">
      <c r="A52" s="41">
        <v>42420</v>
      </c>
      <c r="B52" s="38">
        <v>-1.3</v>
      </c>
      <c r="C52" s="38">
        <v>16.2</v>
      </c>
      <c r="D52" s="38">
        <v>6.5</v>
      </c>
      <c r="E52" s="38">
        <v>0</v>
      </c>
      <c r="F52" s="38">
        <v>13.74</v>
      </c>
      <c r="G52" s="38">
        <v>1.1000000000000001</v>
      </c>
    </row>
    <row r="53" spans="1:7" x14ac:dyDescent="0.25">
      <c r="A53" s="41">
        <v>42421</v>
      </c>
      <c r="B53" s="38">
        <v>2</v>
      </c>
      <c r="C53" s="38">
        <v>19</v>
      </c>
      <c r="D53" s="38">
        <v>10.5</v>
      </c>
      <c r="E53" s="38">
        <v>0</v>
      </c>
      <c r="F53" s="38">
        <v>10.51</v>
      </c>
      <c r="G53" s="38">
        <v>1.2</v>
      </c>
    </row>
    <row r="54" spans="1:7" x14ac:dyDescent="0.25">
      <c r="A54" s="41">
        <v>42422</v>
      </c>
      <c r="B54" s="38">
        <v>5</v>
      </c>
      <c r="C54" s="38">
        <v>10</v>
      </c>
      <c r="D54" s="38">
        <v>7.5</v>
      </c>
      <c r="E54" s="38">
        <v>12</v>
      </c>
      <c r="F54" s="38">
        <v>6.26</v>
      </c>
      <c r="G54" s="38">
        <v>0.7</v>
      </c>
    </row>
    <row r="55" spans="1:7" x14ac:dyDescent="0.25">
      <c r="A55" s="41">
        <v>42423</v>
      </c>
      <c r="B55" s="38">
        <v>8.9</v>
      </c>
      <c r="C55" s="38">
        <v>13.5</v>
      </c>
      <c r="D55" s="38">
        <v>10.7</v>
      </c>
      <c r="E55" s="38">
        <v>0.5</v>
      </c>
      <c r="F55" s="38">
        <v>7.71</v>
      </c>
      <c r="G55" s="38">
        <v>1.2</v>
      </c>
    </row>
    <row r="56" spans="1:7" x14ac:dyDescent="0.25">
      <c r="A56" s="41">
        <v>42424</v>
      </c>
      <c r="B56" s="38">
        <v>8.1999999999999993</v>
      </c>
      <c r="C56" s="38">
        <v>15.3</v>
      </c>
      <c r="D56" s="38">
        <v>11</v>
      </c>
      <c r="E56" s="38">
        <v>0</v>
      </c>
      <c r="F56" s="38">
        <v>11.3</v>
      </c>
      <c r="G56" s="38">
        <v>1.2</v>
      </c>
    </row>
    <row r="57" spans="1:7" x14ac:dyDescent="0.25">
      <c r="A57" s="41">
        <v>42425</v>
      </c>
      <c r="B57" s="38">
        <v>7.6</v>
      </c>
      <c r="C57" s="38">
        <v>13.1</v>
      </c>
      <c r="D57" s="38">
        <v>9.8000000000000007</v>
      </c>
      <c r="E57" s="38">
        <v>1</v>
      </c>
      <c r="F57" s="38">
        <v>6.95</v>
      </c>
      <c r="G57" s="38">
        <v>1.2</v>
      </c>
    </row>
    <row r="58" spans="1:7" x14ac:dyDescent="0.25">
      <c r="A58" s="41">
        <v>42426</v>
      </c>
      <c r="B58" s="38">
        <v>3.3</v>
      </c>
      <c r="C58" s="38">
        <v>10.8</v>
      </c>
      <c r="D58" s="38">
        <v>7</v>
      </c>
      <c r="E58" s="38">
        <v>0</v>
      </c>
      <c r="F58" s="38">
        <v>11.26</v>
      </c>
      <c r="G58" s="38">
        <v>1.2</v>
      </c>
    </row>
    <row r="59" spans="1:7" x14ac:dyDescent="0.25">
      <c r="A59" s="41">
        <v>42427</v>
      </c>
      <c r="B59" s="38">
        <v>4.5</v>
      </c>
      <c r="C59" s="38">
        <v>10</v>
      </c>
      <c r="D59" s="38">
        <v>7.5</v>
      </c>
      <c r="E59" s="38">
        <v>19.5</v>
      </c>
      <c r="F59" s="38">
        <v>3.59</v>
      </c>
      <c r="G59" s="38">
        <v>0.7</v>
      </c>
    </row>
    <row r="60" spans="1:7" x14ac:dyDescent="0.25">
      <c r="A60" s="41">
        <v>42428</v>
      </c>
      <c r="B60" s="38">
        <v>4.9000000000000004</v>
      </c>
      <c r="C60" s="38">
        <v>8.3000000000000007</v>
      </c>
      <c r="D60" s="38">
        <v>6.3</v>
      </c>
      <c r="E60" s="38">
        <v>2</v>
      </c>
      <c r="F60" s="38">
        <v>3.48</v>
      </c>
      <c r="G60" s="38">
        <v>0.6</v>
      </c>
    </row>
    <row r="61" spans="1:7" x14ac:dyDescent="0.25">
      <c r="A61" s="41">
        <v>42429</v>
      </c>
      <c r="B61" s="38">
        <v>3.1</v>
      </c>
      <c r="C61" s="38">
        <v>8.9</v>
      </c>
      <c r="D61" s="38">
        <v>5.2</v>
      </c>
      <c r="E61" s="38">
        <v>0</v>
      </c>
      <c r="F61" s="38">
        <v>3.77</v>
      </c>
      <c r="G61" s="38">
        <v>1.5</v>
      </c>
    </row>
    <row r="62" spans="1:7" x14ac:dyDescent="0.25">
      <c r="A62" s="41">
        <v>42430</v>
      </c>
      <c r="B62" s="38">
        <v>3.2</v>
      </c>
      <c r="C62" s="38">
        <v>11.9</v>
      </c>
      <c r="D62" s="38">
        <v>7.4</v>
      </c>
      <c r="E62" s="38">
        <v>4</v>
      </c>
      <c r="F62" s="38">
        <v>10.52</v>
      </c>
      <c r="G62" s="38">
        <v>1.5</v>
      </c>
    </row>
    <row r="63" spans="1:7" x14ac:dyDescent="0.25">
      <c r="A63" s="41">
        <v>42431</v>
      </c>
      <c r="B63" s="38">
        <v>7.8</v>
      </c>
      <c r="C63" s="38">
        <v>13.3</v>
      </c>
      <c r="D63" s="38">
        <v>9.4</v>
      </c>
      <c r="E63" s="38">
        <v>5.5</v>
      </c>
      <c r="F63" s="38">
        <v>5.95</v>
      </c>
      <c r="G63" s="38">
        <v>1.5</v>
      </c>
    </row>
    <row r="64" spans="1:7" x14ac:dyDescent="0.25">
      <c r="A64" s="41">
        <v>42432</v>
      </c>
      <c r="B64" s="38">
        <v>6</v>
      </c>
      <c r="C64" s="38">
        <v>10.6</v>
      </c>
      <c r="D64" s="38">
        <v>7.9</v>
      </c>
      <c r="E64" s="38">
        <v>3</v>
      </c>
      <c r="F64" s="38">
        <v>8.06</v>
      </c>
      <c r="G64" s="38">
        <v>1.3</v>
      </c>
    </row>
    <row r="65" spans="1:7" x14ac:dyDescent="0.25">
      <c r="A65" s="41">
        <v>42433</v>
      </c>
      <c r="B65" s="38">
        <v>7.6</v>
      </c>
      <c r="C65" s="38">
        <v>17</v>
      </c>
      <c r="D65" s="38">
        <v>10.5</v>
      </c>
      <c r="E65" s="38">
        <v>10</v>
      </c>
      <c r="F65" s="38">
        <v>11.49</v>
      </c>
      <c r="G65" s="38">
        <v>1.9</v>
      </c>
    </row>
    <row r="66" spans="1:7" x14ac:dyDescent="0.25">
      <c r="A66" s="41">
        <v>42434</v>
      </c>
      <c r="B66" s="38">
        <v>4.2</v>
      </c>
      <c r="C66" s="38">
        <v>10</v>
      </c>
      <c r="D66" s="38">
        <v>6.7</v>
      </c>
      <c r="E66" s="38">
        <v>1</v>
      </c>
      <c r="F66" s="38">
        <v>10.72</v>
      </c>
      <c r="G66" s="38">
        <v>1.5</v>
      </c>
    </row>
    <row r="67" spans="1:7" x14ac:dyDescent="0.25">
      <c r="A67" s="41">
        <v>42435</v>
      </c>
      <c r="B67" s="38">
        <v>3.9</v>
      </c>
      <c r="C67" s="38">
        <v>9.4</v>
      </c>
      <c r="D67" s="38">
        <v>5.5</v>
      </c>
      <c r="E67" s="38">
        <v>4</v>
      </c>
      <c r="F67" s="38">
        <v>9.52</v>
      </c>
      <c r="G67" s="38">
        <v>1.4</v>
      </c>
    </row>
    <row r="68" spans="1:7" x14ac:dyDescent="0.25">
      <c r="A68" s="41">
        <v>42436</v>
      </c>
      <c r="B68" s="38">
        <v>2.5</v>
      </c>
      <c r="C68" s="38">
        <v>8.4</v>
      </c>
      <c r="D68" s="38">
        <v>5.5</v>
      </c>
      <c r="E68" s="38">
        <v>1.5</v>
      </c>
      <c r="F68" s="38">
        <v>5.44</v>
      </c>
      <c r="G68" s="38">
        <v>0.8</v>
      </c>
    </row>
    <row r="69" spans="1:7" x14ac:dyDescent="0.25">
      <c r="A69" s="41">
        <v>42437</v>
      </c>
      <c r="B69" s="38">
        <v>0.6</v>
      </c>
      <c r="C69" s="38">
        <v>10.199999999999999</v>
      </c>
      <c r="D69" s="38">
        <v>5.8</v>
      </c>
      <c r="E69" s="38">
        <v>0</v>
      </c>
      <c r="F69" s="38">
        <v>17.12</v>
      </c>
      <c r="G69" s="38">
        <v>1.8</v>
      </c>
    </row>
    <row r="70" spans="1:7" x14ac:dyDescent="0.25">
      <c r="A70" s="41">
        <v>42438</v>
      </c>
      <c r="B70" s="38">
        <v>4.5</v>
      </c>
      <c r="C70" s="38">
        <v>10.6</v>
      </c>
      <c r="D70" s="38">
        <v>6.3</v>
      </c>
      <c r="E70" s="38">
        <v>8</v>
      </c>
      <c r="F70" s="38">
        <v>5.54</v>
      </c>
      <c r="G70" s="38">
        <v>1.3</v>
      </c>
    </row>
    <row r="71" spans="1:7" x14ac:dyDescent="0.25">
      <c r="A71" s="41">
        <v>42439</v>
      </c>
      <c r="B71" s="38">
        <v>3.9</v>
      </c>
      <c r="C71" s="38">
        <v>11.1</v>
      </c>
      <c r="D71" s="38">
        <v>7.1</v>
      </c>
      <c r="E71" s="38">
        <v>0</v>
      </c>
      <c r="F71" s="38">
        <v>11.81</v>
      </c>
      <c r="G71" s="38">
        <v>1.5</v>
      </c>
    </row>
    <row r="72" spans="1:7" x14ac:dyDescent="0.25">
      <c r="A72" s="41">
        <v>42440</v>
      </c>
      <c r="B72" s="38">
        <v>5.6</v>
      </c>
      <c r="C72" s="38">
        <v>10.7</v>
      </c>
      <c r="D72" s="38">
        <v>7.7</v>
      </c>
      <c r="E72" s="38">
        <v>0</v>
      </c>
      <c r="F72" s="38">
        <v>8.86</v>
      </c>
      <c r="G72" s="38">
        <v>1.7</v>
      </c>
    </row>
    <row r="73" spans="1:7" x14ac:dyDescent="0.25">
      <c r="A73" s="41">
        <v>42441</v>
      </c>
      <c r="B73" s="38">
        <v>3.9</v>
      </c>
      <c r="C73" s="38">
        <v>10.7</v>
      </c>
      <c r="D73" s="38">
        <v>7.2</v>
      </c>
      <c r="E73" s="38">
        <v>0</v>
      </c>
      <c r="F73" s="38">
        <v>13</v>
      </c>
      <c r="G73" s="38">
        <v>1.9</v>
      </c>
    </row>
    <row r="74" spans="1:7" x14ac:dyDescent="0.25">
      <c r="A74" s="41">
        <v>42442</v>
      </c>
      <c r="B74" s="38">
        <v>5.5</v>
      </c>
      <c r="C74" s="38">
        <v>13</v>
      </c>
      <c r="D74" s="38">
        <v>8</v>
      </c>
      <c r="E74" s="38">
        <v>0</v>
      </c>
      <c r="F74" s="38">
        <v>14.45</v>
      </c>
      <c r="G74" s="38">
        <v>2.1</v>
      </c>
    </row>
    <row r="75" spans="1:7" x14ac:dyDescent="0.25">
      <c r="A75" s="41">
        <v>42443</v>
      </c>
      <c r="B75" s="38">
        <v>1.8</v>
      </c>
      <c r="C75" s="38">
        <v>16.3</v>
      </c>
      <c r="D75" s="38">
        <v>8.9</v>
      </c>
      <c r="E75" s="38">
        <v>0</v>
      </c>
      <c r="F75" s="38">
        <v>16.66</v>
      </c>
      <c r="G75" s="38">
        <v>2.1</v>
      </c>
    </row>
    <row r="76" spans="1:7" x14ac:dyDescent="0.25">
      <c r="A76" s="41">
        <v>42444</v>
      </c>
      <c r="B76" s="38">
        <v>4.4000000000000004</v>
      </c>
      <c r="C76" s="38">
        <v>15.8</v>
      </c>
      <c r="D76" s="38">
        <v>10.3</v>
      </c>
      <c r="E76" s="38">
        <v>0</v>
      </c>
      <c r="F76" s="38">
        <v>15.66</v>
      </c>
      <c r="G76" s="38">
        <v>1.9</v>
      </c>
    </row>
    <row r="77" spans="1:7" x14ac:dyDescent="0.25">
      <c r="A77" s="41">
        <v>42445</v>
      </c>
      <c r="B77" s="38">
        <v>6.3</v>
      </c>
      <c r="C77" s="38">
        <v>10.8</v>
      </c>
      <c r="D77" s="38">
        <v>7.4</v>
      </c>
      <c r="E77" s="38">
        <v>0.5</v>
      </c>
      <c r="F77" s="38">
        <v>4.92</v>
      </c>
      <c r="G77" s="38">
        <v>1.4</v>
      </c>
    </row>
    <row r="78" spans="1:7" x14ac:dyDescent="0.25">
      <c r="A78" s="41">
        <v>42446</v>
      </c>
      <c r="B78" s="38">
        <v>3.5</v>
      </c>
      <c r="C78" s="38">
        <v>9.1999999999999993</v>
      </c>
      <c r="D78" s="38">
        <v>6.3</v>
      </c>
      <c r="E78" s="38">
        <v>4</v>
      </c>
      <c r="F78" s="38">
        <v>6.31</v>
      </c>
      <c r="G78" s="38">
        <v>0.9</v>
      </c>
    </row>
    <row r="79" spans="1:7" x14ac:dyDescent="0.25">
      <c r="A79" s="41">
        <v>42447</v>
      </c>
      <c r="B79" s="38">
        <v>4.9000000000000004</v>
      </c>
      <c r="C79" s="38">
        <v>12.1</v>
      </c>
      <c r="D79" s="38">
        <v>6.9</v>
      </c>
      <c r="E79" s="38">
        <v>3.5</v>
      </c>
      <c r="F79" s="38">
        <v>8.24</v>
      </c>
      <c r="G79" s="38">
        <v>1.2</v>
      </c>
    </row>
    <row r="80" spans="1:7" x14ac:dyDescent="0.25">
      <c r="A80" s="41">
        <v>42448</v>
      </c>
      <c r="B80" s="38">
        <v>2</v>
      </c>
      <c r="C80" s="38">
        <v>13.5</v>
      </c>
      <c r="D80" s="38">
        <v>9</v>
      </c>
      <c r="E80" s="38">
        <v>1</v>
      </c>
      <c r="F80" s="38">
        <v>11.34</v>
      </c>
      <c r="G80" s="38">
        <v>1.2</v>
      </c>
    </row>
    <row r="81" spans="1:7" x14ac:dyDescent="0.25">
      <c r="A81" s="41">
        <v>42449</v>
      </c>
      <c r="B81" s="38">
        <v>9.8000000000000007</v>
      </c>
      <c r="C81" s="38">
        <v>15.2</v>
      </c>
      <c r="D81" s="38">
        <v>11.4</v>
      </c>
      <c r="E81" s="38">
        <v>0</v>
      </c>
      <c r="F81" s="38">
        <v>13.26</v>
      </c>
      <c r="G81" s="38">
        <v>2.2000000000000002</v>
      </c>
    </row>
    <row r="82" spans="1:7" x14ac:dyDescent="0.25">
      <c r="A82" s="41">
        <v>42450</v>
      </c>
      <c r="B82" s="38">
        <v>7.2</v>
      </c>
      <c r="C82" s="38">
        <v>17.600000000000001</v>
      </c>
      <c r="D82" s="38">
        <v>11.5</v>
      </c>
      <c r="E82" s="38">
        <v>0.5</v>
      </c>
      <c r="F82" s="38">
        <v>16.329999999999998</v>
      </c>
      <c r="G82" s="38">
        <v>2.1</v>
      </c>
    </row>
    <row r="83" spans="1:7" x14ac:dyDescent="0.25">
      <c r="A83" s="41">
        <v>42451</v>
      </c>
      <c r="B83" s="38">
        <v>6.1</v>
      </c>
      <c r="C83" s="38">
        <v>15.4</v>
      </c>
      <c r="D83" s="38">
        <v>10.199999999999999</v>
      </c>
      <c r="E83" s="38">
        <v>0</v>
      </c>
      <c r="F83" s="38">
        <v>16.55</v>
      </c>
      <c r="G83" s="38">
        <v>2.5</v>
      </c>
    </row>
    <row r="84" spans="1:7" x14ac:dyDescent="0.25">
      <c r="A84" s="41">
        <v>42452</v>
      </c>
      <c r="B84" s="38">
        <v>5.9</v>
      </c>
      <c r="C84" s="38">
        <v>15.4</v>
      </c>
      <c r="D84" s="38">
        <v>10.199999999999999</v>
      </c>
      <c r="E84" s="38">
        <v>0</v>
      </c>
      <c r="F84" s="38">
        <v>18.71</v>
      </c>
      <c r="G84" s="38">
        <v>3.3</v>
      </c>
    </row>
    <row r="85" spans="1:7" x14ac:dyDescent="0.25">
      <c r="A85" s="41">
        <v>42453</v>
      </c>
      <c r="B85" s="38">
        <v>5.8</v>
      </c>
      <c r="C85" s="38">
        <v>14.4</v>
      </c>
      <c r="D85" s="38">
        <v>9.6</v>
      </c>
      <c r="E85" s="38">
        <v>0</v>
      </c>
      <c r="F85" s="38">
        <v>19.760000000000002</v>
      </c>
      <c r="G85" s="38">
        <v>2.8</v>
      </c>
    </row>
    <row r="86" spans="1:7" x14ac:dyDescent="0.25">
      <c r="A86" s="41">
        <v>42454</v>
      </c>
      <c r="B86" s="38">
        <v>5.5</v>
      </c>
      <c r="C86" s="38">
        <v>13.4</v>
      </c>
      <c r="D86" s="38">
        <v>10.4</v>
      </c>
      <c r="E86" s="38">
        <v>0</v>
      </c>
      <c r="F86" s="38">
        <v>8.3000000000000007</v>
      </c>
      <c r="G86" s="38">
        <v>1.4</v>
      </c>
    </row>
    <row r="87" spans="1:7" x14ac:dyDescent="0.25">
      <c r="A87" s="41">
        <v>42455</v>
      </c>
      <c r="B87" s="38">
        <v>6.6</v>
      </c>
      <c r="C87" s="38">
        <v>22.3</v>
      </c>
      <c r="D87" s="38">
        <v>14.4</v>
      </c>
      <c r="E87" s="38">
        <v>3</v>
      </c>
      <c r="F87" s="38">
        <v>20.36</v>
      </c>
      <c r="G87" s="38">
        <v>3.1</v>
      </c>
    </row>
    <row r="88" spans="1:7" x14ac:dyDescent="0.25">
      <c r="A88" s="41">
        <v>42456</v>
      </c>
      <c r="B88" s="38">
        <v>7.5</v>
      </c>
      <c r="C88" s="38">
        <v>15.8</v>
      </c>
      <c r="D88" s="38">
        <v>10.8</v>
      </c>
      <c r="E88" s="38">
        <v>0</v>
      </c>
      <c r="F88" s="38">
        <v>13.27</v>
      </c>
      <c r="G88" s="38">
        <v>2.2000000000000002</v>
      </c>
    </row>
    <row r="89" spans="1:7" x14ac:dyDescent="0.25">
      <c r="A89" s="41">
        <v>42457</v>
      </c>
      <c r="B89" s="38">
        <v>6.5</v>
      </c>
      <c r="C89" s="38">
        <v>20.2</v>
      </c>
      <c r="D89" s="38">
        <v>13</v>
      </c>
      <c r="E89" s="38">
        <v>0</v>
      </c>
      <c r="F89" s="38">
        <v>13.79</v>
      </c>
      <c r="G89" s="38">
        <v>2.5</v>
      </c>
    </row>
    <row r="90" spans="1:7" x14ac:dyDescent="0.25">
      <c r="A90" s="41">
        <v>42458</v>
      </c>
      <c r="B90" s="38">
        <v>7.7</v>
      </c>
      <c r="C90" s="38">
        <v>20.2</v>
      </c>
      <c r="D90" s="38">
        <v>13.5</v>
      </c>
      <c r="E90" s="38">
        <v>0</v>
      </c>
      <c r="F90" s="38">
        <v>13.76</v>
      </c>
      <c r="G90" s="38">
        <v>2.2000000000000002</v>
      </c>
    </row>
    <row r="91" spans="1:7" x14ac:dyDescent="0.25">
      <c r="A91" s="41">
        <v>42459</v>
      </c>
      <c r="B91" s="38">
        <v>9.6</v>
      </c>
      <c r="C91" s="38">
        <v>18.8</v>
      </c>
      <c r="D91" s="38">
        <v>15.3</v>
      </c>
      <c r="E91" s="38">
        <v>0</v>
      </c>
      <c r="F91" s="38">
        <v>18.510000000000002</v>
      </c>
      <c r="G91" s="38">
        <v>3.2</v>
      </c>
    </row>
    <row r="92" spans="1:7" x14ac:dyDescent="0.25">
      <c r="A92" s="41">
        <v>42460</v>
      </c>
      <c r="B92" s="38">
        <v>7.3</v>
      </c>
      <c r="C92" s="38">
        <v>14.2</v>
      </c>
      <c r="D92" s="38">
        <v>10.7</v>
      </c>
      <c r="E92" s="38">
        <v>2</v>
      </c>
      <c r="F92" s="38">
        <v>2.65</v>
      </c>
      <c r="G92" s="38">
        <v>1</v>
      </c>
    </row>
    <row r="93" spans="1:7" x14ac:dyDescent="0.25">
      <c r="A93" s="41">
        <v>42461</v>
      </c>
      <c r="B93" s="38">
        <v>6.7</v>
      </c>
      <c r="C93" s="38">
        <v>10.9</v>
      </c>
      <c r="D93" s="38">
        <v>7.5</v>
      </c>
      <c r="E93" s="38">
        <v>0</v>
      </c>
      <c r="F93" s="38">
        <v>5.4</v>
      </c>
      <c r="G93" s="38">
        <v>1.4</v>
      </c>
    </row>
    <row r="94" spans="1:7" x14ac:dyDescent="0.25">
      <c r="A94" s="41">
        <v>42462</v>
      </c>
      <c r="B94" s="38">
        <v>4</v>
      </c>
      <c r="C94" s="38">
        <v>17.600000000000001</v>
      </c>
      <c r="D94" s="38">
        <v>10.9</v>
      </c>
      <c r="E94" s="38">
        <v>0</v>
      </c>
      <c r="F94" s="38">
        <v>15.74</v>
      </c>
      <c r="G94" s="38">
        <v>2.1</v>
      </c>
    </row>
    <row r="95" spans="1:7" x14ac:dyDescent="0.25">
      <c r="A95" s="41">
        <v>42463</v>
      </c>
      <c r="B95" s="38">
        <v>10.5</v>
      </c>
      <c r="C95" s="38">
        <v>19.5</v>
      </c>
      <c r="D95" s="38">
        <v>14.4</v>
      </c>
      <c r="E95" s="38">
        <v>0</v>
      </c>
      <c r="F95" s="38">
        <v>19.91</v>
      </c>
      <c r="G95" s="38">
        <v>3.7</v>
      </c>
    </row>
    <row r="96" spans="1:7" x14ac:dyDescent="0.25">
      <c r="A96" s="41">
        <v>42464</v>
      </c>
      <c r="B96" s="38">
        <v>10.8</v>
      </c>
      <c r="C96" s="38">
        <v>17.7</v>
      </c>
      <c r="D96" s="38">
        <v>13.4</v>
      </c>
      <c r="E96" s="38">
        <v>10.5</v>
      </c>
      <c r="F96" s="38">
        <v>9.75</v>
      </c>
      <c r="G96" s="38">
        <v>2</v>
      </c>
    </row>
    <row r="97" spans="1:7" x14ac:dyDescent="0.25">
      <c r="A97" s="41">
        <v>42465</v>
      </c>
      <c r="B97" s="38">
        <v>9.8000000000000007</v>
      </c>
      <c r="C97" s="38">
        <v>12.4</v>
      </c>
      <c r="D97" s="38">
        <v>11.1</v>
      </c>
      <c r="E97" s="38">
        <v>3.5</v>
      </c>
      <c r="F97" s="38">
        <v>3.99</v>
      </c>
      <c r="G97" s="38">
        <v>0.8</v>
      </c>
    </row>
    <row r="98" spans="1:7" x14ac:dyDescent="0.25">
      <c r="A98" s="41">
        <v>42466</v>
      </c>
      <c r="B98" s="38">
        <v>8.9</v>
      </c>
      <c r="C98" s="38">
        <v>15.5</v>
      </c>
      <c r="D98" s="38">
        <v>11.8</v>
      </c>
      <c r="E98" s="38">
        <v>0</v>
      </c>
      <c r="F98" s="38">
        <v>13.32</v>
      </c>
      <c r="G98" s="38">
        <v>2.5</v>
      </c>
    </row>
    <row r="99" spans="1:7" x14ac:dyDescent="0.25">
      <c r="A99" s="41">
        <v>42467</v>
      </c>
      <c r="B99" s="38">
        <v>8</v>
      </c>
      <c r="C99" s="38">
        <v>13.7</v>
      </c>
      <c r="D99" s="38">
        <v>9.4</v>
      </c>
      <c r="E99" s="38">
        <v>1.5</v>
      </c>
      <c r="F99" s="38">
        <v>9.77</v>
      </c>
      <c r="G99" s="38">
        <v>2</v>
      </c>
    </row>
    <row r="100" spans="1:7" x14ac:dyDescent="0.25">
      <c r="A100" s="41">
        <v>42468</v>
      </c>
      <c r="B100" s="38">
        <v>5.5</v>
      </c>
      <c r="C100" s="38">
        <v>13.1</v>
      </c>
      <c r="D100" s="38">
        <v>8.3000000000000007</v>
      </c>
      <c r="E100" s="38">
        <v>2</v>
      </c>
      <c r="F100" s="38">
        <v>12.77</v>
      </c>
      <c r="G100" s="38">
        <v>2.5</v>
      </c>
    </row>
    <row r="101" spans="1:7" x14ac:dyDescent="0.25">
      <c r="A101" s="41">
        <v>42469</v>
      </c>
      <c r="B101" s="38">
        <v>6.4</v>
      </c>
      <c r="C101" s="38">
        <v>13.9</v>
      </c>
      <c r="D101" s="38">
        <v>9.8000000000000007</v>
      </c>
      <c r="E101" s="38">
        <v>0.5</v>
      </c>
      <c r="F101" s="38">
        <v>11.73</v>
      </c>
      <c r="G101" s="38">
        <v>1.9</v>
      </c>
    </row>
    <row r="102" spans="1:7" x14ac:dyDescent="0.25">
      <c r="A102" s="41">
        <v>42470</v>
      </c>
      <c r="B102" s="38">
        <v>3.7</v>
      </c>
      <c r="C102" s="38">
        <v>19.399999999999999</v>
      </c>
      <c r="D102" s="38">
        <v>13.4</v>
      </c>
      <c r="E102" s="38">
        <v>0</v>
      </c>
      <c r="F102" s="38">
        <v>23.75</v>
      </c>
      <c r="G102" s="38">
        <v>3.4</v>
      </c>
    </row>
    <row r="103" spans="1:7" x14ac:dyDescent="0.25">
      <c r="A103" s="41">
        <v>42471</v>
      </c>
      <c r="B103" s="38">
        <v>9.4</v>
      </c>
      <c r="C103" s="38">
        <v>21.5</v>
      </c>
      <c r="D103" s="38">
        <v>14.2</v>
      </c>
      <c r="E103" s="38">
        <v>0</v>
      </c>
      <c r="F103" s="38">
        <v>19.059999999999999</v>
      </c>
      <c r="G103" s="38">
        <v>3.6</v>
      </c>
    </row>
    <row r="104" spans="1:7" x14ac:dyDescent="0.25">
      <c r="A104" s="41">
        <v>42472</v>
      </c>
      <c r="B104" s="38">
        <v>9.6</v>
      </c>
      <c r="C104" s="38">
        <v>21.7</v>
      </c>
      <c r="D104" s="38">
        <v>15.1</v>
      </c>
      <c r="E104" s="38">
        <v>1.5</v>
      </c>
      <c r="F104" s="38">
        <v>21.68</v>
      </c>
      <c r="G104" s="38">
        <v>3.7</v>
      </c>
    </row>
    <row r="105" spans="1:7" x14ac:dyDescent="0.25">
      <c r="A105" s="41">
        <v>42473</v>
      </c>
      <c r="B105" s="38">
        <v>7.6</v>
      </c>
      <c r="C105" s="38">
        <v>20.100000000000001</v>
      </c>
      <c r="D105" s="38">
        <v>13.3</v>
      </c>
      <c r="E105" s="38">
        <v>4.5</v>
      </c>
      <c r="F105" s="38">
        <v>19.59</v>
      </c>
      <c r="G105" s="38">
        <v>3.1</v>
      </c>
    </row>
    <row r="106" spans="1:7" x14ac:dyDescent="0.25">
      <c r="A106" s="41">
        <v>42474</v>
      </c>
      <c r="B106" s="38">
        <v>6.2</v>
      </c>
      <c r="C106" s="38">
        <v>22.5</v>
      </c>
      <c r="D106" s="38">
        <v>14.3</v>
      </c>
      <c r="E106" s="38">
        <v>0</v>
      </c>
      <c r="F106" s="38">
        <v>24.22</v>
      </c>
      <c r="G106" s="38">
        <v>4.0999999999999996</v>
      </c>
    </row>
    <row r="107" spans="1:7" x14ac:dyDescent="0.25">
      <c r="A107" s="41">
        <v>42475</v>
      </c>
      <c r="B107" s="38">
        <v>8.8000000000000007</v>
      </c>
      <c r="C107" s="38">
        <v>23.2</v>
      </c>
      <c r="D107" s="38">
        <v>15.8</v>
      </c>
      <c r="E107" s="38">
        <v>0</v>
      </c>
      <c r="F107" s="38">
        <v>24.48</v>
      </c>
      <c r="G107" s="38">
        <v>4.3</v>
      </c>
    </row>
    <row r="108" spans="1:7" x14ac:dyDescent="0.25">
      <c r="A108" s="41">
        <v>42476</v>
      </c>
      <c r="B108" s="38">
        <v>9.6</v>
      </c>
      <c r="C108" s="38">
        <v>22.2</v>
      </c>
      <c r="D108" s="38">
        <v>15.3</v>
      </c>
      <c r="E108" s="38">
        <v>6</v>
      </c>
      <c r="F108" s="38">
        <v>22.7</v>
      </c>
      <c r="G108" s="38">
        <v>3.8</v>
      </c>
    </row>
    <row r="109" spans="1:7" x14ac:dyDescent="0.25">
      <c r="A109" s="41">
        <v>42477</v>
      </c>
      <c r="B109" s="38">
        <v>10.6</v>
      </c>
      <c r="C109" s="38">
        <v>17.600000000000001</v>
      </c>
      <c r="D109" s="38">
        <v>12.9</v>
      </c>
      <c r="E109" s="38">
        <v>3.5</v>
      </c>
      <c r="F109" s="38">
        <v>10.33</v>
      </c>
      <c r="G109" s="38">
        <v>2.2000000000000002</v>
      </c>
    </row>
    <row r="110" spans="1:7" x14ac:dyDescent="0.25">
      <c r="A110" s="41">
        <v>42478</v>
      </c>
      <c r="B110" s="38">
        <v>9.4</v>
      </c>
      <c r="C110" s="38">
        <v>16.2</v>
      </c>
      <c r="D110" s="38">
        <v>11.5</v>
      </c>
      <c r="E110" s="38">
        <v>0</v>
      </c>
      <c r="F110" s="38">
        <v>20.77</v>
      </c>
      <c r="G110" s="38">
        <v>3.5</v>
      </c>
    </row>
    <row r="111" spans="1:7" x14ac:dyDescent="0.25">
      <c r="A111" s="41">
        <v>42479</v>
      </c>
      <c r="B111" s="38">
        <v>1.5</v>
      </c>
      <c r="C111" s="38">
        <v>22.8</v>
      </c>
      <c r="D111" s="38">
        <v>13.2</v>
      </c>
      <c r="E111" s="38">
        <v>0</v>
      </c>
      <c r="F111" s="38">
        <v>24.87</v>
      </c>
      <c r="G111" s="38">
        <v>4</v>
      </c>
    </row>
    <row r="112" spans="1:7" x14ac:dyDescent="0.25">
      <c r="A112" s="41">
        <v>42480</v>
      </c>
      <c r="B112" s="38">
        <v>12.5</v>
      </c>
      <c r="C112" s="38">
        <v>21.7</v>
      </c>
      <c r="D112" s="38">
        <v>16.7</v>
      </c>
      <c r="E112" s="38">
        <v>0</v>
      </c>
      <c r="F112" s="38">
        <v>17.78</v>
      </c>
      <c r="G112" s="38">
        <v>6.1</v>
      </c>
    </row>
    <row r="113" spans="1:7" x14ac:dyDescent="0.25">
      <c r="A113" s="41">
        <v>42481</v>
      </c>
      <c r="B113" s="38">
        <v>12.6</v>
      </c>
      <c r="C113" s="38">
        <v>14.5</v>
      </c>
      <c r="D113" s="38">
        <v>13.2</v>
      </c>
      <c r="E113" s="38">
        <v>13.5</v>
      </c>
      <c r="F113" s="38">
        <v>4.01</v>
      </c>
      <c r="G113" s="38">
        <v>1.1000000000000001</v>
      </c>
    </row>
    <row r="114" spans="1:7" x14ac:dyDescent="0.25">
      <c r="A114" s="41">
        <v>42482</v>
      </c>
      <c r="B114" s="38">
        <v>6.4</v>
      </c>
      <c r="C114" s="38">
        <v>16.2</v>
      </c>
      <c r="D114" s="38">
        <v>12.2</v>
      </c>
      <c r="E114" s="38">
        <v>0</v>
      </c>
      <c r="F114" s="38">
        <v>11.91</v>
      </c>
      <c r="G114" s="38">
        <v>1.7</v>
      </c>
    </row>
    <row r="115" spans="1:7" x14ac:dyDescent="0.25">
      <c r="A115" s="41">
        <v>42483</v>
      </c>
      <c r="B115" s="38">
        <v>11.1</v>
      </c>
      <c r="C115" s="38">
        <v>17.2</v>
      </c>
      <c r="D115" s="38">
        <v>12.8</v>
      </c>
      <c r="E115" s="38">
        <v>2</v>
      </c>
      <c r="F115" s="38">
        <v>13.96</v>
      </c>
      <c r="G115" s="38">
        <v>2.9</v>
      </c>
    </row>
    <row r="116" spans="1:7" x14ac:dyDescent="0.25">
      <c r="A116" s="41">
        <v>42484</v>
      </c>
      <c r="B116" s="38">
        <v>8.4</v>
      </c>
      <c r="C116" s="38">
        <v>13.4</v>
      </c>
      <c r="D116" s="38">
        <v>10.1</v>
      </c>
      <c r="E116" s="38">
        <v>0</v>
      </c>
      <c r="F116" s="38">
        <v>13.04</v>
      </c>
      <c r="G116" s="38">
        <v>3.1</v>
      </c>
    </row>
    <row r="117" spans="1:7" x14ac:dyDescent="0.25">
      <c r="A117" s="41">
        <v>42485</v>
      </c>
      <c r="B117" s="38">
        <v>6.5</v>
      </c>
      <c r="C117" s="38">
        <v>15.6</v>
      </c>
      <c r="D117" s="38">
        <v>10.9</v>
      </c>
      <c r="E117" s="38">
        <v>0</v>
      </c>
      <c r="F117" s="38">
        <v>19.399999999999999</v>
      </c>
      <c r="G117" s="38">
        <v>3.4</v>
      </c>
    </row>
    <row r="118" spans="1:7" x14ac:dyDescent="0.25">
      <c r="A118" s="41">
        <v>42486</v>
      </c>
      <c r="B118" s="38">
        <v>8.5</v>
      </c>
      <c r="C118" s="38">
        <v>16</v>
      </c>
      <c r="D118" s="38">
        <v>11.5</v>
      </c>
      <c r="E118" s="38">
        <v>0.5</v>
      </c>
      <c r="F118" s="38">
        <v>14.42</v>
      </c>
      <c r="G118" s="38">
        <v>3</v>
      </c>
    </row>
    <row r="119" spans="1:7" x14ac:dyDescent="0.25">
      <c r="A119" s="41">
        <v>42487</v>
      </c>
      <c r="B119" s="38">
        <v>8.3000000000000007</v>
      </c>
      <c r="C119" s="38">
        <v>14.9</v>
      </c>
      <c r="D119" s="38">
        <v>11.2</v>
      </c>
      <c r="E119" s="38">
        <v>0</v>
      </c>
      <c r="F119" s="38">
        <v>14.68</v>
      </c>
      <c r="G119" s="38">
        <v>2.6</v>
      </c>
    </row>
    <row r="120" spans="1:7" x14ac:dyDescent="0.25">
      <c r="A120" s="41">
        <v>42488</v>
      </c>
      <c r="B120" s="38">
        <v>8.5</v>
      </c>
      <c r="C120" s="38">
        <v>15.4</v>
      </c>
      <c r="D120" s="38">
        <v>11.7</v>
      </c>
      <c r="E120" s="38">
        <v>0</v>
      </c>
      <c r="F120" s="38">
        <v>19.11</v>
      </c>
      <c r="G120" s="38">
        <v>3.6</v>
      </c>
    </row>
    <row r="121" spans="1:7" x14ac:dyDescent="0.25">
      <c r="A121" s="41">
        <v>42489</v>
      </c>
      <c r="B121" s="38">
        <v>7.4</v>
      </c>
      <c r="C121" s="38">
        <v>17.8</v>
      </c>
      <c r="D121" s="38">
        <v>12.3</v>
      </c>
      <c r="E121" s="38">
        <v>0.5</v>
      </c>
      <c r="F121" s="38">
        <v>25.4</v>
      </c>
      <c r="G121" s="38">
        <v>3.7</v>
      </c>
    </row>
    <row r="122" spans="1:7" x14ac:dyDescent="0.25">
      <c r="A122" s="41">
        <v>42490</v>
      </c>
      <c r="B122" s="38">
        <v>8.1999999999999993</v>
      </c>
      <c r="C122" s="38">
        <v>13.4</v>
      </c>
      <c r="D122" s="38">
        <v>9.6999999999999993</v>
      </c>
      <c r="E122" s="38">
        <v>1.5</v>
      </c>
      <c r="F122" s="38">
        <v>12.83</v>
      </c>
      <c r="G122" s="38">
        <v>3</v>
      </c>
    </row>
    <row r="123" spans="1:7" x14ac:dyDescent="0.25">
      <c r="A123" s="41">
        <v>42491</v>
      </c>
      <c r="B123" s="38">
        <v>5.0999999999999996</v>
      </c>
      <c r="C123" s="38">
        <v>14.5</v>
      </c>
      <c r="D123" s="38">
        <v>10.199999999999999</v>
      </c>
      <c r="E123" s="38">
        <v>0</v>
      </c>
      <c r="F123" s="38">
        <v>21.75</v>
      </c>
      <c r="G123" s="38">
        <v>4.2</v>
      </c>
    </row>
    <row r="124" spans="1:7" x14ac:dyDescent="0.25">
      <c r="A124" s="41">
        <v>42492</v>
      </c>
      <c r="B124" s="38">
        <v>6</v>
      </c>
      <c r="C124" s="38">
        <v>19</v>
      </c>
      <c r="D124" s="38">
        <v>12.5</v>
      </c>
      <c r="E124" s="38">
        <v>0</v>
      </c>
      <c r="F124" s="38">
        <v>21.74</v>
      </c>
      <c r="G124" s="38">
        <v>4</v>
      </c>
    </row>
    <row r="125" spans="1:7" x14ac:dyDescent="0.25">
      <c r="A125" s="41">
        <v>42493</v>
      </c>
      <c r="B125" s="38">
        <v>8.1999999999999993</v>
      </c>
      <c r="C125" s="38">
        <v>18.8</v>
      </c>
      <c r="D125" s="38">
        <v>12.7</v>
      </c>
      <c r="E125" s="38">
        <v>0</v>
      </c>
      <c r="F125" s="38">
        <v>21.71</v>
      </c>
      <c r="G125" s="38">
        <v>3.8</v>
      </c>
    </row>
    <row r="126" spans="1:7" x14ac:dyDescent="0.25">
      <c r="A126" s="41">
        <v>42494</v>
      </c>
      <c r="B126" s="38">
        <v>4.0999999999999996</v>
      </c>
      <c r="C126" s="38">
        <v>23.9</v>
      </c>
      <c r="D126" s="38">
        <v>14.9</v>
      </c>
      <c r="E126" s="38">
        <v>0</v>
      </c>
      <c r="F126" s="38">
        <v>28.68</v>
      </c>
      <c r="G126" s="38">
        <v>4.4000000000000004</v>
      </c>
    </row>
    <row r="127" spans="1:7" x14ac:dyDescent="0.25">
      <c r="A127" s="41">
        <v>42495</v>
      </c>
      <c r="B127" s="38">
        <v>6.3</v>
      </c>
      <c r="C127" s="38">
        <v>23.5</v>
      </c>
      <c r="D127" s="38">
        <v>16.2</v>
      </c>
      <c r="E127" s="38">
        <v>0</v>
      </c>
      <c r="F127" s="38">
        <v>26.98</v>
      </c>
      <c r="G127" s="38">
        <v>5.9</v>
      </c>
    </row>
    <row r="128" spans="1:7" x14ac:dyDescent="0.25">
      <c r="A128" s="41">
        <v>42496</v>
      </c>
      <c r="B128" s="38">
        <v>13.3</v>
      </c>
      <c r="C128" s="38">
        <v>21.3</v>
      </c>
      <c r="D128" s="38">
        <v>20.2</v>
      </c>
      <c r="E128" s="38">
        <v>0</v>
      </c>
      <c r="F128" s="38">
        <v>15.77</v>
      </c>
      <c r="G128" s="38">
        <v>4.5999999999999996</v>
      </c>
    </row>
    <row r="129" spans="1:7" x14ac:dyDescent="0.25">
      <c r="A129" s="41">
        <v>42497</v>
      </c>
      <c r="B129" s="38">
        <v>13.2</v>
      </c>
      <c r="C129" s="38">
        <v>21.7</v>
      </c>
      <c r="D129" s="38">
        <v>17.100000000000001</v>
      </c>
      <c r="E129" s="38">
        <v>0</v>
      </c>
      <c r="F129" s="38">
        <v>24.23</v>
      </c>
      <c r="G129" s="38">
        <v>6.4</v>
      </c>
    </row>
    <row r="130" spans="1:7" x14ac:dyDescent="0.25">
      <c r="A130" s="41">
        <v>42498</v>
      </c>
      <c r="B130" s="38">
        <v>13.3</v>
      </c>
      <c r="C130" s="38">
        <v>18.8</v>
      </c>
      <c r="D130" s="38">
        <v>15.6</v>
      </c>
      <c r="E130" s="38">
        <v>0</v>
      </c>
      <c r="F130" s="38">
        <v>13.24</v>
      </c>
      <c r="G130" s="38">
        <v>3.8</v>
      </c>
    </row>
    <row r="131" spans="1:7" x14ac:dyDescent="0.25">
      <c r="A131" s="41">
        <v>42499</v>
      </c>
      <c r="B131" s="38">
        <v>15.2</v>
      </c>
      <c r="C131" s="38">
        <v>16.2</v>
      </c>
      <c r="D131" s="38">
        <v>15.6</v>
      </c>
      <c r="E131" s="38">
        <v>3</v>
      </c>
      <c r="F131" s="38">
        <v>4.53</v>
      </c>
      <c r="G131" s="38">
        <v>1.7</v>
      </c>
    </row>
    <row r="132" spans="1:7" x14ac:dyDescent="0.25">
      <c r="A132" s="41">
        <v>42500</v>
      </c>
      <c r="B132" s="38">
        <v>11</v>
      </c>
      <c r="C132" s="38">
        <v>21</v>
      </c>
      <c r="D132" s="38">
        <v>15.6</v>
      </c>
      <c r="E132" s="38">
        <v>0</v>
      </c>
      <c r="F132" s="38">
        <v>18.579999999999998</v>
      </c>
      <c r="G132" s="38">
        <v>3.7</v>
      </c>
    </row>
    <row r="133" spans="1:7" x14ac:dyDescent="0.25">
      <c r="A133" s="41">
        <v>42501</v>
      </c>
      <c r="B133" s="38">
        <v>11.5</v>
      </c>
      <c r="C133" s="38">
        <v>15.9</v>
      </c>
      <c r="D133" s="38">
        <v>12.8</v>
      </c>
      <c r="E133" s="38">
        <v>5</v>
      </c>
      <c r="F133" s="38">
        <v>6.43</v>
      </c>
      <c r="G133" s="38">
        <v>1.6</v>
      </c>
    </row>
    <row r="134" spans="1:7" x14ac:dyDescent="0.25">
      <c r="A134" s="41">
        <v>42502</v>
      </c>
      <c r="B134" s="38">
        <v>5.6</v>
      </c>
      <c r="C134" s="38">
        <v>21.2</v>
      </c>
      <c r="D134" s="38">
        <v>13.9</v>
      </c>
      <c r="E134" s="38">
        <v>1</v>
      </c>
      <c r="F134" s="38">
        <v>22.22</v>
      </c>
      <c r="G134" s="38">
        <v>3.6</v>
      </c>
    </row>
    <row r="135" spans="1:7" x14ac:dyDescent="0.25">
      <c r="A135" s="41">
        <v>42503</v>
      </c>
      <c r="B135" s="38">
        <v>11.8</v>
      </c>
      <c r="C135" s="38">
        <v>19.2</v>
      </c>
      <c r="D135" s="38">
        <v>14.2</v>
      </c>
      <c r="E135" s="38">
        <v>6</v>
      </c>
      <c r="F135" s="38">
        <v>12.2</v>
      </c>
      <c r="G135" s="38">
        <v>2.8</v>
      </c>
    </row>
    <row r="136" spans="1:7" x14ac:dyDescent="0.25">
      <c r="A136" s="41">
        <v>42504</v>
      </c>
      <c r="B136" s="38">
        <v>12.4</v>
      </c>
      <c r="C136" s="38">
        <v>18.600000000000001</v>
      </c>
      <c r="D136" s="38">
        <v>14.4</v>
      </c>
      <c r="E136" s="38">
        <v>4</v>
      </c>
      <c r="F136" s="38">
        <v>9.9</v>
      </c>
      <c r="G136" s="38">
        <v>2.4</v>
      </c>
    </row>
    <row r="137" spans="1:7" x14ac:dyDescent="0.25">
      <c r="A137" s="41">
        <v>42505</v>
      </c>
      <c r="B137" s="38">
        <v>12</v>
      </c>
      <c r="C137" s="38">
        <v>18.7</v>
      </c>
      <c r="D137" s="38">
        <v>14.8</v>
      </c>
      <c r="E137" s="38">
        <v>0</v>
      </c>
      <c r="F137" s="38">
        <v>21.19</v>
      </c>
      <c r="G137" s="38">
        <v>4.2</v>
      </c>
    </row>
    <row r="138" spans="1:7" x14ac:dyDescent="0.25">
      <c r="A138" s="41">
        <v>42506</v>
      </c>
      <c r="B138" s="38">
        <v>9.6999999999999993</v>
      </c>
      <c r="C138" s="38">
        <v>19.2</v>
      </c>
      <c r="D138" s="38">
        <v>14.7</v>
      </c>
      <c r="E138" s="38">
        <v>0</v>
      </c>
      <c r="F138" s="38">
        <v>20.65</v>
      </c>
      <c r="G138" s="38">
        <v>3.9</v>
      </c>
    </row>
    <row r="139" spans="1:7" x14ac:dyDescent="0.25">
      <c r="A139" s="41">
        <v>42507</v>
      </c>
      <c r="B139" s="38">
        <v>11.2</v>
      </c>
      <c r="C139" s="38">
        <v>21.3</v>
      </c>
      <c r="D139" s="38">
        <v>15.5</v>
      </c>
      <c r="E139" s="38">
        <v>0</v>
      </c>
      <c r="F139" s="38">
        <v>21.02</v>
      </c>
      <c r="G139" s="38">
        <v>3.9</v>
      </c>
    </row>
    <row r="140" spans="1:7" x14ac:dyDescent="0.25">
      <c r="A140" s="41">
        <v>42508</v>
      </c>
      <c r="B140" s="38">
        <v>7.1</v>
      </c>
      <c r="C140" s="38">
        <v>20.399999999999999</v>
      </c>
      <c r="D140" s="38">
        <v>14.7</v>
      </c>
      <c r="E140" s="38">
        <v>1</v>
      </c>
      <c r="F140" s="38">
        <v>17.21</v>
      </c>
      <c r="G140" s="38">
        <v>3</v>
      </c>
    </row>
    <row r="141" spans="1:7" x14ac:dyDescent="0.25">
      <c r="A141" s="41">
        <v>42509</v>
      </c>
      <c r="B141" s="38">
        <v>11.5</v>
      </c>
      <c r="C141" s="38">
        <v>18.5</v>
      </c>
      <c r="D141" s="38">
        <v>14.6</v>
      </c>
      <c r="E141" s="38">
        <v>1</v>
      </c>
      <c r="F141" s="38">
        <v>13.46</v>
      </c>
      <c r="G141" s="38">
        <v>3.4</v>
      </c>
    </row>
    <row r="142" spans="1:7" x14ac:dyDescent="0.25">
      <c r="A142" s="41">
        <v>42510</v>
      </c>
      <c r="B142" s="38">
        <v>9.9</v>
      </c>
      <c r="C142" s="38">
        <v>22</v>
      </c>
      <c r="D142" s="38">
        <v>15.8</v>
      </c>
      <c r="E142" s="38">
        <v>0</v>
      </c>
      <c r="F142" s="38">
        <v>22.24</v>
      </c>
      <c r="G142" s="38">
        <v>3.9</v>
      </c>
    </row>
    <row r="143" spans="1:7" x14ac:dyDescent="0.25">
      <c r="A143" s="41">
        <v>42511</v>
      </c>
      <c r="B143" s="38">
        <v>8.4</v>
      </c>
      <c r="C143" s="38">
        <v>28.1</v>
      </c>
      <c r="D143" s="38">
        <v>19.100000000000001</v>
      </c>
      <c r="E143" s="38">
        <v>0</v>
      </c>
      <c r="F143" s="38">
        <v>29.35</v>
      </c>
      <c r="G143" s="38">
        <v>6</v>
      </c>
    </row>
    <row r="144" spans="1:7" x14ac:dyDescent="0.25">
      <c r="A144" s="41">
        <v>42512</v>
      </c>
      <c r="B144" s="38">
        <v>11.1</v>
      </c>
      <c r="C144" s="38">
        <v>18</v>
      </c>
      <c r="D144" s="38">
        <v>13.9</v>
      </c>
      <c r="E144" s="38">
        <v>15.5</v>
      </c>
      <c r="F144" s="38">
        <v>6.61</v>
      </c>
      <c r="G144" s="38">
        <v>1.9</v>
      </c>
    </row>
    <row r="145" spans="1:7" x14ac:dyDescent="0.25">
      <c r="A145" s="41">
        <v>42513</v>
      </c>
      <c r="B145" s="38">
        <v>9.1999999999999993</v>
      </c>
      <c r="C145" s="38">
        <v>17.7</v>
      </c>
      <c r="D145" s="38">
        <v>12.8</v>
      </c>
      <c r="E145" s="38">
        <v>2.5</v>
      </c>
      <c r="F145" s="38">
        <v>22.24</v>
      </c>
      <c r="G145" s="38">
        <v>4</v>
      </c>
    </row>
    <row r="146" spans="1:7" x14ac:dyDescent="0.25">
      <c r="A146" s="41">
        <v>42514</v>
      </c>
      <c r="B146" s="38">
        <v>5.9</v>
      </c>
      <c r="C146" s="38">
        <v>22.2</v>
      </c>
      <c r="D146" s="38">
        <v>14.7</v>
      </c>
      <c r="E146" s="38">
        <v>0</v>
      </c>
      <c r="F146" s="38">
        <v>23.29</v>
      </c>
      <c r="G146" s="38">
        <v>4.0999999999999996</v>
      </c>
    </row>
    <row r="147" spans="1:7" x14ac:dyDescent="0.25">
      <c r="A147" s="41">
        <v>42515</v>
      </c>
      <c r="B147" s="38">
        <v>14.4</v>
      </c>
      <c r="C147" s="38">
        <v>22.1</v>
      </c>
      <c r="D147" s="38">
        <v>17.399999999999999</v>
      </c>
      <c r="E147" s="38">
        <v>0</v>
      </c>
      <c r="F147" s="38">
        <v>22.92</v>
      </c>
      <c r="G147" s="38">
        <v>5.3</v>
      </c>
    </row>
    <row r="148" spans="1:7" x14ac:dyDescent="0.25">
      <c r="A148" s="41">
        <v>42516</v>
      </c>
      <c r="B148" s="38">
        <v>13.6</v>
      </c>
      <c r="C148" s="38">
        <v>22.8</v>
      </c>
      <c r="D148" s="38">
        <v>17.399999999999999</v>
      </c>
      <c r="E148" s="38">
        <v>0</v>
      </c>
      <c r="F148" s="38">
        <v>19.940000000000001</v>
      </c>
      <c r="G148" s="38">
        <v>4.9000000000000004</v>
      </c>
    </row>
    <row r="149" spans="1:7" x14ac:dyDescent="0.25">
      <c r="A149" s="41">
        <v>42517</v>
      </c>
      <c r="B149" s="38">
        <v>10.7</v>
      </c>
      <c r="C149" s="38">
        <v>26.5</v>
      </c>
      <c r="D149" s="38">
        <v>19.100000000000001</v>
      </c>
      <c r="E149" s="38">
        <v>0</v>
      </c>
      <c r="F149" s="38">
        <v>26.95</v>
      </c>
      <c r="G149" s="38">
        <v>5.4</v>
      </c>
    </row>
    <row r="150" spans="1:7" x14ac:dyDescent="0.25">
      <c r="A150" s="41">
        <v>42518</v>
      </c>
      <c r="B150" s="38">
        <v>14</v>
      </c>
      <c r="C150" s="38">
        <v>23.8</v>
      </c>
      <c r="D150" s="38">
        <v>18.2</v>
      </c>
      <c r="E150" s="38">
        <v>31.5</v>
      </c>
      <c r="F150" s="38">
        <v>22.48</v>
      </c>
      <c r="G150" s="38">
        <v>4.5</v>
      </c>
    </row>
    <row r="151" spans="1:7" x14ac:dyDescent="0.25">
      <c r="A151" s="41">
        <v>42519</v>
      </c>
      <c r="B151" s="38">
        <v>14.3</v>
      </c>
      <c r="C151" s="38">
        <v>21.1</v>
      </c>
      <c r="D151" s="38">
        <v>16.600000000000001</v>
      </c>
      <c r="E151" s="38">
        <v>3</v>
      </c>
      <c r="F151" s="38">
        <v>18.079999999999998</v>
      </c>
      <c r="G151" s="38">
        <v>4.0999999999999996</v>
      </c>
    </row>
    <row r="152" spans="1:7" x14ac:dyDescent="0.25">
      <c r="A152" s="41">
        <v>42520</v>
      </c>
      <c r="B152" s="38">
        <v>12.7</v>
      </c>
      <c r="C152" s="38">
        <v>21.3</v>
      </c>
      <c r="D152" s="38">
        <v>16.100000000000001</v>
      </c>
      <c r="E152" s="38">
        <v>0</v>
      </c>
      <c r="F152" s="38">
        <v>20.94</v>
      </c>
      <c r="G152" s="38">
        <v>4.5</v>
      </c>
    </row>
    <row r="153" spans="1:7" x14ac:dyDescent="0.25">
      <c r="A153" s="41">
        <v>42521</v>
      </c>
      <c r="B153" s="38">
        <v>13.3</v>
      </c>
      <c r="C153" s="38">
        <v>17.2</v>
      </c>
      <c r="D153" s="38">
        <v>15.2</v>
      </c>
      <c r="E153" s="38">
        <v>2.5</v>
      </c>
      <c r="F153" s="38">
        <v>7.88</v>
      </c>
      <c r="G153" s="38">
        <v>2.2000000000000002</v>
      </c>
    </row>
    <row r="154" spans="1:7" x14ac:dyDescent="0.25">
      <c r="A154" s="41">
        <v>42522</v>
      </c>
      <c r="B154" s="38">
        <v>13.1</v>
      </c>
      <c r="C154" s="38">
        <v>15.5</v>
      </c>
      <c r="D154" s="38">
        <v>14.3</v>
      </c>
      <c r="E154" s="38">
        <v>5</v>
      </c>
      <c r="F154" s="38">
        <v>4.2300000000000004</v>
      </c>
      <c r="G154" s="38">
        <v>1.3</v>
      </c>
    </row>
    <row r="155" spans="1:7" x14ac:dyDescent="0.25">
      <c r="A155" s="41">
        <v>42523</v>
      </c>
      <c r="B155" s="38">
        <v>13.3</v>
      </c>
      <c r="C155" s="38">
        <v>22.4</v>
      </c>
      <c r="D155" s="38">
        <v>17.3</v>
      </c>
      <c r="E155" s="38">
        <v>0</v>
      </c>
      <c r="F155" s="38">
        <v>15.12</v>
      </c>
      <c r="G155" s="38">
        <v>3.3</v>
      </c>
    </row>
    <row r="156" spans="1:7" x14ac:dyDescent="0.25">
      <c r="A156" s="41">
        <v>42524</v>
      </c>
      <c r="B156" s="38">
        <v>13.3</v>
      </c>
      <c r="C156" s="38">
        <v>23.4</v>
      </c>
      <c r="D156" s="38">
        <v>18.5</v>
      </c>
      <c r="E156" s="38">
        <v>0</v>
      </c>
      <c r="F156" s="38">
        <v>21.5</v>
      </c>
      <c r="G156" s="38">
        <v>4</v>
      </c>
    </row>
    <row r="157" spans="1:7" x14ac:dyDescent="0.25">
      <c r="A157" s="41">
        <v>42525</v>
      </c>
      <c r="B157" s="38">
        <v>14</v>
      </c>
      <c r="C157" s="38">
        <v>23.9</v>
      </c>
      <c r="D157" s="38">
        <v>19.3</v>
      </c>
      <c r="E157" s="38">
        <v>0</v>
      </c>
      <c r="F157" s="38">
        <v>23.32</v>
      </c>
      <c r="G157" s="38">
        <v>4.5999999999999996</v>
      </c>
    </row>
    <row r="158" spans="1:7" x14ac:dyDescent="0.25">
      <c r="A158" s="41">
        <v>42526</v>
      </c>
      <c r="B158" s="38">
        <v>15.5</v>
      </c>
      <c r="C158" s="38">
        <v>24.6</v>
      </c>
      <c r="D158" s="38">
        <v>19.5</v>
      </c>
      <c r="E158" s="38">
        <v>0</v>
      </c>
      <c r="F158" s="38">
        <v>22.46</v>
      </c>
      <c r="G158" s="38">
        <v>4.7</v>
      </c>
    </row>
    <row r="159" spans="1:7" x14ac:dyDescent="0.25">
      <c r="A159" s="41">
        <v>42527</v>
      </c>
      <c r="B159" s="38">
        <v>11.5</v>
      </c>
      <c r="C159" s="38">
        <v>28.2</v>
      </c>
      <c r="D159" s="38">
        <v>20.100000000000001</v>
      </c>
      <c r="E159" s="38">
        <v>1</v>
      </c>
      <c r="F159" s="38">
        <v>23.71</v>
      </c>
      <c r="G159" s="38">
        <v>4.8</v>
      </c>
    </row>
    <row r="160" spans="1:7" x14ac:dyDescent="0.25">
      <c r="A160" s="41">
        <v>42528</v>
      </c>
      <c r="B160" s="38">
        <v>16.5</v>
      </c>
      <c r="C160" s="38">
        <v>23.6</v>
      </c>
      <c r="D160" s="38">
        <v>19.2</v>
      </c>
      <c r="E160" s="38">
        <v>0</v>
      </c>
      <c r="F160" s="38">
        <v>12.41</v>
      </c>
      <c r="G160" s="38">
        <v>2.9</v>
      </c>
    </row>
    <row r="161" spans="1:7" x14ac:dyDescent="0.25">
      <c r="A161" s="41">
        <v>42529</v>
      </c>
      <c r="B161" s="38">
        <v>13.7</v>
      </c>
      <c r="C161" s="38">
        <v>28.9</v>
      </c>
      <c r="D161" s="38">
        <v>21.9</v>
      </c>
      <c r="E161" s="38">
        <v>0</v>
      </c>
      <c r="F161" s="38">
        <v>17.61</v>
      </c>
      <c r="G161" s="38">
        <v>4.0999999999999996</v>
      </c>
    </row>
    <row r="162" spans="1:7" x14ac:dyDescent="0.25">
      <c r="A162" s="41">
        <v>42530</v>
      </c>
      <c r="B162" s="38">
        <v>13.9</v>
      </c>
      <c r="C162" s="38">
        <v>27.9</v>
      </c>
      <c r="D162" s="38">
        <v>21.9</v>
      </c>
      <c r="E162" s="38">
        <v>0</v>
      </c>
      <c r="F162" s="38">
        <v>28.02</v>
      </c>
      <c r="G162" s="38">
        <v>5.6</v>
      </c>
    </row>
    <row r="163" spans="1:7" x14ac:dyDescent="0.25">
      <c r="A163" s="41">
        <v>42531</v>
      </c>
      <c r="B163" s="38">
        <v>15.4</v>
      </c>
      <c r="C163" s="38">
        <v>25.8</v>
      </c>
      <c r="D163" s="38">
        <v>18.8</v>
      </c>
      <c r="E163" s="38">
        <v>18</v>
      </c>
      <c r="F163" s="38">
        <v>13.21</v>
      </c>
      <c r="G163" s="38">
        <v>3.3</v>
      </c>
    </row>
    <row r="164" spans="1:7" x14ac:dyDescent="0.25">
      <c r="A164" s="41">
        <v>42532</v>
      </c>
      <c r="B164" s="38">
        <v>15.6</v>
      </c>
      <c r="C164" s="38">
        <v>21.9</v>
      </c>
      <c r="D164" s="38">
        <v>18.3</v>
      </c>
      <c r="E164" s="38">
        <v>0</v>
      </c>
      <c r="F164" s="38">
        <v>15.63</v>
      </c>
      <c r="G164" s="38">
        <v>3.7</v>
      </c>
    </row>
    <row r="165" spans="1:7" x14ac:dyDescent="0.25">
      <c r="A165" s="41">
        <v>42533</v>
      </c>
      <c r="B165" s="38">
        <v>13.8</v>
      </c>
      <c r="C165" s="38">
        <v>22.2</v>
      </c>
      <c r="D165" s="38">
        <v>18.2</v>
      </c>
      <c r="E165" s="38">
        <v>0.5</v>
      </c>
      <c r="F165" s="38">
        <v>18.45</v>
      </c>
      <c r="G165" s="38">
        <v>4</v>
      </c>
    </row>
    <row r="166" spans="1:7" x14ac:dyDescent="0.25">
      <c r="A166" s="41">
        <v>42534</v>
      </c>
      <c r="B166" s="38">
        <v>16.5</v>
      </c>
      <c r="C166" s="38">
        <v>22.8</v>
      </c>
      <c r="D166" s="38">
        <v>18.5</v>
      </c>
      <c r="E166" s="38">
        <v>4</v>
      </c>
      <c r="F166" s="38">
        <v>11.99</v>
      </c>
      <c r="G166" s="38">
        <v>3.5</v>
      </c>
    </row>
    <row r="167" spans="1:7" x14ac:dyDescent="0.25">
      <c r="A167" s="41">
        <v>42535</v>
      </c>
      <c r="B167" s="38">
        <v>15.4</v>
      </c>
      <c r="C167" s="38">
        <v>21.8</v>
      </c>
      <c r="D167" s="38">
        <v>17.899999999999999</v>
      </c>
      <c r="E167" s="38">
        <v>7</v>
      </c>
      <c r="F167" s="38">
        <v>22.84</v>
      </c>
      <c r="G167" s="38">
        <v>5.2</v>
      </c>
    </row>
    <row r="168" spans="1:7" x14ac:dyDescent="0.25">
      <c r="A168" s="41">
        <v>42536</v>
      </c>
      <c r="B168" s="38">
        <v>13.3</v>
      </c>
      <c r="C168" s="38">
        <v>22.1</v>
      </c>
      <c r="D168" s="38">
        <v>17.2</v>
      </c>
      <c r="E168" s="38">
        <v>14</v>
      </c>
      <c r="F168" s="38">
        <v>22.05</v>
      </c>
      <c r="G168" s="38">
        <v>4.3</v>
      </c>
    </row>
    <row r="169" spans="1:7" x14ac:dyDescent="0.25">
      <c r="A169" s="41">
        <v>42537</v>
      </c>
      <c r="B169" s="38">
        <v>11.6</v>
      </c>
      <c r="C169" s="38">
        <v>20.2</v>
      </c>
      <c r="D169" s="38">
        <v>15.5</v>
      </c>
      <c r="E169" s="38">
        <v>0.5</v>
      </c>
      <c r="F169" s="38">
        <v>20.48</v>
      </c>
      <c r="G169" s="38">
        <v>4</v>
      </c>
    </row>
    <row r="170" spans="1:7" x14ac:dyDescent="0.25">
      <c r="A170" s="41">
        <v>42538</v>
      </c>
      <c r="B170" s="38">
        <v>12</v>
      </c>
      <c r="C170" s="38">
        <v>22.9</v>
      </c>
      <c r="D170" s="38">
        <v>16.3</v>
      </c>
      <c r="E170" s="38">
        <v>6</v>
      </c>
      <c r="F170" s="38">
        <v>19.829999999999998</v>
      </c>
      <c r="G170" s="38">
        <v>4.2</v>
      </c>
    </row>
    <row r="171" spans="1:7" x14ac:dyDescent="0.25">
      <c r="A171" s="41">
        <v>42539</v>
      </c>
      <c r="B171" s="38">
        <v>12.5</v>
      </c>
      <c r="C171" s="38">
        <v>19.8</v>
      </c>
      <c r="D171" s="38">
        <v>15.1</v>
      </c>
      <c r="E171" s="38">
        <v>2</v>
      </c>
      <c r="F171" s="38">
        <v>18.61</v>
      </c>
      <c r="G171" s="38">
        <v>3.9</v>
      </c>
    </row>
    <row r="172" spans="1:7" x14ac:dyDescent="0.25">
      <c r="A172" s="41">
        <v>42540</v>
      </c>
      <c r="B172" s="38">
        <v>12.8</v>
      </c>
      <c r="C172" s="38">
        <v>20</v>
      </c>
      <c r="D172" s="38">
        <v>16.100000000000001</v>
      </c>
      <c r="E172" s="38">
        <v>0</v>
      </c>
      <c r="F172" s="38">
        <v>13.37</v>
      </c>
      <c r="G172" s="38">
        <v>3.3</v>
      </c>
    </row>
    <row r="173" spans="1:7" x14ac:dyDescent="0.25">
      <c r="A173" s="41">
        <v>42541</v>
      </c>
      <c r="B173" s="38">
        <v>12</v>
      </c>
      <c r="C173" s="38">
        <v>24.6</v>
      </c>
      <c r="D173" s="38">
        <v>18.399999999999999</v>
      </c>
      <c r="E173" s="38">
        <v>0</v>
      </c>
      <c r="F173" s="38">
        <v>29.24</v>
      </c>
      <c r="G173" s="38">
        <v>5.4</v>
      </c>
    </row>
    <row r="174" spans="1:7" x14ac:dyDescent="0.25">
      <c r="A174" s="41">
        <v>42542</v>
      </c>
      <c r="B174" s="38">
        <v>13.5</v>
      </c>
      <c r="C174" s="38">
        <v>30.2</v>
      </c>
      <c r="D174" s="38">
        <v>22.4</v>
      </c>
      <c r="E174" s="38">
        <v>0</v>
      </c>
      <c r="F174" s="38">
        <v>30.26</v>
      </c>
      <c r="G174" s="38">
        <v>5.8</v>
      </c>
    </row>
    <row r="175" spans="1:7" x14ac:dyDescent="0.25">
      <c r="A175" s="41">
        <v>42543</v>
      </c>
      <c r="B175" s="38">
        <v>15.2</v>
      </c>
      <c r="C175" s="38">
        <v>31</v>
      </c>
      <c r="D175" s="38">
        <v>24.4</v>
      </c>
      <c r="E175" s="38">
        <v>0</v>
      </c>
      <c r="F175" s="38">
        <v>30.82</v>
      </c>
      <c r="G175" s="38">
        <v>7.8</v>
      </c>
    </row>
    <row r="176" spans="1:7" x14ac:dyDescent="0.25">
      <c r="A176" s="41">
        <v>42544</v>
      </c>
      <c r="B176" s="38">
        <v>20.5</v>
      </c>
      <c r="C176" s="38">
        <v>30.8</v>
      </c>
      <c r="D176" s="38">
        <v>25.2</v>
      </c>
      <c r="E176" s="38">
        <v>0</v>
      </c>
      <c r="F176" s="38">
        <v>30.57</v>
      </c>
      <c r="G176" s="38">
        <v>8.6</v>
      </c>
    </row>
    <row r="177" spans="1:7" x14ac:dyDescent="0.25">
      <c r="A177" s="41">
        <v>42545</v>
      </c>
      <c r="B177" s="38">
        <v>19.2</v>
      </c>
      <c r="C177" s="38">
        <v>26.5</v>
      </c>
      <c r="D177" s="38">
        <v>22</v>
      </c>
      <c r="E177" s="38">
        <v>1</v>
      </c>
      <c r="F177" s="38">
        <v>12.94</v>
      </c>
      <c r="G177" s="38">
        <v>3.6</v>
      </c>
    </row>
    <row r="178" spans="1:7" x14ac:dyDescent="0.25">
      <c r="A178" s="41">
        <v>42546</v>
      </c>
      <c r="B178" s="38">
        <v>16.100000000000001</v>
      </c>
      <c r="C178" s="38">
        <v>23.5</v>
      </c>
      <c r="D178" s="38">
        <v>19.5</v>
      </c>
      <c r="E178" s="38">
        <v>0</v>
      </c>
      <c r="F178" s="38">
        <v>18.39</v>
      </c>
      <c r="G178" s="38">
        <v>4.3</v>
      </c>
    </row>
    <row r="179" spans="1:7" x14ac:dyDescent="0.25">
      <c r="A179" s="41">
        <v>42547</v>
      </c>
      <c r="B179" s="38">
        <v>15.4</v>
      </c>
      <c r="C179" s="38">
        <v>24</v>
      </c>
      <c r="D179" s="38">
        <v>19.5</v>
      </c>
      <c r="E179" s="38">
        <v>0</v>
      </c>
      <c r="F179" s="38">
        <v>22.48</v>
      </c>
      <c r="G179" s="38">
        <v>5.3</v>
      </c>
    </row>
    <row r="180" spans="1:7" x14ac:dyDescent="0.25">
      <c r="A180" s="41">
        <v>42548</v>
      </c>
      <c r="B180" s="38">
        <v>14.3</v>
      </c>
      <c r="C180" s="38">
        <v>24.6</v>
      </c>
      <c r="D180" s="38">
        <v>19.5</v>
      </c>
      <c r="E180" s="38">
        <v>0</v>
      </c>
      <c r="F180" s="38">
        <v>30.06</v>
      </c>
      <c r="G180" s="38">
        <v>6.1</v>
      </c>
    </row>
    <row r="181" spans="1:7" x14ac:dyDescent="0.25">
      <c r="A181" s="41">
        <v>42549</v>
      </c>
      <c r="B181" s="38">
        <v>12.3</v>
      </c>
      <c r="C181" s="38">
        <v>28.6</v>
      </c>
      <c r="D181" s="38">
        <v>21.5</v>
      </c>
      <c r="E181" s="38">
        <v>0</v>
      </c>
      <c r="F181" s="38">
        <v>30.54</v>
      </c>
      <c r="G181" s="38">
        <v>5.7</v>
      </c>
    </row>
    <row r="182" spans="1:7" x14ac:dyDescent="0.25">
      <c r="A182" s="41">
        <v>42550</v>
      </c>
      <c r="B182" s="38">
        <v>18.5</v>
      </c>
      <c r="C182" s="38">
        <v>25.8</v>
      </c>
      <c r="D182" s="38">
        <v>21.2</v>
      </c>
      <c r="E182" s="38">
        <v>7.5</v>
      </c>
      <c r="F182" s="38">
        <v>17.59</v>
      </c>
      <c r="G182" s="38">
        <v>4.4000000000000004</v>
      </c>
    </row>
    <row r="183" spans="1:7" x14ac:dyDescent="0.25">
      <c r="A183" s="41">
        <v>42551</v>
      </c>
      <c r="B183" s="38">
        <v>17.7</v>
      </c>
      <c r="C183" s="38">
        <v>26.1</v>
      </c>
      <c r="D183" s="38">
        <v>21.1</v>
      </c>
      <c r="E183" s="38">
        <v>0</v>
      </c>
      <c r="F183" s="38">
        <v>18.66</v>
      </c>
      <c r="G183" s="38">
        <v>4.2</v>
      </c>
    </row>
    <row r="184" spans="1:7" x14ac:dyDescent="0.25">
      <c r="A184" s="41">
        <v>42552</v>
      </c>
      <c r="B184" s="38">
        <v>15</v>
      </c>
      <c r="C184" s="38">
        <v>28.9</v>
      </c>
      <c r="D184" s="38">
        <v>22.9</v>
      </c>
      <c r="E184" s="38">
        <v>0</v>
      </c>
      <c r="F184" s="38">
        <v>24.3</v>
      </c>
      <c r="G184" s="38">
        <v>5.0999999999999996</v>
      </c>
    </row>
    <row r="185" spans="1:7" x14ac:dyDescent="0.25">
      <c r="A185" s="41">
        <v>42553</v>
      </c>
      <c r="B185" s="38">
        <v>17.399999999999999</v>
      </c>
      <c r="C185" s="38">
        <v>21.8</v>
      </c>
      <c r="D185" s="38">
        <v>19.7</v>
      </c>
      <c r="E185" s="38">
        <v>0</v>
      </c>
      <c r="F185" s="38">
        <v>8.83</v>
      </c>
      <c r="G185" s="38">
        <v>2.7</v>
      </c>
    </row>
    <row r="186" spans="1:7" x14ac:dyDescent="0.25">
      <c r="A186" s="41">
        <v>42554</v>
      </c>
      <c r="B186" s="38">
        <v>14.1</v>
      </c>
      <c r="C186" s="38">
        <v>25.5</v>
      </c>
      <c r="D186" s="38">
        <v>19.8</v>
      </c>
      <c r="E186" s="38">
        <v>0</v>
      </c>
      <c r="F186" s="38">
        <v>29.79</v>
      </c>
      <c r="G186" s="38">
        <v>5.9</v>
      </c>
    </row>
    <row r="187" spans="1:7" x14ac:dyDescent="0.25">
      <c r="A187" s="41">
        <v>42555</v>
      </c>
      <c r="B187" s="38">
        <v>13</v>
      </c>
      <c r="C187" s="38">
        <v>31.3</v>
      </c>
      <c r="D187" s="38">
        <v>22.4</v>
      </c>
      <c r="E187" s="38">
        <v>2.5</v>
      </c>
      <c r="F187" s="38">
        <v>29</v>
      </c>
      <c r="G187" s="38">
        <v>5.8</v>
      </c>
    </row>
    <row r="188" spans="1:7" x14ac:dyDescent="0.25">
      <c r="A188" s="41">
        <v>42556</v>
      </c>
      <c r="B188" s="38">
        <v>19.600000000000001</v>
      </c>
      <c r="C188" s="38">
        <v>27.8</v>
      </c>
      <c r="D188" s="38">
        <v>22.8</v>
      </c>
      <c r="E188" s="38">
        <v>3</v>
      </c>
      <c r="F188" s="38">
        <v>16.52</v>
      </c>
      <c r="G188" s="38">
        <v>4.2</v>
      </c>
    </row>
    <row r="189" spans="1:7" x14ac:dyDescent="0.25">
      <c r="A189" s="41">
        <v>42557</v>
      </c>
      <c r="B189" s="38">
        <v>19.7</v>
      </c>
      <c r="C189" s="38">
        <v>29</v>
      </c>
      <c r="D189" s="38">
        <v>23.5</v>
      </c>
      <c r="E189" s="38">
        <v>0</v>
      </c>
      <c r="F189" s="38">
        <v>28.11</v>
      </c>
      <c r="G189" s="38">
        <v>6.2</v>
      </c>
    </row>
    <row r="190" spans="1:7" x14ac:dyDescent="0.25">
      <c r="A190" s="41">
        <v>42558</v>
      </c>
      <c r="B190" s="38">
        <v>15.1</v>
      </c>
      <c r="C190" s="38">
        <v>32.4</v>
      </c>
      <c r="D190" s="38">
        <v>24.7</v>
      </c>
      <c r="E190" s="38">
        <v>0</v>
      </c>
      <c r="F190" s="38">
        <v>28.46</v>
      </c>
      <c r="G190" s="38">
        <v>5.8</v>
      </c>
    </row>
    <row r="191" spans="1:7" x14ac:dyDescent="0.25">
      <c r="A191" s="41">
        <v>42559</v>
      </c>
      <c r="B191" s="38">
        <v>20.6</v>
      </c>
      <c r="C191" s="38">
        <v>31</v>
      </c>
      <c r="D191" s="38">
        <v>24.8</v>
      </c>
      <c r="E191" s="38">
        <v>0</v>
      </c>
      <c r="F191" s="38">
        <v>23.95</v>
      </c>
      <c r="G191" s="38">
        <v>6.1</v>
      </c>
    </row>
    <row r="192" spans="1:7" x14ac:dyDescent="0.25">
      <c r="A192" s="41">
        <v>42560</v>
      </c>
      <c r="B192" s="38">
        <v>19.5</v>
      </c>
      <c r="C192" s="38">
        <v>30.9</v>
      </c>
      <c r="D192" s="38">
        <v>23.7</v>
      </c>
      <c r="E192" s="38">
        <v>0</v>
      </c>
      <c r="F192" s="38">
        <v>26.99</v>
      </c>
      <c r="G192" s="38">
        <v>6.1</v>
      </c>
    </row>
    <row r="193" spans="1:7" x14ac:dyDescent="0.25">
      <c r="A193" s="41">
        <v>42561</v>
      </c>
      <c r="B193" s="38">
        <v>15.5</v>
      </c>
      <c r="C193" s="38">
        <v>35.4</v>
      </c>
      <c r="D193" s="38">
        <v>26.6</v>
      </c>
      <c r="E193" s="38">
        <v>9.5</v>
      </c>
      <c r="F193" s="38">
        <v>28.87</v>
      </c>
      <c r="G193" s="38">
        <v>6.5</v>
      </c>
    </row>
    <row r="194" spans="1:7" x14ac:dyDescent="0.25">
      <c r="A194" s="41">
        <v>42562</v>
      </c>
      <c r="B194" s="38">
        <v>17.8</v>
      </c>
      <c r="C194" s="38">
        <v>23.3</v>
      </c>
      <c r="D194" s="38">
        <v>20.7</v>
      </c>
      <c r="E194" s="38">
        <v>8</v>
      </c>
      <c r="F194" s="38">
        <v>9.3000000000000007</v>
      </c>
      <c r="G194" s="38">
        <v>2.5</v>
      </c>
    </row>
    <row r="195" spans="1:7" x14ac:dyDescent="0.25">
      <c r="A195" s="41">
        <v>42563</v>
      </c>
      <c r="B195" s="38">
        <v>15.4</v>
      </c>
      <c r="C195" s="38">
        <v>18.7</v>
      </c>
      <c r="D195" s="38">
        <v>17.2</v>
      </c>
      <c r="E195" s="38">
        <v>2.5</v>
      </c>
      <c r="F195" s="38">
        <v>6.51</v>
      </c>
      <c r="G195" s="38">
        <v>1.6</v>
      </c>
    </row>
    <row r="196" spans="1:7" x14ac:dyDescent="0.25">
      <c r="A196" s="41">
        <v>42564</v>
      </c>
      <c r="B196" s="38">
        <v>14.9</v>
      </c>
      <c r="C196" s="38">
        <v>21</v>
      </c>
      <c r="D196" s="38">
        <v>17.5</v>
      </c>
      <c r="E196" s="38">
        <v>0.5</v>
      </c>
      <c r="F196" s="38">
        <v>17.78</v>
      </c>
      <c r="G196" s="38">
        <v>4.2</v>
      </c>
    </row>
    <row r="197" spans="1:7" x14ac:dyDescent="0.25">
      <c r="A197" s="41">
        <v>42565</v>
      </c>
      <c r="B197" s="38">
        <v>13</v>
      </c>
      <c r="C197" s="38">
        <v>21.3</v>
      </c>
      <c r="D197" s="38">
        <v>17.100000000000001</v>
      </c>
      <c r="E197" s="38">
        <v>0</v>
      </c>
      <c r="F197" s="38">
        <v>21.06</v>
      </c>
      <c r="G197" s="38">
        <v>4.9000000000000004</v>
      </c>
    </row>
    <row r="198" spans="1:7" x14ac:dyDescent="0.25">
      <c r="A198" s="41">
        <v>42566</v>
      </c>
      <c r="B198" s="38">
        <v>9</v>
      </c>
      <c r="C198" s="38">
        <v>24.7</v>
      </c>
      <c r="D198" s="38">
        <v>18.3</v>
      </c>
      <c r="E198" s="38">
        <v>0</v>
      </c>
      <c r="F198" s="38">
        <v>30.53</v>
      </c>
      <c r="G198" s="38">
        <v>5.4</v>
      </c>
    </row>
    <row r="199" spans="1:7" x14ac:dyDescent="0.25">
      <c r="A199" s="41">
        <v>42567</v>
      </c>
      <c r="B199" s="38">
        <v>10</v>
      </c>
      <c r="C199" s="38">
        <v>27.6</v>
      </c>
      <c r="D199" s="38">
        <v>19.5</v>
      </c>
      <c r="E199" s="38">
        <v>0</v>
      </c>
      <c r="F199" s="38">
        <v>30.09</v>
      </c>
      <c r="G199" s="38">
        <v>5.3</v>
      </c>
    </row>
    <row r="200" spans="1:7" x14ac:dyDescent="0.25">
      <c r="A200" s="41">
        <v>42568</v>
      </c>
      <c r="B200" s="38">
        <v>11.2</v>
      </c>
      <c r="C200" s="38">
        <v>32.299999999999997</v>
      </c>
      <c r="D200" s="38">
        <v>22.9</v>
      </c>
      <c r="E200" s="38">
        <v>0</v>
      </c>
      <c r="F200" s="38">
        <v>29.95</v>
      </c>
      <c r="G200" s="38">
        <v>6.1</v>
      </c>
    </row>
    <row r="201" spans="1:7" x14ac:dyDescent="0.25">
      <c r="A201" s="41">
        <v>42569</v>
      </c>
      <c r="B201" s="38">
        <v>15.5</v>
      </c>
      <c r="C201" s="38">
        <v>32.6</v>
      </c>
      <c r="D201" s="38">
        <v>24.1</v>
      </c>
      <c r="E201" s="38">
        <v>0</v>
      </c>
      <c r="F201" s="38">
        <v>29.76</v>
      </c>
      <c r="G201" s="38">
        <v>7.6</v>
      </c>
    </row>
    <row r="202" spans="1:7" x14ac:dyDescent="0.25">
      <c r="A202" s="41">
        <v>42570</v>
      </c>
      <c r="B202" s="38">
        <v>17.600000000000001</v>
      </c>
      <c r="C202" s="38">
        <v>32.200000000000003</v>
      </c>
      <c r="D202" s="38">
        <v>24.2</v>
      </c>
      <c r="E202" s="38">
        <v>0</v>
      </c>
      <c r="F202" s="38">
        <v>29.2</v>
      </c>
      <c r="G202" s="38">
        <v>8</v>
      </c>
    </row>
    <row r="203" spans="1:7" x14ac:dyDescent="0.25">
      <c r="A203" s="41">
        <v>42571</v>
      </c>
      <c r="B203" s="38">
        <v>18.899999999999999</v>
      </c>
      <c r="C203" s="38">
        <v>28</v>
      </c>
      <c r="D203" s="38">
        <v>22.8</v>
      </c>
      <c r="E203" s="38">
        <v>0</v>
      </c>
      <c r="F203" s="38">
        <v>14.83</v>
      </c>
      <c r="G203" s="38">
        <v>4.3</v>
      </c>
    </row>
    <row r="204" spans="1:7" x14ac:dyDescent="0.25">
      <c r="A204" s="41">
        <v>42572</v>
      </c>
      <c r="B204" s="38">
        <v>19.7</v>
      </c>
      <c r="C204" s="38">
        <v>28.4</v>
      </c>
      <c r="D204" s="38">
        <v>23.4</v>
      </c>
      <c r="E204" s="38">
        <v>0</v>
      </c>
      <c r="F204" s="38">
        <v>20.51</v>
      </c>
      <c r="G204" s="38">
        <v>5.0999999999999996</v>
      </c>
    </row>
    <row r="205" spans="1:7" x14ac:dyDescent="0.25">
      <c r="A205" s="41">
        <v>42573</v>
      </c>
      <c r="B205" s="38">
        <v>18.8</v>
      </c>
      <c r="C205" s="38">
        <v>25.3</v>
      </c>
      <c r="D205" s="38">
        <v>20.8</v>
      </c>
      <c r="E205" s="38">
        <v>10.5</v>
      </c>
      <c r="F205" s="38">
        <v>11.94</v>
      </c>
      <c r="G205" s="38">
        <v>3.3</v>
      </c>
    </row>
    <row r="206" spans="1:7" x14ac:dyDescent="0.25">
      <c r="A206" s="41">
        <v>42574</v>
      </c>
      <c r="B206" s="38">
        <v>17.2</v>
      </c>
      <c r="C206" s="38">
        <v>26.5</v>
      </c>
      <c r="D206" s="38">
        <v>21.4</v>
      </c>
      <c r="E206" s="38">
        <v>0</v>
      </c>
      <c r="F206" s="38">
        <v>19.55</v>
      </c>
      <c r="G206" s="38">
        <v>4.7</v>
      </c>
    </row>
    <row r="207" spans="1:7" x14ac:dyDescent="0.25">
      <c r="A207" s="41">
        <v>42575</v>
      </c>
      <c r="B207" s="38">
        <v>16.600000000000001</v>
      </c>
      <c r="C207" s="38">
        <v>27.9</v>
      </c>
      <c r="D207" s="38">
        <v>22.2</v>
      </c>
      <c r="E207" s="38">
        <v>0</v>
      </c>
      <c r="F207" s="38">
        <v>26.65</v>
      </c>
      <c r="G207" s="38">
        <v>5.7</v>
      </c>
    </row>
    <row r="208" spans="1:7" x14ac:dyDescent="0.25">
      <c r="A208" s="41">
        <v>42576</v>
      </c>
      <c r="B208" s="38">
        <v>17.600000000000001</v>
      </c>
      <c r="C208" s="38">
        <v>29.5</v>
      </c>
      <c r="D208" s="38">
        <v>23.3</v>
      </c>
      <c r="E208" s="38">
        <v>0</v>
      </c>
      <c r="F208" s="38">
        <v>28.12</v>
      </c>
      <c r="G208" s="38">
        <v>6.1</v>
      </c>
    </row>
    <row r="209" spans="1:7" x14ac:dyDescent="0.25">
      <c r="A209" s="41">
        <v>42577</v>
      </c>
      <c r="B209" s="38">
        <v>18.8</v>
      </c>
      <c r="C209" s="38">
        <v>29.1</v>
      </c>
      <c r="D209" s="38">
        <v>23.3</v>
      </c>
      <c r="E209" s="38">
        <v>0</v>
      </c>
      <c r="F209" s="38">
        <v>22.87</v>
      </c>
      <c r="G209" s="38">
        <v>5.3</v>
      </c>
    </row>
    <row r="210" spans="1:7" x14ac:dyDescent="0.25">
      <c r="A210" s="41">
        <v>42578</v>
      </c>
      <c r="B210" s="38">
        <v>17.5</v>
      </c>
      <c r="C210" s="38">
        <v>26.7</v>
      </c>
      <c r="D210" s="38">
        <v>22.3</v>
      </c>
      <c r="E210" s="38">
        <v>0</v>
      </c>
      <c r="F210" s="38">
        <v>22.27</v>
      </c>
      <c r="G210" s="38">
        <v>5.2</v>
      </c>
    </row>
    <row r="211" spans="1:7" x14ac:dyDescent="0.25">
      <c r="A211" s="41">
        <v>42579</v>
      </c>
      <c r="B211" s="38">
        <v>16.8</v>
      </c>
      <c r="C211" s="38">
        <v>26.3</v>
      </c>
      <c r="D211" s="38">
        <v>21.1</v>
      </c>
      <c r="E211" s="38">
        <v>0</v>
      </c>
      <c r="F211" s="38">
        <v>22.91</v>
      </c>
      <c r="G211" s="38">
        <v>5</v>
      </c>
    </row>
    <row r="212" spans="1:7" x14ac:dyDescent="0.25">
      <c r="A212" s="41">
        <v>42580</v>
      </c>
      <c r="B212" s="38">
        <v>13.3</v>
      </c>
      <c r="C212" s="38">
        <v>31</v>
      </c>
      <c r="D212" s="38">
        <v>23.2</v>
      </c>
      <c r="E212" s="38">
        <v>0</v>
      </c>
      <c r="F212" s="38">
        <v>27.3</v>
      </c>
      <c r="G212" s="38">
        <v>5.3</v>
      </c>
    </row>
    <row r="213" spans="1:7" x14ac:dyDescent="0.25">
      <c r="A213" s="41">
        <v>42581</v>
      </c>
      <c r="B213" s="38">
        <v>19.2</v>
      </c>
      <c r="C213" s="38">
        <v>33.1</v>
      </c>
      <c r="D213" s="38">
        <v>25.6</v>
      </c>
      <c r="E213" s="38">
        <v>1</v>
      </c>
      <c r="F213" s="38">
        <v>24.45</v>
      </c>
      <c r="G213" s="38">
        <v>5.7</v>
      </c>
    </row>
    <row r="214" spans="1:7" x14ac:dyDescent="0.25">
      <c r="A214" s="41">
        <v>42582</v>
      </c>
      <c r="B214" s="38">
        <v>18.5</v>
      </c>
      <c r="C214" s="38">
        <v>23.7</v>
      </c>
      <c r="D214" s="38">
        <v>20.8</v>
      </c>
      <c r="E214" s="38">
        <v>3.5</v>
      </c>
      <c r="F214" s="38">
        <v>9.9</v>
      </c>
      <c r="G214" s="38">
        <v>2.8</v>
      </c>
    </row>
    <row r="215" spans="1:7" x14ac:dyDescent="0.25">
      <c r="A215" s="41">
        <v>42583</v>
      </c>
      <c r="B215" s="38">
        <v>16.100000000000001</v>
      </c>
      <c r="C215" s="38">
        <v>26.1</v>
      </c>
      <c r="D215" s="38">
        <v>20.9</v>
      </c>
      <c r="E215" s="38">
        <v>0</v>
      </c>
      <c r="F215" s="38">
        <v>19.78</v>
      </c>
      <c r="G215" s="38">
        <v>4.5</v>
      </c>
    </row>
    <row r="216" spans="1:7" x14ac:dyDescent="0.25">
      <c r="A216" s="41">
        <v>42584</v>
      </c>
      <c r="B216" s="38">
        <v>13.4</v>
      </c>
      <c r="C216" s="38">
        <v>27.7</v>
      </c>
      <c r="D216" s="38">
        <v>21</v>
      </c>
      <c r="E216" s="38">
        <v>0</v>
      </c>
      <c r="F216" s="38">
        <v>27.59</v>
      </c>
      <c r="G216" s="38">
        <v>5.2</v>
      </c>
    </row>
    <row r="217" spans="1:7" x14ac:dyDescent="0.25">
      <c r="A217" s="41">
        <v>42585</v>
      </c>
      <c r="B217" s="38">
        <v>13</v>
      </c>
      <c r="C217" s="38">
        <v>32.4</v>
      </c>
      <c r="D217" s="38">
        <v>23.7</v>
      </c>
      <c r="E217" s="38">
        <v>0</v>
      </c>
      <c r="F217" s="38">
        <v>27.46</v>
      </c>
      <c r="G217" s="38">
        <v>5.4</v>
      </c>
    </row>
    <row r="218" spans="1:7" x14ac:dyDescent="0.25">
      <c r="A218" s="41">
        <v>42586</v>
      </c>
      <c r="B218" s="38">
        <v>18.100000000000001</v>
      </c>
      <c r="C218" s="38">
        <v>26.9</v>
      </c>
      <c r="D218" s="38">
        <v>21.5</v>
      </c>
      <c r="E218" s="38">
        <v>5</v>
      </c>
      <c r="F218" s="38">
        <v>17.52</v>
      </c>
      <c r="G218" s="38">
        <v>4.4000000000000004</v>
      </c>
    </row>
    <row r="219" spans="1:7" x14ac:dyDescent="0.25">
      <c r="A219" s="41">
        <v>42587</v>
      </c>
      <c r="B219" s="38">
        <v>16.2</v>
      </c>
      <c r="C219" s="38">
        <v>24.9</v>
      </c>
      <c r="D219" s="38">
        <v>19.600000000000001</v>
      </c>
      <c r="E219" s="38">
        <v>0</v>
      </c>
      <c r="F219" s="38">
        <v>21.8</v>
      </c>
      <c r="G219" s="38">
        <v>5</v>
      </c>
    </row>
    <row r="220" spans="1:7" x14ac:dyDescent="0.25">
      <c r="A220" s="41">
        <v>42588</v>
      </c>
      <c r="B220" s="38">
        <v>13.6</v>
      </c>
      <c r="C220" s="38">
        <v>27.1</v>
      </c>
      <c r="D220" s="38">
        <v>21.2</v>
      </c>
      <c r="E220" s="38">
        <v>0</v>
      </c>
      <c r="F220" s="38">
        <v>26.94</v>
      </c>
      <c r="G220" s="38">
        <v>5.5</v>
      </c>
    </row>
    <row r="221" spans="1:7" x14ac:dyDescent="0.25">
      <c r="A221" s="41">
        <v>42589</v>
      </c>
      <c r="B221" s="38">
        <v>12.8</v>
      </c>
      <c r="C221" s="38">
        <v>29.8</v>
      </c>
      <c r="D221" s="38">
        <v>22.9</v>
      </c>
      <c r="E221" s="38">
        <v>0</v>
      </c>
      <c r="F221" s="38">
        <v>27.79</v>
      </c>
      <c r="G221" s="38">
        <v>5.6</v>
      </c>
    </row>
    <row r="222" spans="1:7" x14ac:dyDescent="0.25">
      <c r="A222" s="41">
        <v>42590</v>
      </c>
      <c r="B222" s="38">
        <v>18.600000000000001</v>
      </c>
      <c r="C222" s="38">
        <v>31.4</v>
      </c>
      <c r="D222" s="38">
        <v>25.1</v>
      </c>
      <c r="E222" s="38">
        <v>0</v>
      </c>
      <c r="F222" s="38">
        <v>26.7</v>
      </c>
      <c r="G222" s="38">
        <v>6.4</v>
      </c>
    </row>
    <row r="223" spans="1:7" x14ac:dyDescent="0.25">
      <c r="A223" s="41">
        <v>42591</v>
      </c>
      <c r="B223" s="38">
        <v>17.899999999999999</v>
      </c>
      <c r="C223" s="38">
        <v>24.6</v>
      </c>
      <c r="D223" s="38">
        <v>20.7</v>
      </c>
      <c r="E223" s="38">
        <v>0</v>
      </c>
      <c r="F223" s="38">
        <v>13.89</v>
      </c>
      <c r="G223" s="38">
        <v>4</v>
      </c>
    </row>
    <row r="224" spans="1:7" x14ac:dyDescent="0.25">
      <c r="A224" s="41">
        <v>42592</v>
      </c>
      <c r="B224" s="38">
        <v>14.1</v>
      </c>
      <c r="C224" s="38">
        <v>25.1</v>
      </c>
      <c r="D224" s="38">
        <v>19.8</v>
      </c>
      <c r="E224" s="38">
        <v>0</v>
      </c>
      <c r="F224" s="38">
        <v>26.52</v>
      </c>
      <c r="G224" s="38">
        <v>5.9</v>
      </c>
    </row>
    <row r="225" spans="1:7" x14ac:dyDescent="0.25">
      <c r="A225" s="41">
        <v>42593</v>
      </c>
      <c r="B225" s="38">
        <v>12.9</v>
      </c>
      <c r="C225" s="38">
        <v>24.6</v>
      </c>
      <c r="D225" s="38">
        <v>18.8</v>
      </c>
      <c r="E225" s="38">
        <v>0</v>
      </c>
      <c r="F225" s="38">
        <v>26.35</v>
      </c>
      <c r="G225" s="38">
        <v>5.4</v>
      </c>
    </row>
    <row r="226" spans="1:7" x14ac:dyDescent="0.25">
      <c r="A226" s="41">
        <v>42594</v>
      </c>
      <c r="B226" s="38">
        <v>11.4</v>
      </c>
      <c r="C226" s="38">
        <v>29.3</v>
      </c>
      <c r="D226" s="38">
        <v>20.7</v>
      </c>
      <c r="E226" s="38">
        <v>0</v>
      </c>
      <c r="F226" s="38">
        <v>26.27</v>
      </c>
      <c r="G226" s="38">
        <v>4.8</v>
      </c>
    </row>
    <row r="227" spans="1:7" x14ac:dyDescent="0.25">
      <c r="A227" s="41">
        <v>42595</v>
      </c>
      <c r="B227" s="38">
        <v>12.7</v>
      </c>
      <c r="C227" s="38">
        <v>33</v>
      </c>
      <c r="D227" s="38">
        <v>23.7</v>
      </c>
      <c r="E227" s="38">
        <v>0</v>
      </c>
      <c r="F227" s="38">
        <v>26.84</v>
      </c>
      <c r="G227" s="38">
        <v>6.3</v>
      </c>
    </row>
    <row r="228" spans="1:7" x14ac:dyDescent="0.25">
      <c r="A228" s="41">
        <v>42596</v>
      </c>
      <c r="B228" s="38">
        <v>15.2</v>
      </c>
      <c r="C228" s="38">
        <v>33.200000000000003</v>
      </c>
      <c r="D228" s="38">
        <v>23.9</v>
      </c>
      <c r="E228" s="38">
        <v>0</v>
      </c>
      <c r="F228" s="38">
        <v>26.49</v>
      </c>
      <c r="G228" s="38">
        <v>6.6</v>
      </c>
    </row>
    <row r="229" spans="1:7" x14ac:dyDescent="0.25">
      <c r="A229" s="41">
        <v>42597</v>
      </c>
      <c r="B229" s="38">
        <v>17.8</v>
      </c>
      <c r="C229" s="38">
        <v>32</v>
      </c>
      <c r="D229" s="38">
        <v>24.1</v>
      </c>
      <c r="E229" s="38">
        <v>0</v>
      </c>
      <c r="F229" s="38">
        <v>23.76</v>
      </c>
      <c r="G229" s="38">
        <v>6.3</v>
      </c>
    </row>
    <row r="230" spans="1:7" x14ac:dyDescent="0.25">
      <c r="A230" s="41">
        <v>42598</v>
      </c>
      <c r="B230" s="38">
        <v>19.5</v>
      </c>
      <c r="C230" s="38">
        <v>34.5</v>
      </c>
      <c r="D230" s="38">
        <v>25.6</v>
      </c>
      <c r="E230" s="38">
        <v>0</v>
      </c>
      <c r="F230" s="38">
        <v>21.9</v>
      </c>
      <c r="G230" s="38">
        <v>6</v>
      </c>
    </row>
    <row r="231" spans="1:7" x14ac:dyDescent="0.25">
      <c r="A231" s="41">
        <v>42599</v>
      </c>
      <c r="B231" s="38">
        <v>20.399999999999999</v>
      </c>
      <c r="C231" s="38">
        <v>28.3</v>
      </c>
      <c r="D231" s="38">
        <v>24.2</v>
      </c>
      <c r="E231" s="38">
        <v>0</v>
      </c>
      <c r="F231" s="38">
        <v>15.45</v>
      </c>
      <c r="G231" s="38">
        <v>4.0999999999999996</v>
      </c>
    </row>
    <row r="232" spans="1:7" x14ac:dyDescent="0.25">
      <c r="A232" s="41">
        <v>42600</v>
      </c>
      <c r="B232" s="38">
        <v>20</v>
      </c>
      <c r="C232" s="38">
        <v>25</v>
      </c>
      <c r="D232" s="38">
        <v>21.6</v>
      </c>
      <c r="E232" s="38">
        <v>0</v>
      </c>
      <c r="F232" s="38">
        <v>7.98</v>
      </c>
      <c r="G232" s="38">
        <v>2.6</v>
      </c>
    </row>
    <row r="233" spans="1:7" x14ac:dyDescent="0.25">
      <c r="A233" s="41">
        <v>42601</v>
      </c>
      <c r="B233" s="38">
        <v>13.4</v>
      </c>
      <c r="C233" s="38">
        <v>33.299999999999997</v>
      </c>
      <c r="D233" s="38">
        <v>23.7</v>
      </c>
      <c r="E233" s="38">
        <v>4.5</v>
      </c>
      <c r="F233" s="38">
        <v>22.95</v>
      </c>
      <c r="G233" s="38">
        <v>5</v>
      </c>
    </row>
    <row r="234" spans="1:7" x14ac:dyDescent="0.25">
      <c r="A234" s="41">
        <v>42602</v>
      </c>
      <c r="B234" s="38">
        <v>15.4</v>
      </c>
      <c r="C234" s="38">
        <v>20.7</v>
      </c>
      <c r="D234" s="38">
        <v>18.899999999999999</v>
      </c>
      <c r="E234" s="38">
        <v>9.5</v>
      </c>
      <c r="F234" s="38">
        <v>6.51</v>
      </c>
      <c r="G234" s="38">
        <v>1.8</v>
      </c>
    </row>
    <row r="235" spans="1:7" x14ac:dyDescent="0.25">
      <c r="A235" s="41">
        <v>42603</v>
      </c>
      <c r="B235" s="38">
        <v>14.3</v>
      </c>
      <c r="C235" s="38">
        <v>25.2</v>
      </c>
      <c r="D235" s="38">
        <v>19.3</v>
      </c>
      <c r="E235" s="38">
        <v>0</v>
      </c>
      <c r="F235" s="38">
        <v>19.350000000000001</v>
      </c>
      <c r="G235" s="38">
        <v>4</v>
      </c>
    </row>
    <row r="236" spans="1:7" x14ac:dyDescent="0.25">
      <c r="A236" s="41">
        <v>42604</v>
      </c>
      <c r="B236" s="38">
        <v>11.5</v>
      </c>
      <c r="C236" s="38">
        <v>30.2</v>
      </c>
      <c r="D236" s="38">
        <v>21.1</v>
      </c>
      <c r="E236" s="38">
        <v>0</v>
      </c>
      <c r="F236" s="38">
        <v>25.31</v>
      </c>
      <c r="G236" s="38">
        <v>4.5999999999999996</v>
      </c>
    </row>
    <row r="237" spans="1:7" x14ac:dyDescent="0.25">
      <c r="A237" s="41">
        <v>42605</v>
      </c>
      <c r="B237" s="38">
        <v>13</v>
      </c>
      <c r="C237" s="38">
        <v>33.200000000000003</v>
      </c>
      <c r="D237" s="38">
        <v>24</v>
      </c>
      <c r="E237" s="38">
        <v>0</v>
      </c>
      <c r="F237" s="38">
        <v>25.38</v>
      </c>
      <c r="G237" s="38">
        <v>6.1</v>
      </c>
    </row>
    <row r="238" spans="1:7" x14ac:dyDescent="0.25">
      <c r="A238" s="41">
        <v>42606</v>
      </c>
      <c r="B238" s="38">
        <v>13.8</v>
      </c>
      <c r="C238" s="38">
        <v>34.5</v>
      </c>
      <c r="D238" s="38">
        <v>24.8</v>
      </c>
      <c r="E238" s="38">
        <v>0</v>
      </c>
      <c r="F238" s="38">
        <v>25.02</v>
      </c>
      <c r="G238" s="38">
        <v>6</v>
      </c>
    </row>
    <row r="239" spans="1:7" x14ac:dyDescent="0.25">
      <c r="A239" s="41">
        <v>42607</v>
      </c>
      <c r="B239" s="38">
        <v>15.9</v>
      </c>
      <c r="C239" s="38">
        <v>35.200000000000003</v>
      </c>
      <c r="D239" s="38">
        <v>26.1</v>
      </c>
      <c r="E239" s="38">
        <v>0</v>
      </c>
      <c r="F239" s="38">
        <v>25.17</v>
      </c>
      <c r="G239" s="38">
        <v>6.9</v>
      </c>
    </row>
    <row r="240" spans="1:7" x14ac:dyDescent="0.25">
      <c r="A240" s="41">
        <v>42608</v>
      </c>
      <c r="B240" s="38">
        <v>18.5</v>
      </c>
      <c r="C240" s="38">
        <v>33.799999999999997</v>
      </c>
      <c r="D240" s="38">
        <v>24.8</v>
      </c>
      <c r="E240" s="38">
        <v>0</v>
      </c>
      <c r="F240" s="38">
        <v>20.67</v>
      </c>
      <c r="G240" s="38">
        <v>5.4</v>
      </c>
    </row>
    <row r="241" spans="1:7" x14ac:dyDescent="0.25">
      <c r="A241" s="41">
        <v>42609</v>
      </c>
      <c r="B241" s="38">
        <v>15.4</v>
      </c>
      <c r="C241" s="38">
        <v>33.299999999999997</v>
      </c>
      <c r="D241" s="38">
        <v>25</v>
      </c>
      <c r="E241" s="38">
        <v>0</v>
      </c>
      <c r="F241" s="38">
        <v>24</v>
      </c>
      <c r="G241" s="38">
        <v>6.3</v>
      </c>
    </row>
    <row r="242" spans="1:7" x14ac:dyDescent="0.25">
      <c r="A242" s="41">
        <v>42610</v>
      </c>
      <c r="B242" s="38">
        <v>19.7</v>
      </c>
      <c r="C242" s="38">
        <v>26.9</v>
      </c>
      <c r="D242" s="38">
        <v>23.3</v>
      </c>
      <c r="E242" s="38">
        <v>1</v>
      </c>
      <c r="F242" s="38">
        <v>9.94</v>
      </c>
      <c r="G242" s="38">
        <v>2.9</v>
      </c>
    </row>
    <row r="243" spans="1:7" x14ac:dyDescent="0.25">
      <c r="A243" s="41">
        <v>42611</v>
      </c>
      <c r="B243" s="38">
        <v>17.8</v>
      </c>
      <c r="C243" s="38">
        <v>23.5</v>
      </c>
      <c r="D243" s="38">
        <v>20.8</v>
      </c>
      <c r="E243" s="38">
        <v>0</v>
      </c>
      <c r="F243" s="38">
        <v>10.25</v>
      </c>
      <c r="G243" s="38">
        <v>3</v>
      </c>
    </row>
    <row r="244" spans="1:7" x14ac:dyDescent="0.25">
      <c r="A244" s="41">
        <v>42612</v>
      </c>
      <c r="B244" s="38">
        <v>16.2</v>
      </c>
      <c r="C244" s="38">
        <v>27.9</v>
      </c>
      <c r="D244" s="38">
        <v>21.1</v>
      </c>
      <c r="E244" s="38">
        <v>0</v>
      </c>
      <c r="F244" s="38">
        <v>24.09</v>
      </c>
      <c r="G244" s="38">
        <v>4.7</v>
      </c>
    </row>
    <row r="245" spans="1:7" x14ac:dyDescent="0.25">
      <c r="A245" s="41">
        <v>42613</v>
      </c>
      <c r="B245" s="38">
        <v>12.1</v>
      </c>
      <c r="C245" s="38">
        <v>30.4</v>
      </c>
      <c r="D245" s="38">
        <v>21.8</v>
      </c>
      <c r="E245" s="38">
        <v>0</v>
      </c>
      <c r="F245" s="38">
        <v>22.83</v>
      </c>
      <c r="G245" s="38">
        <v>4.3</v>
      </c>
    </row>
    <row r="246" spans="1:7" x14ac:dyDescent="0.25">
      <c r="A246" s="41">
        <v>42614</v>
      </c>
      <c r="B246" s="38">
        <v>17.5</v>
      </c>
      <c r="C246" s="38">
        <v>31.1</v>
      </c>
      <c r="D246" s="38">
        <v>23.9</v>
      </c>
      <c r="E246" s="38">
        <v>0</v>
      </c>
      <c r="F246" s="38">
        <v>22.64</v>
      </c>
      <c r="G246" s="38">
        <v>4.8</v>
      </c>
    </row>
    <row r="247" spans="1:7" x14ac:dyDescent="0.25">
      <c r="A247" s="41">
        <v>42615</v>
      </c>
      <c r="B247" s="38">
        <v>13.1</v>
      </c>
      <c r="C247" s="38">
        <v>32.700000000000003</v>
      </c>
      <c r="D247" s="38">
        <v>23.3</v>
      </c>
      <c r="E247" s="38">
        <v>0</v>
      </c>
      <c r="F247" s="38">
        <v>22.65</v>
      </c>
      <c r="G247" s="38">
        <v>4.4000000000000004</v>
      </c>
    </row>
    <row r="248" spans="1:7" x14ac:dyDescent="0.25">
      <c r="A248" s="41">
        <v>42616</v>
      </c>
      <c r="B248" s="38">
        <v>17.600000000000001</v>
      </c>
      <c r="C248" s="38">
        <v>33.700000000000003</v>
      </c>
      <c r="D248" s="38">
        <v>24.5</v>
      </c>
      <c r="E248" s="38">
        <v>0</v>
      </c>
      <c r="F248" s="38">
        <v>20.38</v>
      </c>
      <c r="G248" s="38">
        <v>4.4000000000000004</v>
      </c>
    </row>
    <row r="249" spans="1:7" x14ac:dyDescent="0.25">
      <c r="A249" s="41">
        <v>42617</v>
      </c>
      <c r="B249" s="38">
        <v>16.100000000000001</v>
      </c>
      <c r="C249" s="38">
        <v>31.2</v>
      </c>
      <c r="D249" s="38">
        <v>23.5</v>
      </c>
      <c r="E249" s="38">
        <v>0</v>
      </c>
      <c r="F249" s="38">
        <v>16.04</v>
      </c>
      <c r="G249" s="38">
        <v>3.8</v>
      </c>
    </row>
    <row r="250" spans="1:7" x14ac:dyDescent="0.25">
      <c r="A250" s="41">
        <v>42618</v>
      </c>
      <c r="B250" s="38">
        <v>16.399999999999999</v>
      </c>
      <c r="C250" s="38">
        <v>27.5</v>
      </c>
      <c r="D250" s="38">
        <v>22.5</v>
      </c>
      <c r="E250" s="38">
        <v>0</v>
      </c>
      <c r="F250" s="38">
        <v>22.4</v>
      </c>
      <c r="G250" s="38">
        <v>4.7</v>
      </c>
    </row>
    <row r="251" spans="1:7" x14ac:dyDescent="0.25">
      <c r="A251" s="41">
        <v>42619</v>
      </c>
      <c r="B251" s="38">
        <v>16.7</v>
      </c>
      <c r="C251" s="38">
        <v>31.8</v>
      </c>
      <c r="D251" s="38">
        <v>24.2</v>
      </c>
      <c r="E251" s="38">
        <v>0</v>
      </c>
      <c r="F251" s="38">
        <v>22.31</v>
      </c>
      <c r="G251" s="38">
        <v>4.7</v>
      </c>
    </row>
    <row r="252" spans="1:7" x14ac:dyDescent="0.25">
      <c r="A252" s="41">
        <v>42620</v>
      </c>
      <c r="B252" s="38">
        <v>15.5</v>
      </c>
      <c r="C252" s="38">
        <v>31.4</v>
      </c>
      <c r="D252" s="38">
        <v>23.7</v>
      </c>
      <c r="E252" s="38">
        <v>0</v>
      </c>
      <c r="F252" s="38">
        <v>22.59</v>
      </c>
      <c r="G252" s="38">
        <v>6</v>
      </c>
    </row>
    <row r="253" spans="1:7" x14ac:dyDescent="0.25">
      <c r="A253" s="41">
        <v>42621</v>
      </c>
      <c r="B253" s="38">
        <v>19.3</v>
      </c>
      <c r="C253" s="38">
        <v>25.9</v>
      </c>
      <c r="D253" s="38">
        <v>22.3</v>
      </c>
      <c r="E253" s="38">
        <v>0</v>
      </c>
      <c r="F253" s="38">
        <v>7.88</v>
      </c>
      <c r="G253" s="38">
        <v>2.7</v>
      </c>
    </row>
    <row r="254" spans="1:7" x14ac:dyDescent="0.25">
      <c r="A254" s="41">
        <v>42622</v>
      </c>
      <c r="B254" s="38">
        <v>14.4</v>
      </c>
      <c r="C254" s="38">
        <v>29.4</v>
      </c>
      <c r="D254" s="38">
        <v>22</v>
      </c>
      <c r="E254" s="38">
        <v>1</v>
      </c>
      <c r="F254" s="38">
        <v>19.32</v>
      </c>
      <c r="G254" s="38">
        <v>4</v>
      </c>
    </row>
    <row r="255" spans="1:7" x14ac:dyDescent="0.25">
      <c r="A255" s="41">
        <v>42623</v>
      </c>
      <c r="B255" s="38">
        <v>16.100000000000001</v>
      </c>
      <c r="C255" s="38">
        <v>29.1</v>
      </c>
      <c r="D255" s="38">
        <v>21.8</v>
      </c>
      <c r="E255" s="38">
        <v>0</v>
      </c>
      <c r="F255" s="38">
        <v>19.93</v>
      </c>
      <c r="G255" s="38">
        <v>4.0999999999999996</v>
      </c>
    </row>
    <row r="256" spans="1:7" x14ac:dyDescent="0.25">
      <c r="A256" s="41">
        <v>42624</v>
      </c>
      <c r="B256" s="38">
        <v>14.1</v>
      </c>
      <c r="C256" s="38">
        <v>31.3</v>
      </c>
      <c r="D256" s="38">
        <v>22.2</v>
      </c>
      <c r="E256" s="38">
        <v>0</v>
      </c>
      <c r="F256" s="38">
        <v>20.41</v>
      </c>
      <c r="G256" s="38">
        <v>3.8</v>
      </c>
    </row>
    <row r="257" spans="1:7" x14ac:dyDescent="0.25">
      <c r="A257" s="41">
        <v>42625</v>
      </c>
      <c r="B257" s="38">
        <v>14.4</v>
      </c>
      <c r="C257" s="38">
        <v>33.299999999999997</v>
      </c>
      <c r="D257" s="38">
        <v>24.5</v>
      </c>
      <c r="E257" s="38">
        <v>0</v>
      </c>
      <c r="F257" s="38">
        <v>20.28</v>
      </c>
      <c r="G257" s="38">
        <v>5.5</v>
      </c>
    </row>
    <row r="258" spans="1:7" x14ac:dyDescent="0.25">
      <c r="A258" s="41">
        <v>42626</v>
      </c>
      <c r="B258" s="38">
        <v>22</v>
      </c>
      <c r="C258" s="38">
        <v>31.3</v>
      </c>
      <c r="D258" s="38">
        <v>24.7</v>
      </c>
      <c r="E258" s="38">
        <v>1</v>
      </c>
      <c r="F258" s="38">
        <v>19.71</v>
      </c>
      <c r="G258" s="38">
        <v>7.1</v>
      </c>
    </row>
    <row r="259" spans="1:7" x14ac:dyDescent="0.25">
      <c r="A259" s="41">
        <v>42627</v>
      </c>
      <c r="B259" s="38">
        <v>15</v>
      </c>
      <c r="C259" s="38">
        <v>16.5</v>
      </c>
      <c r="D259" s="38">
        <v>15.8</v>
      </c>
      <c r="E259" s="38">
        <v>4.5</v>
      </c>
      <c r="F259" s="38">
        <v>3.76</v>
      </c>
      <c r="G259" s="38">
        <v>0.9</v>
      </c>
    </row>
    <row r="260" spans="1:7" x14ac:dyDescent="0.25">
      <c r="A260" s="41">
        <v>42628</v>
      </c>
      <c r="B260" s="38">
        <v>10.9</v>
      </c>
      <c r="C260" s="38">
        <v>24.6</v>
      </c>
      <c r="D260" s="38">
        <v>17.399999999999999</v>
      </c>
      <c r="E260" s="38">
        <v>2</v>
      </c>
      <c r="F260" s="38">
        <v>20.239999999999998</v>
      </c>
      <c r="G260" s="38">
        <v>3.4</v>
      </c>
    </row>
    <row r="261" spans="1:7" x14ac:dyDescent="0.25">
      <c r="A261" s="41">
        <v>42629</v>
      </c>
      <c r="B261" s="38">
        <v>12.9</v>
      </c>
      <c r="C261" s="38">
        <v>23.5</v>
      </c>
      <c r="D261" s="38">
        <v>16.899999999999999</v>
      </c>
      <c r="E261" s="38">
        <v>0.5</v>
      </c>
      <c r="F261" s="38">
        <v>10.56</v>
      </c>
      <c r="G261" s="38">
        <v>2.6</v>
      </c>
    </row>
    <row r="262" spans="1:7" x14ac:dyDescent="0.25">
      <c r="A262" s="41">
        <v>42630</v>
      </c>
      <c r="B262" s="38">
        <v>14.5</v>
      </c>
      <c r="C262" s="38">
        <v>21.2</v>
      </c>
      <c r="D262" s="38">
        <v>17</v>
      </c>
      <c r="E262" s="38">
        <v>0</v>
      </c>
      <c r="F262" s="38">
        <v>15.48</v>
      </c>
      <c r="G262" s="38">
        <v>3.7</v>
      </c>
    </row>
    <row r="263" spans="1:7" x14ac:dyDescent="0.25">
      <c r="A263" s="41">
        <v>42631</v>
      </c>
      <c r="B263" s="38">
        <v>11.7</v>
      </c>
      <c r="C263" s="38">
        <v>19.600000000000001</v>
      </c>
      <c r="D263" s="38">
        <v>16</v>
      </c>
      <c r="E263" s="38">
        <v>0</v>
      </c>
      <c r="F263" s="38">
        <v>8.09</v>
      </c>
      <c r="G263" s="38">
        <v>2.1</v>
      </c>
    </row>
    <row r="264" spans="1:7" x14ac:dyDescent="0.25">
      <c r="A264" s="41">
        <v>42632</v>
      </c>
      <c r="B264" s="38">
        <v>15</v>
      </c>
      <c r="C264" s="38">
        <v>22.8</v>
      </c>
      <c r="D264" s="38">
        <v>18.2</v>
      </c>
      <c r="E264" s="38">
        <v>0</v>
      </c>
      <c r="F264" s="38">
        <v>9.9</v>
      </c>
      <c r="G264" s="38">
        <v>2.8</v>
      </c>
    </row>
    <row r="265" spans="1:7" x14ac:dyDescent="0.25">
      <c r="A265" s="41">
        <v>42633</v>
      </c>
      <c r="B265" s="38">
        <v>15.4</v>
      </c>
      <c r="C265" s="38">
        <v>24.4</v>
      </c>
      <c r="D265" s="38">
        <v>19.2</v>
      </c>
      <c r="E265" s="38">
        <v>0</v>
      </c>
      <c r="F265" s="38">
        <v>14.52</v>
      </c>
      <c r="G265" s="38">
        <v>3.2</v>
      </c>
    </row>
    <row r="266" spans="1:7" x14ac:dyDescent="0.25">
      <c r="A266" s="41">
        <v>42634</v>
      </c>
      <c r="B266" s="38">
        <v>12.8</v>
      </c>
      <c r="C266" s="38">
        <v>24.5</v>
      </c>
      <c r="D266" s="38">
        <v>17.600000000000001</v>
      </c>
      <c r="E266" s="38">
        <v>0</v>
      </c>
      <c r="F266" s="38">
        <v>15.58</v>
      </c>
      <c r="G266" s="38">
        <v>2.9</v>
      </c>
    </row>
    <row r="267" spans="1:7" x14ac:dyDescent="0.25">
      <c r="A267" s="41">
        <v>42635</v>
      </c>
      <c r="B267" s="38">
        <v>8.3000000000000007</v>
      </c>
      <c r="C267" s="38">
        <v>26.7</v>
      </c>
      <c r="D267" s="38">
        <v>17.3</v>
      </c>
      <c r="E267" s="38">
        <v>0</v>
      </c>
      <c r="F267" s="38">
        <v>19.32</v>
      </c>
      <c r="G267" s="38">
        <v>2.9</v>
      </c>
    </row>
    <row r="268" spans="1:7" x14ac:dyDescent="0.25">
      <c r="A268" s="41">
        <v>42636</v>
      </c>
      <c r="B268" s="38">
        <v>11.1</v>
      </c>
      <c r="C268" s="38">
        <v>26.6</v>
      </c>
      <c r="D268" s="38">
        <v>18.399999999999999</v>
      </c>
      <c r="E268" s="38">
        <v>0</v>
      </c>
      <c r="F268" s="38">
        <v>16.760000000000002</v>
      </c>
      <c r="G268" s="38">
        <v>2.8</v>
      </c>
    </row>
    <row r="269" spans="1:7" x14ac:dyDescent="0.25">
      <c r="A269" s="41">
        <v>42637</v>
      </c>
      <c r="B269" s="38">
        <v>10.8</v>
      </c>
      <c r="C269" s="38">
        <v>27.5</v>
      </c>
      <c r="D269" s="38">
        <v>19.5</v>
      </c>
      <c r="E269" s="38">
        <v>0</v>
      </c>
      <c r="F269" s="38">
        <v>19.03</v>
      </c>
      <c r="G269" s="38">
        <v>3.9</v>
      </c>
    </row>
    <row r="270" spans="1:7" x14ac:dyDescent="0.25">
      <c r="A270" s="41">
        <v>42638</v>
      </c>
      <c r="B270" s="38">
        <v>18.2</v>
      </c>
      <c r="C270" s="38">
        <v>22.6</v>
      </c>
      <c r="D270" s="38">
        <v>18.899999999999999</v>
      </c>
      <c r="E270" s="38">
        <v>0</v>
      </c>
      <c r="F270" s="38">
        <v>7.4</v>
      </c>
      <c r="G270" s="38">
        <v>2.6</v>
      </c>
    </row>
    <row r="271" spans="1:7" x14ac:dyDescent="0.25">
      <c r="A271" s="41">
        <v>42639</v>
      </c>
      <c r="B271" s="38">
        <v>11.1</v>
      </c>
      <c r="C271" s="38">
        <v>23.8</v>
      </c>
      <c r="D271" s="38">
        <v>16.399999999999999</v>
      </c>
      <c r="E271" s="38">
        <v>0</v>
      </c>
      <c r="F271" s="38">
        <v>15.64</v>
      </c>
      <c r="G271" s="38">
        <v>2.5</v>
      </c>
    </row>
    <row r="272" spans="1:7" x14ac:dyDescent="0.25">
      <c r="A272" s="41">
        <v>42640</v>
      </c>
      <c r="B272" s="38">
        <v>8.4</v>
      </c>
      <c r="C272" s="38">
        <v>25.4</v>
      </c>
      <c r="D272" s="38">
        <v>17.5</v>
      </c>
      <c r="E272" s="38">
        <v>0</v>
      </c>
      <c r="F272" s="38">
        <v>17.52</v>
      </c>
      <c r="G272" s="38">
        <v>2.8</v>
      </c>
    </row>
    <row r="273" spans="1:7" x14ac:dyDescent="0.25">
      <c r="A273" s="41">
        <v>42641</v>
      </c>
      <c r="B273" s="38">
        <v>10.3</v>
      </c>
      <c r="C273" s="38">
        <v>27.9</v>
      </c>
      <c r="D273" s="38">
        <v>18.5</v>
      </c>
      <c r="E273" s="38">
        <v>0</v>
      </c>
      <c r="F273" s="38">
        <v>18.32</v>
      </c>
      <c r="G273" s="38">
        <v>2.9</v>
      </c>
    </row>
    <row r="274" spans="1:7" x14ac:dyDescent="0.25">
      <c r="A274" s="41">
        <v>42642</v>
      </c>
      <c r="B274" s="38">
        <v>8.4</v>
      </c>
      <c r="C274" s="38">
        <v>28.1</v>
      </c>
      <c r="D274" s="38">
        <v>18.899999999999999</v>
      </c>
      <c r="E274" s="38">
        <v>0</v>
      </c>
      <c r="F274" s="38">
        <v>18.3</v>
      </c>
      <c r="G274" s="38">
        <v>3.4</v>
      </c>
    </row>
    <row r="275" spans="1:7" x14ac:dyDescent="0.25">
      <c r="A275" s="41">
        <v>42643</v>
      </c>
      <c r="B275" s="38">
        <v>17.600000000000001</v>
      </c>
      <c r="C275" s="38">
        <v>27.5</v>
      </c>
      <c r="D275" s="38">
        <v>21.3</v>
      </c>
      <c r="E275" s="38">
        <v>0</v>
      </c>
      <c r="F275" s="38">
        <v>16.46</v>
      </c>
      <c r="G275" s="38">
        <v>4.3</v>
      </c>
    </row>
    <row r="276" spans="1:7" x14ac:dyDescent="0.25">
      <c r="A276" s="41">
        <v>42644</v>
      </c>
      <c r="B276" s="38">
        <v>17.2</v>
      </c>
      <c r="C276" s="38">
        <v>22.2</v>
      </c>
      <c r="D276" s="38">
        <v>19</v>
      </c>
      <c r="E276" s="38">
        <v>0</v>
      </c>
      <c r="F276" s="38">
        <v>8.94</v>
      </c>
      <c r="G276" s="38">
        <v>2.2000000000000002</v>
      </c>
    </row>
    <row r="277" spans="1:7" x14ac:dyDescent="0.25">
      <c r="A277" s="41">
        <v>42645</v>
      </c>
      <c r="B277" s="38">
        <v>15.6</v>
      </c>
      <c r="C277" s="38">
        <v>21.8</v>
      </c>
      <c r="D277" s="38">
        <v>17.100000000000001</v>
      </c>
      <c r="E277" s="38">
        <v>0.5</v>
      </c>
      <c r="F277" s="38">
        <v>12.5</v>
      </c>
      <c r="G277" s="38">
        <v>2.4</v>
      </c>
    </row>
    <row r="278" spans="1:7" x14ac:dyDescent="0.25">
      <c r="A278" s="41">
        <v>42646</v>
      </c>
      <c r="B278" s="38">
        <v>8.1999999999999993</v>
      </c>
      <c r="C278" s="38">
        <v>25.4</v>
      </c>
      <c r="D278" s="38">
        <v>16.5</v>
      </c>
      <c r="E278" s="38">
        <v>0</v>
      </c>
      <c r="F278" s="38">
        <v>17.190000000000001</v>
      </c>
      <c r="G278" s="38">
        <v>2.4</v>
      </c>
    </row>
    <row r="279" spans="1:7" x14ac:dyDescent="0.25">
      <c r="A279" s="41">
        <v>42647</v>
      </c>
      <c r="B279" s="38">
        <v>11.7</v>
      </c>
      <c r="C279" s="38">
        <v>28.2</v>
      </c>
      <c r="D279" s="38">
        <v>20.2</v>
      </c>
      <c r="E279" s="38">
        <v>0</v>
      </c>
      <c r="F279" s="38">
        <v>16.14</v>
      </c>
      <c r="G279" s="38">
        <v>3.2</v>
      </c>
    </row>
    <row r="280" spans="1:7" x14ac:dyDescent="0.25">
      <c r="A280" s="41">
        <v>42648</v>
      </c>
      <c r="B280" s="38">
        <v>17.7</v>
      </c>
      <c r="C280" s="38">
        <v>23.1</v>
      </c>
      <c r="D280" s="38">
        <v>19.600000000000001</v>
      </c>
      <c r="E280" s="38">
        <v>0</v>
      </c>
      <c r="F280" s="38">
        <v>7.66</v>
      </c>
      <c r="G280" s="38">
        <v>2.2000000000000002</v>
      </c>
    </row>
    <row r="281" spans="1:7" x14ac:dyDescent="0.25">
      <c r="A281" s="41">
        <v>42649</v>
      </c>
      <c r="B281" s="38">
        <v>15.7</v>
      </c>
      <c r="C281" s="38">
        <v>23.5</v>
      </c>
      <c r="D281" s="38">
        <v>17.899999999999999</v>
      </c>
      <c r="E281" s="38">
        <v>0</v>
      </c>
      <c r="F281" s="38">
        <v>10.7</v>
      </c>
      <c r="G281" s="38">
        <v>2.5</v>
      </c>
    </row>
    <row r="282" spans="1:7" x14ac:dyDescent="0.25">
      <c r="A282" s="41">
        <v>42650</v>
      </c>
      <c r="B282" s="38">
        <v>7.7</v>
      </c>
      <c r="C282" s="38">
        <v>20.8</v>
      </c>
      <c r="D282" s="38">
        <v>14.7</v>
      </c>
      <c r="E282" s="38">
        <v>0</v>
      </c>
      <c r="F282" s="38">
        <v>12.57</v>
      </c>
      <c r="G282" s="38">
        <v>1.9</v>
      </c>
    </row>
    <row r="283" spans="1:7" x14ac:dyDescent="0.25">
      <c r="A283" s="41">
        <v>42651</v>
      </c>
      <c r="B283" s="38">
        <v>7.1</v>
      </c>
      <c r="C283" s="38">
        <v>18.5</v>
      </c>
      <c r="D283" s="38">
        <v>13</v>
      </c>
      <c r="E283" s="38">
        <v>0</v>
      </c>
      <c r="F283" s="38">
        <v>13.88</v>
      </c>
      <c r="G283" s="38">
        <v>2.1</v>
      </c>
    </row>
    <row r="284" spans="1:7" x14ac:dyDescent="0.25">
      <c r="A284" s="41">
        <v>42652</v>
      </c>
      <c r="B284" s="38">
        <v>6.2</v>
      </c>
      <c r="C284" s="38">
        <v>19.100000000000001</v>
      </c>
      <c r="D284" s="38">
        <v>12.4</v>
      </c>
      <c r="E284" s="38">
        <v>0</v>
      </c>
      <c r="F284" s="38">
        <v>16.39</v>
      </c>
      <c r="G284" s="38">
        <v>2.2000000000000002</v>
      </c>
    </row>
    <row r="285" spans="1:7" x14ac:dyDescent="0.25">
      <c r="A285" s="41">
        <v>42653</v>
      </c>
      <c r="B285" s="38">
        <v>3.7</v>
      </c>
      <c r="C285" s="38">
        <v>17.600000000000001</v>
      </c>
      <c r="D285" s="38">
        <v>10.6</v>
      </c>
      <c r="E285" s="38">
        <v>0</v>
      </c>
      <c r="F285" s="38">
        <v>16.559999999999999</v>
      </c>
      <c r="G285" s="38">
        <v>2</v>
      </c>
    </row>
    <row r="286" spans="1:7" x14ac:dyDescent="0.25">
      <c r="A286" s="41">
        <v>42654</v>
      </c>
      <c r="B286" s="38">
        <v>6.5</v>
      </c>
      <c r="C286" s="38">
        <v>17.3</v>
      </c>
      <c r="D286" s="38">
        <v>12</v>
      </c>
      <c r="E286" s="38">
        <v>0</v>
      </c>
      <c r="F286" s="38">
        <v>13.16</v>
      </c>
      <c r="G286" s="38">
        <v>1.9</v>
      </c>
    </row>
    <row r="287" spans="1:7" x14ac:dyDescent="0.25">
      <c r="A287" s="41">
        <v>42655</v>
      </c>
      <c r="B287" s="38">
        <v>10.1</v>
      </c>
      <c r="C287" s="38">
        <v>16.7</v>
      </c>
      <c r="D287" s="38">
        <v>13.9</v>
      </c>
      <c r="E287" s="38">
        <v>0.5</v>
      </c>
      <c r="F287" s="38">
        <v>6.63</v>
      </c>
      <c r="G287" s="38">
        <v>2.9</v>
      </c>
    </row>
    <row r="288" spans="1:7" x14ac:dyDescent="0.25">
      <c r="A288" s="41">
        <v>42656</v>
      </c>
      <c r="B288" s="38">
        <v>14.1</v>
      </c>
      <c r="C288" s="38">
        <v>21.2</v>
      </c>
      <c r="D288" s="38">
        <v>16.399999999999999</v>
      </c>
      <c r="E288" s="38">
        <v>20</v>
      </c>
      <c r="F288" s="38">
        <v>6.63</v>
      </c>
      <c r="G288" s="38">
        <v>1.9</v>
      </c>
    </row>
    <row r="289" spans="1:7" x14ac:dyDescent="0.25">
      <c r="A289" s="41">
        <v>42657</v>
      </c>
      <c r="B289" s="38">
        <v>13.1</v>
      </c>
      <c r="C289" s="38">
        <v>15.1</v>
      </c>
      <c r="D289" s="38">
        <v>13.3</v>
      </c>
      <c r="E289" s="38">
        <v>2.5</v>
      </c>
      <c r="F289" s="38">
        <v>2.61</v>
      </c>
      <c r="G289" s="38">
        <v>0.8</v>
      </c>
    </row>
    <row r="290" spans="1:7" x14ac:dyDescent="0.25">
      <c r="A290" s="41">
        <v>42658</v>
      </c>
      <c r="B290" s="38">
        <v>5.5</v>
      </c>
      <c r="C290" s="38">
        <v>21.6</v>
      </c>
      <c r="D290" s="38">
        <v>13.8</v>
      </c>
      <c r="E290" s="38">
        <v>0.5</v>
      </c>
      <c r="F290" s="38">
        <v>15.47</v>
      </c>
      <c r="G290" s="38">
        <v>1.9</v>
      </c>
    </row>
    <row r="291" spans="1:7" x14ac:dyDescent="0.25">
      <c r="A291" s="41">
        <v>42659</v>
      </c>
      <c r="B291" s="38">
        <v>8.6</v>
      </c>
      <c r="C291" s="38">
        <v>20</v>
      </c>
      <c r="D291" s="38">
        <v>14.3</v>
      </c>
      <c r="E291" s="38">
        <v>0</v>
      </c>
      <c r="F291" s="38">
        <v>6.24</v>
      </c>
      <c r="G291" s="38">
        <v>1.1000000000000001</v>
      </c>
    </row>
    <row r="292" spans="1:7" x14ac:dyDescent="0.25">
      <c r="A292" s="41">
        <v>42660</v>
      </c>
      <c r="B292" s="38">
        <v>12.1</v>
      </c>
      <c r="C292" s="38">
        <v>22.2</v>
      </c>
      <c r="D292" s="38">
        <v>16.600000000000001</v>
      </c>
      <c r="E292" s="38">
        <v>5</v>
      </c>
      <c r="F292" s="38">
        <v>7.09</v>
      </c>
      <c r="G292" s="38">
        <v>1.2</v>
      </c>
    </row>
    <row r="293" spans="1:7" x14ac:dyDescent="0.25">
      <c r="A293" s="41">
        <v>42661</v>
      </c>
      <c r="B293" s="38">
        <v>13</v>
      </c>
      <c r="C293" s="38">
        <v>20.399999999999999</v>
      </c>
      <c r="D293" s="38">
        <v>15.4</v>
      </c>
      <c r="E293" s="38">
        <v>0</v>
      </c>
      <c r="F293" s="38">
        <v>12.01</v>
      </c>
      <c r="G293" s="38">
        <v>1.7</v>
      </c>
    </row>
    <row r="294" spans="1:7" x14ac:dyDescent="0.25">
      <c r="A294" s="41">
        <v>42662</v>
      </c>
      <c r="B294" s="38">
        <v>8.8000000000000007</v>
      </c>
      <c r="C294" s="38">
        <v>18.5</v>
      </c>
      <c r="D294" s="38">
        <v>13.5</v>
      </c>
      <c r="E294" s="38">
        <v>0</v>
      </c>
      <c r="F294" s="38">
        <v>11.42</v>
      </c>
      <c r="G294" s="38">
        <v>1.6</v>
      </c>
    </row>
    <row r="295" spans="1:7" x14ac:dyDescent="0.25">
      <c r="A295" s="41">
        <v>42663</v>
      </c>
      <c r="B295" s="38">
        <v>11.5</v>
      </c>
      <c r="C295" s="38">
        <v>16.100000000000001</v>
      </c>
      <c r="D295" s="38">
        <v>12.7</v>
      </c>
      <c r="E295" s="38">
        <v>0</v>
      </c>
      <c r="F295" s="38">
        <v>9.15</v>
      </c>
      <c r="G295" s="38">
        <v>1.9</v>
      </c>
    </row>
    <row r="296" spans="1:7" x14ac:dyDescent="0.25">
      <c r="A296" s="41">
        <v>42664</v>
      </c>
      <c r="B296" s="38">
        <v>2.8</v>
      </c>
      <c r="C296" s="38">
        <v>16.399999999999999</v>
      </c>
      <c r="D296" s="38">
        <v>9.1</v>
      </c>
      <c r="E296" s="38">
        <v>0</v>
      </c>
      <c r="F296" s="38">
        <v>14.09</v>
      </c>
      <c r="G296" s="38">
        <v>1.2</v>
      </c>
    </row>
    <row r="297" spans="1:7" x14ac:dyDescent="0.25">
      <c r="A297" s="41">
        <v>42665</v>
      </c>
      <c r="B297" s="38">
        <v>2.4</v>
      </c>
      <c r="C297" s="38">
        <v>16.2</v>
      </c>
      <c r="D297" s="38">
        <v>10.3</v>
      </c>
      <c r="E297" s="38">
        <v>0</v>
      </c>
      <c r="F297" s="38">
        <v>12.3</v>
      </c>
      <c r="G297" s="38">
        <v>1.1000000000000001</v>
      </c>
    </row>
    <row r="298" spans="1:7" x14ac:dyDescent="0.25">
      <c r="A298" s="41">
        <v>42666</v>
      </c>
      <c r="B298" s="38">
        <v>12.2</v>
      </c>
      <c r="C298" s="38">
        <v>22.7</v>
      </c>
      <c r="D298" s="38">
        <v>17.7</v>
      </c>
      <c r="E298" s="38">
        <v>0</v>
      </c>
      <c r="F298" s="38">
        <v>10.6</v>
      </c>
      <c r="G298" s="38">
        <v>2.2000000000000002</v>
      </c>
    </row>
    <row r="299" spans="1:7" x14ac:dyDescent="0.25">
      <c r="A299" s="41">
        <v>42667</v>
      </c>
      <c r="B299" s="38">
        <v>14.6</v>
      </c>
      <c r="C299" s="38">
        <v>23.1</v>
      </c>
      <c r="D299" s="38">
        <v>17.600000000000001</v>
      </c>
      <c r="E299" s="38">
        <v>19</v>
      </c>
      <c r="F299" s="38">
        <v>5.32</v>
      </c>
      <c r="G299" s="38">
        <v>1.5</v>
      </c>
    </row>
    <row r="300" spans="1:7" x14ac:dyDescent="0.25">
      <c r="A300" s="41">
        <v>42668</v>
      </c>
      <c r="B300" s="38">
        <v>14.6</v>
      </c>
      <c r="C300" s="38">
        <v>19.7</v>
      </c>
      <c r="D300" s="38">
        <v>16.8</v>
      </c>
      <c r="E300" s="38">
        <v>0</v>
      </c>
      <c r="F300" s="38">
        <v>3.59</v>
      </c>
      <c r="G300" s="38">
        <v>0.8</v>
      </c>
    </row>
    <row r="301" spans="1:7" x14ac:dyDescent="0.25">
      <c r="A301" s="41">
        <v>42669</v>
      </c>
      <c r="B301" s="38">
        <v>15.3</v>
      </c>
      <c r="C301" s="38">
        <v>20.100000000000001</v>
      </c>
      <c r="D301" s="38">
        <v>16.600000000000001</v>
      </c>
      <c r="E301" s="38">
        <v>0.5</v>
      </c>
      <c r="F301" s="38">
        <v>4.54</v>
      </c>
      <c r="G301" s="38">
        <v>1</v>
      </c>
    </row>
    <row r="302" spans="1:7" x14ac:dyDescent="0.25">
      <c r="A302" s="41">
        <v>42670</v>
      </c>
      <c r="B302" s="38">
        <v>9.9</v>
      </c>
      <c r="C302" s="38">
        <v>13.6</v>
      </c>
      <c r="D302" s="38">
        <v>11.1</v>
      </c>
      <c r="E302" s="38">
        <v>0.5</v>
      </c>
      <c r="F302" s="38">
        <v>3.89</v>
      </c>
      <c r="G302" s="38">
        <v>0.7</v>
      </c>
    </row>
    <row r="303" spans="1:7" x14ac:dyDescent="0.25">
      <c r="A303" s="41">
        <v>42671</v>
      </c>
      <c r="B303" s="38">
        <v>7.2</v>
      </c>
      <c r="C303" s="38">
        <v>15.8</v>
      </c>
      <c r="D303" s="38">
        <v>9.3000000000000007</v>
      </c>
      <c r="E303" s="38">
        <v>0</v>
      </c>
      <c r="F303" s="38">
        <v>6.9</v>
      </c>
      <c r="G303" s="38">
        <v>0.8</v>
      </c>
    </row>
    <row r="304" spans="1:7" x14ac:dyDescent="0.25">
      <c r="A304" s="41">
        <v>42672</v>
      </c>
      <c r="B304" s="38">
        <v>4.5999999999999996</v>
      </c>
      <c r="C304" s="38">
        <v>19.899999999999999</v>
      </c>
      <c r="D304" s="38">
        <v>9.8000000000000007</v>
      </c>
      <c r="E304" s="38">
        <v>0.5</v>
      </c>
      <c r="F304" s="38">
        <v>10.24</v>
      </c>
      <c r="G304" s="38">
        <v>0.9</v>
      </c>
    </row>
    <row r="305" spans="1:7" x14ac:dyDescent="0.25">
      <c r="A305" s="41">
        <v>42673</v>
      </c>
      <c r="B305" s="38">
        <v>4.2</v>
      </c>
      <c r="C305" s="38">
        <v>21.5</v>
      </c>
      <c r="D305" s="38">
        <v>11.6</v>
      </c>
      <c r="E305" s="38">
        <v>0</v>
      </c>
      <c r="F305" s="38">
        <v>12.24</v>
      </c>
      <c r="G305" s="38">
        <v>1.1000000000000001</v>
      </c>
    </row>
    <row r="306" spans="1:7" x14ac:dyDescent="0.25">
      <c r="A306" s="41">
        <v>42674</v>
      </c>
      <c r="B306" s="38">
        <v>7.7</v>
      </c>
      <c r="C306" s="38">
        <v>19.8</v>
      </c>
      <c r="D306" s="38">
        <v>13.8</v>
      </c>
      <c r="E306" s="38">
        <v>0.5</v>
      </c>
      <c r="F306" s="38">
        <v>12.4</v>
      </c>
      <c r="G306" s="38">
        <v>1.6</v>
      </c>
    </row>
    <row r="307" spans="1:7" x14ac:dyDescent="0.25">
      <c r="A307" s="41">
        <v>42675</v>
      </c>
      <c r="B307" s="38">
        <v>12.3</v>
      </c>
      <c r="C307" s="38">
        <v>21.3</v>
      </c>
      <c r="D307" s="38">
        <v>15.4</v>
      </c>
      <c r="E307" s="38">
        <v>0</v>
      </c>
      <c r="F307" s="38">
        <v>11.63</v>
      </c>
      <c r="G307" s="38">
        <v>1.7</v>
      </c>
    </row>
    <row r="308" spans="1:7" x14ac:dyDescent="0.25">
      <c r="A308" s="41">
        <v>42676</v>
      </c>
      <c r="B308" s="38">
        <v>7.3</v>
      </c>
      <c r="C308" s="38">
        <v>20.2</v>
      </c>
      <c r="D308" s="38">
        <v>12.3</v>
      </c>
      <c r="E308" s="38">
        <v>0</v>
      </c>
      <c r="F308" s="38">
        <v>11.24</v>
      </c>
      <c r="G308" s="38">
        <v>1</v>
      </c>
    </row>
    <row r="309" spans="1:7" x14ac:dyDescent="0.25">
      <c r="A309" s="41">
        <v>42677</v>
      </c>
      <c r="B309" s="38">
        <v>8.8000000000000007</v>
      </c>
      <c r="C309" s="38">
        <v>12.1</v>
      </c>
      <c r="D309" s="38">
        <v>9.6</v>
      </c>
      <c r="E309" s="38">
        <v>0.5</v>
      </c>
      <c r="F309" s="38">
        <v>3.19</v>
      </c>
      <c r="G309" s="38">
        <v>0.6</v>
      </c>
    </row>
    <row r="310" spans="1:7" x14ac:dyDescent="0.25">
      <c r="A310" s="41">
        <v>42678</v>
      </c>
      <c r="B310" s="38">
        <v>5.4</v>
      </c>
      <c r="C310" s="38">
        <v>16.8</v>
      </c>
      <c r="D310" s="38">
        <v>12</v>
      </c>
      <c r="E310" s="38">
        <v>0</v>
      </c>
      <c r="F310" s="38">
        <v>6.19</v>
      </c>
      <c r="G310" s="38">
        <v>0.9</v>
      </c>
    </row>
    <row r="311" spans="1:7" x14ac:dyDescent="0.25">
      <c r="A311" s="41">
        <v>42679</v>
      </c>
      <c r="B311" s="38">
        <v>10.5</v>
      </c>
      <c r="C311" s="38">
        <v>14.7</v>
      </c>
      <c r="D311" s="38">
        <v>11.6</v>
      </c>
      <c r="E311" s="38">
        <v>7</v>
      </c>
      <c r="F311" s="38">
        <v>2.61</v>
      </c>
      <c r="G311" s="38">
        <v>0.8</v>
      </c>
    </row>
    <row r="312" spans="1:7" x14ac:dyDescent="0.25">
      <c r="A312" s="41">
        <v>42680</v>
      </c>
      <c r="B312" s="38">
        <v>5.5</v>
      </c>
      <c r="C312" s="38">
        <v>11.4</v>
      </c>
      <c r="D312" s="38">
        <v>8</v>
      </c>
      <c r="E312" s="38">
        <v>2.5</v>
      </c>
      <c r="F312" s="38">
        <v>6.32</v>
      </c>
      <c r="G312" s="38">
        <v>0.7</v>
      </c>
    </row>
    <row r="313" spans="1:7" x14ac:dyDescent="0.25">
      <c r="A313" s="41">
        <v>42681</v>
      </c>
      <c r="B313" s="38">
        <v>5.3</v>
      </c>
      <c r="C313" s="38">
        <v>9.4</v>
      </c>
      <c r="D313" s="38">
        <v>6.6</v>
      </c>
      <c r="E313" s="38">
        <v>0.5</v>
      </c>
      <c r="F313" s="38">
        <v>4.96</v>
      </c>
      <c r="G313" s="38">
        <v>0.7</v>
      </c>
    </row>
    <row r="314" spans="1:7" x14ac:dyDescent="0.25">
      <c r="A314" s="41">
        <v>42682</v>
      </c>
      <c r="B314" s="38">
        <v>4.5</v>
      </c>
      <c r="C314" s="38">
        <v>9.8000000000000007</v>
      </c>
      <c r="D314" s="38">
        <v>7.7</v>
      </c>
      <c r="E314" s="38">
        <v>5.5</v>
      </c>
      <c r="F314" s="38">
        <v>6.88</v>
      </c>
      <c r="G314" s="38">
        <v>0.7</v>
      </c>
    </row>
    <row r="315" spans="1:7" x14ac:dyDescent="0.25">
      <c r="A315" s="41">
        <v>42683</v>
      </c>
      <c r="B315" s="38">
        <v>7.3</v>
      </c>
      <c r="C315" s="38">
        <v>13.6</v>
      </c>
      <c r="D315" s="38">
        <v>10.3</v>
      </c>
      <c r="E315" s="38">
        <v>4.5</v>
      </c>
      <c r="F315" s="38">
        <v>4.84</v>
      </c>
      <c r="G315" s="38">
        <v>0.9</v>
      </c>
    </row>
    <row r="316" spans="1:7" x14ac:dyDescent="0.25">
      <c r="A316" s="41">
        <v>42684</v>
      </c>
      <c r="B316" s="38">
        <v>9.6</v>
      </c>
      <c r="C316" s="38">
        <v>14</v>
      </c>
      <c r="D316" s="38">
        <v>11.3</v>
      </c>
      <c r="E316" s="38">
        <v>4.5</v>
      </c>
      <c r="F316" s="38">
        <v>5.01</v>
      </c>
      <c r="G316" s="38">
        <v>1</v>
      </c>
    </row>
    <row r="317" spans="1:7" x14ac:dyDescent="0.25">
      <c r="A317" s="41">
        <v>42685</v>
      </c>
      <c r="B317" s="38">
        <v>10.4</v>
      </c>
      <c r="C317" s="38">
        <v>13.8</v>
      </c>
      <c r="D317" s="38">
        <v>11.2</v>
      </c>
      <c r="E317" s="38">
        <v>3</v>
      </c>
      <c r="F317" s="38">
        <v>4.5</v>
      </c>
      <c r="G317" s="38">
        <v>1</v>
      </c>
    </row>
    <row r="318" spans="1:7" x14ac:dyDescent="0.25">
      <c r="A318" s="41">
        <v>42686</v>
      </c>
      <c r="B318" s="38">
        <v>5.7</v>
      </c>
      <c r="C318" s="38">
        <v>14.7</v>
      </c>
      <c r="D318" s="38">
        <v>9.4</v>
      </c>
      <c r="E318" s="38">
        <v>1.5</v>
      </c>
      <c r="F318" s="38">
        <v>8.81</v>
      </c>
      <c r="G318" s="38">
        <v>0.5</v>
      </c>
    </row>
    <row r="319" spans="1:7" x14ac:dyDescent="0.25">
      <c r="A319" s="41">
        <v>42687</v>
      </c>
      <c r="B319" s="38">
        <v>8.5</v>
      </c>
      <c r="C319" s="38">
        <v>15.2</v>
      </c>
      <c r="D319" s="38">
        <v>11.1</v>
      </c>
      <c r="E319" s="38">
        <v>10.5</v>
      </c>
      <c r="F319" s="38">
        <v>3.49</v>
      </c>
      <c r="G319" s="38">
        <v>0.7</v>
      </c>
    </row>
    <row r="320" spans="1:7" x14ac:dyDescent="0.25">
      <c r="A320" s="41">
        <v>42688</v>
      </c>
      <c r="B320" s="38">
        <v>8.9</v>
      </c>
      <c r="C320" s="38">
        <v>12.3</v>
      </c>
      <c r="D320" s="38">
        <v>10</v>
      </c>
      <c r="E320" s="38">
        <v>0.5</v>
      </c>
      <c r="F320" s="38">
        <v>6.97</v>
      </c>
      <c r="G320" s="38">
        <v>0.9</v>
      </c>
    </row>
    <row r="321" spans="1:7" x14ac:dyDescent="0.25">
      <c r="A321" s="41">
        <v>42689</v>
      </c>
      <c r="B321" s="38">
        <v>7.4</v>
      </c>
      <c r="C321" s="38">
        <v>11</v>
      </c>
      <c r="D321" s="38">
        <v>8.4</v>
      </c>
      <c r="E321" s="38">
        <v>0</v>
      </c>
      <c r="F321" s="38">
        <v>5.6</v>
      </c>
      <c r="G321" s="38">
        <v>0.8</v>
      </c>
    </row>
    <row r="322" spans="1:7" x14ac:dyDescent="0.25">
      <c r="A322" s="41">
        <v>42690</v>
      </c>
      <c r="B322" s="38">
        <v>7.4</v>
      </c>
      <c r="C322" s="38">
        <v>12.2</v>
      </c>
      <c r="D322" s="38">
        <v>10</v>
      </c>
      <c r="E322" s="38">
        <v>0</v>
      </c>
      <c r="F322" s="38">
        <v>3.2</v>
      </c>
      <c r="G322" s="38">
        <v>0.5</v>
      </c>
    </row>
    <row r="323" spans="1:7" x14ac:dyDescent="0.25">
      <c r="A323" s="41">
        <v>42691</v>
      </c>
      <c r="B323" s="38">
        <v>9.6999999999999993</v>
      </c>
      <c r="C323" s="38">
        <v>16.8</v>
      </c>
      <c r="D323" s="38">
        <v>11.3</v>
      </c>
      <c r="E323" s="38">
        <v>0</v>
      </c>
      <c r="F323" s="38">
        <v>8.42</v>
      </c>
      <c r="G323" s="38">
        <v>0.6</v>
      </c>
    </row>
    <row r="324" spans="1:7" x14ac:dyDescent="0.25">
      <c r="A324" s="41">
        <v>42692</v>
      </c>
      <c r="B324" s="38">
        <v>8.1</v>
      </c>
      <c r="C324" s="38">
        <v>14.1</v>
      </c>
      <c r="D324" s="38">
        <v>11.7</v>
      </c>
      <c r="E324" s="38">
        <v>2</v>
      </c>
      <c r="F324" s="38">
        <v>2.19</v>
      </c>
      <c r="G324" s="38">
        <v>0.5</v>
      </c>
    </row>
    <row r="325" spans="1:7" x14ac:dyDescent="0.25">
      <c r="A325" s="41">
        <v>42693</v>
      </c>
      <c r="B325" s="38">
        <v>8.1999999999999993</v>
      </c>
      <c r="C325" s="38">
        <v>13.6</v>
      </c>
      <c r="D325" s="38">
        <v>10.5</v>
      </c>
      <c r="E325" s="38">
        <v>0</v>
      </c>
      <c r="F325" s="38">
        <v>6.15</v>
      </c>
      <c r="G325" s="38">
        <v>0.8</v>
      </c>
    </row>
    <row r="326" spans="1:7" x14ac:dyDescent="0.25">
      <c r="A326" s="41">
        <v>42694</v>
      </c>
      <c r="B326" s="38">
        <v>8.1</v>
      </c>
      <c r="C326" s="38">
        <v>16.8</v>
      </c>
      <c r="D326" s="38">
        <v>13.1</v>
      </c>
      <c r="E326" s="38">
        <v>0</v>
      </c>
      <c r="F326" s="38">
        <v>7.79</v>
      </c>
      <c r="G326" s="38">
        <v>1</v>
      </c>
    </row>
    <row r="327" spans="1:7" x14ac:dyDescent="0.25">
      <c r="A327" s="41">
        <v>42695</v>
      </c>
      <c r="B327" s="38">
        <v>10.5</v>
      </c>
      <c r="C327" s="38">
        <v>19.100000000000001</v>
      </c>
      <c r="D327" s="38">
        <v>14.6</v>
      </c>
      <c r="E327" s="38">
        <v>2.5</v>
      </c>
      <c r="F327" s="38">
        <v>3.53</v>
      </c>
      <c r="G327" s="38">
        <v>1.2</v>
      </c>
    </row>
    <row r="328" spans="1:7" x14ac:dyDescent="0.25">
      <c r="A328" s="41">
        <v>42696</v>
      </c>
      <c r="B328" s="38">
        <v>10.5</v>
      </c>
      <c r="C328" s="38">
        <v>13.6</v>
      </c>
      <c r="D328" s="38">
        <v>11.6</v>
      </c>
      <c r="E328" s="38">
        <v>0.5</v>
      </c>
      <c r="F328" s="38">
        <v>3.75</v>
      </c>
      <c r="G328" s="38">
        <v>0.7</v>
      </c>
    </row>
    <row r="329" spans="1:7" x14ac:dyDescent="0.25">
      <c r="A329" s="41">
        <v>42697</v>
      </c>
      <c r="B329" s="38">
        <v>9.5</v>
      </c>
      <c r="C329" s="38">
        <v>17.899999999999999</v>
      </c>
      <c r="D329" s="38">
        <v>12.1</v>
      </c>
      <c r="E329" s="38">
        <v>14</v>
      </c>
      <c r="F329" s="38">
        <v>2.4700000000000002</v>
      </c>
      <c r="G329" s="38">
        <v>1.2</v>
      </c>
    </row>
    <row r="330" spans="1:7" x14ac:dyDescent="0.25">
      <c r="A330" s="41">
        <v>42698</v>
      </c>
      <c r="B330" s="38">
        <v>8.8000000000000007</v>
      </c>
      <c r="C330" s="38">
        <v>11.8</v>
      </c>
      <c r="D330" s="38">
        <v>10.199999999999999</v>
      </c>
      <c r="E330" s="38">
        <v>0</v>
      </c>
      <c r="F330" s="38">
        <v>3.49</v>
      </c>
      <c r="G330" s="38">
        <v>0.6</v>
      </c>
    </row>
    <row r="331" spans="1:7" x14ac:dyDescent="0.25">
      <c r="A331" s="41">
        <v>42699</v>
      </c>
      <c r="B331" s="38">
        <v>7.9</v>
      </c>
      <c r="C331" s="38">
        <v>13.8</v>
      </c>
      <c r="D331" s="38">
        <v>9.1999999999999993</v>
      </c>
      <c r="E331" s="38">
        <v>0</v>
      </c>
      <c r="F331" s="38">
        <v>6.99</v>
      </c>
      <c r="G331" s="38">
        <v>0.4</v>
      </c>
    </row>
    <row r="332" spans="1:7" x14ac:dyDescent="0.25">
      <c r="A332" s="41">
        <v>42700</v>
      </c>
      <c r="B332" s="38">
        <v>1.1000000000000001</v>
      </c>
      <c r="C332" s="38">
        <v>13.3</v>
      </c>
      <c r="D332" s="38">
        <v>8.3000000000000007</v>
      </c>
      <c r="E332" s="38">
        <v>0</v>
      </c>
      <c r="F332" s="38">
        <v>4.37</v>
      </c>
      <c r="G332" s="38">
        <v>0.3</v>
      </c>
    </row>
    <row r="333" spans="1:7" x14ac:dyDescent="0.25">
      <c r="A333" s="41">
        <v>42701</v>
      </c>
      <c r="B333" s="38">
        <v>9</v>
      </c>
      <c r="C333" s="38">
        <v>15.3</v>
      </c>
      <c r="D333" s="38">
        <v>10.9</v>
      </c>
      <c r="E333" s="38">
        <v>0.5</v>
      </c>
      <c r="F333" s="38">
        <v>8.5</v>
      </c>
      <c r="G333" s="38">
        <v>0.7</v>
      </c>
    </row>
    <row r="334" spans="1:7" x14ac:dyDescent="0.25">
      <c r="A334" s="41">
        <v>42702</v>
      </c>
      <c r="B334" s="38">
        <v>3.6</v>
      </c>
      <c r="C334" s="38">
        <v>8.5</v>
      </c>
      <c r="D334" s="38">
        <v>6.9</v>
      </c>
      <c r="E334" s="38">
        <v>0</v>
      </c>
      <c r="F334" s="38">
        <v>1.47</v>
      </c>
      <c r="G334" s="38">
        <v>0</v>
      </c>
    </row>
    <row r="335" spans="1:7" x14ac:dyDescent="0.25">
      <c r="A335" s="41">
        <v>42703</v>
      </c>
      <c r="B335" s="38">
        <v>6.9</v>
      </c>
      <c r="C335" s="38">
        <v>10.4</v>
      </c>
      <c r="D335" s="38">
        <v>8.4</v>
      </c>
      <c r="E335" s="38">
        <v>0</v>
      </c>
      <c r="F335" s="38">
        <v>1.61</v>
      </c>
      <c r="G335" s="38">
        <v>0.4</v>
      </c>
    </row>
    <row r="336" spans="1:7" x14ac:dyDescent="0.25">
      <c r="A336" s="41">
        <v>42704</v>
      </c>
      <c r="B336" s="38">
        <v>7.5</v>
      </c>
      <c r="C336" s="38">
        <v>13.8</v>
      </c>
      <c r="D336" s="38">
        <v>9.1999999999999993</v>
      </c>
      <c r="E336" s="38">
        <v>0</v>
      </c>
      <c r="F336" s="38">
        <v>8.59</v>
      </c>
      <c r="G336" s="38">
        <v>0.7</v>
      </c>
    </row>
    <row r="337" spans="1:7" x14ac:dyDescent="0.25">
      <c r="A337" s="41">
        <v>42705</v>
      </c>
      <c r="B337" s="38">
        <v>0</v>
      </c>
      <c r="C337" s="38">
        <v>13.2</v>
      </c>
      <c r="D337" s="38">
        <v>4.5</v>
      </c>
      <c r="E337" s="38">
        <v>0</v>
      </c>
      <c r="F337" s="38">
        <v>8.1199999999999992</v>
      </c>
      <c r="G337" s="38">
        <v>0.1</v>
      </c>
    </row>
    <row r="338" spans="1:7" x14ac:dyDescent="0.25">
      <c r="A338" s="41">
        <v>42706</v>
      </c>
      <c r="B338" s="38">
        <v>-1.3</v>
      </c>
      <c r="C338" s="38">
        <v>12.4</v>
      </c>
      <c r="D338" s="38">
        <v>2.7</v>
      </c>
      <c r="E338" s="38">
        <v>0.5</v>
      </c>
      <c r="F338" s="38">
        <v>6.32</v>
      </c>
      <c r="G338" s="38">
        <v>0.2</v>
      </c>
    </row>
    <row r="339" spans="1:7" x14ac:dyDescent="0.25">
      <c r="A339" s="41">
        <v>42707</v>
      </c>
      <c r="B339" s="38">
        <v>-2.2999999999999998</v>
      </c>
      <c r="C339" s="38">
        <v>12</v>
      </c>
      <c r="D339" s="38">
        <v>5</v>
      </c>
      <c r="E339" s="38">
        <v>0</v>
      </c>
      <c r="F339" s="38">
        <v>8.76</v>
      </c>
      <c r="G339" s="38">
        <v>0.1</v>
      </c>
    </row>
    <row r="340" spans="1:7" x14ac:dyDescent="0.25">
      <c r="A340" s="41">
        <v>42708</v>
      </c>
      <c r="B340" s="38">
        <v>6.8</v>
      </c>
      <c r="C340" s="38">
        <v>15.8</v>
      </c>
      <c r="D340" s="38">
        <v>13.3</v>
      </c>
      <c r="E340" s="38">
        <v>0</v>
      </c>
      <c r="F340" s="38">
        <v>6.78</v>
      </c>
      <c r="G340" s="38">
        <v>0.5</v>
      </c>
    </row>
    <row r="341" spans="1:7" x14ac:dyDescent="0.25">
      <c r="A341" s="41">
        <v>42709</v>
      </c>
      <c r="B341" s="38">
        <v>10.8</v>
      </c>
      <c r="C341" s="38">
        <v>14.3</v>
      </c>
      <c r="D341" s="38">
        <v>12</v>
      </c>
      <c r="E341" s="38">
        <v>0</v>
      </c>
      <c r="F341" s="38">
        <v>7.3</v>
      </c>
      <c r="G341" s="38">
        <v>0.9</v>
      </c>
    </row>
    <row r="342" spans="1:7" x14ac:dyDescent="0.25">
      <c r="A342" s="41">
        <v>42710</v>
      </c>
      <c r="B342" s="38">
        <v>2.5</v>
      </c>
      <c r="C342" s="38">
        <v>16.3</v>
      </c>
      <c r="D342" s="38">
        <v>8</v>
      </c>
      <c r="E342" s="38">
        <v>0</v>
      </c>
      <c r="F342" s="38">
        <v>7.82</v>
      </c>
      <c r="G342" s="38">
        <v>0</v>
      </c>
    </row>
    <row r="343" spans="1:7" x14ac:dyDescent="0.25">
      <c r="A343" s="41">
        <v>42711</v>
      </c>
      <c r="B343" s="38">
        <v>0.1</v>
      </c>
      <c r="C343" s="38">
        <v>14.9</v>
      </c>
      <c r="D343" s="38">
        <v>7.6</v>
      </c>
      <c r="E343" s="38">
        <v>0.5</v>
      </c>
      <c r="F343" s="38">
        <v>7.45</v>
      </c>
      <c r="G343" s="38">
        <v>0.2</v>
      </c>
    </row>
    <row r="344" spans="1:7" x14ac:dyDescent="0.25">
      <c r="A344" s="41">
        <v>42712</v>
      </c>
      <c r="B344" s="38">
        <v>8.4</v>
      </c>
      <c r="C344" s="38">
        <v>14.8</v>
      </c>
      <c r="D344" s="38">
        <v>11.1</v>
      </c>
      <c r="E344" s="38">
        <v>0</v>
      </c>
      <c r="F344" s="38">
        <v>8.02</v>
      </c>
      <c r="G344" s="38">
        <v>0.7</v>
      </c>
    </row>
    <row r="345" spans="1:7" x14ac:dyDescent="0.25">
      <c r="A345" s="41">
        <v>42713</v>
      </c>
      <c r="B345" s="38">
        <v>2.9</v>
      </c>
      <c r="C345" s="38">
        <v>14.3</v>
      </c>
      <c r="D345" s="38">
        <v>8.5</v>
      </c>
      <c r="E345" s="38">
        <v>0</v>
      </c>
      <c r="F345" s="38">
        <v>7.3</v>
      </c>
      <c r="G345" s="38">
        <v>0.1</v>
      </c>
    </row>
    <row r="346" spans="1:7" x14ac:dyDescent="0.25">
      <c r="A346" s="41">
        <v>42714</v>
      </c>
      <c r="B346" s="38">
        <v>3.3</v>
      </c>
      <c r="C346" s="38">
        <v>9.8000000000000007</v>
      </c>
      <c r="D346" s="38">
        <v>6.1</v>
      </c>
      <c r="E346" s="38">
        <v>0.5</v>
      </c>
      <c r="F346" s="38">
        <v>3.7</v>
      </c>
      <c r="G346" s="38">
        <v>0.1</v>
      </c>
    </row>
    <row r="347" spans="1:7" x14ac:dyDescent="0.25">
      <c r="A347" s="41">
        <v>42715</v>
      </c>
      <c r="B347" s="38">
        <v>-0.1</v>
      </c>
      <c r="C347" s="38">
        <v>12.2</v>
      </c>
      <c r="D347" s="38">
        <v>6</v>
      </c>
      <c r="E347" s="38">
        <v>0</v>
      </c>
      <c r="F347" s="38">
        <v>7.44</v>
      </c>
      <c r="G347" s="38">
        <v>0</v>
      </c>
    </row>
    <row r="348" spans="1:7" x14ac:dyDescent="0.25">
      <c r="A348" s="41">
        <v>42716</v>
      </c>
      <c r="B348" s="38">
        <v>1.3</v>
      </c>
      <c r="C348" s="38">
        <v>10.5</v>
      </c>
      <c r="D348" s="38">
        <v>4.7</v>
      </c>
      <c r="E348" s="38">
        <v>0.5</v>
      </c>
      <c r="F348" s="38">
        <v>7.11</v>
      </c>
      <c r="G348" s="38">
        <v>0</v>
      </c>
    </row>
    <row r="349" spans="1:7" x14ac:dyDescent="0.25">
      <c r="A349" s="41">
        <v>42717</v>
      </c>
      <c r="B349" s="38">
        <v>-1.1000000000000001</v>
      </c>
      <c r="C349" s="38">
        <v>13.3</v>
      </c>
      <c r="D349" s="38">
        <v>5.5</v>
      </c>
      <c r="E349" s="38">
        <v>0</v>
      </c>
      <c r="F349" s="38">
        <v>6.9</v>
      </c>
      <c r="G349" s="38">
        <v>0.2</v>
      </c>
    </row>
    <row r="350" spans="1:7" x14ac:dyDescent="0.25">
      <c r="A350" s="41">
        <v>42718</v>
      </c>
      <c r="B350" s="38">
        <v>5.5</v>
      </c>
      <c r="C350" s="38">
        <v>14.6</v>
      </c>
      <c r="D350" s="38">
        <v>10</v>
      </c>
      <c r="E350" s="38">
        <v>0</v>
      </c>
      <c r="F350" s="38">
        <v>5.25</v>
      </c>
      <c r="G350" s="38">
        <v>0.5</v>
      </c>
    </row>
    <row r="351" spans="1:7" x14ac:dyDescent="0.25">
      <c r="A351" s="41">
        <v>42719</v>
      </c>
      <c r="B351" s="38">
        <v>1.9</v>
      </c>
      <c r="C351" s="38">
        <v>13.3</v>
      </c>
      <c r="D351" s="38">
        <v>7.3</v>
      </c>
      <c r="E351" s="38">
        <v>0.5</v>
      </c>
      <c r="F351" s="38">
        <v>6.86</v>
      </c>
      <c r="G351" s="38">
        <v>0</v>
      </c>
    </row>
    <row r="352" spans="1:7" x14ac:dyDescent="0.25">
      <c r="A352" s="41">
        <v>42720</v>
      </c>
      <c r="B352" s="38">
        <v>3.2</v>
      </c>
      <c r="C352" s="38">
        <v>15.4</v>
      </c>
      <c r="D352" s="38">
        <v>9.3000000000000007</v>
      </c>
      <c r="E352" s="38">
        <v>0</v>
      </c>
      <c r="F352" s="38">
        <v>4.7</v>
      </c>
      <c r="G352" s="38">
        <v>0.5</v>
      </c>
    </row>
    <row r="353" spans="1:7" x14ac:dyDescent="0.25">
      <c r="A353" s="41">
        <v>42721</v>
      </c>
      <c r="B353" s="38">
        <v>5.0999999999999996</v>
      </c>
      <c r="C353" s="38">
        <v>15.2</v>
      </c>
      <c r="D353" s="38">
        <v>9</v>
      </c>
      <c r="E353" s="38">
        <v>0</v>
      </c>
      <c r="F353" s="38">
        <v>7.47</v>
      </c>
      <c r="G353" s="38">
        <v>0.2</v>
      </c>
    </row>
    <row r="354" spans="1:7" x14ac:dyDescent="0.25">
      <c r="A354" s="41">
        <v>42722</v>
      </c>
      <c r="B354" s="38">
        <v>-0.9</v>
      </c>
      <c r="C354" s="38">
        <v>11.4</v>
      </c>
      <c r="D354" s="38">
        <v>3.1</v>
      </c>
      <c r="E354" s="38">
        <v>0</v>
      </c>
      <c r="F354" s="38">
        <v>5.01</v>
      </c>
      <c r="G354" s="38">
        <v>0.2</v>
      </c>
    </row>
    <row r="355" spans="1:7" x14ac:dyDescent="0.25">
      <c r="A355" s="41">
        <v>42723</v>
      </c>
      <c r="B355" s="38">
        <v>-2</v>
      </c>
      <c r="C355" s="38">
        <v>6</v>
      </c>
      <c r="D355" s="38">
        <v>2.6</v>
      </c>
      <c r="E355" s="38">
        <v>1</v>
      </c>
      <c r="F355" s="38">
        <v>2.64</v>
      </c>
      <c r="G355" s="38">
        <v>0.1</v>
      </c>
    </row>
    <row r="356" spans="1:7" x14ac:dyDescent="0.25">
      <c r="A356" s="41">
        <v>42724</v>
      </c>
      <c r="B356" s="42">
        <v>3.4</v>
      </c>
      <c r="C356" s="42">
        <v>7.8</v>
      </c>
      <c r="D356" s="42">
        <v>5.2</v>
      </c>
      <c r="E356" s="42">
        <v>0.5</v>
      </c>
      <c r="F356" s="42">
        <v>3.3</v>
      </c>
      <c r="G356" s="42">
        <v>0.3</v>
      </c>
    </row>
    <row r="357" spans="1:7" x14ac:dyDescent="0.25">
      <c r="A357" s="41">
        <v>42725</v>
      </c>
      <c r="B357" s="42">
        <v>-0.9</v>
      </c>
      <c r="C357" s="42">
        <v>9.5</v>
      </c>
      <c r="D357" s="42">
        <v>2.9</v>
      </c>
      <c r="E357" s="42">
        <v>0</v>
      </c>
      <c r="F357" s="42">
        <v>7.44</v>
      </c>
      <c r="G357" s="42">
        <v>0</v>
      </c>
    </row>
    <row r="358" spans="1:7" x14ac:dyDescent="0.25">
      <c r="A358" s="41">
        <v>42726</v>
      </c>
      <c r="B358" s="42">
        <v>-1.6</v>
      </c>
      <c r="C358" s="42">
        <v>10.8</v>
      </c>
      <c r="D358" s="42">
        <v>3</v>
      </c>
      <c r="E358" s="42">
        <v>3.5</v>
      </c>
      <c r="F358" s="42">
        <v>3.3</v>
      </c>
      <c r="G358" s="42">
        <v>0.2</v>
      </c>
    </row>
    <row r="359" spans="1:7" x14ac:dyDescent="0.25">
      <c r="A359" s="41">
        <v>42727</v>
      </c>
      <c r="B359" s="42">
        <v>6.1</v>
      </c>
      <c r="C359" s="42">
        <v>14.7</v>
      </c>
      <c r="D359" s="42">
        <v>11</v>
      </c>
      <c r="E359" s="42">
        <v>2</v>
      </c>
      <c r="F359" s="42">
        <v>2.97</v>
      </c>
      <c r="G359" s="42">
        <v>0.2</v>
      </c>
    </row>
    <row r="360" spans="1:7" x14ac:dyDescent="0.25">
      <c r="A360" s="41">
        <v>42728</v>
      </c>
      <c r="B360" s="42">
        <v>10.7</v>
      </c>
      <c r="C360" s="42">
        <v>13.7</v>
      </c>
      <c r="D360" s="42">
        <v>11.9</v>
      </c>
      <c r="E360" s="42">
        <v>0.5</v>
      </c>
      <c r="F360" s="42">
        <v>3.49</v>
      </c>
      <c r="G360" s="42">
        <v>0.5</v>
      </c>
    </row>
    <row r="361" spans="1:7" x14ac:dyDescent="0.25">
      <c r="A361" s="41">
        <v>42729</v>
      </c>
      <c r="B361" s="42">
        <v>9.1999999999999993</v>
      </c>
      <c r="C361" s="42">
        <v>13.5</v>
      </c>
      <c r="D361" s="42">
        <v>11.3</v>
      </c>
      <c r="E361" s="42">
        <v>0</v>
      </c>
      <c r="F361" s="42">
        <v>2.4900000000000002</v>
      </c>
      <c r="G361" s="42">
        <v>0.5</v>
      </c>
    </row>
    <row r="362" spans="1:7" x14ac:dyDescent="0.25">
      <c r="A362" s="41">
        <v>42730</v>
      </c>
      <c r="B362" s="42">
        <v>7</v>
      </c>
      <c r="C362" s="42">
        <v>11.2</v>
      </c>
      <c r="D362" s="42">
        <v>9.4</v>
      </c>
      <c r="E362" s="42">
        <v>0</v>
      </c>
      <c r="F362" s="42">
        <v>1.85</v>
      </c>
      <c r="G362" s="42">
        <v>0.3</v>
      </c>
    </row>
    <row r="363" spans="1:7" x14ac:dyDescent="0.25">
      <c r="A363" s="41">
        <v>42731</v>
      </c>
      <c r="B363" s="42">
        <v>6.1</v>
      </c>
      <c r="C363" s="42">
        <v>12.1</v>
      </c>
      <c r="D363" s="42">
        <v>8.3000000000000007</v>
      </c>
      <c r="E363" s="42">
        <v>0</v>
      </c>
      <c r="F363" s="42">
        <v>6.27</v>
      </c>
      <c r="G363" s="42">
        <v>0.1</v>
      </c>
    </row>
    <row r="364" spans="1:7" x14ac:dyDescent="0.25">
      <c r="A364" s="41">
        <v>42732</v>
      </c>
      <c r="B364" s="42">
        <v>0.3</v>
      </c>
      <c r="C364" s="42">
        <v>14.8</v>
      </c>
      <c r="D364" s="42">
        <v>4.8</v>
      </c>
      <c r="E364" s="42">
        <v>0.5</v>
      </c>
      <c r="F364" s="42">
        <v>7.42</v>
      </c>
      <c r="G364" s="42">
        <v>0.1</v>
      </c>
    </row>
    <row r="365" spans="1:7" x14ac:dyDescent="0.25">
      <c r="A365" s="41">
        <v>42733</v>
      </c>
      <c r="B365" s="42">
        <v>-2.6</v>
      </c>
      <c r="C365" s="42">
        <v>10.3</v>
      </c>
      <c r="D365" s="42">
        <v>2.8</v>
      </c>
      <c r="E365" s="42">
        <v>0</v>
      </c>
      <c r="F365" s="42">
        <v>8.34</v>
      </c>
      <c r="G365" s="42">
        <v>0</v>
      </c>
    </row>
    <row r="366" spans="1:7" x14ac:dyDescent="0.25">
      <c r="A366" s="41">
        <v>42734</v>
      </c>
      <c r="B366" s="42">
        <v>1.2</v>
      </c>
      <c r="C366" s="42">
        <v>2.2000000000000002</v>
      </c>
      <c r="D366" s="42">
        <v>1.9</v>
      </c>
      <c r="E366" s="42">
        <v>0.5</v>
      </c>
      <c r="F366" s="42">
        <v>1.87</v>
      </c>
      <c r="G366" s="42">
        <v>0.1</v>
      </c>
    </row>
    <row r="367" spans="1:7" x14ac:dyDescent="0.25">
      <c r="A367" s="41">
        <v>42735</v>
      </c>
      <c r="B367" s="42">
        <v>1</v>
      </c>
      <c r="C367" s="42">
        <v>9</v>
      </c>
      <c r="D367" s="42">
        <v>4</v>
      </c>
      <c r="E367" s="42">
        <v>0</v>
      </c>
      <c r="F367" s="42">
        <v>4.3899999999999997</v>
      </c>
      <c r="G367" s="42">
        <v>0.1</v>
      </c>
    </row>
    <row r="368" spans="1:7" x14ac:dyDescent="0.25">
      <c r="A368" s="41"/>
    </row>
    <row r="369" spans="1:1" x14ac:dyDescent="0.25">
      <c r="A369" s="41"/>
    </row>
    <row r="370" spans="1:1" x14ac:dyDescent="0.25">
      <c r="A370" s="41"/>
    </row>
    <row r="371" spans="1:1" x14ac:dyDescent="0.25">
      <c r="A371" s="41"/>
    </row>
    <row r="372" spans="1:1" x14ac:dyDescent="0.25">
      <c r="A372" s="41"/>
    </row>
    <row r="373" spans="1:1" x14ac:dyDescent="0.25">
      <c r="A373" s="41"/>
    </row>
    <row r="374" spans="1:1" x14ac:dyDescent="0.25">
      <c r="A374" s="41"/>
    </row>
    <row r="375" spans="1:1" x14ac:dyDescent="0.25">
      <c r="A375" s="41"/>
    </row>
    <row r="376" spans="1:1" x14ac:dyDescent="0.25">
      <c r="A376" s="41"/>
    </row>
    <row r="377" spans="1:1" x14ac:dyDescent="0.25">
      <c r="A377" s="41"/>
    </row>
    <row r="378" spans="1:1" x14ac:dyDescent="0.25">
      <c r="A378" s="41"/>
    </row>
    <row r="379" spans="1:1" x14ac:dyDescent="0.25">
      <c r="A379" s="41"/>
    </row>
    <row r="380" spans="1:1" x14ac:dyDescent="0.25">
      <c r="A380" s="41"/>
    </row>
    <row r="381" spans="1:1" x14ac:dyDescent="0.25">
      <c r="A381" s="41"/>
    </row>
    <row r="382" spans="1:1" x14ac:dyDescent="0.25">
      <c r="A382" s="41"/>
    </row>
    <row r="383" spans="1:1" x14ac:dyDescent="0.25">
      <c r="A383" s="41"/>
    </row>
    <row r="384" spans="1:1" x14ac:dyDescent="0.25">
      <c r="A384" s="41"/>
    </row>
    <row r="385" spans="1:1" x14ac:dyDescent="0.25">
      <c r="A385" s="41"/>
    </row>
    <row r="386" spans="1:1" x14ac:dyDescent="0.25">
      <c r="A386" s="41"/>
    </row>
    <row r="387" spans="1:1" x14ac:dyDescent="0.25">
      <c r="A387" s="41"/>
    </row>
    <row r="388" spans="1:1" x14ac:dyDescent="0.25">
      <c r="A388" s="41"/>
    </row>
    <row r="389" spans="1:1" x14ac:dyDescent="0.25">
      <c r="A389" s="41"/>
    </row>
    <row r="390" spans="1:1" x14ac:dyDescent="0.25">
      <c r="A390" s="41"/>
    </row>
    <row r="391" spans="1:1" x14ac:dyDescent="0.25">
      <c r="A391" s="41"/>
    </row>
    <row r="392" spans="1:1" x14ac:dyDescent="0.25">
      <c r="A392" s="41"/>
    </row>
    <row r="393" spans="1:1" x14ac:dyDescent="0.25">
      <c r="A393" s="41"/>
    </row>
    <row r="394" spans="1:1" x14ac:dyDescent="0.25">
      <c r="A394" s="41"/>
    </row>
    <row r="395" spans="1:1" x14ac:dyDescent="0.25">
      <c r="A395" s="41"/>
    </row>
    <row r="396" spans="1:1" x14ac:dyDescent="0.25">
      <c r="A396" s="41"/>
    </row>
    <row r="397" spans="1:1" x14ac:dyDescent="0.25">
      <c r="A397" s="41"/>
    </row>
    <row r="398" spans="1:1" x14ac:dyDescent="0.25">
      <c r="A398" s="41"/>
    </row>
    <row r="399" spans="1:1" x14ac:dyDescent="0.25">
      <c r="A399" s="41"/>
    </row>
    <row r="400" spans="1:1" x14ac:dyDescent="0.25">
      <c r="A400" s="41"/>
    </row>
    <row r="401" spans="1:1" x14ac:dyDescent="0.25">
      <c r="A401" s="41"/>
    </row>
    <row r="402" spans="1:1" x14ac:dyDescent="0.25">
      <c r="A402" s="41"/>
    </row>
    <row r="403" spans="1:1" x14ac:dyDescent="0.25">
      <c r="A403" s="41"/>
    </row>
    <row r="404" spans="1:1" x14ac:dyDescent="0.25">
      <c r="A404" s="41"/>
    </row>
    <row r="405" spans="1:1" x14ac:dyDescent="0.25">
      <c r="A405" s="41"/>
    </row>
    <row r="406" spans="1:1" x14ac:dyDescent="0.25">
      <c r="A406" s="41"/>
    </row>
    <row r="407" spans="1:1" x14ac:dyDescent="0.25">
      <c r="A407" s="41"/>
    </row>
    <row r="408" spans="1:1" x14ac:dyDescent="0.25">
      <c r="A408" s="41"/>
    </row>
    <row r="409" spans="1:1" x14ac:dyDescent="0.25">
      <c r="A409" s="41"/>
    </row>
    <row r="410" spans="1:1" x14ac:dyDescent="0.25">
      <c r="A410" s="41"/>
    </row>
    <row r="411" spans="1:1" x14ac:dyDescent="0.25">
      <c r="A411" s="41"/>
    </row>
    <row r="412" spans="1:1" x14ac:dyDescent="0.25">
      <c r="A412" s="41"/>
    </row>
    <row r="413" spans="1:1" x14ac:dyDescent="0.25">
      <c r="A413" s="41"/>
    </row>
    <row r="414" spans="1:1" x14ac:dyDescent="0.25">
      <c r="A414" s="41"/>
    </row>
    <row r="415" spans="1:1" x14ac:dyDescent="0.25">
      <c r="A415" s="41"/>
    </row>
    <row r="416" spans="1:1" x14ac:dyDescent="0.25">
      <c r="A416" s="41"/>
    </row>
    <row r="417" spans="1:1" x14ac:dyDescent="0.25">
      <c r="A417" s="41"/>
    </row>
    <row r="418" spans="1:1" x14ac:dyDescent="0.25">
      <c r="A418" s="41"/>
    </row>
    <row r="419" spans="1:1" x14ac:dyDescent="0.25">
      <c r="A419" s="41"/>
    </row>
    <row r="420" spans="1:1" x14ac:dyDescent="0.25">
      <c r="A420" s="41"/>
    </row>
    <row r="421" spans="1:1" x14ac:dyDescent="0.25">
      <c r="A421" s="41"/>
    </row>
    <row r="422" spans="1:1" x14ac:dyDescent="0.25">
      <c r="A422" s="41"/>
    </row>
    <row r="423" spans="1:1" x14ac:dyDescent="0.25">
      <c r="A423" s="41"/>
    </row>
    <row r="424" spans="1:1" x14ac:dyDescent="0.25">
      <c r="A424" s="41"/>
    </row>
    <row r="425" spans="1:1" x14ac:dyDescent="0.25">
      <c r="A425" s="41"/>
    </row>
    <row r="426" spans="1:1" x14ac:dyDescent="0.25">
      <c r="A426" s="41"/>
    </row>
    <row r="427" spans="1:1" x14ac:dyDescent="0.25">
      <c r="A427" s="41"/>
    </row>
    <row r="428" spans="1:1" x14ac:dyDescent="0.25">
      <c r="A428" s="41"/>
    </row>
    <row r="429" spans="1:1" x14ac:dyDescent="0.25">
      <c r="A429" s="41"/>
    </row>
    <row r="430" spans="1:1" x14ac:dyDescent="0.25">
      <c r="A430" s="41"/>
    </row>
    <row r="431" spans="1:1" x14ac:dyDescent="0.25">
      <c r="A431" s="41"/>
    </row>
    <row r="432" spans="1:1" x14ac:dyDescent="0.25">
      <c r="A432" s="41"/>
    </row>
    <row r="433" spans="1:1" x14ac:dyDescent="0.25">
      <c r="A433" s="41"/>
    </row>
    <row r="434" spans="1:1" x14ac:dyDescent="0.25">
      <c r="A434" s="41"/>
    </row>
    <row r="435" spans="1:1" x14ac:dyDescent="0.25">
      <c r="A435" s="41"/>
    </row>
    <row r="436" spans="1:1" x14ac:dyDescent="0.25">
      <c r="A436" s="41"/>
    </row>
    <row r="437" spans="1:1" x14ac:dyDescent="0.25">
      <c r="A437" s="41"/>
    </row>
    <row r="438" spans="1:1" x14ac:dyDescent="0.25">
      <c r="A438" s="41"/>
    </row>
    <row r="439" spans="1:1" x14ac:dyDescent="0.25">
      <c r="A439" s="41"/>
    </row>
    <row r="440" spans="1:1" x14ac:dyDescent="0.25">
      <c r="A440" s="41"/>
    </row>
    <row r="441" spans="1:1" x14ac:dyDescent="0.25">
      <c r="A441" s="41"/>
    </row>
    <row r="442" spans="1:1" x14ac:dyDescent="0.25">
      <c r="A442" s="41"/>
    </row>
    <row r="443" spans="1:1" x14ac:dyDescent="0.25">
      <c r="A443" s="41"/>
    </row>
    <row r="444" spans="1:1" x14ac:dyDescent="0.25">
      <c r="A444" s="41"/>
    </row>
    <row r="445" spans="1:1" x14ac:dyDescent="0.25">
      <c r="A445" s="41"/>
    </row>
    <row r="446" spans="1:1" x14ac:dyDescent="0.25">
      <c r="A446" s="41"/>
    </row>
    <row r="447" spans="1:1" x14ac:dyDescent="0.25">
      <c r="A447" s="41"/>
    </row>
    <row r="448" spans="1:1" x14ac:dyDescent="0.25">
      <c r="A448" s="41"/>
    </row>
    <row r="449" spans="1:1" x14ac:dyDescent="0.25">
      <c r="A449" s="41"/>
    </row>
    <row r="450" spans="1:1" x14ac:dyDescent="0.25">
      <c r="A450" s="41"/>
    </row>
    <row r="451" spans="1:1" x14ac:dyDescent="0.25">
      <c r="A451" s="41"/>
    </row>
    <row r="452" spans="1:1" x14ac:dyDescent="0.25">
      <c r="A452" s="41"/>
    </row>
    <row r="453" spans="1:1" x14ac:dyDescent="0.25">
      <c r="A453" s="41"/>
    </row>
    <row r="454" spans="1:1" x14ac:dyDescent="0.25">
      <c r="A454" s="41"/>
    </row>
    <row r="455" spans="1:1" x14ac:dyDescent="0.25">
      <c r="A455" s="41"/>
    </row>
    <row r="456" spans="1:1" x14ac:dyDescent="0.25">
      <c r="A456" s="41"/>
    </row>
    <row r="457" spans="1:1" x14ac:dyDescent="0.25">
      <c r="A457" s="41"/>
    </row>
    <row r="458" spans="1:1" x14ac:dyDescent="0.25">
      <c r="A458" s="41"/>
    </row>
    <row r="459" spans="1:1" x14ac:dyDescent="0.25">
      <c r="A459" s="41"/>
    </row>
    <row r="460" spans="1:1" x14ac:dyDescent="0.25">
      <c r="A460" s="41"/>
    </row>
    <row r="461" spans="1:1" x14ac:dyDescent="0.25">
      <c r="A461" s="41"/>
    </row>
    <row r="462" spans="1:1" x14ac:dyDescent="0.25">
      <c r="A462" s="41"/>
    </row>
    <row r="463" spans="1:1" x14ac:dyDescent="0.25">
      <c r="A463" s="41"/>
    </row>
    <row r="464" spans="1:1" x14ac:dyDescent="0.25">
      <c r="A464" s="41"/>
    </row>
    <row r="465" spans="1:1" x14ac:dyDescent="0.25">
      <c r="A465" s="41"/>
    </row>
    <row r="466" spans="1:1" x14ac:dyDescent="0.25">
      <c r="A466" s="41"/>
    </row>
    <row r="467" spans="1:1" x14ac:dyDescent="0.25">
      <c r="A467" s="41"/>
    </row>
    <row r="468" spans="1:1" x14ac:dyDescent="0.25">
      <c r="A468" s="41"/>
    </row>
    <row r="469" spans="1:1" x14ac:dyDescent="0.25">
      <c r="A469" s="41"/>
    </row>
    <row r="470" spans="1:1" x14ac:dyDescent="0.25">
      <c r="A470" s="41"/>
    </row>
    <row r="471" spans="1:1" x14ac:dyDescent="0.25">
      <c r="A471" s="41"/>
    </row>
    <row r="472" spans="1:1" x14ac:dyDescent="0.25">
      <c r="A472" s="41"/>
    </row>
    <row r="473" spans="1:1" x14ac:dyDescent="0.25">
      <c r="A473" s="41"/>
    </row>
    <row r="474" spans="1:1" x14ac:dyDescent="0.25">
      <c r="A474" s="41"/>
    </row>
    <row r="475" spans="1:1" x14ac:dyDescent="0.25">
      <c r="A475" s="41"/>
    </row>
    <row r="476" spans="1:1" x14ac:dyDescent="0.25">
      <c r="A476" s="41"/>
    </row>
    <row r="477" spans="1:1" x14ac:dyDescent="0.25">
      <c r="A477" s="41"/>
    </row>
    <row r="478" spans="1:1" x14ac:dyDescent="0.25">
      <c r="A478" s="41"/>
    </row>
    <row r="479" spans="1:1" x14ac:dyDescent="0.25">
      <c r="A479" s="41"/>
    </row>
    <row r="480" spans="1:1" x14ac:dyDescent="0.25">
      <c r="A480" s="41"/>
    </row>
    <row r="481" spans="1:1" x14ac:dyDescent="0.25">
      <c r="A481" s="41"/>
    </row>
    <row r="482" spans="1:1" x14ac:dyDescent="0.25">
      <c r="A482" s="41"/>
    </row>
    <row r="483" spans="1:1" x14ac:dyDescent="0.25">
      <c r="A483" s="41"/>
    </row>
    <row r="484" spans="1:1" x14ac:dyDescent="0.25">
      <c r="A484" s="41"/>
    </row>
    <row r="485" spans="1:1" x14ac:dyDescent="0.25">
      <c r="A485" s="41"/>
    </row>
    <row r="486" spans="1:1" x14ac:dyDescent="0.25">
      <c r="A486" s="41"/>
    </row>
    <row r="487" spans="1:1" x14ac:dyDescent="0.25">
      <c r="A487" s="41"/>
    </row>
    <row r="488" spans="1:1" x14ac:dyDescent="0.25">
      <c r="A488" s="41"/>
    </row>
    <row r="489" spans="1:1" x14ac:dyDescent="0.25">
      <c r="A489" s="41"/>
    </row>
    <row r="490" spans="1:1" x14ac:dyDescent="0.25">
      <c r="A490" s="41"/>
    </row>
    <row r="491" spans="1:1" x14ac:dyDescent="0.25">
      <c r="A491" s="41"/>
    </row>
    <row r="492" spans="1:1" x14ac:dyDescent="0.25">
      <c r="A492" s="41"/>
    </row>
    <row r="493" spans="1:1" x14ac:dyDescent="0.25">
      <c r="A493" s="41"/>
    </row>
    <row r="494" spans="1:1" x14ac:dyDescent="0.25">
      <c r="A494" s="41"/>
    </row>
    <row r="495" spans="1:1" x14ac:dyDescent="0.25">
      <c r="A495" s="41"/>
    </row>
    <row r="496" spans="1:1" x14ac:dyDescent="0.25">
      <c r="A496" s="41"/>
    </row>
    <row r="497" spans="1:1" x14ac:dyDescent="0.25">
      <c r="A497" s="41"/>
    </row>
    <row r="498" spans="1:1" x14ac:dyDescent="0.25">
      <c r="A498" s="41"/>
    </row>
    <row r="499" spans="1:1" x14ac:dyDescent="0.25">
      <c r="A499" s="41"/>
    </row>
    <row r="500" spans="1:1" x14ac:dyDescent="0.25">
      <c r="A500" s="41"/>
    </row>
    <row r="501" spans="1:1" x14ac:dyDescent="0.25">
      <c r="A501" s="41"/>
    </row>
    <row r="502" spans="1:1" x14ac:dyDescent="0.25">
      <c r="A502" s="41"/>
    </row>
    <row r="503" spans="1:1" x14ac:dyDescent="0.25">
      <c r="A503" s="41"/>
    </row>
    <row r="504" spans="1:1" x14ac:dyDescent="0.25">
      <c r="A504" s="41"/>
    </row>
    <row r="505" spans="1:1" x14ac:dyDescent="0.25">
      <c r="A505" s="41"/>
    </row>
    <row r="506" spans="1:1" x14ac:dyDescent="0.25">
      <c r="A506" s="41"/>
    </row>
    <row r="507" spans="1:1" x14ac:dyDescent="0.25">
      <c r="A507" s="41"/>
    </row>
    <row r="508" spans="1:1" x14ac:dyDescent="0.25">
      <c r="A508" s="41"/>
    </row>
    <row r="509" spans="1:1" x14ac:dyDescent="0.25">
      <c r="A509" s="41"/>
    </row>
    <row r="510" spans="1:1" x14ac:dyDescent="0.25">
      <c r="A510" s="41"/>
    </row>
    <row r="511" spans="1:1" x14ac:dyDescent="0.25">
      <c r="A511" s="41"/>
    </row>
    <row r="512" spans="1:1" x14ac:dyDescent="0.25">
      <c r="A512" s="41"/>
    </row>
    <row r="513" spans="1:1" x14ac:dyDescent="0.25">
      <c r="A513" s="41"/>
    </row>
    <row r="514" spans="1:1" x14ac:dyDescent="0.25">
      <c r="A514" s="41"/>
    </row>
    <row r="515" spans="1:1" x14ac:dyDescent="0.25">
      <c r="A515" s="41"/>
    </row>
    <row r="516" spans="1:1" x14ac:dyDescent="0.25">
      <c r="A516" s="41"/>
    </row>
    <row r="517" spans="1:1" x14ac:dyDescent="0.25">
      <c r="A517" s="41"/>
    </row>
    <row r="518" spans="1:1" x14ac:dyDescent="0.25">
      <c r="A518" s="41"/>
    </row>
    <row r="519" spans="1:1" x14ac:dyDescent="0.25">
      <c r="A519" s="41"/>
    </row>
    <row r="520" spans="1:1" x14ac:dyDescent="0.25">
      <c r="A520" s="41"/>
    </row>
    <row r="521" spans="1:1" x14ac:dyDescent="0.25">
      <c r="A521" s="41"/>
    </row>
    <row r="522" spans="1:1" x14ac:dyDescent="0.25">
      <c r="A522" s="41"/>
    </row>
    <row r="523" spans="1:1" x14ac:dyDescent="0.25">
      <c r="A523" s="41"/>
    </row>
    <row r="524" spans="1:1" x14ac:dyDescent="0.25">
      <c r="A524" s="41"/>
    </row>
    <row r="525" spans="1:1" x14ac:dyDescent="0.25">
      <c r="A525" s="41"/>
    </row>
    <row r="526" spans="1:1" x14ac:dyDescent="0.25">
      <c r="A526" s="41"/>
    </row>
    <row r="527" spans="1:1" x14ac:dyDescent="0.25">
      <c r="A527" s="41"/>
    </row>
    <row r="528" spans="1:1" x14ac:dyDescent="0.25">
      <c r="A528" s="41"/>
    </row>
    <row r="529" spans="1:1" x14ac:dyDescent="0.25">
      <c r="A529" s="41"/>
    </row>
    <row r="530" spans="1:1" x14ac:dyDescent="0.25">
      <c r="A530" s="41"/>
    </row>
    <row r="531" spans="1:1" x14ac:dyDescent="0.25">
      <c r="A531" s="41"/>
    </row>
    <row r="532" spans="1:1" x14ac:dyDescent="0.25">
      <c r="A532" s="41"/>
    </row>
    <row r="533" spans="1:1" x14ac:dyDescent="0.25">
      <c r="A533" s="41"/>
    </row>
    <row r="534" spans="1:1" x14ac:dyDescent="0.25">
      <c r="A534" s="41"/>
    </row>
    <row r="535" spans="1:1" x14ac:dyDescent="0.25">
      <c r="A535" s="41"/>
    </row>
    <row r="536" spans="1:1" x14ac:dyDescent="0.25">
      <c r="A536" s="41"/>
    </row>
    <row r="537" spans="1:1" x14ac:dyDescent="0.25">
      <c r="A537" s="41"/>
    </row>
    <row r="538" spans="1:1" x14ac:dyDescent="0.25">
      <c r="A538" s="41"/>
    </row>
    <row r="539" spans="1:1" x14ac:dyDescent="0.25">
      <c r="A539" s="41"/>
    </row>
    <row r="540" spans="1:1" x14ac:dyDescent="0.25">
      <c r="A540" s="41"/>
    </row>
    <row r="541" spans="1:1" x14ac:dyDescent="0.25">
      <c r="A541" s="41"/>
    </row>
    <row r="542" spans="1:1" x14ac:dyDescent="0.25">
      <c r="A542" s="41"/>
    </row>
    <row r="543" spans="1:1" x14ac:dyDescent="0.25">
      <c r="A543" s="41"/>
    </row>
    <row r="544" spans="1:1" x14ac:dyDescent="0.25">
      <c r="A544" s="41"/>
    </row>
    <row r="545" spans="1:1" x14ac:dyDescent="0.25">
      <c r="A545" s="41"/>
    </row>
    <row r="546" spans="1:1" x14ac:dyDescent="0.25">
      <c r="A546" s="41"/>
    </row>
    <row r="547" spans="1:1" x14ac:dyDescent="0.25">
      <c r="A547" s="41"/>
    </row>
    <row r="548" spans="1:1" x14ac:dyDescent="0.25">
      <c r="A548" s="41"/>
    </row>
    <row r="549" spans="1:1" x14ac:dyDescent="0.25">
      <c r="A549" s="41"/>
    </row>
    <row r="550" spans="1:1" x14ac:dyDescent="0.25">
      <c r="A550" s="41"/>
    </row>
    <row r="551" spans="1:1" x14ac:dyDescent="0.25">
      <c r="A551" s="41"/>
    </row>
    <row r="552" spans="1:1" x14ac:dyDescent="0.25">
      <c r="A552" s="41"/>
    </row>
    <row r="553" spans="1:1" x14ac:dyDescent="0.25">
      <c r="A553" s="41"/>
    </row>
    <row r="554" spans="1:1" x14ac:dyDescent="0.25">
      <c r="A554" s="41"/>
    </row>
    <row r="555" spans="1:1" x14ac:dyDescent="0.25">
      <c r="A555" s="41"/>
    </row>
    <row r="556" spans="1:1" x14ac:dyDescent="0.25">
      <c r="A556" s="41"/>
    </row>
    <row r="557" spans="1:1" x14ac:dyDescent="0.25">
      <c r="A557" s="41"/>
    </row>
    <row r="558" spans="1:1" x14ac:dyDescent="0.25">
      <c r="A558" s="41"/>
    </row>
    <row r="559" spans="1:1" x14ac:dyDescent="0.25">
      <c r="A559" s="41"/>
    </row>
    <row r="560" spans="1:1" x14ac:dyDescent="0.25">
      <c r="A560" s="41"/>
    </row>
    <row r="561" spans="1:1" x14ac:dyDescent="0.25">
      <c r="A561" s="41"/>
    </row>
    <row r="562" spans="1:1" x14ac:dyDescent="0.25">
      <c r="A562" s="41"/>
    </row>
    <row r="563" spans="1:1" x14ac:dyDescent="0.25">
      <c r="A563" s="41"/>
    </row>
    <row r="564" spans="1:1" x14ac:dyDescent="0.25">
      <c r="A564" s="41"/>
    </row>
    <row r="565" spans="1:1" x14ac:dyDescent="0.25">
      <c r="A565" s="41"/>
    </row>
    <row r="566" spans="1:1" x14ac:dyDescent="0.25">
      <c r="A566" s="41"/>
    </row>
    <row r="567" spans="1:1" x14ac:dyDescent="0.25">
      <c r="A567" s="41"/>
    </row>
    <row r="568" spans="1:1" x14ac:dyDescent="0.25">
      <c r="A568" s="41"/>
    </row>
    <row r="569" spans="1:1" x14ac:dyDescent="0.25">
      <c r="A569" s="41"/>
    </row>
    <row r="570" spans="1:1" x14ac:dyDescent="0.25">
      <c r="A570" s="41"/>
    </row>
    <row r="571" spans="1:1" x14ac:dyDescent="0.25">
      <c r="A571" s="41"/>
    </row>
    <row r="572" spans="1:1" x14ac:dyDescent="0.25">
      <c r="A572" s="41"/>
    </row>
    <row r="573" spans="1:1" x14ac:dyDescent="0.25">
      <c r="A573" s="41"/>
    </row>
    <row r="574" spans="1:1" x14ac:dyDescent="0.25">
      <c r="A574" s="41"/>
    </row>
    <row r="575" spans="1:1" x14ac:dyDescent="0.25">
      <c r="A575" s="41"/>
    </row>
    <row r="576" spans="1:1" x14ac:dyDescent="0.25">
      <c r="A576" s="41"/>
    </row>
    <row r="577" spans="1:1" x14ac:dyDescent="0.25">
      <c r="A577" s="41"/>
    </row>
    <row r="578" spans="1:1" x14ac:dyDescent="0.25">
      <c r="A578" s="41"/>
    </row>
    <row r="579" spans="1:1" x14ac:dyDescent="0.25">
      <c r="A579" s="41"/>
    </row>
    <row r="580" spans="1:1" x14ac:dyDescent="0.25">
      <c r="A580" s="41"/>
    </row>
    <row r="581" spans="1:1" x14ac:dyDescent="0.25">
      <c r="A581" s="41"/>
    </row>
    <row r="582" spans="1:1" x14ac:dyDescent="0.25">
      <c r="A582" s="41"/>
    </row>
    <row r="583" spans="1:1" x14ac:dyDescent="0.25">
      <c r="A583" s="41"/>
    </row>
    <row r="584" spans="1:1" x14ac:dyDescent="0.25">
      <c r="A584" s="41"/>
    </row>
    <row r="585" spans="1:1" x14ac:dyDescent="0.25">
      <c r="A585" s="41"/>
    </row>
    <row r="586" spans="1:1" x14ac:dyDescent="0.25">
      <c r="A586" s="41"/>
    </row>
    <row r="587" spans="1:1" x14ac:dyDescent="0.25">
      <c r="A587" s="41"/>
    </row>
    <row r="588" spans="1:1" x14ac:dyDescent="0.25">
      <c r="A588" s="41"/>
    </row>
    <row r="589" spans="1:1" x14ac:dyDescent="0.25">
      <c r="A589" s="41"/>
    </row>
    <row r="590" spans="1:1" x14ac:dyDescent="0.25">
      <c r="A590" s="41"/>
    </row>
    <row r="591" spans="1:1" x14ac:dyDescent="0.25">
      <c r="A591" s="41"/>
    </row>
    <row r="592" spans="1:1" x14ac:dyDescent="0.25">
      <c r="A592" s="41"/>
    </row>
    <row r="593" spans="1:1" x14ac:dyDescent="0.25">
      <c r="A593" s="41"/>
    </row>
    <row r="594" spans="1:1" x14ac:dyDescent="0.25">
      <c r="A594" s="41"/>
    </row>
    <row r="595" spans="1:1" x14ac:dyDescent="0.25">
      <c r="A595" s="41"/>
    </row>
    <row r="596" spans="1:1" x14ac:dyDescent="0.25">
      <c r="A596" s="41"/>
    </row>
    <row r="597" spans="1:1" x14ac:dyDescent="0.25">
      <c r="A597" s="41"/>
    </row>
    <row r="598" spans="1:1" x14ac:dyDescent="0.25">
      <c r="A598" s="41"/>
    </row>
    <row r="599" spans="1:1" x14ac:dyDescent="0.25">
      <c r="A599" s="41"/>
    </row>
    <row r="600" spans="1:1" x14ac:dyDescent="0.25">
      <c r="A600" s="41"/>
    </row>
    <row r="601" spans="1:1" x14ac:dyDescent="0.25">
      <c r="A601" s="41"/>
    </row>
    <row r="602" spans="1:1" x14ac:dyDescent="0.25">
      <c r="A602" s="41"/>
    </row>
    <row r="603" spans="1:1" x14ac:dyDescent="0.25">
      <c r="A603" s="41"/>
    </row>
    <row r="604" spans="1:1" x14ac:dyDescent="0.25">
      <c r="A604" s="41"/>
    </row>
    <row r="605" spans="1:1" x14ac:dyDescent="0.25">
      <c r="A605" s="41"/>
    </row>
    <row r="606" spans="1:1" x14ac:dyDescent="0.25">
      <c r="A606" s="41"/>
    </row>
    <row r="607" spans="1:1" x14ac:dyDescent="0.25">
      <c r="A607" s="41"/>
    </row>
    <row r="608" spans="1:1" x14ac:dyDescent="0.25">
      <c r="A608" s="41"/>
    </row>
    <row r="609" spans="1:1" x14ac:dyDescent="0.25">
      <c r="A609" s="41"/>
    </row>
    <row r="610" spans="1:1" x14ac:dyDescent="0.25">
      <c r="A610" s="41"/>
    </row>
    <row r="611" spans="1:1" x14ac:dyDescent="0.25">
      <c r="A611" s="41"/>
    </row>
    <row r="612" spans="1:1" x14ac:dyDescent="0.25">
      <c r="A612" s="41"/>
    </row>
    <row r="613" spans="1:1" x14ac:dyDescent="0.25">
      <c r="A613" s="41"/>
    </row>
    <row r="614" spans="1:1" x14ac:dyDescent="0.25">
      <c r="A614" s="41"/>
    </row>
    <row r="615" spans="1:1" x14ac:dyDescent="0.25">
      <c r="A615" s="41"/>
    </row>
    <row r="616" spans="1:1" x14ac:dyDescent="0.25">
      <c r="A616" s="41"/>
    </row>
    <row r="617" spans="1:1" x14ac:dyDescent="0.25">
      <c r="A617" s="41"/>
    </row>
    <row r="618" spans="1:1" x14ac:dyDescent="0.25">
      <c r="A618" s="41"/>
    </row>
    <row r="619" spans="1:1" x14ac:dyDescent="0.25">
      <c r="A619" s="41"/>
    </row>
    <row r="620" spans="1:1" x14ac:dyDescent="0.25">
      <c r="A620" s="41"/>
    </row>
    <row r="621" spans="1:1" x14ac:dyDescent="0.25">
      <c r="A621" s="41"/>
    </row>
    <row r="622" spans="1:1" x14ac:dyDescent="0.25">
      <c r="A622" s="41"/>
    </row>
    <row r="623" spans="1:1" x14ac:dyDescent="0.25">
      <c r="A623" s="41"/>
    </row>
    <row r="624" spans="1:1" x14ac:dyDescent="0.25">
      <c r="A624" s="41"/>
    </row>
    <row r="625" spans="1:1" x14ac:dyDescent="0.25">
      <c r="A625" s="41"/>
    </row>
    <row r="626" spans="1:1" x14ac:dyDescent="0.25">
      <c r="A626" s="41"/>
    </row>
    <row r="627" spans="1:1" x14ac:dyDescent="0.25">
      <c r="A627" s="41"/>
    </row>
    <row r="628" spans="1:1" x14ac:dyDescent="0.25">
      <c r="A628" s="41"/>
    </row>
    <row r="629" spans="1:1" x14ac:dyDescent="0.25">
      <c r="A629" s="41"/>
    </row>
    <row r="630" spans="1:1" x14ac:dyDescent="0.25">
      <c r="A630" s="41"/>
    </row>
    <row r="631" spans="1:1" x14ac:dyDescent="0.25">
      <c r="A631" s="41"/>
    </row>
    <row r="632" spans="1:1" x14ac:dyDescent="0.25">
      <c r="A632" s="41"/>
    </row>
    <row r="633" spans="1:1" x14ac:dyDescent="0.25">
      <c r="A633" s="41"/>
    </row>
    <row r="634" spans="1:1" x14ac:dyDescent="0.25">
      <c r="A634" s="41"/>
    </row>
    <row r="635" spans="1:1" x14ac:dyDescent="0.25">
      <c r="A635" s="41"/>
    </row>
    <row r="636" spans="1:1" x14ac:dyDescent="0.25">
      <c r="A636" s="41"/>
    </row>
    <row r="637" spans="1:1" x14ac:dyDescent="0.25">
      <c r="A637" s="41"/>
    </row>
    <row r="638" spans="1:1" x14ac:dyDescent="0.25">
      <c r="A638" s="41"/>
    </row>
    <row r="639" spans="1:1" x14ac:dyDescent="0.25">
      <c r="A639" s="41"/>
    </row>
    <row r="640" spans="1:1" x14ac:dyDescent="0.25">
      <c r="A640" s="41"/>
    </row>
    <row r="641" spans="1:1" x14ac:dyDescent="0.25">
      <c r="A641" s="41"/>
    </row>
    <row r="642" spans="1:1" x14ac:dyDescent="0.25">
      <c r="A642" s="41"/>
    </row>
    <row r="643" spans="1:1" x14ac:dyDescent="0.25">
      <c r="A643" s="41"/>
    </row>
    <row r="644" spans="1:1" x14ac:dyDescent="0.25">
      <c r="A644" s="41"/>
    </row>
    <row r="645" spans="1:1" x14ac:dyDescent="0.25">
      <c r="A645" s="41"/>
    </row>
    <row r="646" spans="1:1" x14ac:dyDescent="0.25">
      <c r="A646" s="41"/>
    </row>
    <row r="647" spans="1:1" x14ac:dyDescent="0.25">
      <c r="A647" s="41"/>
    </row>
    <row r="648" spans="1:1" x14ac:dyDescent="0.25">
      <c r="A648" s="41"/>
    </row>
    <row r="649" spans="1:1" x14ac:dyDescent="0.25">
      <c r="A649" s="41"/>
    </row>
    <row r="650" spans="1:1" x14ac:dyDescent="0.25">
      <c r="A650" s="41"/>
    </row>
    <row r="651" spans="1:1" x14ac:dyDescent="0.25">
      <c r="A651" s="41"/>
    </row>
    <row r="652" spans="1:1" x14ac:dyDescent="0.25">
      <c r="A652" s="41"/>
    </row>
    <row r="653" spans="1:1" x14ac:dyDescent="0.25">
      <c r="A653" s="41"/>
    </row>
    <row r="654" spans="1:1" x14ac:dyDescent="0.25">
      <c r="A654" s="41"/>
    </row>
    <row r="655" spans="1:1" x14ac:dyDescent="0.25">
      <c r="A655" s="41"/>
    </row>
    <row r="656" spans="1:1" x14ac:dyDescent="0.25">
      <c r="A656" s="41"/>
    </row>
    <row r="657" spans="1:1" x14ac:dyDescent="0.25">
      <c r="A657" s="41"/>
    </row>
    <row r="658" spans="1:1" x14ac:dyDescent="0.25">
      <c r="A658" s="41"/>
    </row>
    <row r="659" spans="1:1" x14ac:dyDescent="0.25">
      <c r="A659" s="41"/>
    </row>
    <row r="660" spans="1:1" x14ac:dyDescent="0.25">
      <c r="A660" s="41"/>
    </row>
    <row r="661" spans="1:1" x14ac:dyDescent="0.25">
      <c r="A661" s="41"/>
    </row>
    <row r="662" spans="1:1" x14ac:dyDescent="0.25">
      <c r="A662" s="41"/>
    </row>
    <row r="663" spans="1:1" x14ac:dyDescent="0.25">
      <c r="A663" s="41"/>
    </row>
    <row r="664" spans="1:1" x14ac:dyDescent="0.25">
      <c r="A664" s="41"/>
    </row>
    <row r="665" spans="1:1" x14ac:dyDescent="0.25">
      <c r="A665" s="41"/>
    </row>
    <row r="666" spans="1:1" x14ac:dyDescent="0.25">
      <c r="A666" s="41"/>
    </row>
    <row r="667" spans="1:1" x14ac:dyDescent="0.25">
      <c r="A667" s="41"/>
    </row>
    <row r="668" spans="1:1" x14ac:dyDescent="0.25">
      <c r="A668" s="41"/>
    </row>
    <row r="669" spans="1:1" x14ac:dyDescent="0.25">
      <c r="A669" s="41"/>
    </row>
    <row r="670" spans="1:1" x14ac:dyDescent="0.25">
      <c r="A670" s="41"/>
    </row>
    <row r="671" spans="1:1" x14ac:dyDescent="0.25">
      <c r="A671" s="41"/>
    </row>
    <row r="672" spans="1:1" x14ac:dyDescent="0.25">
      <c r="A672" s="41"/>
    </row>
    <row r="673" spans="1:1" x14ac:dyDescent="0.25">
      <c r="A673" s="41"/>
    </row>
    <row r="674" spans="1:1" x14ac:dyDescent="0.25">
      <c r="A674" s="41"/>
    </row>
    <row r="675" spans="1:1" x14ac:dyDescent="0.25">
      <c r="A675" s="41"/>
    </row>
    <row r="676" spans="1:1" x14ac:dyDescent="0.25">
      <c r="A676" s="41"/>
    </row>
    <row r="677" spans="1:1" x14ac:dyDescent="0.25">
      <c r="A677" s="41"/>
    </row>
    <row r="678" spans="1:1" x14ac:dyDescent="0.25">
      <c r="A678" s="41"/>
    </row>
    <row r="679" spans="1:1" x14ac:dyDescent="0.25">
      <c r="A679" s="41"/>
    </row>
    <row r="680" spans="1:1" x14ac:dyDescent="0.25">
      <c r="A680" s="41"/>
    </row>
    <row r="681" spans="1:1" x14ac:dyDescent="0.25">
      <c r="A681" s="41"/>
    </row>
    <row r="682" spans="1:1" x14ac:dyDescent="0.25">
      <c r="A682" s="41"/>
    </row>
    <row r="683" spans="1:1" x14ac:dyDescent="0.25">
      <c r="A683" s="41"/>
    </row>
    <row r="684" spans="1:1" x14ac:dyDescent="0.25">
      <c r="A684" s="41"/>
    </row>
    <row r="685" spans="1:1" x14ac:dyDescent="0.25">
      <c r="A685" s="41"/>
    </row>
    <row r="686" spans="1:1" x14ac:dyDescent="0.25">
      <c r="A686" s="41"/>
    </row>
    <row r="687" spans="1:1" x14ac:dyDescent="0.25">
      <c r="A687" s="41"/>
    </row>
    <row r="688" spans="1:1" x14ac:dyDescent="0.25">
      <c r="A688" s="41"/>
    </row>
    <row r="689" spans="1:1" x14ac:dyDescent="0.25">
      <c r="A689" s="41"/>
    </row>
    <row r="690" spans="1:1" x14ac:dyDescent="0.25">
      <c r="A690" s="41"/>
    </row>
    <row r="691" spans="1:1" x14ac:dyDescent="0.25">
      <c r="A691" s="41"/>
    </row>
    <row r="692" spans="1:1" x14ac:dyDescent="0.25">
      <c r="A692" s="41"/>
    </row>
    <row r="693" spans="1:1" x14ac:dyDescent="0.25">
      <c r="A693" s="41"/>
    </row>
    <row r="694" spans="1:1" x14ac:dyDescent="0.25">
      <c r="A694" s="41"/>
    </row>
    <row r="695" spans="1:1" x14ac:dyDescent="0.25">
      <c r="A695" s="41"/>
    </row>
    <row r="696" spans="1:1" x14ac:dyDescent="0.25">
      <c r="A696" s="41"/>
    </row>
    <row r="697" spans="1:1" x14ac:dyDescent="0.25">
      <c r="A697" s="41"/>
    </row>
    <row r="698" spans="1:1" x14ac:dyDescent="0.25">
      <c r="A698" s="41"/>
    </row>
    <row r="699" spans="1:1" x14ac:dyDescent="0.25">
      <c r="A699" s="41"/>
    </row>
    <row r="700" spans="1:1" x14ac:dyDescent="0.25">
      <c r="A700" s="41"/>
    </row>
    <row r="701" spans="1:1" x14ac:dyDescent="0.25">
      <c r="A701" s="41"/>
    </row>
    <row r="702" spans="1:1" x14ac:dyDescent="0.25">
      <c r="A702" s="41"/>
    </row>
    <row r="703" spans="1:1" x14ac:dyDescent="0.25">
      <c r="A703" s="41"/>
    </row>
    <row r="704" spans="1:1" x14ac:dyDescent="0.25">
      <c r="A704" s="41"/>
    </row>
    <row r="705" spans="1:1" x14ac:dyDescent="0.25">
      <c r="A705" s="41"/>
    </row>
    <row r="706" spans="1:1" x14ac:dyDescent="0.25">
      <c r="A706" s="41"/>
    </row>
    <row r="707" spans="1:1" x14ac:dyDescent="0.25">
      <c r="A707" s="41"/>
    </row>
    <row r="708" spans="1:1" x14ac:dyDescent="0.25">
      <c r="A708" s="41"/>
    </row>
    <row r="709" spans="1:1" x14ac:dyDescent="0.25">
      <c r="A709" s="41"/>
    </row>
    <row r="710" spans="1:1" x14ac:dyDescent="0.25">
      <c r="A710" s="41"/>
    </row>
    <row r="711" spans="1:1" x14ac:dyDescent="0.25">
      <c r="A711" s="41"/>
    </row>
    <row r="712" spans="1:1" x14ac:dyDescent="0.25">
      <c r="A712" s="41"/>
    </row>
    <row r="713" spans="1:1" x14ac:dyDescent="0.25">
      <c r="A713" s="41"/>
    </row>
    <row r="714" spans="1:1" x14ac:dyDescent="0.25">
      <c r="A714" s="41"/>
    </row>
    <row r="715" spans="1:1" x14ac:dyDescent="0.25">
      <c r="A715" s="41"/>
    </row>
    <row r="716" spans="1:1" x14ac:dyDescent="0.25">
      <c r="A716" s="41"/>
    </row>
    <row r="717" spans="1:1" x14ac:dyDescent="0.25">
      <c r="A717" s="41"/>
    </row>
    <row r="718" spans="1:1" x14ac:dyDescent="0.25">
      <c r="A718" s="41"/>
    </row>
    <row r="719" spans="1:1" x14ac:dyDescent="0.25">
      <c r="A719" s="41"/>
    </row>
    <row r="720" spans="1:1" x14ac:dyDescent="0.25">
      <c r="A720" s="41"/>
    </row>
    <row r="721" spans="1:1" x14ac:dyDescent="0.25">
      <c r="A721" s="41"/>
    </row>
    <row r="722" spans="1:1" x14ac:dyDescent="0.25">
      <c r="A722" s="41"/>
    </row>
    <row r="723" spans="1:1" x14ac:dyDescent="0.25">
      <c r="A723" s="41"/>
    </row>
    <row r="724" spans="1:1" x14ac:dyDescent="0.25">
      <c r="A724" s="41"/>
    </row>
    <row r="725" spans="1:1" x14ac:dyDescent="0.25">
      <c r="A725" s="41"/>
    </row>
    <row r="726" spans="1:1" x14ac:dyDescent="0.25">
      <c r="A726" s="41"/>
    </row>
    <row r="727" spans="1:1" x14ac:dyDescent="0.25">
      <c r="A727" s="41"/>
    </row>
    <row r="728" spans="1:1" x14ac:dyDescent="0.25">
      <c r="A728" s="41"/>
    </row>
    <row r="729" spans="1:1" x14ac:dyDescent="0.25">
      <c r="A729" s="41"/>
    </row>
    <row r="730" spans="1:1" x14ac:dyDescent="0.25">
      <c r="A730" s="41"/>
    </row>
    <row r="731" spans="1:1" x14ac:dyDescent="0.25">
      <c r="A731" s="41"/>
    </row>
    <row r="732" spans="1:1" x14ac:dyDescent="0.25">
      <c r="A732" s="4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2021-06-11T17:09:31Z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