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autoCompressPictures="0"/>
  <bookViews>
    <workbookView xWindow="880" yWindow="2820" windowWidth="21440" windowHeight="11780" activeTab="2"/>
  </bookViews>
  <sheets>
    <sheet name="Sheet1" sheetId="2" r:id="rId1"/>
    <sheet name="Paste data in here" sheetId="1" r:id="rId2"/>
    <sheet name="Formatted" sheetId="3" r:id="rId3"/>
  </sheets>
  <definedNames>
    <definedName name="_xlnm.Print_Area" localSheetId="2">Formatted!$A$1:$G$21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9" i="3" l="1"/>
  <c r="D19" i="3"/>
  <c r="E16" i="3"/>
  <c r="D16" i="3"/>
  <c r="E13" i="3"/>
  <c r="D13" i="3"/>
  <c r="C13" i="3"/>
  <c r="E10" i="3"/>
  <c r="E9" i="3"/>
  <c r="D10" i="3"/>
  <c r="D9" i="3"/>
  <c r="C10" i="3"/>
  <c r="C9" i="3"/>
  <c r="E18" i="3"/>
  <c r="D18" i="3"/>
  <c r="E15" i="3"/>
  <c r="D15" i="3"/>
  <c r="E12" i="3"/>
  <c r="D12" i="3"/>
  <c r="C12" i="3"/>
</calcChain>
</file>

<file path=xl/sharedStrings.xml><?xml version="1.0" encoding="utf-8"?>
<sst xmlns="http://schemas.openxmlformats.org/spreadsheetml/2006/main" count="205" uniqueCount="62">
  <si>
    <t>Trial</t>
  </si>
  <si>
    <t>Effect</t>
  </si>
  <si>
    <t>Follow-Up Year</t>
  </si>
  <si>
    <t>Measure</t>
  </si>
  <si>
    <t>Estimate</t>
  </si>
  <si>
    <t>UI</t>
  </si>
  <si>
    <t>Historical</t>
  </si>
  <si>
    <t>Effect of screening, same treatment</t>
  </si>
  <si>
    <t>Cumulative Incidence, Group 0</t>
  </si>
  <si>
    <t>Cumulative Incidence, Group 1</t>
  </si>
  <si>
    <t>MRR</t>
  </si>
  <si>
    <t>ARR</t>
  </si>
  <si>
    <t>NNS</t>
  </si>
  <si>
    <t>Contemp1999</t>
  </si>
  <si>
    <t>Perfect</t>
  </si>
  <si>
    <t>Effect of treatment, without screening</t>
  </si>
  <si>
    <t>Effect of treatment, with screening</t>
  </si>
  <si>
    <t>Historical Treatment</t>
  </si>
  <si>
    <t>1999 Treatment</t>
  </si>
  <si>
    <t>Perfect Treatment</t>
  </si>
  <si>
    <t>Cumulative incidence, control group</t>
  </si>
  <si>
    <t>Screening arm</t>
  </si>
  <si>
    <t>Control arm</t>
  </si>
  <si>
    <t>Effect of treatment, without screening*</t>
  </si>
  <si>
    <t>TREATMENT GIVEN IN THE SCREENING TRIAL</t>
  </si>
  <si>
    <t>Table 2. Impact of varying treatment on the cumulative incidence of breast cancer mortality observed in a screening trial.</t>
  </si>
  <si>
    <t>Effect of treatment, with screening^</t>
  </si>
  <si>
    <t>* Compares control arm of the trial to control arm of the Historical Trial</t>
  </si>
  <si>
    <t>^ Compares screening arm of the trial to screening arm of the Historical Trial</t>
  </si>
  <si>
    <t>Results reflect 13 years of follow-up in a female cohort of size 100,000 aged 50 in 2000, with 95% uncertainty intervals across 100 simulations.</t>
  </si>
  <si>
    <t>Results from 10/31/14 12:31 pm</t>
  </si>
  <si>
    <t>In all trials, screening reduces advanced disease by 15%.</t>
  </si>
  <si>
    <t>Cumulative incidences and absolute risk reductions (ARR) are reported per 1000. Mortality rate ratios (MRR) reflect the ratio of cumulative incidences.</t>
  </si>
  <si>
    <t>(0.0012,0.0015)</t>
  </si>
  <si>
    <t>(0.0065,0.0072)</t>
  </si>
  <si>
    <t>(0.0057,0.0063)</t>
  </si>
  <si>
    <t>(0.8727,0.9017)</t>
  </si>
  <si>
    <t>(7e-04,0.001)</t>
  </si>
  <si>
    <t>(1162.7907,1564.1026)</t>
  </si>
  <si>
    <t>(0.0051,0.0058)</t>
  </si>
  <si>
    <t>(0.0045,0.005)</t>
  </si>
  <si>
    <t>(0.8721,0.9064)</t>
  </si>
  <si>
    <t>(6e-04,8e-04)</t>
  </si>
  <si>
    <t>(1470.5882,2043.75)</t>
  </si>
  <si>
    <t>(0.004,0.0046)</t>
  </si>
  <si>
    <t>(0.0035,0.004)</t>
  </si>
  <si>
    <t>(0.8655,0.9002)</t>
  </si>
  <si>
    <t>(5e-04,6e-04)</t>
  </si>
  <si>
    <t>(1754.386,2380.9524)</t>
  </si>
  <si>
    <t>(0.7772,0.8171)</t>
  </si>
  <si>
    <t>(0.0014,0.0017)</t>
  </si>
  <si>
    <t>(666.6667,826.8443)</t>
  </si>
  <si>
    <t>(0.777,0.8209)</t>
  </si>
  <si>
    <t>(756.1517,957.1886)</t>
  </si>
  <si>
    <t>(0.6107,0.6626)</t>
  </si>
  <si>
    <t>(0.0024,0.0028)</t>
  </si>
  <si>
    <t>(378.7879,454.7897)</t>
  </si>
  <si>
    <t>(0.6035,0.6652)</t>
  </si>
  <si>
    <t>(0.0021,0.0025)</t>
  </si>
  <si>
    <t>(425.5319,518.1347)</t>
  </si>
  <si>
    <t>Estimate_Orig</t>
  </si>
  <si>
    <t>Below, Estimate_Orig is when mean MRR over 100 sims is NOT replaced by (mean cuminc over 100 sims, screening)/(mean cuminc over 100 sims, control)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</si>
</sst>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auto="1"/>
      </bottom>
      <diagonal/>
    </border>
  </borders>
  <cellStyleXfs count="6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</cellStyleXfs>
  <cellXfs count="10">
    <xf numFmtId="0" fontId="0" fillId="0" borderId="0" xfId="0"/>
    <xf numFmtId="0" fontId="18" fillId="0" borderId="0" xfId="0" applyFont="1"/>
    <xf numFmtId="11" fontId="0" fillId="0" borderId="0" xfId="0" applyNumberFormat="1"/>
    <xf numFmtId="0" fontId="21" fillId="0" borderId="0" xfId="0" applyFont="1"/>
    <xf numFmtId="0" fontId="21" fillId="0" borderId="10" xfId="0" applyFont="1" applyBorder="1"/>
    <xf numFmtId="0" fontId="22" fillId="0" borderId="10" xfId="0" applyFont="1" applyBorder="1" applyAlignment="1">
      <alignment horizontal="center"/>
    </xf>
    <xf numFmtId="0" fontId="22" fillId="0" borderId="0" xfId="0" applyFont="1"/>
    <xf numFmtId="164" fontId="21" fillId="0" borderId="0" xfId="0" applyNumberFormat="1" applyFont="1" applyAlignment="1">
      <alignment horizontal="center"/>
    </xf>
    <xf numFmtId="164" fontId="21" fillId="0" borderId="10" xfId="0" applyNumberFormat="1" applyFont="1" applyBorder="1" applyAlignment="1">
      <alignment horizontal="center"/>
    </xf>
    <xf numFmtId="0" fontId="21" fillId="0" borderId="10" xfId="0" applyFont="1" applyBorder="1" applyAlignment="1">
      <alignment horizontal="center"/>
    </xf>
  </cellXfs>
  <cellStyles count="6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>
    <row r="1" spans="1:1">
      <c r="A1" t="s">
        <v>30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workbookViewId="0">
      <selection sqref="A1:F36"/>
    </sheetView>
  </sheetViews>
  <sheetFormatPr baseColWidth="10" defaultColWidth="8.83203125" defaultRowHeight="14" x14ac:dyDescent="0"/>
  <cols>
    <col min="1" max="1" width="13.33203125" bestFit="1" customWidth="1"/>
    <col min="2" max="2" width="35.6640625" bestFit="1" customWidth="1"/>
    <col min="3" max="3" width="14.5" bestFit="1" customWidth="1"/>
    <col min="4" max="4" width="28.5" bestFit="1" customWidth="1"/>
    <col min="5" max="5" width="8.6640625" bestFit="1" customWidth="1"/>
    <col min="6" max="6" width="20.5" bestFit="1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t="s">
        <v>6</v>
      </c>
      <c r="B2" t="s">
        <v>7</v>
      </c>
      <c r="C2">
        <v>13</v>
      </c>
      <c r="D2" t="s">
        <v>8</v>
      </c>
      <c r="E2">
        <v>6.7000000000000002E-3</v>
      </c>
      <c r="F2" t="s">
        <v>34</v>
      </c>
    </row>
    <row r="3" spans="1:6">
      <c r="A3" t="s">
        <v>6</v>
      </c>
      <c r="B3" t="s">
        <v>7</v>
      </c>
      <c r="C3">
        <v>13</v>
      </c>
      <c r="D3" t="s">
        <v>9</v>
      </c>
      <c r="E3">
        <v>5.8999999999999999E-3</v>
      </c>
      <c r="F3" t="s">
        <v>35</v>
      </c>
    </row>
    <row r="4" spans="1:6">
      <c r="A4" t="s">
        <v>6</v>
      </c>
      <c r="B4" t="s">
        <v>7</v>
      </c>
      <c r="C4">
        <v>13</v>
      </c>
      <c r="D4" t="s">
        <v>10</v>
      </c>
      <c r="E4">
        <v>0.88060000000000005</v>
      </c>
      <c r="F4" t="s">
        <v>36</v>
      </c>
    </row>
    <row r="5" spans="1:6">
      <c r="A5" t="s">
        <v>6</v>
      </c>
      <c r="B5" t="s">
        <v>7</v>
      </c>
      <c r="C5">
        <v>13</v>
      </c>
      <c r="D5" t="s">
        <v>11</v>
      </c>
      <c r="E5" s="2">
        <v>8.0000000000000004E-4</v>
      </c>
      <c r="F5" t="s">
        <v>37</v>
      </c>
    </row>
    <row r="6" spans="1:6">
      <c r="A6" t="s">
        <v>6</v>
      </c>
      <c r="B6" t="s">
        <v>7</v>
      </c>
      <c r="C6">
        <v>13</v>
      </c>
      <c r="D6" t="s">
        <v>12</v>
      </c>
      <c r="E6">
        <v>1250</v>
      </c>
      <c r="F6" t="s">
        <v>38</v>
      </c>
    </row>
    <row r="7" spans="1:6">
      <c r="A7" t="s">
        <v>13</v>
      </c>
      <c r="B7" t="s">
        <v>7</v>
      </c>
      <c r="C7">
        <v>13</v>
      </c>
      <c r="D7" t="s">
        <v>8</v>
      </c>
      <c r="E7">
        <v>5.3E-3</v>
      </c>
      <c r="F7" t="s">
        <v>39</v>
      </c>
    </row>
    <row r="8" spans="1:6">
      <c r="A8" t="s">
        <v>13</v>
      </c>
      <c r="B8" t="s">
        <v>7</v>
      </c>
      <c r="C8">
        <v>13</v>
      </c>
      <c r="D8" t="s">
        <v>9</v>
      </c>
      <c r="E8">
        <v>4.5999999999999999E-3</v>
      </c>
      <c r="F8" t="s">
        <v>40</v>
      </c>
    </row>
    <row r="9" spans="1:6">
      <c r="A9" t="s">
        <v>13</v>
      </c>
      <c r="B9" t="s">
        <v>7</v>
      </c>
      <c r="C9">
        <v>13</v>
      </c>
      <c r="D9" t="s">
        <v>10</v>
      </c>
      <c r="E9">
        <v>0.8679</v>
      </c>
      <c r="F9" t="s">
        <v>41</v>
      </c>
    </row>
    <row r="10" spans="1:6">
      <c r="A10" t="s">
        <v>13</v>
      </c>
      <c r="B10" t="s">
        <v>7</v>
      </c>
      <c r="C10">
        <v>13</v>
      </c>
      <c r="D10" t="s">
        <v>11</v>
      </c>
      <c r="E10" s="2">
        <v>6.9999999999999999E-4</v>
      </c>
      <c r="F10" t="s">
        <v>42</v>
      </c>
    </row>
    <row r="11" spans="1:6">
      <c r="A11" t="s">
        <v>13</v>
      </c>
      <c r="B11" t="s">
        <v>7</v>
      </c>
      <c r="C11">
        <v>13</v>
      </c>
      <c r="D11" t="s">
        <v>12</v>
      </c>
      <c r="E11">
        <v>1428.5714</v>
      </c>
      <c r="F11" t="s">
        <v>43</v>
      </c>
    </row>
    <row r="12" spans="1:6">
      <c r="A12" t="s">
        <v>14</v>
      </c>
      <c r="B12" t="s">
        <v>7</v>
      </c>
      <c r="C12">
        <v>13</v>
      </c>
      <c r="D12" t="s">
        <v>8</v>
      </c>
      <c r="E12">
        <v>4.1999999999999997E-3</v>
      </c>
      <c r="F12" t="s">
        <v>44</v>
      </c>
    </row>
    <row r="13" spans="1:6">
      <c r="A13" t="s">
        <v>14</v>
      </c>
      <c r="B13" t="s">
        <v>7</v>
      </c>
      <c r="C13">
        <v>13</v>
      </c>
      <c r="D13" t="s">
        <v>9</v>
      </c>
      <c r="E13">
        <v>3.5999999999999999E-3</v>
      </c>
      <c r="F13" t="s">
        <v>45</v>
      </c>
    </row>
    <row r="14" spans="1:6">
      <c r="A14" t="s">
        <v>14</v>
      </c>
      <c r="B14" t="s">
        <v>7</v>
      </c>
      <c r="C14">
        <v>13</v>
      </c>
      <c r="D14" t="s">
        <v>10</v>
      </c>
      <c r="E14">
        <v>0.85709999999999997</v>
      </c>
      <c r="F14" t="s">
        <v>46</v>
      </c>
    </row>
    <row r="15" spans="1:6">
      <c r="A15" t="s">
        <v>14</v>
      </c>
      <c r="B15" t="s">
        <v>7</v>
      </c>
      <c r="C15">
        <v>13</v>
      </c>
      <c r="D15" t="s">
        <v>11</v>
      </c>
      <c r="E15" s="2">
        <v>5.9999999999999995E-4</v>
      </c>
      <c r="F15" t="s">
        <v>47</v>
      </c>
    </row>
    <row r="16" spans="1:6">
      <c r="A16" t="s">
        <v>14</v>
      </c>
      <c r="B16" t="s">
        <v>7</v>
      </c>
      <c r="C16">
        <v>13</v>
      </c>
      <c r="D16" t="s">
        <v>12</v>
      </c>
      <c r="E16">
        <v>1666.6667</v>
      </c>
      <c r="F16" t="s">
        <v>48</v>
      </c>
    </row>
    <row r="17" spans="1:6">
      <c r="A17" t="s">
        <v>13</v>
      </c>
      <c r="B17" t="s">
        <v>15</v>
      </c>
      <c r="C17">
        <v>13</v>
      </c>
      <c r="D17" t="s">
        <v>8</v>
      </c>
      <c r="E17">
        <v>6.7000000000000002E-3</v>
      </c>
      <c r="F17" t="s">
        <v>34</v>
      </c>
    </row>
    <row r="18" spans="1:6">
      <c r="A18" t="s">
        <v>13</v>
      </c>
      <c r="B18" t="s">
        <v>15</v>
      </c>
      <c r="C18">
        <v>13</v>
      </c>
      <c r="D18" t="s">
        <v>9</v>
      </c>
      <c r="E18">
        <v>5.3E-3</v>
      </c>
      <c r="F18" t="s">
        <v>39</v>
      </c>
    </row>
    <row r="19" spans="1:6">
      <c r="A19" t="s">
        <v>13</v>
      </c>
      <c r="B19" t="s">
        <v>15</v>
      </c>
      <c r="C19">
        <v>13</v>
      </c>
      <c r="D19" t="s">
        <v>10</v>
      </c>
      <c r="E19">
        <v>0.79100000000000004</v>
      </c>
      <c r="F19" t="s">
        <v>49</v>
      </c>
    </row>
    <row r="20" spans="1:6">
      <c r="A20" t="s">
        <v>13</v>
      </c>
      <c r="B20" t="s">
        <v>15</v>
      </c>
      <c r="C20">
        <v>13</v>
      </c>
      <c r="D20" t="s">
        <v>11</v>
      </c>
      <c r="E20">
        <v>1.4E-3</v>
      </c>
      <c r="F20" t="s">
        <v>50</v>
      </c>
    </row>
    <row r="21" spans="1:6">
      <c r="A21" t="s">
        <v>13</v>
      </c>
      <c r="B21" t="s">
        <v>15</v>
      </c>
      <c r="C21">
        <v>13</v>
      </c>
      <c r="D21" t="s">
        <v>12</v>
      </c>
      <c r="E21">
        <v>714.28570000000002</v>
      </c>
      <c r="F21" t="s">
        <v>51</v>
      </c>
    </row>
    <row r="22" spans="1:6">
      <c r="A22" t="s">
        <v>13</v>
      </c>
      <c r="B22" t="s">
        <v>16</v>
      </c>
      <c r="C22">
        <v>13</v>
      </c>
      <c r="D22" t="s">
        <v>8</v>
      </c>
      <c r="E22">
        <v>5.8999999999999999E-3</v>
      </c>
      <c r="F22" t="s">
        <v>35</v>
      </c>
    </row>
    <row r="23" spans="1:6">
      <c r="A23" t="s">
        <v>13</v>
      </c>
      <c r="B23" t="s">
        <v>16</v>
      </c>
      <c r="C23">
        <v>13</v>
      </c>
      <c r="D23" t="s">
        <v>9</v>
      </c>
      <c r="E23">
        <v>4.5999999999999999E-3</v>
      </c>
      <c r="F23" t="s">
        <v>40</v>
      </c>
    </row>
    <row r="24" spans="1:6">
      <c r="A24" t="s">
        <v>13</v>
      </c>
      <c r="B24" t="s">
        <v>16</v>
      </c>
      <c r="C24">
        <v>13</v>
      </c>
      <c r="D24" t="s">
        <v>10</v>
      </c>
      <c r="E24">
        <v>0.77969999999999995</v>
      </c>
      <c r="F24" t="s">
        <v>52</v>
      </c>
    </row>
    <row r="25" spans="1:6">
      <c r="A25" t="s">
        <v>13</v>
      </c>
      <c r="B25" t="s">
        <v>16</v>
      </c>
      <c r="C25">
        <v>13</v>
      </c>
      <c r="D25" t="s">
        <v>11</v>
      </c>
      <c r="E25">
        <v>1.2999999999999999E-3</v>
      </c>
      <c r="F25" t="s">
        <v>33</v>
      </c>
    </row>
    <row r="26" spans="1:6">
      <c r="A26" t="s">
        <v>13</v>
      </c>
      <c r="B26" t="s">
        <v>16</v>
      </c>
      <c r="C26">
        <v>13</v>
      </c>
      <c r="D26" t="s">
        <v>12</v>
      </c>
      <c r="E26">
        <v>769.23080000000004</v>
      </c>
      <c r="F26" t="s">
        <v>53</v>
      </c>
    </row>
    <row r="27" spans="1:6">
      <c r="A27" t="s">
        <v>14</v>
      </c>
      <c r="B27" t="s">
        <v>15</v>
      </c>
      <c r="C27">
        <v>13</v>
      </c>
      <c r="D27" t="s">
        <v>8</v>
      </c>
      <c r="E27">
        <v>6.7000000000000002E-3</v>
      </c>
      <c r="F27" t="s">
        <v>34</v>
      </c>
    </row>
    <row r="28" spans="1:6">
      <c r="A28" t="s">
        <v>14</v>
      </c>
      <c r="B28" t="s">
        <v>15</v>
      </c>
      <c r="C28">
        <v>13</v>
      </c>
      <c r="D28" t="s">
        <v>9</v>
      </c>
      <c r="E28">
        <v>4.1999999999999997E-3</v>
      </c>
      <c r="F28" t="s">
        <v>44</v>
      </c>
    </row>
    <row r="29" spans="1:6">
      <c r="A29" t="s">
        <v>14</v>
      </c>
      <c r="B29" t="s">
        <v>15</v>
      </c>
      <c r="C29">
        <v>13</v>
      </c>
      <c r="D29" t="s">
        <v>10</v>
      </c>
      <c r="E29">
        <v>0.62690000000000001</v>
      </c>
      <c r="F29" t="s">
        <v>54</v>
      </c>
    </row>
    <row r="30" spans="1:6">
      <c r="A30" t="s">
        <v>14</v>
      </c>
      <c r="B30" t="s">
        <v>15</v>
      </c>
      <c r="C30">
        <v>13</v>
      </c>
      <c r="D30" t="s">
        <v>11</v>
      </c>
      <c r="E30">
        <v>2.5000000000000001E-3</v>
      </c>
      <c r="F30" t="s">
        <v>55</v>
      </c>
    </row>
    <row r="31" spans="1:6">
      <c r="A31" t="s">
        <v>14</v>
      </c>
      <c r="B31" t="s">
        <v>15</v>
      </c>
      <c r="C31">
        <v>13</v>
      </c>
      <c r="D31" t="s">
        <v>12</v>
      </c>
      <c r="E31">
        <v>400</v>
      </c>
      <c r="F31" t="s">
        <v>56</v>
      </c>
    </row>
    <row r="32" spans="1:6">
      <c r="A32" t="s">
        <v>14</v>
      </c>
      <c r="B32" t="s">
        <v>16</v>
      </c>
      <c r="C32">
        <v>13</v>
      </c>
      <c r="D32" t="s">
        <v>8</v>
      </c>
      <c r="E32">
        <v>5.8999999999999999E-3</v>
      </c>
      <c r="F32" t="s">
        <v>35</v>
      </c>
    </row>
    <row r="33" spans="1:6">
      <c r="A33" t="s">
        <v>14</v>
      </c>
      <c r="B33" t="s">
        <v>16</v>
      </c>
      <c r="C33">
        <v>13</v>
      </c>
      <c r="D33" t="s">
        <v>9</v>
      </c>
      <c r="E33">
        <v>3.5999999999999999E-3</v>
      </c>
      <c r="F33" t="s">
        <v>45</v>
      </c>
    </row>
    <row r="34" spans="1:6">
      <c r="A34" t="s">
        <v>14</v>
      </c>
      <c r="B34" t="s">
        <v>16</v>
      </c>
      <c r="C34">
        <v>13</v>
      </c>
      <c r="D34" t="s">
        <v>10</v>
      </c>
      <c r="E34">
        <v>0.61019999999999996</v>
      </c>
      <c r="F34" t="s">
        <v>57</v>
      </c>
    </row>
    <row r="35" spans="1:6">
      <c r="A35" t="s">
        <v>14</v>
      </c>
      <c r="B35" t="s">
        <v>16</v>
      </c>
      <c r="C35">
        <v>13</v>
      </c>
      <c r="D35" t="s">
        <v>11</v>
      </c>
      <c r="E35">
        <v>2.3E-3</v>
      </c>
      <c r="F35" t="s">
        <v>58</v>
      </c>
    </row>
    <row r="36" spans="1:6">
      <c r="A36" t="s">
        <v>14</v>
      </c>
      <c r="B36" t="s">
        <v>16</v>
      </c>
      <c r="C36">
        <v>13</v>
      </c>
      <c r="D36" t="s">
        <v>12</v>
      </c>
      <c r="E36">
        <v>434.7826</v>
      </c>
      <c r="F36" t="s">
        <v>59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G32"/>
  <sheetViews>
    <sheetView tabSelected="1" topLeftCell="A9" workbookViewId="0">
      <selection activeCell="A25" sqref="A25"/>
    </sheetView>
  </sheetViews>
  <sheetFormatPr baseColWidth="10" defaultColWidth="8.83203125" defaultRowHeight="14" x14ac:dyDescent="0"/>
  <cols>
    <col min="2" max="2" width="27.1640625" customWidth="1"/>
    <col min="3" max="3" width="24.5" customWidth="1"/>
    <col min="4" max="4" width="23" customWidth="1"/>
    <col min="5" max="5" width="21" customWidth="1"/>
  </cols>
  <sheetData>
    <row r="1" spans="1:5">
      <c r="A1" s="1" t="s">
        <v>25</v>
      </c>
    </row>
    <row r="2" spans="1:5">
      <c r="A2" s="1" t="s">
        <v>29</v>
      </c>
    </row>
    <row r="3" spans="1:5">
      <c r="A3" s="1" t="s">
        <v>32</v>
      </c>
    </row>
    <row r="4" spans="1:5">
      <c r="A4" s="1" t="s">
        <v>31</v>
      </c>
    </row>
    <row r="5" spans="1:5">
      <c r="A5" s="1"/>
    </row>
    <row r="6" spans="1:5">
      <c r="A6" s="3"/>
      <c r="B6" s="3"/>
      <c r="C6" s="9" t="s">
        <v>24</v>
      </c>
      <c r="D6" s="9"/>
      <c r="E6" s="9"/>
    </row>
    <row r="7" spans="1:5">
      <c r="A7" s="4"/>
      <c r="B7" s="4"/>
      <c r="C7" s="5" t="s">
        <v>17</v>
      </c>
      <c r="D7" s="5" t="s">
        <v>18</v>
      </c>
      <c r="E7" s="5" t="s">
        <v>19</v>
      </c>
    </row>
    <row r="8" spans="1:5">
      <c r="A8" s="6" t="s">
        <v>20</v>
      </c>
      <c r="B8" s="6"/>
      <c r="C8" s="3"/>
      <c r="D8" s="3"/>
      <c r="E8" s="3"/>
    </row>
    <row r="9" spans="1:5">
      <c r="A9" s="3"/>
      <c r="B9" s="3" t="s">
        <v>22</v>
      </c>
      <c r="C9" s="7" t="str">
        <f>CONCATENATE('Paste data in here'!E2*1000, CHAR(32), 'Paste data in here'!F2)</f>
        <v>6.7 (0.0065,0.0072)</v>
      </c>
      <c r="D9" s="7" t="str">
        <f>CONCATENATE('Paste data in here'!E7*1000, CHAR(32), 'Paste data in here'!F7)</f>
        <v>5.3 (0.0051,0.0058)</v>
      </c>
      <c r="E9" s="7" t="str">
        <f>CONCATENATE('Paste data in here'!E12*1000, CHAR(32), 'Paste data in here'!F12)</f>
        <v>4.2 (0.004,0.0046)</v>
      </c>
    </row>
    <row r="10" spans="1:5">
      <c r="A10" s="3"/>
      <c r="B10" s="3" t="s">
        <v>21</v>
      </c>
      <c r="C10" s="7" t="str">
        <f>CONCATENATE('Paste data in here'!E3*1000, CHAR(32), 'Paste data in here'!F3)</f>
        <v>5.9 (0.0057,0.0063)</v>
      </c>
      <c r="D10" s="7" t="str">
        <f>CONCATENATE('Paste data in here'!E8*1000, CHAR(32), 'Paste data in here'!F8)</f>
        <v>4.6 (0.0045,0.005)</v>
      </c>
      <c r="E10" s="7" t="str">
        <f>CONCATENATE('Paste data in here'!E13*1000, CHAR(32), 'Paste data in here'!F13)</f>
        <v>3.6 (0.0035,0.004)</v>
      </c>
    </row>
    <row r="11" spans="1:5">
      <c r="A11" s="6" t="s">
        <v>7</v>
      </c>
      <c r="B11" s="3"/>
      <c r="C11" s="7"/>
      <c r="D11" s="7"/>
      <c r="E11" s="7"/>
    </row>
    <row r="12" spans="1:5">
      <c r="A12" s="3"/>
      <c r="B12" s="3" t="s">
        <v>10</v>
      </c>
      <c r="C12" s="7" t="str">
        <f>CONCATENATE('Paste data in here'!E4, CHAR(32), 'Paste data in here'!F4)</f>
        <v>0.8806 (0.8727,0.9017)</v>
      </c>
      <c r="D12" s="7" t="str">
        <f>CONCATENATE('Paste data in here'!E9, CHAR(32), 'Paste data in here'!F9)</f>
        <v>0.8679 (0.8721,0.9064)</v>
      </c>
      <c r="E12" s="7" t="str">
        <f>CONCATENATE('Paste data in here'!E14, CHAR(32), 'Paste data in here'!F14)</f>
        <v>0.8571 (0.8655,0.9002)</v>
      </c>
    </row>
    <row r="13" spans="1:5">
      <c r="A13" s="3"/>
      <c r="B13" s="3" t="s">
        <v>11</v>
      </c>
      <c r="C13" s="7" t="str">
        <f>CONCATENATE('Paste data in here'!E5*1000, CHAR(32), 'Paste data in here'!F5)</f>
        <v>0.8 (7e-04,0.001)</v>
      </c>
      <c r="D13" s="7" t="str">
        <f>CONCATENATE('Paste data in here'!E10*1000, CHAR(32), 'Paste data in here'!F10)</f>
        <v>0.7 (6e-04,8e-04)</v>
      </c>
      <c r="E13" s="7" t="str">
        <f>CONCATENATE('Paste data in here'!E15*1000, CHAR(32), 'Paste data in here'!F15)</f>
        <v>0.6 (5e-04,6e-04)</v>
      </c>
    </row>
    <row r="14" spans="1:5">
      <c r="A14" s="6" t="s">
        <v>23</v>
      </c>
      <c r="B14" s="3"/>
      <c r="C14" s="7"/>
      <c r="D14" s="7"/>
      <c r="E14" s="7"/>
    </row>
    <row r="15" spans="1:5">
      <c r="A15" s="3"/>
      <c r="B15" s="3" t="s">
        <v>10</v>
      </c>
      <c r="C15" s="7"/>
      <c r="D15" s="7" t="str">
        <f>CONCATENATE('Paste data in here'!E19, CHAR(32), 'Paste data in here'!F19)</f>
        <v>0.791 (0.7772,0.8171)</v>
      </c>
      <c r="E15" s="7" t="str">
        <f>CONCATENATE('Paste data in here'!E29, CHAR(32), 'Paste data in here'!F29)</f>
        <v>0.6269 (0.6107,0.6626)</v>
      </c>
    </row>
    <row r="16" spans="1:5">
      <c r="A16" s="3"/>
      <c r="B16" s="3" t="s">
        <v>11</v>
      </c>
      <c r="C16" s="7"/>
      <c r="D16" s="7" t="str">
        <f>CONCATENATE('Paste data in here'!E20*1000, CHAR(32), 'Paste data in here'!F20)</f>
        <v>1.4 (0.0014,0.0017)</v>
      </c>
      <c r="E16" s="7" t="str">
        <f>CONCATENATE('Paste data in here'!E30*1000, CHAR(32), 'Paste data in here'!F30)</f>
        <v>2.5 (0.0024,0.0028)</v>
      </c>
    </row>
    <row r="17" spans="1:7">
      <c r="A17" s="6" t="s">
        <v>26</v>
      </c>
      <c r="B17" s="3"/>
      <c r="C17" s="7"/>
      <c r="D17" s="7"/>
      <c r="E17" s="7"/>
    </row>
    <row r="18" spans="1:7">
      <c r="A18" s="3"/>
      <c r="B18" s="3" t="s">
        <v>10</v>
      </c>
      <c r="C18" s="7"/>
      <c r="D18" s="7" t="str">
        <f>CONCATENATE('Paste data in here'!E24, CHAR(32), 'Paste data in here'!F24)</f>
        <v>0.7797 (0.777,0.8209)</v>
      </c>
      <c r="E18" s="7" t="str">
        <f>CONCATENATE('Paste data in here'!E34, CHAR(32), 'Paste data in here'!F34)</f>
        <v>0.6102 (0.6035,0.6652)</v>
      </c>
    </row>
    <row r="19" spans="1:7">
      <c r="A19" s="4"/>
      <c r="B19" s="4" t="s">
        <v>11</v>
      </c>
      <c r="C19" s="8"/>
      <c r="D19" s="8" t="str">
        <f>CONCATENATE('Paste data in here'!E25*1000, CHAR(32), 'Paste data in here'!F25)</f>
        <v>1.3 (0.0012,0.0015)</v>
      </c>
      <c r="E19" s="8" t="str">
        <f>CONCATENATE('Paste data in here'!E35*1000, CHAR(32), 'Paste data in here'!F35)</f>
        <v>2.3 (0.0021,0.0025)</v>
      </c>
    </row>
    <row r="20" spans="1:7">
      <c r="A20" s="3" t="s">
        <v>27</v>
      </c>
      <c r="B20" s="3"/>
      <c r="C20" s="3"/>
      <c r="D20" s="3"/>
      <c r="E20" s="3"/>
    </row>
    <row r="21" spans="1:7">
      <c r="A21" s="3" t="s">
        <v>28</v>
      </c>
      <c r="B21" s="3"/>
      <c r="C21" s="3"/>
      <c r="D21" s="3"/>
      <c r="E21" s="3"/>
    </row>
    <row r="24" spans="1:7">
      <c r="A24" t="s">
        <v>61</v>
      </c>
    </row>
    <row r="25" spans="1:7">
      <c r="A25" t="s">
        <v>0</v>
      </c>
      <c r="B25" t="s">
        <v>1</v>
      </c>
      <c r="C25" t="s">
        <v>2</v>
      </c>
      <c r="D25" t="s">
        <v>3</v>
      </c>
      <c r="E25" t="s">
        <v>4</v>
      </c>
      <c r="F25" t="s">
        <v>5</v>
      </c>
      <c r="G25" t="s">
        <v>60</v>
      </c>
    </row>
    <row r="26" spans="1:7">
      <c r="A26" t="s">
        <v>6</v>
      </c>
      <c r="B26" t="s">
        <v>7</v>
      </c>
      <c r="C26">
        <v>13</v>
      </c>
      <c r="D26" t="s">
        <v>10</v>
      </c>
      <c r="E26">
        <v>0.88060000000000005</v>
      </c>
      <c r="F26" t="s">
        <v>36</v>
      </c>
      <c r="G26">
        <v>0.87960000000000005</v>
      </c>
    </row>
    <row r="27" spans="1:7">
      <c r="A27" t="s">
        <v>13</v>
      </c>
      <c r="B27" t="s">
        <v>7</v>
      </c>
      <c r="C27">
        <v>13</v>
      </c>
      <c r="D27" t="s">
        <v>10</v>
      </c>
      <c r="E27">
        <v>0.8679</v>
      </c>
      <c r="F27" t="s">
        <v>41</v>
      </c>
      <c r="G27">
        <v>0.87990000000000002</v>
      </c>
    </row>
    <row r="28" spans="1:7">
      <c r="A28" t="s">
        <v>14</v>
      </c>
      <c r="B28" t="s">
        <v>7</v>
      </c>
      <c r="C28">
        <v>13</v>
      </c>
      <c r="D28" t="s">
        <v>10</v>
      </c>
      <c r="E28">
        <v>0.85709999999999997</v>
      </c>
      <c r="F28" t="s">
        <v>46</v>
      </c>
      <c r="G28">
        <v>0.87309999999999999</v>
      </c>
    </row>
    <row r="29" spans="1:7">
      <c r="A29" t="s">
        <v>13</v>
      </c>
      <c r="B29" t="s">
        <v>15</v>
      </c>
      <c r="C29">
        <v>13</v>
      </c>
      <c r="D29" t="s">
        <v>10</v>
      </c>
      <c r="E29">
        <v>0.79100000000000004</v>
      </c>
      <c r="F29" t="s">
        <v>49</v>
      </c>
      <c r="G29">
        <v>0.7863</v>
      </c>
    </row>
    <row r="30" spans="1:7">
      <c r="A30" t="s">
        <v>13</v>
      </c>
      <c r="B30" t="s">
        <v>16</v>
      </c>
      <c r="C30">
        <v>13</v>
      </c>
      <c r="D30" t="s">
        <v>10</v>
      </c>
      <c r="E30">
        <v>0.77969999999999995</v>
      </c>
      <c r="F30" t="s">
        <v>52</v>
      </c>
      <c r="G30">
        <v>0.78659999999999997</v>
      </c>
    </row>
    <row r="31" spans="1:7">
      <c r="A31" t="s">
        <v>14</v>
      </c>
      <c r="B31" t="s">
        <v>15</v>
      </c>
      <c r="C31">
        <v>13</v>
      </c>
      <c r="D31" t="s">
        <v>10</v>
      </c>
      <c r="E31">
        <v>0.62690000000000001</v>
      </c>
      <c r="F31" t="s">
        <v>54</v>
      </c>
      <c r="G31">
        <v>0.62370000000000003</v>
      </c>
    </row>
    <row r="32" spans="1:7">
      <c r="A32" t="s">
        <v>14</v>
      </c>
      <c r="B32" t="s">
        <v>16</v>
      </c>
      <c r="C32">
        <v>13</v>
      </c>
      <c r="D32" t="s">
        <v>10</v>
      </c>
      <c r="E32">
        <v>0.61019999999999996</v>
      </c>
      <c r="F32" t="s">
        <v>57</v>
      </c>
      <c r="G32">
        <v>0.61919999999999997</v>
      </c>
    </row>
  </sheetData>
  <mergeCells count="1">
    <mergeCell ref="C6:E6"/>
  </mergeCells>
  <pageMargins left="0.7" right="0.7" top="0.75" bottom="0.75" header="0.3" footer="0.3"/>
  <pageSetup scale="99" orientation="landscape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Paste data in here</vt:lpstr>
      <vt:lpstr>Formatted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Birnbaum, Jeanette K</dc:creator>
  <cp:lastModifiedBy>Jeanette Birnbaum</cp:lastModifiedBy>
  <cp:lastPrinted>2014-10-24T19:58:39Z</cp:lastPrinted>
  <dcterms:created xsi:type="dcterms:W3CDTF">2014-10-24T16:41:11Z</dcterms:created>
  <dcterms:modified xsi:type="dcterms:W3CDTF">2015-01-23T22:31:19Z</dcterms:modified>
</cp:coreProperties>
</file>