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Hai\Desktop\giswqi-bd-main\documents\"/>
    </mc:Choice>
  </mc:AlternateContent>
  <bookViews>
    <workbookView xWindow="0" yWindow="0" windowWidth="12090" windowHeight="7050" tabRatio="736" firstSheet="5" activeTab="7"/>
  </bookViews>
  <sheets>
    <sheet name="Thang_1" sheetId="1" r:id="rId1"/>
    <sheet name="Thang_2" sheetId="2" r:id="rId2"/>
    <sheet name="Thang_3" sheetId="3" r:id="rId3"/>
    <sheet name="Thang_4" sheetId="4" r:id="rId4"/>
    <sheet name="Thang_5" sheetId="5" r:id="rId5"/>
    <sheet name="Thang_6" sheetId="6" r:id="rId6"/>
    <sheet name="Thang_7" sheetId="7" r:id="rId7"/>
    <sheet name="Thang_8" sheetId="8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7" l="1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2" i="1" l="1"/>
  <c r="D3" i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2" i="1"/>
  <c r="E2" i="1"/>
  <c r="F2" i="1"/>
  <c r="G2" i="1"/>
  <c r="H2" i="1"/>
  <c r="J2" i="1"/>
  <c r="K2" i="1"/>
  <c r="L2" i="1"/>
  <c r="M2" i="1"/>
</calcChain>
</file>

<file path=xl/sharedStrings.xml><?xml version="1.0" encoding="utf-8"?>
<sst xmlns="http://schemas.openxmlformats.org/spreadsheetml/2006/main" count="384" uniqueCount="48">
  <si>
    <t>pH</t>
  </si>
  <si>
    <t>Ten_diem</t>
  </si>
  <si>
    <t>X</t>
  </si>
  <si>
    <t>Y</t>
  </si>
  <si>
    <t>RSG1</t>
  </si>
  <si>
    <t>RSG2</t>
  </si>
  <si>
    <t>RSG3</t>
  </si>
  <si>
    <t>RSG4</t>
  </si>
  <si>
    <t>RSG5</t>
  </si>
  <si>
    <t>RSG6</t>
  </si>
  <si>
    <t>RSG7</t>
  </si>
  <si>
    <t>RSG8</t>
  </si>
  <si>
    <t>RSG9</t>
  </si>
  <si>
    <t>RSG10</t>
  </si>
  <si>
    <t>RSG11</t>
  </si>
  <si>
    <t>SB</t>
  </si>
  <si>
    <t>STT1</t>
  </si>
  <si>
    <t>STT2</t>
  </si>
  <si>
    <t>STT3</t>
  </si>
  <si>
    <t>RTT1</t>
  </si>
  <si>
    <t>RTT2</t>
  </si>
  <si>
    <t>KTL1</t>
  </si>
  <si>
    <t>KTL2</t>
  </si>
  <si>
    <t>DO</t>
  </si>
  <si>
    <t>SS</t>
  </si>
  <si>
    <t>COD</t>
  </si>
  <si>
    <t>Coliform</t>
  </si>
  <si>
    <t>DN1</t>
  </si>
  <si>
    <t>DN2</t>
  </si>
  <si>
    <t>DN3</t>
  </si>
  <si>
    <t>DN4</t>
  </si>
  <si>
    <t>RDN7</t>
  </si>
  <si>
    <t>RDN8</t>
  </si>
  <si>
    <t>RDN1</t>
  </si>
  <si>
    <t>RDN2</t>
  </si>
  <si>
    <t>RDN3</t>
  </si>
  <si>
    <t>RDN4</t>
  </si>
  <si>
    <t>RDN5</t>
  </si>
  <si>
    <t>RDN6</t>
  </si>
  <si>
    <t>SG1</t>
  </si>
  <si>
    <t>SG2</t>
  </si>
  <si>
    <t>SG3</t>
  </si>
  <si>
    <t>Nhiet_do</t>
  </si>
  <si>
    <t>NO3-_N</t>
  </si>
  <si>
    <t>NO2-_N</t>
  </si>
  <si>
    <t>PO4^3- _P</t>
  </si>
  <si>
    <t>NH4+_N</t>
  </si>
  <si>
    <t>WQI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</si>
</sst>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48"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&#225;o%20c&#225;o%20t&#244;t%20nghi&#7879;p\toado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&#225;o%20c&#225;o%20t&#244;t%20nghi&#7879;p\data\l&#432;u%20theo%20th&#244;ng%20s&#7889;\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ado"/>
    </sheetNames>
    <sheetDataSet>
      <sheetData sheetId="0" refreshError="1">
        <row r="2">
          <cell r="C2">
            <v>11.288361999999999</v>
          </cell>
          <cell r="D2">
            <v>106.354632</v>
          </cell>
        </row>
        <row r="3">
          <cell r="C3">
            <v>10.98188</v>
          </cell>
          <cell r="D3">
            <v>106.643388</v>
          </cell>
        </row>
        <row r="4">
          <cell r="C4">
            <v>10.866764999999999</v>
          </cell>
          <cell r="D4">
            <v>106.713297</v>
          </cell>
        </row>
        <row r="5">
          <cell r="C5">
            <v>11.001424</v>
          </cell>
          <cell r="D5">
            <v>106.64267100000001</v>
          </cell>
        </row>
        <row r="6">
          <cell r="C6">
            <v>11.001749999999999</v>
          </cell>
          <cell r="D6">
            <v>106.648331</v>
          </cell>
        </row>
        <row r="7">
          <cell r="C7">
            <v>11.083270000000001</v>
          </cell>
          <cell r="D7">
            <v>106.53546900000001</v>
          </cell>
        </row>
        <row r="8">
          <cell r="C8">
            <v>10.984441</v>
          </cell>
          <cell r="D8">
            <v>106.654791</v>
          </cell>
        </row>
        <row r="9">
          <cell r="C9">
            <v>10.953611</v>
          </cell>
          <cell r="D9">
            <v>106.67778</v>
          </cell>
        </row>
        <row r="10">
          <cell r="C10">
            <v>10.943334</v>
          </cell>
          <cell r="D10">
            <v>106.690834</v>
          </cell>
        </row>
        <row r="11">
          <cell r="C11">
            <v>10.872474</v>
          </cell>
          <cell r="D11">
            <v>106.714074</v>
          </cell>
        </row>
        <row r="12">
          <cell r="C12">
            <v>10.887289000000001</v>
          </cell>
          <cell r="D12">
            <v>106.732026</v>
          </cell>
        </row>
        <row r="13">
          <cell r="C13">
            <v>10.898866999999999</v>
          </cell>
          <cell r="D13">
            <v>106.715568</v>
          </cell>
        </row>
        <row r="14">
          <cell r="C14">
            <v>10.895775</v>
          </cell>
          <cell r="D14">
            <v>106.71974400000001</v>
          </cell>
        </row>
        <row r="15">
          <cell r="C15">
            <v>10.980017</v>
          </cell>
          <cell r="D15">
            <v>106.74050200000001</v>
          </cell>
        </row>
        <row r="16">
          <cell r="C16">
            <v>11.014417999999999</v>
          </cell>
          <cell r="D16">
            <v>106.77798</v>
          </cell>
        </row>
        <row r="17">
          <cell r="C17">
            <v>11.010711000000001</v>
          </cell>
          <cell r="D17">
            <v>106.77941800000001</v>
          </cell>
        </row>
        <row r="18">
          <cell r="C18">
            <v>11.052521</v>
          </cell>
          <cell r="D18">
            <v>106.721474</v>
          </cell>
        </row>
        <row r="19">
          <cell r="C19">
            <v>10.976152000000001</v>
          </cell>
          <cell r="D19">
            <v>106.771908</v>
          </cell>
        </row>
        <row r="20">
          <cell r="C20">
            <v>11.065765000000001</v>
          </cell>
          <cell r="D20">
            <v>106.922701</v>
          </cell>
        </row>
        <row r="21">
          <cell r="C21">
            <v>11.09169</v>
          </cell>
          <cell r="D21">
            <v>106.701594</v>
          </cell>
        </row>
        <row r="22">
          <cell r="C22">
            <v>11.011557</v>
          </cell>
          <cell r="D22">
            <v>106.75349799999999</v>
          </cell>
        </row>
        <row r="23">
          <cell r="C23">
            <v>10.982760000000001</v>
          </cell>
          <cell r="D23">
            <v>106.758728</v>
          </cell>
        </row>
        <row r="24">
          <cell r="C24">
            <v>10.9975</v>
          </cell>
          <cell r="D24">
            <v>106.76874599999999</v>
          </cell>
        </row>
        <row r="25">
          <cell r="C25">
            <v>10.980492</v>
          </cell>
          <cell r="D25">
            <v>106.769632</v>
          </cell>
        </row>
        <row r="26">
          <cell r="C26">
            <v>10.916945</v>
          </cell>
          <cell r="D26">
            <v>106.80555699999999</v>
          </cell>
        </row>
        <row r="27">
          <cell r="C27">
            <v>10.900194000000001</v>
          </cell>
          <cell r="D27">
            <v>106.81642600000001</v>
          </cell>
        </row>
        <row r="28">
          <cell r="C28">
            <v>11.240833</v>
          </cell>
          <cell r="D28">
            <v>106.492226</v>
          </cell>
        </row>
        <row r="29">
          <cell r="C29">
            <v>11.100569</v>
          </cell>
          <cell r="D29">
            <v>106.59708500000001</v>
          </cell>
        </row>
        <row r="30">
          <cell r="C30">
            <v>11.038926</v>
          </cell>
          <cell r="D30">
            <v>106.61108900000001</v>
          </cell>
        </row>
        <row r="31">
          <cell r="C31">
            <v>11.323385</v>
          </cell>
          <cell r="D31">
            <v>106.473527</v>
          </cell>
        </row>
        <row r="32">
          <cell r="C32">
            <v>11.153991</v>
          </cell>
          <cell r="D32">
            <v>106.585893</v>
          </cell>
        </row>
        <row r="33">
          <cell r="C33">
            <v>11.252466999999999</v>
          </cell>
          <cell r="D33">
            <v>106.75793400000001</v>
          </cell>
        </row>
        <row r="34">
          <cell r="C34">
            <v>11.401166</v>
          </cell>
          <cell r="D34">
            <v>106.710599</v>
          </cell>
        </row>
        <row r="35">
          <cell r="C35">
            <v>11.357853</v>
          </cell>
          <cell r="D35">
            <v>106.631118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iệt độ"/>
      <sheetName val="pH"/>
      <sheetName val="COD"/>
      <sheetName val="DO"/>
      <sheetName val="SS"/>
      <sheetName val="NH4+"/>
      <sheetName val="PO4-"/>
      <sheetName val="NO3-"/>
      <sheetName val="NO2-"/>
      <sheetName val="Coliform"/>
    </sheetNames>
    <sheetDataSet>
      <sheetData sheetId="0" refreshError="1">
        <row r="2">
          <cell r="C2">
            <v>26.8</v>
          </cell>
        </row>
        <row r="3">
          <cell r="C3">
            <v>27.9</v>
          </cell>
        </row>
        <row r="4">
          <cell r="C4">
            <v>26.9</v>
          </cell>
        </row>
        <row r="5">
          <cell r="C5">
            <v>27.6</v>
          </cell>
        </row>
        <row r="6">
          <cell r="C6">
            <v>27.8</v>
          </cell>
        </row>
        <row r="7">
          <cell r="C7">
            <v>27.6</v>
          </cell>
        </row>
        <row r="8">
          <cell r="C8">
            <v>28.4</v>
          </cell>
        </row>
        <row r="9">
          <cell r="C9">
            <v>28.3</v>
          </cell>
        </row>
        <row r="10">
          <cell r="C10">
            <v>28.7</v>
          </cell>
        </row>
        <row r="11">
          <cell r="C11">
            <v>27.7</v>
          </cell>
        </row>
        <row r="12">
          <cell r="C12">
            <v>27.4</v>
          </cell>
        </row>
        <row r="13">
          <cell r="C13">
            <v>26.9</v>
          </cell>
        </row>
        <row r="14">
          <cell r="C14">
            <v>28.6</v>
          </cell>
        </row>
        <row r="15">
          <cell r="C15">
            <v>28.5</v>
          </cell>
        </row>
        <row r="16">
          <cell r="C16">
            <v>26.7</v>
          </cell>
        </row>
        <row r="17">
          <cell r="C17">
            <v>28.7</v>
          </cell>
        </row>
        <row r="18">
          <cell r="C18">
            <v>28.6</v>
          </cell>
        </row>
        <row r="19">
          <cell r="C19">
            <v>28.7</v>
          </cell>
        </row>
        <row r="20">
          <cell r="C20">
            <v>26.7</v>
          </cell>
        </row>
        <row r="21">
          <cell r="C21">
            <v>27.5</v>
          </cell>
        </row>
        <row r="22">
          <cell r="C22">
            <v>28.4</v>
          </cell>
        </row>
        <row r="23">
          <cell r="C23">
            <v>27.5</v>
          </cell>
        </row>
        <row r="24">
          <cell r="C24">
            <v>26.4</v>
          </cell>
        </row>
        <row r="25">
          <cell r="C25">
            <v>27.7</v>
          </cell>
        </row>
        <row r="26">
          <cell r="C26">
            <v>28.3</v>
          </cell>
        </row>
        <row r="27">
          <cell r="C27">
            <v>27.9</v>
          </cell>
        </row>
        <row r="28">
          <cell r="C28">
            <v>25.5</v>
          </cell>
        </row>
        <row r="29">
          <cell r="C29">
            <v>26.4</v>
          </cell>
        </row>
        <row r="30">
          <cell r="C30">
            <v>28.8</v>
          </cell>
        </row>
        <row r="31">
          <cell r="C31">
            <v>26.8</v>
          </cell>
        </row>
        <row r="32">
          <cell r="C32">
            <v>25.4</v>
          </cell>
        </row>
        <row r="33">
          <cell r="C33">
            <v>26.4</v>
          </cell>
        </row>
        <row r="34">
          <cell r="C34">
            <v>26.4</v>
          </cell>
        </row>
        <row r="35">
          <cell r="C35">
            <v>27.2</v>
          </cell>
        </row>
      </sheetData>
      <sheetData sheetId="1" refreshError="1">
        <row r="2">
          <cell r="C2">
            <v>7.1</v>
          </cell>
        </row>
        <row r="3">
          <cell r="C3">
            <v>7.6</v>
          </cell>
        </row>
        <row r="4">
          <cell r="C4">
            <v>7.3</v>
          </cell>
        </row>
        <row r="5">
          <cell r="C5">
            <v>7.3</v>
          </cell>
        </row>
        <row r="6">
          <cell r="C6">
            <v>7.2</v>
          </cell>
        </row>
        <row r="7">
          <cell r="C7">
            <v>7.7</v>
          </cell>
        </row>
        <row r="8">
          <cell r="C8">
            <v>7.2</v>
          </cell>
        </row>
        <row r="9">
          <cell r="C9">
            <v>6.8</v>
          </cell>
        </row>
        <row r="10">
          <cell r="C10">
            <v>7.3</v>
          </cell>
        </row>
        <row r="11">
          <cell r="C11">
            <v>7.5</v>
          </cell>
        </row>
        <row r="12">
          <cell r="C12">
            <v>7.8</v>
          </cell>
        </row>
        <row r="13">
          <cell r="C13">
            <v>7.6</v>
          </cell>
        </row>
        <row r="14">
          <cell r="C14">
            <v>7.7</v>
          </cell>
        </row>
        <row r="15">
          <cell r="C15">
            <v>7.9</v>
          </cell>
        </row>
        <row r="16">
          <cell r="C16">
            <v>7.4</v>
          </cell>
        </row>
        <row r="17">
          <cell r="C17">
            <v>7.4</v>
          </cell>
        </row>
        <row r="18">
          <cell r="C18">
            <v>7.5</v>
          </cell>
        </row>
        <row r="19">
          <cell r="C19">
            <v>7.4</v>
          </cell>
        </row>
        <row r="20">
          <cell r="C20">
            <v>7.3</v>
          </cell>
        </row>
        <row r="21">
          <cell r="C21">
            <v>7.4</v>
          </cell>
        </row>
        <row r="22">
          <cell r="C22">
            <v>7.2</v>
          </cell>
        </row>
        <row r="23">
          <cell r="C23">
            <v>7.3</v>
          </cell>
        </row>
        <row r="24">
          <cell r="C24">
            <v>7.8</v>
          </cell>
        </row>
        <row r="25">
          <cell r="C25">
            <v>7.6</v>
          </cell>
        </row>
        <row r="26">
          <cell r="C26">
            <v>7.2</v>
          </cell>
        </row>
        <row r="27">
          <cell r="C27">
            <v>7.4</v>
          </cell>
        </row>
        <row r="28">
          <cell r="C28">
            <v>7.6</v>
          </cell>
        </row>
        <row r="29">
          <cell r="C29">
            <v>7.9</v>
          </cell>
        </row>
        <row r="30">
          <cell r="C30">
            <v>7.5</v>
          </cell>
        </row>
        <row r="31">
          <cell r="C31">
            <v>7.3</v>
          </cell>
        </row>
        <row r="32">
          <cell r="C32">
            <v>7.1</v>
          </cell>
        </row>
        <row r="33">
          <cell r="C33">
            <v>7.4</v>
          </cell>
        </row>
        <row r="34">
          <cell r="C34">
            <v>7.4</v>
          </cell>
        </row>
        <row r="35">
          <cell r="C35">
            <v>7.3</v>
          </cell>
        </row>
      </sheetData>
      <sheetData sheetId="2" refreshError="1">
        <row r="2">
          <cell r="C2">
            <v>6</v>
          </cell>
        </row>
        <row r="3">
          <cell r="C3">
            <v>5</v>
          </cell>
        </row>
        <row r="4">
          <cell r="C4">
            <v>6</v>
          </cell>
        </row>
        <row r="5">
          <cell r="C5">
            <v>30</v>
          </cell>
        </row>
        <row r="6">
          <cell r="C6">
            <v>36</v>
          </cell>
        </row>
        <row r="7">
          <cell r="C7">
            <v>6</v>
          </cell>
        </row>
        <row r="8">
          <cell r="C8">
            <v>52</v>
          </cell>
        </row>
        <row r="9">
          <cell r="C9">
            <v>48</v>
          </cell>
        </row>
        <row r="10">
          <cell r="C10">
            <v>52</v>
          </cell>
        </row>
        <row r="11">
          <cell r="C11">
            <v>36</v>
          </cell>
        </row>
        <row r="12">
          <cell r="C12">
            <v>50</v>
          </cell>
        </row>
        <row r="13">
          <cell r="C13">
            <v>38</v>
          </cell>
        </row>
        <row r="14">
          <cell r="C14">
            <v>80</v>
          </cell>
        </row>
        <row r="15">
          <cell r="C15">
            <v>148</v>
          </cell>
        </row>
        <row r="16">
          <cell r="C16">
            <v>6</v>
          </cell>
        </row>
        <row r="17">
          <cell r="C17">
            <v>6</v>
          </cell>
        </row>
        <row r="18">
          <cell r="C18">
            <v>5</v>
          </cell>
        </row>
        <row r="19">
          <cell r="C19">
            <v>5</v>
          </cell>
        </row>
        <row r="20">
          <cell r="C20">
            <v>4</v>
          </cell>
        </row>
        <row r="21">
          <cell r="C21">
            <v>6</v>
          </cell>
        </row>
        <row r="22">
          <cell r="C22">
            <v>4</v>
          </cell>
        </row>
        <row r="23">
          <cell r="C23">
            <v>48</v>
          </cell>
        </row>
        <row r="24">
          <cell r="C24">
            <v>28</v>
          </cell>
        </row>
        <row r="25">
          <cell r="C25">
            <v>23</v>
          </cell>
        </row>
        <row r="26">
          <cell r="C26">
            <v>36</v>
          </cell>
        </row>
        <row r="27">
          <cell r="C27">
            <v>16</v>
          </cell>
        </row>
        <row r="28">
          <cell r="C28">
            <v>8</v>
          </cell>
        </row>
        <row r="29">
          <cell r="C29">
            <v>4</v>
          </cell>
        </row>
        <row r="30">
          <cell r="C30">
            <v>4</v>
          </cell>
        </row>
        <row r="31">
          <cell r="C31">
            <v>4</v>
          </cell>
        </row>
        <row r="32">
          <cell r="C32">
            <v>4</v>
          </cell>
        </row>
        <row r="33">
          <cell r="C33">
            <v>4</v>
          </cell>
        </row>
        <row r="34">
          <cell r="C34">
            <v>4</v>
          </cell>
        </row>
        <row r="35">
          <cell r="C35">
            <v>6</v>
          </cell>
        </row>
      </sheetData>
      <sheetData sheetId="3" refreshError="1">
        <row r="2">
          <cell r="C2">
            <v>4.5</v>
          </cell>
        </row>
        <row r="3">
          <cell r="C3">
            <v>2.2999999999999998</v>
          </cell>
        </row>
        <row r="4">
          <cell r="C4">
            <v>2.5</v>
          </cell>
        </row>
        <row r="5">
          <cell r="C5">
            <v>4.7</v>
          </cell>
        </row>
        <row r="6">
          <cell r="C6">
            <v>4.5</v>
          </cell>
        </row>
        <row r="7">
          <cell r="C7">
            <v>5.0999999999999996</v>
          </cell>
        </row>
        <row r="8">
          <cell r="C8">
            <v>3.8</v>
          </cell>
        </row>
        <row r="9">
          <cell r="C9">
            <v>1.3</v>
          </cell>
        </row>
        <row r="10">
          <cell r="C10">
            <v>1.8</v>
          </cell>
        </row>
        <row r="11">
          <cell r="C11">
            <v>2.8</v>
          </cell>
        </row>
        <row r="12">
          <cell r="C12">
            <v>2.5</v>
          </cell>
        </row>
        <row r="13">
          <cell r="C13">
            <v>3.5</v>
          </cell>
        </row>
        <row r="14">
          <cell r="C14">
            <v>2.9</v>
          </cell>
        </row>
        <row r="15">
          <cell r="C15">
            <v>1.2</v>
          </cell>
        </row>
        <row r="16">
          <cell r="C16">
            <v>6.5</v>
          </cell>
        </row>
        <row r="17">
          <cell r="C17">
            <v>6.4</v>
          </cell>
        </row>
        <row r="18">
          <cell r="C18">
            <v>6.5</v>
          </cell>
        </row>
        <row r="19">
          <cell r="C19">
            <v>6.4</v>
          </cell>
        </row>
        <row r="20">
          <cell r="C20">
            <v>6.2</v>
          </cell>
        </row>
        <row r="21">
          <cell r="C21">
            <v>3.4</v>
          </cell>
        </row>
        <row r="22">
          <cell r="C22">
            <v>3.8</v>
          </cell>
        </row>
        <row r="23">
          <cell r="C23">
            <v>2.7</v>
          </cell>
        </row>
        <row r="24">
          <cell r="C24">
            <v>4.5999999999999996</v>
          </cell>
        </row>
        <row r="25">
          <cell r="C25">
            <v>3.2</v>
          </cell>
        </row>
        <row r="26">
          <cell r="C26">
            <v>4.5</v>
          </cell>
        </row>
        <row r="27">
          <cell r="C27">
            <v>4.2</v>
          </cell>
        </row>
        <row r="28">
          <cell r="C28">
            <v>5.5</v>
          </cell>
        </row>
        <row r="29">
          <cell r="C29">
            <v>2.2999999999999998</v>
          </cell>
        </row>
        <row r="30">
          <cell r="C30">
            <v>3.6</v>
          </cell>
        </row>
        <row r="31">
          <cell r="C31">
            <v>5.0999999999999996</v>
          </cell>
        </row>
        <row r="32">
          <cell r="C32">
            <v>4.5999999999999996</v>
          </cell>
        </row>
        <row r="33">
          <cell r="C33">
            <v>6.5</v>
          </cell>
        </row>
        <row r="34">
          <cell r="C34">
            <v>6.5</v>
          </cell>
        </row>
        <row r="35">
          <cell r="C35">
            <v>6.5</v>
          </cell>
        </row>
      </sheetData>
      <sheetData sheetId="4" refreshError="1">
        <row r="2">
          <cell r="C2">
            <v>9</v>
          </cell>
        </row>
        <row r="3">
          <cell r="C3">
            <v>10</v>
          </cell>
        </row>
        <row r="4">
          <cell r="C4">
            <v>17</v>
          </cell>
        </row>
        <row r="5">
          <cell r="C5">
            <v>14</v>
          </cell>
        </row>
        <row r="6">
          <cell r="C6">
            <v>22</v>
          </cell>
        </row>
        <row r="7">
          <cell r="C7">
            <v>10</v>
          </cell>
        </row>
        <row r="8">
          <cell r="C8">
            <v>20</v>
          </cell>
        </row>
        <row r="9">
          <cell r="C9">
            <v>135</v>
          </cell>
        </row>
        <row r="10">
          <cell r="C10">
            <v>90</v>
          </cell>
        </row>
        <row r="11">
          <cell r="C11">
            <v>51</v>
          </cell>
        </row>
        <row r="12">
          <cell r="C12">
            <v>31</v>
          </cell>
        </row>
        <row r="13">
          <cell r="C13">
            <v>66</v>
          </cell>
        </row>
        <row r="14">
          <cell r="C14">
            <v>39</v>
          </cell>
        </row>
        <row r="15">
          <cell r="C15">
            <v>50</v>
          </cell>
        </row>
        <row r="16">
          <cell r="C16">
            <v>8</v>
          </cell>
        </row>
        <row r="17">
          <cell r="C17">
            <v>8</v>
          </cell>
        </row>
        <row r="18">
          <cell r="C18">
            <v>8</v>
          </cell>
        </row>
        <row r="19">
          <cell r="C19">
            <v>10</v>
          </cell>
        </row>
        <row r="20">
          <cell r="C20">
            <v>7</v>
          </cell>
        </row>
        <row r="21">
          <cell r="C21">
            <v>13</v>
          </cell>
        </row>
        <row r="22">
          <cell r="C22">
            <v>7</v>
          </cell>
        </row>
        <row r="23">
          <cell r="C23">
            <v>18</v>
          </cell>
        </row>
        <row r="24">
          <cell r="C24">
            <v>65</v>
          </cell>
        </row>
        <row r="25">
          <cell r="C25">
            <v>48</v>
          </cell>
        </row>
        <row r="26">
          <cell r="C26">
            <v>26</v>
          </cell>
        </row>
        <row r="27">
          <cell r="C27">
            <v>17</v>
          </cell>
        </row>
        <row r="28">
          <cell r="C28">
            <v>17</v>
          </cell>
        </row>
        <row r="29">
          <cell r="C29">
            <v>12</v>
          </cell>
        </row>
        <row r="30">
          <cell r="C30">
            <v>13</v>
          </cell>
        </row>
        <row r="31">
          <cell r="C31">
            <v>11</v>
          </cell>
        </row>
        <row r="32">
          <cell r="C32">
            <v>15</v>
          </cell>
        </row>
        <row r="33">
          <cell r="C33">
            <v>7</v>
          </cell>
        </row>
        <row r="34">
          <cell r="C34">
            <v>10</v>
          </cell>
        </row>
        <row r="35">
          <cell r="C35">
            <v>8</v>
          </cell>
        </row>
      </sheetData>
      <sheetData sheetId="5" refreshError="1">
        <row r="2">
          <cell r="C2">
            <v>0.5</v>
          </cell>
        </row>
        <row r="3">
          <cell r="C3">
            <v>0.01</v>
          </cell>
        </row>
        <row r="4">
          <cell r="C4">
            <v>0.01</v>
          </cell>
        </row>
        <row r="5">
          <cell r="C5">
            <v>1.58</v>
          </cell>
        </row>
        <row r="6">
          <cell r="C6">
            <v>1.63</v>
          </cell>
        </row>
        <row r="7">
          <cell r="C7">
            <v>7.08</v>
          </cell>
        </row>
        <row r="8">
          <cell r="C8">
            <v>1.94</v>
          </cell>
        </row>
        <row r="9">
          <cell r="C9">
            <v>6.6</v>
          </cell>
        </row>
        <row r="10">
          <cell r="C10">
            <v>7.1</v>
          </cell>
        </row>
        <row r="11">
          <cell r="C11">
            <v>4.45</v>
          </cell>
        </row>
        <row r="12">
          <cell r="C12">
            <v>8.0500000000000007</v>
          </cell>
        </row>
        <row r="13">
          <cell r="C13">
            <v>6</v>
          </cell>
        </row>
        <row r="14">
          <cell r="C14">
            <v>9.9499999999999993</v>
          </cell>
        </row>
        <row r="15">
          <cell r="C15">
            <v>12.5</v>
          </cell>
        </row>
        <row r="16">
          <cell r="C16">
            <v>0.02</v>
          </cell>
        </row>
        <row r="17">
          <cell r="C17">
            <v>0.13</v>
          </cell>
        </row>
        <row r="18">
          <cell r="C18">
            <v>0.01</v>
          </cell>
        </row>
        <row r="19">
          <cell r="C19">
            <v>0.04</v>
          </cell>
        </row>
        <row r="20">
          <cell r="C20">
            <v>0.01</v>
          </cell>
        </row>
        <row r="21">
          <cell r="C21">
            <v>1.43</v>
          </cell>
        </row>
        <row r="22">
          <cell r="C22">
            <v>1.67</v>
          </cell>
        </row>
        <row r="23">
          <cell r="C23">
            <v>1.31</v>
          </cell>
        </row>
        <row r="24">
          <cell r="C24">
            <v>1.71</v>
          </cell>
        </row>
        <row r="25">
          <cell r="C25">
            <v>1.96</v>
          </cell>
        </row>
        <row r="26">
          <cell r="C26">
            <v>1.55</v>
          </cell>
        </row>
        <row r="27">
          <cell r="C27">
            <v>1.62</v>
          </cell>
        </row>
        <row r="28">
          <cell r="C28">
            <v>0.11</v>
          </cell>
        </row>
        <row r="29">
          <cell r="C29">
            <v>0.15</v>
          </cell>
        </row>
        <row r="30">
          <cell r="C30">
            <v>0.14000000000000001</v>
          </cell>
        </row>
        <row r="31">
          <cell r="C31">
            <v>0.01</v>
          </cell>
        </row>
        <row r="32">
          <cell r="C32">
            <v>0.05</v>
          </cell>
        </row>
        <row r="33">
          <cell r="C33">
            <v>0.15</v>
          </cell>
        </row>
        <row r="34">
          <cell r="C34">
            <v>0.16</v>
          </cell>
        </row>
        <row r="35">
          <cell r="C35">
            <v>0.16</v>
          </cell>
        </row>
      </sheetData>
      <sheetData sheetId="6" refreshError="1">
        <row r="2">
          <cell r="C2">
            <v>0.06</v>
          </cell>
        </row>
        <row r="3">
          <cell r="C3">
            <v>0.04</v>
          </cell>
        </row>
        <row r="4">
          <cell r="C4">
            <v>0.04</v>
          </cell>
        </row>
        <row r="5">
          <cell r="C5">
            <v>0.21</v>
          </cell>
        </row>
        <row r="6">
          <cell r="C6">
            <v>0.09</v>
          </cell>
        </row>
        <row r="7">
          <cell r="C7">
            <v>0.3</v>
          </cell>
        </row>
        <row r="8">
          <cell r="C8">
            <v>0.24</v>
          </cell>
        </row>
        <row r="9">
          <cell r="C9">
            <v>0.04</v>
          </cell>
        </row>
        <row r="10">
          <cell r="C10">
            <v>0.7</v>
          </cell>
        </row>
        <row r="11">
          <cell r="C11">
            <v>0.31</v>
          </cell>
        </row>
        <row r="12">
          <cell r="C12">
            <v>0.34</v>
          </cell>
        </row>
        <row r="13">
          <cell r="C13">
            <v>0.43</v>
          </cell>
        </row>
        <row r="14">
          <cell r="C14">
            <v>0.6</v>
          </cell>
        </row>
        <row r="15">
          <cell r="C15">
            <v>1.61</v>
          </cell>
        </row>
        <row r="16">
          <cell r="C16">
            <v>0.03</v>
          </cell>
        </row>
        <row r="17">
          <cell r="C17">
            <v>0.03</v>
          </cell>
        </row>
        <row r="18">
          <cell r="C18">
            <v>0.03</v>
          </cell>
        </row>
        <row r="19">
          <cell r="C19">
            <v>0.03</v>
          </cell>
        </row>
        <row r="20">
          <cell r="C20">
            <v>0.04</v>
          </cell>
        </row>
        <row r="21">
          <cell r="C21">
            <v>0.19</v>
          </cell>
        </row>
        <row r="22">
          <cell r="C22">
            <v>0.08</v>
          </cell>
        </row>
        <row r="23">
          <cell r="C23">
            <v>0.56999999999999995</v>
          </cell>
        </row>
        <row r="24">
          <cell r="C24">
            <v>0.09</v>
          </cell>
        </row>
        <row r="25">
          <cell r="C25">
            <v>0.17</v>
          </cell>
        </row>
        <row r="26">
          <cell r="C26">
            <v>0.08</v>
          </cell>
        </row>
        <row r="27">
          <cell r="C27">
            <v>0.21</v>
          </cell>
        </row>
        <row r="28">
          <cell r="C28">
            <v>0.42</v>
          </cell>
        </row>
        <row r="29">
          <cell r="C29">
            <v>0.17</v>
          </cell>
        </row>
        <row r="30">
          <cell r="C30">
            <v>0.08</v>
          </cell>
        </row>
        <row r="31">
          <cell r="C31">
            <v>0.8</v>
          </cell>
        </row>
        <row r="32">
          <cell r="C32">
            <v>0.06</v>
          </cell>
        </row>
        <row r="33">
          <cell r="C33">
            <v>0.03</v>
          </cell>
        </row>
        <row r="34">
          <cell r="C34">
            <v>0.03</v>
          </cell>
        </row>
        <row r="35">
          <cell r="C35">
            <v>0.03</v>
          </cell>
        </row>
      </sheetData>
      <sheetData sheetId="7" refreshError="1">
        <row r="2">
          <cell r="C2">
            <v>0.3</v>
          </cell>
        </row>
        <row r="3">
          <cell r="C3">
            <v>1.1000000000000001</v>
          </cell>
        </row>
        <row r="4">
          <cell r="C4">
            <v>1</v>
          </cell>
        </row>
        <row r="5">
          <cell r="C5">
            <v>1.8</v>
          </cell>
        </row>
        <row r="6">
          <cell r="C6">
            <v>2.2999999999999998</v>
          </cell>
        </row>
        <row r="7">
          <cell r="C7">
            <v>1.6</v>
          </cell>
        </row>
        <row r="8">
          <cell r="C8">
            <v>1.8</v>
          </cell>
        </row>
        <row r="9">
          <cell r="C9">
            <v>0.2</v>
          </cell>
        </row>
        <row r="10">
          <cell r="C10">
            <v>0.3</v>
          </cell>
        </row>
        <row r="11">
          <cell r="C11">
            <v>0.2</v>
          </cell>
        </row>
        <row r="12">
          <cell r="C12">
            <v>0.3</v>
          </cell>
        </row>
        <row r="13">
          <cell r="C13">
            <v>2.9</v>
          </cell>
        </row>
        <row r="14">
          <cell r="C14">
            <v>0.3</v>
          </cell>
        </row>
        <row r="15">
          <cell r="C15">
            <v>0.4</v>
          </cell>
        </row>
        <row r="16">
          <cell r="C16">
            <v>0.5</v>
          </cell>
        </row>
        <row r="17">
          <cell r="C17">
            <v>0.6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1.1000000000000001</v>
          </cell>
        </row>
        <row r="21">
          <cell r="C21">
            <v>2.8</v>
          </cell>
        </row>
        <row r="22">
          <cell r="C22">
            <v>1.9</v>
          </cell>
        </row>
        <row r="23">
          <cell r="C23">
            <v>0.6</v>
          </cell>
        </row>
        <row r="24">
          <cell r="C24">
            <v>1.5</v>
          </cell>
        </row>
        <row r="25">
          <cell r="C25">
            <v>0.7</v>
          </cell>
        </row>
        <row r="26">
          <cell r="C26">
            <v>2.4</v>
          </cell>
        </row>
        <row r="27">
          <cell r="C27">
            <v>1.9</v>
          </cell>
        </row>
        <row r="28">
          <cell r="C28">
            <v>1.6</v>
          </cell>
        </row>
        <row r="29">
          <cell r="C29">
            <v>1.5</v>
          </cell>
        </row>
        <row r="30">
          <cell r="C30">
            <v>1.5</v>
          </cell>
        </row>
        <row r="31">
          <cell r="C31">
            <v>0.9</v>
          </cell>
        </row>
        <row r="32">
          <cell r="C32">
            <v>3.2</v>
          </cell>
        </row>
        <row r="33">
          <cell r="C33">
            <v>0.4</v>
          </cell>
        </row>
        <row r="34">
          <cell r="C34">
            <v>0.4</v>
          </cell>
        </row>
        <row r="35">
          <cell r="C35">
            <v>0.4</v>
          </cell>
        </row>
      </sheetData>
      <sheetData sheetId="8" refreshError="1">
        <row r="2">
          <cell r="C2">
            <v>1.4E-2</v>
          </cell>
        </row>
        <row r="3">
          <cell r="C3">
            <v>0.01</v>
          </cell>
        </row>
        <row r="4">
          <cell r="C4">
            <v>0.13100000000000001</v>
          </cell>
        </row>
        <row r="5">
          <cell r="C5">
            <v>0.20599999999999999</v>
          </cell>
        </row>
        <row r="6">
          <cell r="C6">
            <v>0.19900000000000001</v>
          </cell>
        </row>
        <row r="7">
          <cell r="C7">
            <v>1534</v>
          </cell>
        </row>
        <row r="8">
          <cell r="C8">
            <v>0.17299999999999999</v>
          </cell>
        </row>
        <row r="9">
          <cell r="C9">
            <v>0.01</v>
          </cell>
        </row>
        <row r="10">
          <cell r="C10">
            <v>0.01</v>
          </cell>
        </row>
        <row r="11">
          <cell r="C11">
            <v>0.01</v>
          </cell>
        </row>
        <row r="12">
          <cell r="C12">
            <v>0.01</v>
          </cell>
        </row>
        <row r="13">
          <cell r="C13">
            <v>0.222</v>
          </cell>
        </row>
        <row r="14">
          <cell r="C14">
            <v>0.01</v>
          </cell>
        </row>
        <row r="15">
          <cell r="C15">
            <v>0.01</v>
          </cell>
        </row>
        <row r="16">
          <cell r="C16">
            <v>1.7000000000000001E-2</v>
          </cell>
        </row>
        <row r="17">
          <cell r="C17">
            <v>2.7E-2</v>
          </cell>
        </row>
        <row r="18">
          <cell r="C18">
            <v>1.7999999999999999E-2</v>
          </cell>
        </row>
        <row r="19">
          <cell r="C19">
            <v>0.02</v>
          </cell>
        </row>
        <row r="20">
          <cell r="C20">
            <v>1.2E-2</v>
          </cell>
        </row>
        <row r="21">
          <cell r="C21">
            <v>0.216</v>
          </cell>
        </row>
        <row r="22">
          <cell r="C22">
            <v>0.18</v>
          </cell>
        </row>
        <row r="23">
          <cell r="C23">
            <v>0.23499999999999999</v>
          </cell>
        </row>
        <row r="24">
          <cell r="C24">
            <v>0.23400000000000001</v>
          </cell>
        </row>
        <row r="25">
          <cell r="C25">
            <v>8.1000000000000003E-2</v>
          </cell>
        </row>
        <row r="26">
          <cell r="C26">
            <v>0.185</v>
          </cell>
        </row>
        <row r="27">
          <cell r="C27">
            <v>1.7000000000000001E-2</v>
          </cell>
        </row>
        <row r="28">
          <cell r="C28">
            <v>0.11</v>
          </cell>
        </row>
        <row r="29">
          <cell r="C29">
            <v>0.152</v>
          </cell>
        </row>
        <row r="30">
          <cell r="C30">
            <v>0.14000000000000001</v>
          </cell>
        </row>
        <row r="31">
          <cell r="C31">
            <v>0.01</v>
          </cell>
        </row>
        <row r="32">
          <cell r="C32">
            <v>4.7E-2</v>
          </cell>
        </row>
        <row r="33">
          <cell r="C33">
            <v>0.02</v>
          </cell>
        </row>
        <row r="34">
          <cell r="C34">
            <v>2.1999999999999999E-2</v>
          </cell>
        </row>
        <row r="35">
          <cell r="C35">
            <v>1.7999999999999999E-2</v>
          </cell>
        </row>
      </sheetData>
      <sheetData sheetId="9" refreshError="1">
        <row r="2">
          <cell r="C2">
            <v>2100</v>
          </cell>
        </row>
        <row r="3">
          <cell r="C3">
            <v>2250</v>
          </cell>
        </row>
        <row r="4">
          <cell r="C4">
            <v>2550</v>
          </cell>
        </row>
        <row r="5">
          <cell r="C5">
            <v>2800</v>
          </cell>
        </row>
        <row r="6">
          <cell r="C6">
            <v>2100</v>
          </cell>
        </row>
        <row r="7">
          <cell r="C7">
            <v>2100</v>
          </cell>
        </row>
        <row r="8">
          <cell r="C8">
            <v>2100</v>
          </cell>
        </row>
        <row r="9">
          <cell r="C9">
            <v>3900</v>
          </cell>
        </row>
        <row r="10">
          <cell r="C10">
            <v>2000</v>
          </cell>
        </row>
        <row r="11">
          <cell r="C11">
            <v>2300</v>
          </cell>
        </row>
        <row r="12">
          <cell r="C12">
            <v>2100</v>
          </cell>
        </row>
        <row r="13">
          <cell r="C13">
            <v>2300</v>
          </cell>
        </row>
        <row r="14">
          <cell r="C14">
            <v>2800</v>
          </cell>
        </row>
        <row r="15">
          <cell r="C15">
            <v>1500</v>
          </cell>
        </row>
        <row r="16">
          <cell r="C16">
            <v>1200</v>
          </cell>
        </row>
        <row r="17">
          <cell r="C17">
            <v>1300</v>
          </cell>
        </row>
        <row r="18">
          <cell r="C18">
            <v>1450</v>
          </cell>
        </row>
        <row r="19">
          <cell r="C19">
            <v>1350</v>
          </cell>
        </row>
        <row r="20">
          <cell r="C20">
            <v>1500</v>
          </cell>
        </row>
        <row r="21">
          <cell r="C21">
            <v>1500</v>
          </cell>
        </row>
        <row r="22">
          <cell r="C22">
            <v>1500</v>
          </cell>
        </row>
        <row r="23">
          <cell r="C23">
            <v>2300</v>
          </cell>
        </row>
        <row r="24">
          <cell r="C24">
            <v>2300</v>
          </cell>
        </row>
        <row r="25">
          <cell r="C25">
            <v>1500</v>
          </cell>
        </row>
        <row r="26">
          <cell r="C26">
            <v>2100</v>
          </cell>
        </row>
        <row r="27">
          <cell r="C27">
            <v>1500</v>
          </cell>
        </row>
        <row r="28">
          <cell r="C28">
            <v>2400</v>
          </cell>
        </row>
        <row r="29">
          <cell r="C29">
            <v>2100</v>
          </cell>
        </row>
        <row r="30">
          <cell r="C30">
            <v>2400</v>
          </cell>
        </row>
        <row r="31">
          <cell r="C31">
            <v>2400</v>
          </cell>
        </row>
        <row r="32">
          <cell r="C32">
            <v>2800</v>
          </cell>
        </row>
        <row r="33">
          <cell r="C33">
            <v>1500</v>
          </cell>
        </row>
        <row r="34">
          <cell r="C34">
            <v>1500</v>
          </cell>
        </row>
        <row r="35">
          <cell r="C35">
            <v>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pane xSplit="1" topLeftCell="B1" activePane="topRight" state="frozen"/>
      <selection pane="topRight" activeCell="N12" sqref="N12"/>
    </sheetView>
  </sheetViews>
  <sheetFormatPr defaultRowHeight="15" x14ac:dyDescent="0.25"/>
  <cols>
    <col min="2" max="2" width="12.42578125" customWidth="1"/>
    <col min="3" max="3" width="13.140625" customWidth="1"/>
    <col min="4" max="4" width="7.42578125" bestFit="1" customWidth="1"/>
    <col min="5" max="5" width="9.85546875" customWidth="1"/>
  </cols>
  <sheetData>
    <row r="1" spans="1:14" ht="15.75" x14ac:dyDescent="0.25">
      <c r="A1" t="s">
        <v>1</v>
      </c>
      <c r="B1" t="s">
        <v>2</v>
      </c>
      <c r="C1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4" ht="15.75" x14ac:dyDescent="0.25">
      <c r="A2" t="s">
        <v>39</v>
      </c>
      <c r="B2" s="1">
        <f>[1]toado!C2</f>
        <v>11.288361999999999</v>
      </c>
      <c r="C2" s="1">
        <f>[1]toado!D2</f>
        <v>106.354632</v>
      </c>
      <c r="D2" s="1">
        <f>'[2]Nhiệt độ'!C2</f>
        <v>26.8</v>
      </c>
      <c r="E2">
        <f>[2]pH!C2</f>
        <v>7.1</v>
      </c>
      <c r="F2">
        <f>[2]DO!C2</f>
        <v>4.5</v>
      </c>
      <c r="G2">
        <f>'[2]NO3-'!C2</f>
        <v>0.3</v>
      </c>
      <c r="H2">
        <f>'[2]NO2-'!C2</f>
        <v>1.4E-2</v>
      </c>
      <c r="I2">
        <f>'[2]PO4-'!C2</f>
        <v>0.06</v>
      </c>
      <c r="J2">
        <f>'[2]NH4+'!C2</f>
        <v>0.5</v>
      </c>
      <c r="K2">
        <f>[2]SS!C2</f>
        <v>9</v>
      </c>
      <c r="L2">
        <f>[2]COD!C2</f>
        <v>6</v>
      </c>
      <c r="M2">
        <f>[2]Coliform!C2</f>
        <v>2100</v>
      </c>
      <c r="N2" s="6">
        <v>94.893953546320247</v>
      </c>
    </row>
    <row r="3" spans="1:14" ht="15.75" x14ac:dyDescent="0.25">
      <c r="A3" t="s">
        <v>40</v>
      </c>
      <c r="B3" s="1">
        <f>[1]toado!C3</f>
        <v>10.98188</v>
      </c>
      <c r="C3" s="1">
        <f>[1]toado!D3</f>
        <v>106.643388</v>
      </c>
      <c r="D3" s="1">
        <f>'[2]Nhiệt độ'!C3</f>
        <v>27.9</v>
      </c>
      <c r="E3">
        <f>[2]pH!C3</f>
        <v>7.6</v>
      </c>
      <c r="F3">
        <f>[2]DO!C3</f>
        <v>2.2999999999999998</v>
      </c>
      <c r="G3">
        <f>'[2]NO3-'!C3</f>
        <v>1.1000000000000001</v>
      </c>
      <c r="H3">
        <f>'[2]NO2-'!C3</f>
        <v>0.01</v>
      </c>
      <c r="I3">
        <f>'[2]PO4-'!C3</f>
        <v>0.04</v>
      </c>
      <c r="J3">
        <f>'[2]NH4+'!C3</f>
        <v>0.01</v>
      </c>
      <c r="K3">
        <f>[2]SS!C3</f>
        <v>10</v>
      </c>
      <c r="L3">
        <f>[2]COD!C3</f>
        <v>5</v>
      </c>
      <c r="M3">
        <f>[2]Coliform!C3</f>
        <v>2250</v>
      </c>
      <c r="N3" s="6">
        <v>94.260512163171526</v>
      </c>
    </row>
    <row r="4" spans="1:14" ht="15.75" x14ac:dyDescent="0.25">
      <c r="A4" t="s">
        <v>41</v>
      </c>
      <c r="B4" s="1">
        <f>[1]toado!C4</f>
        <v>10.866764999999999</v>
      </c>
      <c r="C4" s="1">
        <f>[1]toado!D4</f>
        <v>106.713297</v>
      </c>
      <c r="D4" s="1">
        <f>'[2]Nhiệt độ'!C4</f>
        <v>26.9</v>
      </c>
      <c r="E4">
        <f>[2]pH!C4</f>
        <v>7.3</v>
      </c>
      <c r="F4">
        <f>[2]DO!C4</f>
        <v>2.5</v>
      </c>
      <c r="G4">
        <f>'[2]NO3-'!C4</f>
        <v>1</v>
      </c>
      <c r="H4">
        <f>'[2]NO2-'!C4</f>
        <v>0.13100000000000001</v>
      </c>
      <c r="I4">
        <f>'[2]PO4-'!C4</f>
        <v>0.04</v>
      </c>
      <c r="J4">
        <f>'[2]NH4+'!C4</f>
        <v>0.01</v>
      </c>
      <c r="K4">
        <f>[2]SS!C4</f>
        <v>17</v>
      </c>
      <c r="L4">
        <f>[2]COD!C4</f>
        <v>6</v>
      </c>
      <c r="M4">
        <f>[2]Coliform!C4</f>
        <v>2550</v>
      </c>
      <c r="N4" s="6">
        <v>85.880647214345402</v>
      </c>
    </row>
    <row r="5" spans="1:14" ht="15.75" x14ac:dyDescent="0.25">
      <c r="A5" t="s">
        <v>4</v>
      </c>
      <c r="B5" s="1">
        <f>[1]toado!C5</f>
        <v>11.001424</v>
      </c>
      <c r="C5" s="1">
        <f>[1]toado!D5</f>
        <v>106.64267100000001</v>
      </c>
      <c r="D5" s="1">
        <f>'[2]Nhiệt độ'!C5</f>
        <v>27.6</v>
      </c>
      <c r="E5">
        <f>[2]pH!C5</f>
        <v>7.3</v>
      </c>
      <c r="F5">
        <f>[2]DO!C5</f>
        <v>4.7</v>
      </c>
      <c r="G5">
        <f>'[2]NO3-'!C5</f>
        <v>1.8</v>
      </c>
      <c r="H5">
        <f>'[2]NO2-'!C5</f>
        <v>0.20599999999999999</v>
      </c>
      <c r="I5">
        <f>'[2]PO4-'!C5</f>
        <v>0.21</v>
      </c>
      <c r="J5">
        <f>'[2]NH4+'!C5</f>
        <v>1.58</v>
      </c>
      <c r="K5">
        <f>[2]SS!C5</f>
        <v>14</v>
      </c>
      <c r="L5">
        <f>[2]COD!C5</f>
        <v>30</v>
      </c>
      <c r="M5">
        <f>[2]Coliform!C5</f>
        <v>2800</v>
      </c>
      <c r="N5" s="6">
        <v>74.183987528161339</v>
      </c>
    </row>
    <row r="6" spans="1:14" ht="15.75" x14ac:dyDescent="0.25">
      <c r="A6" t="s">
        <v>5</v>
      </c>
      <c r="B6" s="1">
        <f>[1]toado!C6</f>
        <v>11.001749999999999</v>
      </c>
      <c r="C6" s="1">
        <f>[1]toado!D6</f>
        <v>106.648331</v>
      </c>
      <c r="D6" s="1">
        <f>'[2]Nhiệt độ'!C6</f>
        <v>27.8</v>
      </c>
      <c r="E6">
        <f>[2]pH!C6</f>
        <v>7.2</v>
      </c>
      <c r="F6">
        <f>[2]DO!C6</f>
        <v>4.5</v>
      </c>
      <c r="G6">
        <f>'[2]NO3-'!C6</f>
        <v>2.2999999999999998</v>
      </c>
      <c r="H6">
        <f>'[2]NO2-'!C6</f>
        <v>0.19900000000000001</v>
      </c>
      <c r="I6">
        <f>'[2]PO4-'!C6</f>
        <v>0.09</v>
      </c>
      <c r="J6">
        <f>'[2]NH4+'!C6</f>
        <v>1.63</v>
      </c>
      <c r="K6">
        <f>[2]SS!C6</f>
        <v>22</v>
      </c>
      <c r="L6">
        <f>[2]COD!C6</f>
        <v>36</v>
      </c>
      <c r="M6">
        <f>[2]Coliform!C6</f>
        <v>2100</v>
      </c>
      <c r="N6" s="6">
        <v>76.960350059417735</v>
      </c>
    </row>
    <row r="7" spans="1:14" ht="15.75" x14ac:dyDescent="0.25">
      <c r="A7" t="s">
        <v>11</v>
      </c>
      <c r="B7" s="1">
        <f>[1]toado!C7</f>
        <v>11.083270000000001</v>
      </c>
      <c r="C7" s="1">
        <f>[1]toado!D7</f>
        <v>106.53546900000001</v>
      </c>
      <c r="D7" s="1">
        <f>'[2]Nhiệt độ'!C7</f>
        <v>27.6</v>
      </c>
      <c r="E7">
        <f>[2]pH!C7</f>
        <v>7.7</v>
      </c>
      <c r="F7">
        <f>[2]DO!C7</f>
        <v>5.0999999999999996</v>
      </c>
      <c r="G7">
        <f>'[2]NO3-'!C7</f>
        <v>1.6</v>
      </c>
      <c r="H7">
        <f>'[2]NO2-'!C7</f>
        <v>1534</v>
      </c>
      <c r="I7">
        <f>'[2]PO4-'!C7</f>
        <v>0.3</v>
      </c>
      <c r="J7">
        <f>'[2]NH4+'!C7</f>
        <v>7.08</v>
      </c>
      <c r="K7">
        <f>[2]SS!C7</f>
        <v>10</v>
      </c>
      <c r="L7">
        <f>[2]COD!C7</f>
        <v>6</v>
      </c>
      <c r="M7">
        <f>[2]Coliform!C7</f>
        <v>2100</v>
      </c>
      <c r="N7" s="6">
        <v>77.517305943688044</v>
      </c>
    </row>
    <row r="8" spans="1:14" ht="15.75" x14ac:dyDescent="0.25">
      <c r="A8" t="s">
        <v>6</v>
      </c>
      <c r="B8" s="1">
        <f>[1]toado!C8</f>
        <v>10.984441</v>
      </c>
      <c r="C8" s="1">
        <f>[1]toado!D8</f>
        <v>106.654791</v>
      </c>
      <c r="D8" s="1">
        <f>'[2]Nhiệt độ'!C8</f>
        <v>28.4</v>
      </c>
      <c r="E8">
        <f>[2]pH!C8</f>
        <v>7.2</v>
      </c>
      <c r="F8">
        <f>[2]DO!C8</f>
        <v>3.8</v>
      </c>
      <c r="G8">
        <f>'[2]NO3-'!C8</f>
        <v>1.8</v>
      </c>
      <c r="H8">
        <f>'[2]NO2-'!C8</f>
        <v>0.17299999999999999</v>
      </c>
      <c r="I8">
        <f>'[2]PO4-'!C8</f>
        <v>0.24</v>
      </c>
      <c r="J8">
        <f>'[2]NH4+'!C8</f>
        <v>1.94</v>
      </c>
      <c r="K8">
        <f>[2]SS!C8</f>
        <v>20</v>
      </c>
      <c r="L8">
        <f>[2]COD!C8</f>
        <v>52</v>
      </c>
      <c r="M8">
        <f>[2]Coliform!C8</f>
        <v>2100</v>
      </c>
      <c r="N8" s="6">
        <v>67.149002904709022</v>
      </c>
    </row>
    <row r="9" spans="1:14" ht="15.75" x14ac:dyDescent="0.25">
      <c r="A9" t="s">
        <v>7</v>
      </c>
      <c r="B9" s="1">
        <f>[1]toado!C9</f>
        <v>10.953611</v>
      </c>
      <c r="C9" s="1">
        <f>[1]toado!D9</f>
        <v>106.67778</v>
      </c>
      <c r="D9" s="1">
        <f>'[2]Nhiệt độ'!C9</f>
        <v>28.3</v>
      </c>
      <c r="E9">
        <f>[2]pH!C9</f>
        <v>6.8</v>
      </c>
      <c r="F9">
        <f>[2]DO!C9</f>
        <v>1.3</v>
      </c>
      <c r="G9">
        <f>'[2]NO3-'!C9</f>
        <v>0.2</v>
      </c>
      <c r="H9">
        <f>'[2]NO2-'!C9</f>
        <v>0.01</v>
      </c>
      <c r="I9">
        <f>'[2]PO4-'!C9</f>
        <v>0.04</v>
      </c>
      <c r="J9">
        <f>'[2]NH4+'!C9</f>
        <v>6.6</v>
      </c>
      <c r="K9">
        <f>[2]SS!C9</f>
        <v>135</v>
      </c>
      <c r="L9">
        <f>[2]COD!C9</f>
        <v>48</v>
      </c>
      <c r="M9">
        <f>[2]Coliform!C9</f>
        <v>3900</v>
      </c>
      <c r="N9" s="6">
        <v>70.575019187622843</v>
      </c>
    </row>
    <row r="10" spans="1:14" ht="15.75" x14ac:dyDescent="0.25">
      <c r="A10" t="s">
        <v>8</v>
      </c>
      <c r="B10" s="1">
        <f>[1]toado!C10</f>
        <v>10.943334</v>
      </c>
      <c r="C10" s="1">
        <f>[1]toado!D10</f>
        <v>106.690834</v>
      </c>
      <c r="D10" s="1">
        <f>'[2]Nhiệt độ'!C10</f>
        <v>28.7</v>
      </c>
      <c r="E10">
        <f>[2]pH!C10</f>
        <v>7.3</v>
      </c>
      <c r="F10">
        <f>[2]DO!C10</f>
        <v>1.8</v>
      </c>
      <c r="G10">
        <f>'[2]NO3-'!C10</f>
        <v>0.3</v>
      </c>
      <c r="H10">
        <f>'[2]NO2-'!C10</f>
        <v>0.01</v>
      </c>
      <c r="I10">
        <f>'[2]PO4-'!C10</f>
        <v>0.7</v>
      </c>
      <c r="J10">
        <f>'[2]NH4+'!C10</f>
        <v>7.1</v>
      </c>
      <c r="K10">
        <f>[2]SS!C10</f>
        <v>90</v>
      </c>
      <c r="L10">
        <f>[2]COD!C10</f>
        <v>52</v>
      </c>
      <c r="M10">
        <f>[2]Coliform!C10</f>
        <v>2000</v>
      </c>
      <c r="N10" s="6">
        <v>69.144231963166462</v>
      </c>
    </row>
    <row r="11" spans="1:14" ht="15.75" x14ac:dyDescent="0.25">
      <c r="A11" t="s">
        <v>9</v>
      </c>
      <c r="B11" s="1">
        <f>[1]toado!C11</f>
        <v>10.872474</v>
      </c>
      <c r="C11" s="1">
        <f>[1]toado!D11</f>
        <v>106.714074</v>
      </c>
      <c r="D11" s="1">
        <f>'[2]Nhiệt độ'!C11</f>
        <v>27.7</v>
      </c>
      <c r="E11">
        <f>[2]pH!C11</f>
        <v>7.5</v>
      </c>
      <c r="F11">
        <f>[2]DO!C11</f>
        <v>2.8</v>
      </c>
      <c r="G11">
        <f>'[2]NO3-'!C11</f>
        <v>0.2</v>
      </c>
      <c r="H11">
        <f>'[2]NO2-'!C11</f>
        <v>0.01</v>
      </c>
      <c r="I11">
        <f>'[2]PO4-'!C11</f>
        <v>0.31</v>
      </c>
      <c r="J11">
        <f>'[2]NH4+'!C11</f>
        <v>4.45</v>
      </c>
      <c r="K11">
        <f>[2]SS!C11</f>
        <v>51</v>
      </c>
      <c r="L11">
        <f>[2]COD!C11</f>
        <v>36</v>
      </c>
      <c r="M11">
        <f>[2]Coliform!C11</f>
        <v>2300</v>
      </c>
      <c r="N11" s="6">
        <v>75</v>
      </c>
    </row>
    <row r="12" spans="1:14" ht="15.75" x14ac:dyDescent="0.25">
      <c r="A12" t="s">
        <v>10</v>
      </c>
      <c r="B12" s="1">
        <f>[1]toado!C12</f>
        <v>10.887289000000001</v>
      </c>
      <c r="C12" s="1">
        <f>[1]toado!D12</f>
        <v>106.732026</v>
      </c>
      <c r="D12" s="1">
        <f>'[2]Nhiệt độ'!C12</f>
        <v>27.4</v>
      </c>
      <c r="E12">
        <f>[2]pH!C12</f>
        <v>7.8</v>
      </c>
      <c r="F12">
        <f>[2]DO!C12</f>
        <v>2.5</v>
      </c>
      <c r="G12">
        <f>'[2]NO3-'!C12</f>
        <v>0.3</v>
      </c>
      <c r="H12">
        <f>'[2]NO2-'!C12</f>
        <v>0.01</v>
      </c>
      <c r="I12">
        <f>'[2]PO4-'!C12</f>
        <v>0.34</v>
      </c>
      <c r="J12">
        <f>'[2]NH4+'!C12</f>
        <v>8.0500000000000007</v>
      </c>
      <c r="K12">
        <f>[2]SS!C12</f>
        <v>31</v>
      </c>
      <c r="L12">
        <f>[2]COD!C12</f>
        <v>50</v>
      </c>
      <c r="M12">
        <f>[2]Coliform!C12</f>
        <v>2100</v>
      </c>
      <c r="N12" s="7">
        <v>72.457307806140463</v>
      </c>
    </row>
    <row r="13" spans="1:14" ht="15.75" x14ac:dyDescent="0.25">
      <c r="A13" t="s">
        <v>12</v>
      </c>
      <c r="B13" s="1">
        <f>[1]toado!C13</f>
        <v>10.898866999999999</v>
      </c>
      <c r="C13" s="1">
        <f>[1]toado!D13</f>
        <v>106.715568</v>
      </c>
      <c r="D13" s="1">
        <f>'[2]Nhiệt độ'!C13</f>
        <v>26.9</v>
      </c>
      <c r="E13">
        <f>[2]pH!C13</f>
        <v>7.6</v>
      </c>
      <c r="F13">
        <f>[2]DO!C13</f>
        <v>3.5</v>
      </c>
      <c r="G13">
        <f>'[2]NO3-'!C13</f>
        <v>2.9</v>
      </c>
      <c r="H13">
        <f>'[2]NO2-'!C13</f>
        <v>0.222</v>
      </c>
      <c r="I13">
        <f>'[2]PO4-'!C13</f>
        <v>0.43</v>
      </c>
      <c r="J13">
        <f>'[2]NH4+'!C13</f>
        <v>6</v>
      </c>
      <c r="K13">
        <f>[2]SS!C13</f>
        <v>66</v>
      </c>
      <c r="L13">
        <f>[2]COD!C13</f>
        <v>38</v>
      </c>
      <c r="M13">
        <f>[2]Coliform!C13</f>
        <v>2300</v>
      </c>
      <c r="N13" s="6">
        <v>62.124971428031124</v>
      </c>
    </row>
    <row r="14" spans="1:14" ht="15.75" x14ac:dyDescent="0.25">
      <c r="A14" t="s">
        <v>13</v>
      </c>
      <c r="B14" s="1">
        <f>[1]toado!C14</f>
        <v>10.895775</v>
      </c>
      <c r="C14" s="1">
        <f>[1]toado!D14</f>
        <v>106.71974400000001</v>
      </c>
      <c r="D14" s="1">
        <f>'[2]Nhiệt độ'!C14</f>
        <v>28.6</v>
      </c>
      <c r="E14">
        <f>[2]pH!C14</f>
        <v>7.7</v>
      </c>
      <c r="F14">
        <f>[2]DO!C14</f>
        <v>2.9</v>
      </c>
      <c r="G14">
        <f>'[2]NO3-'!C14</f>
        <v>0.3</v>
      </c>
      <c r="H14">
        <f>'[2]NO2-'!C14</f>
        <v>0.01</v>
      </c>
      <c r="I14">
        <f>'[2]PO4-'!C14</f>
        <v>0.6</v>
      </c>
      <c r="J14">
        <f>'[2]NH4+'!C14</f>
        <v>9.9499999999999993</v>
      </c>
      <c r="K14">
        <f>[2]SS!C14</f>
        <v>39</v>
      </c>
      <c r="L14">
        <f>[2]COD!C14</f>
        <v>80</v>
      </c>
      <c r="M14">
        <f>[2]Coliform!C14</f>
        <v>2800</v>
      </c>
      <c r="N14" s="6">
        <v>69.06507278892613</v>
      </c>
    </row>
    <row r="15" spans="1:14" ht="15.75" x14ac:dyDescent="0.25">
      <c r="A15" t="s">
        <v>14</v>
      </c>
      <c r="B15" s="1">
        <f>[1]toado!C15</f>
        <v>10.980017</v>
      </c>
      <c r="C15" s="1">
        <f>[1]toado!D15</f>
        <v>106.74050200000001</v>
      </c>
      <c r="D15" s="1">
        <f>'[2]Nhiệt độ'!C15</f>
        <v>28.5</v>
      </c>
      <c r="E15">
        <f>[2]pH!C15</f>
        <v>7.9</v>
      </c>
      <c r="F15">
        <f>[2]DO!C15</f>
        <v>1.2</v>
      </c>
      <c r="G15">
        <f>'[2]NO3-'!C15</f>
        <v>0.4</v>
      </c>
      <c r="H15">
        <f>'[2]NO2-'!C15</f>
        <v>0.01</v>
      </c>
      <c r="I15">
        <f>'[2]PO4-'!C15</f>
        <v>1.61</v>
      </c>
      <c r="J15">
        <f>'[2]NH4+'!C15</f>
        <v>12.5</v>
      </c>
      <c r="K15">
        <f>[2]SS!C15</f>
        <v>50</v>
      </c>
      <c r="L15">
        <f>[2]COD!C15</f>
        <v>148</v>
      </c>
      <c r="M15">
        <f>[2]Coliform!C15</f>
        <v>1500</v>
      </c>
      <c r="N15" s="6">
        <v>64.619766989012632</v>
      </c>
    </row>
    <row r="16" spans="1:14" ht="15.75" x14ac:dyDescent="0.25">
      <c r="A16" t="s">
        <v>27</v>
      </c>
      <c r="B16" s="1">
        <f>[1]toado!C16</f>
        <v>11.014417999999999</v>
      </c>
      <c r="C16" s="1">
        <f>[1]toado!D16</f>
        <v>106.77798</v>
      </c>
      <c r="D16" s="1">
        <f>'[2]Nhiệt độ'!C16</f>
        <v>26.7</v>
      </c>
      <c r="E16">
        <f>[2]pH!C16</f>
        <v>7.4</v>
      </c>
      <c r="F16">
        <f>[2]DO!C16</f>
        <v>6.5</v>
      </c>
      <c r="G16">
        <f>'[2]NO3-'!C16</f>
        <v>0.5</v>
      </c>
      <c r="H16">
        <f>'[2]NO2-'!C16</f>
        <v>1.7000000000000001E-2</v>
      </c>
      <c r="I16">
        <f>'[2]PO4-'!C16</f>
        <v>0.03</v>
      </c>
      <c r="J16">
        <f>'[2]NH4+'!C16</f>
        <v>0.02</v>
      </c>
      <c r="K16">
        <f>[2]SS!C16</f>
        <v>8</v>
      </c>
      <c r="L16">
        <f>[2]COD!C16</f>
        <v>6</v>
      </c>
      <c r="M16">
        <f>[2]Coliform!C16</f>
        <v>1200</v>
      </c>
      <c r="N16" s="6">
        <v>99.052839280404442</v>
      </c>
    </row>
    <row r="17" spans="1:14" ht="15.75" x14ac:dyDescent="0.25">
      <c r="A17" t="s">
        <v>28</v>
      </c>
      <c r="B17" s="1">
        <f>[1]toado!C17</f>
        <v>11.010711000000001</v>
      </c>
      <c r="C17" s="1">
        <f>[1]toado!D17</f>
        <v>106.77941800000001</v>
      </c>
      <c r="D17" s="1">
        <f>'[2]Nhiệt độ'!C17</f>
        <v>28.7</v>
      </c>
      <c r="E17">
        <f>[2]pH!C17</f>
        <v>7.4</v>
      </c>
      <c r="F17">
        <f>[2]DO!C17</f>
        <v>6.4</v>
      </c>
      <c r="G17">
        <f>'[2]NO3-'!C17</f>
        <v>0.6</v>
      </c>
      <c r="H17">
        <f>'[2]NO2-'!C17</f>
        <v>2.7E-2</v>
      </c>
      <c r="I17">
        <f>'[2]PO4-'!C17</f>
        <v>0.03</v>
      </c>
      <c r="J17">
        <f>'[2]NH4+'!C17</f>
        <v>0.13</v>
      </c>
      <c r="K17">
        <f>[2]SS!C17</f>
        <v>8</v>
      </c>
      <c r="L17">
        <f>[2]COD!C17</f>
        <v>6</v>
      </c>
      <c r="M17">
        <f>[2]Coliform!C17</f>
        <v>1300</v>
      </c>
      <c r="N17" s="6">
        <v>99.351262089036467</v>
      </c>
    </row>
    <row r="18" spans="1:14" ht="15.75" x14ac:dyDescent="0.25">
      <c r="A18" t="s">
        <v>29</v>
      </c>
      <c r="B18" s="1">
        <f>[1]toado!C18</f>
        <v>11.052521</v>
      </c>
      <c r="C18" s="1">
        <f>[1]toado!D18</f>
        <v>106.721474</v>
      </c>
      <c r="D18" s="1">
        <f>'[2]Nhiệt độ'!C18</f>
        <v>28.6</v>
      </c>
      <c r="E18">
        <f>[2]pH!C18</f>
        <v>7.5</v>
      </c>
      <c r="F18">
        <f>[2]DO!C18</f>
        <v>6.5</v>
      </c>
      <c r="G18">
        <f>'[2]NO3-'!C18</f>
        <v>0.5</v>
      </c>
      <c r="H18">
        <f>'[2]NO2-'!C18</f>
        <v>1.7999999999999999E-2</v>
      </c>
      <c r="I18">
        <f>'[2]PO4-'!C18</f>
        <v>0.03</v>
      </c>
      <c r="J18">
        <f>'[2]NH4+'!C18</f>
        <v>0.01</v>
      </c>
      <c r="K18">
        <f>[2]SS!C18</f>
        <v>8</v>
      </c>
      <c r="L18">
        <f>[2]COD!C18</f>
        <v>5</v>
      </c>
      <c r="M18">
        <f>[2]Coliform!C18</f>
        <v>1450</v>
      </c>
      <c r="N18" s="6">
        <v>99.536799362512014</v>
      </c>
    </row>
    <row r="19" spans="1:14" ht="15.75" x14ac:dyDescent="0.25">
      <c r="A19" t="s">
        <v>30</v>
      </c>
      <c r="B19" s="1">
        <f>[1]toado!C19</f>
        <v>10.976152000000001</v>
      </c>
      <c r="C19" s="1">
        <f>[1]toado!D19</f>
        <v>106.771908</v>
      </c>
      <c r="D19" s="1">
        <f>'[2]Nhiệt độ'!C19</f>
        <v>28.7</v>
      </c>
      <c r="E19">
        <f>[2]pH!C19</f>
        <v>7.4</v>
      </c>
      <c r="F19">
        <f>[2]DO!C19</f>
        <v>6.4</v>
      </c>
      <c r="G19">
        <f>'[2]NO3-'!C19</f>
        <v>0.5</v>
      </c>
      <c r="H19">
        <f>'[2]NO2-'!C19</f>
        <v>0.02</v>
      </c>
      <c r="I19">
        <f>'[2]PO4-'!C19</f>
        <v>0.03</v>
      </c>
      <c r="J19">
        <f>'[2]NH4+'!C19</f>
        <v>0.04</v>
      </c>
      <c r="K19">
        <f>[2]SS!C19</f>
        <v>10</v>
      </c>
      <c r="L19">
        <f>[2]COD!C19</f>
        <v>5</v>
      </c>
      <c r="M19">
        <f>[2]Coliform!C19</f>
        <v>1350</v>
      </c>
      <c r="N19" s="6">
        <v>99.351262089036467</v>
      </c>
    </row>
    <row r="20" spans="1:14" ht="15.75" x14ac:dyDescent="0.25">
      <c r="A20" t="s">
        <v>31</v>
      </c>
      <c r="B20" s="1">
        <f>[1]toado!C20</f>
        <v>11.065765000000001</v>
      </c>
      <c r="C20" s="1">
        <f>[1]toado!D20</f>
        <v>106.922701</v>
      </c>
      <c r="D20" s="1">
        <f>'[2]Nhiệt độ'!C20</f>
        <v>26.7</v>
      </c>
      <c r="E20">
        <f>[2]pH!C20</f>
        <v>7.3</v>
      </c>
      <c r="F20">
        <f>[2]DO!C20</f>
        <v>6.2</v>
      </c>
      <c r="G20">
        <f>'[2]NO3-'!C20</f>
        <v>1.1000000000000001</v>
      </c>
      <c r="H20">
        <f>'[2]NO2-'!C20</f>
        <v>1.2E-2</v>
      </c>
      <c r="I20">
        <f>'[2]PO4-'!C20</f>
        <v>0.04</v>
      </c>
      <c r="J20">
        <f>'[2]NH4+'!C20</f>
        <v>0.01</v>
      </c>
      <c r="K20">
        <f>[2]SS!C20</f>
        <v>7</v>
      </c>
      <c r="L20">
        <f>[2]COD!C20</f>
        <v>4</v>
      </c>
      <c r="M20">
        <f>[2]Coliform!C20</f>
        <v>1500</v>
      </c>
      <c r="N20" s="6">
        <v>98.437742108952278</v>
      </c>
    </row>
    <row r="21" spans="1:14" ht="15.75" x14ac:dyDescent="0.25">
      <c r="A21" t="s">
        <v>32</v>
      </c>
      <c r="B21" s="1">
        <f>[1]toado!C21</f>
        <v>11.09169</v>
      </c>
      <c r="C21" s="1">
        <f>[1]toado!D21</f>
        <v>106.701594</v>
      </c>
      <c r="D21" s="1">
        <f>'[2]Nhiệt độ'!C21</f>
        <v>27.5</v>
      </c>
      <c r="E21">
        <f>[2]pH!C21</f>
        <v>7.4</v>
      </c>
      <c r="F21">
        <f>[2]DO!C21</f>
        <v>3.4</v>
      </c>
      <c r="G21">
        <f>'[2]NO3-'!C21</f>
        <v>2.8</v>
      </c>
      <c r="H21">
        <f>'[2]NO2-'!C21</f>
        <v>0.216</v>
      </c>
      <c r="I21">
        <f>'[2]PO4-'!C21</f>
        <v>0.19</v>
      </c>
      <c r="J21">
        <f>'[2]NH4+'!C21</f>
        <v>1.43</v>
      </c>
      <c r="K21">
        <f>[2]SS!C21</f>
        <v>13</v>
      </c>
      <c r="L21">
        <f>[2]COD!C21</f>
        <v>6</v>
      </c>
      <c r="M21">
        <f>[2]Coliform!C21</f>
        <v>1500</v>
      </c>
      <c r="N21" s="6">
        <v>76.219842244864935</v>
      </c>
    </row>
    <row r="22" spans="1:14" ht="15.75" x14ac:dyDescent="0.25">
      <c r="A22" t="s">
        <v>33</v>
      </c>
      <c r="B22" s="1">
        <f>[1]toado!C22</f>
        <v>11.011557</v>
      </c>
      <c r="C22" s="1">
        <f>[1]toado!D22</f>
        <v>106.75349799999999</v>
      </c>
      <c r="D22" s="1">
        <f>'[2]Nhiệt độ'!C22</f>
        <v>28.4</v>
      </c>
      <c r="E22">
        <f>[2]pH!C22</f>
        <v>7.2</v>
      </c>
      <c r="F22">
        <f>[2]DO!C22</f>
        <v>3.8</v>
      </c>
      <c r="G22">
        <f>'[2]NO3-'!C22</f>
        <v>1.9</v>
      </c>
      <c r="H22">
        <f>'[2]NO2-'!C22</f>
        <v>0.18</v>
      </c>
      <c r="I22">
        <f>'[2]PO4-'!C22</f>
        <v>0.08</v>
      </c>
      <c r="J22">
        <f>'[2]NH4+'!C22</f>
        <v>1.67</v>
      </c>
      <c r="K22">
        <f>[2]SS!C22</f>
        <v>7</v>
      </c>
      <c r="L22">
        <f>[2]COD!C22</f>
        <v>4</v>
      </c>
      <c r="M22">
        <f>[2]Coliform!C22</f>
        <v>1500</v>
      </c>
      <c r="N22" s="6">
        <v>79.773337269191032</v>
      </c>
    </row>
    <row r="23" spans="1:14" ht="15.75" x14ac:dyDescent="0.25">
      <c r="A23" t="s">
        <v>34</v>
      </c>
      <c r="B23" s="1">
        <f>[1]toado!C23</f>
        <v>10.982760000000001</v>
      </c>
      <c r="C23" s="1">
        <f>[1]toado!D23</f>
        <v>106.758728</v>
      </c>
      <c r="D23" s="1">
        <f>'[2]Nhiệt độ'!C23</f>
        <v>27.5</v>
      </c>
      <c r="E23">
        <f>[2]pH!C23</f>
        <v>7.3</v>
      </c>
      <c r="F23">
        <f>[2]DO!C23</f>
        <v>2.7</v>
      </c>
      <c r="G23">
        <f>'[2]NO3-'!C23</f>
        <v>0.6</v>
      </c>
      <c r="H23">
        <f>'[2]NO2-'!C23</f>
        <v>0.23499999999999999</v>
      </c>
      <c r="I23">
        <f>'[2]PO4-'!C23</f>
        <v>0.56999999999999995</v>
      </c>
      <c r="J23">
        <f>'[2]NH4+'!C23</f>
        <v>1.31</v>
      </c>
      <c r="K23">
        <f>[2]SS!C23</f>
        <v>18</v>
      </c>
      <c r="L23">
        <f>[2]COD!C23</f>
        <v>48</v>
      </c>
      <c r="M23">
        <f>[2]Coliform!C23</f>
        <v>2300</v>
      </c>
      <c r="N23" s="6">
        <v>60.949670823146853</v>
      </c>
    </row>
    <row r="24" spans="1:14" ht="15.75" x14ac:dyDescent="0.25">
      <c r="A24" t="s">
        <v>35</v>
      </c>
      <c r="B24" s="1">
        <f>[1]toado!C24</f>
        <v>10.9975</v>
      </c>
      <c r="C24" s="1">
        <f>[1]toado!D24</f>
        <v>106.76874599999999</v>
      </c>
      <c r="D24" s="1">
        <f>'[2]Nhiệt độ'!C24</f>
        <v>26.4</v>
      </c>
      <c r="E24">
        <f>[2]pH!C24</f>
        <v>7.8</v>
      </c>
      <c r="F24">
        <f>[2]DO!C24</f>
        <v>4.5999999999999996</v>
      </c>
      <c r="G24">
        <f>'[2]NO3-'!C24</f>
        <v>1.5</v>
      </c>
      <c r="H24">
        <f>'[2]NO2-'!C24</f>
        <v>0.23400000000000001</v>
      </c>
      <c r="I24">
        <f>'[2]PO4-'!C24</f>
        <v>0.09</v>
      </c>
      <c r="J24">
        <f>'[2]NH4+'!C24</f>
        <v>1.71</v>
      </c>
      <c r="K24">
        <f>[2]SS!C24</f>
        <v>65</v>
      </c>
      <c r="L24">
        <f>[2]COD!C24</f>
        <v>28</v>
      </c>
      <c r="M24">
        <f>[2]Coliform!C24</f>
        <v>2300</v>
      </c>
      <c r="N24" s="6">
        <v>78.332057070040577</v>
      </c>
    </row>
    <row r="25" spans="1:14" ht="15.75" x14ac:dyDescent="0.25">
      <c r="A25" t="s">
        <v>36</v>
      </c>
      <c r="B25" s="1">
        <f>[1]toado!C25</f>
        <v>10.980492</v>
      </c>
      <c r="C25" s="1">
        <f>[1]toado!D25</f>
        <v>106.769632</v>
      </c>
      <c r="D25" s="1">
        <f>'[2]Nhiệt độ'!C25</f>
        <v>27.7</v>
      </c>
      <c r="E25">
        <f>[2]pH!C25</f>
        <v>7.6</v>
      </c>
      <c r="F25">
        <f>[2]DO!C25</f>
        <v>3.2</v>
      </c>
      <c r="G25">
        <f>'[2]NO3-'!C25</f>
        <v>0.7</v>
      </c>
      <c r="H25">
        <f>'[2]NO2-'!C25</f>
        <v>8.1000000000000003E-2</v>
      </c>
      <c r="I25">
        <f>'[2]PO4-'!C25</f>
        <v>0.17</v>
      </c>
      <c r="J25">
        <f>'[2]NH4+'!C25</f>
        <v>1.96</v>
      </c>
      <c r="K25">
        <f>[2]SS!C25</f>
        <v>48</v>
      </c>
      <c r="L25">
        <f>[2]COD!C25</f>
        <v>23</v>
      </c>
      <c r="M25">
        <f>[2]Coliform!C25</f>
        <v>1500</v>
      </c>
      <c r="N25" s="6">
        <v>72.79581494419493</v>
      </c>
    </row>
    <row r="26" spans="1:14" ht="15.75" x14ac:dyDescent="0.25">
      <c r="A26" t="s">
        <v>37</v>
      </c>
      <c r="B26" s="1">
        <f>[1]toado!C26</f>
        <v>10.916945</v>
      </c>
      <c r="C26" s="1">
        <f>[1]toado!D26</f>
        <v>106.80555699999999</v>
      </c>
      <c r="D26" s="1">
        <f>'[2]Nhiệt độ'!C26</f>
        <v>28.3</v>
      </c>
      <c r="E26">
        <f>[2]pH!C26</f>
        <v>7.2</v>
      </c>
      <c r="F26">
        <f>[2]DO!C26</f>
        <v>4.5</v>
      </c>
      <c r="G26">
        <f>'[2]NO3-'!C26</f>
        <v>2.4</v>
      </c>
      <c r="H26">
        <f>'[2]NO2-'!C26</f>
        <v>0.185</v>
      </c>
      <c r="I26">
        <f>'[2]PO4-'!C26</f>
        <v>0.08</v>
      </c>
      <c r="J26">
        <f>'[2]NH4+'!C26</f>
        <v>1.55</v>
      </c>
      <c r="K26">
        <f>[2]SS!C26</f>
        <v>26</v>
      </c>
      <c r="L26">
        <f>[2]COD!C26</f>
        <v>36</v>
      </c>
      <c r="M26">
        <f>[2]Coliform!C26</f>
        <v>2100</v>
      </c>
      <c r="N26" s="6">
        <v>76.96134849586322</v>
      </c>
    </row>
    <row r="27" spans="1:14" ht="15.75" x14ac:dyDescent="0.25">
      <c r="A27" t="s">
        <v>38</v>
      </c>
      <c r="B27" s="1">
        <f>[1]toado!C27</f>
        <v>10.900194000000001</v>
      </c>
      <c r="C27" s="1">
        <f>[1]toado!D27</f>
        <v>106.81642600000001</v>
      </c>
      <c r="D27" s="1">
        <f>'[2]Nhiệt độ'!C27</f>
        <v>27.9</v>
      </c>
      <c r="E27">
        <f>[2]pH!C27</f>
        <v>7.4</v>
      </c>
      <c r="F27">
        <f>[2]DO!C27</f>
        <v>4.2</v>
      </c>
      <c r="G27">
        <f>'[2]NO3-'!C27</f>
        <v>1.9</v>
      </c>
      <c r="H27">
        <f>'[2]NO2-'!C27</f>
        <v>1.7000000000000001E-2</v>
      </c>
      <c r="I27">
        <f>'[2]PO4-'!C27</f>
        <v>0.21</v>
      </c>
      <c r="J27">
        <f>'[2]NH4+'!C27</f>
        <v>1.62</v>
      </c>
      <c r="K27">
        <f>[2]SS!C27</f>
        <v>17</v>
      </c>
      <c r="L27">
        <f>[2]COD!C27</f>
        <v>16</v>
      </c>
      <c r="M27">
        <f>[2]Coliform!C27</f>
        <v>1500</v>
      </c>
      <c r="N27" s="6">
        <v>86.359355460577291</v>
      </c>
    </row>
    <row r="28" spans="1:14" ht="15.75" x14ac:dyDescent="0.25">
      <c r="A28" t="s">
        <v>16</v>
      </c>
      <c r="B28" s="1">
        <f>[1]toado!C28</f>
        <v>11.240833</v>
      </c>
      <c r="C28" s="1">
        <f>[1]toado!D28</f>
        <v>106.492226</v>
      </c>
      <c r="D28" s="1">
        <f>'[2]Nhiệt độ'!C28</f>
        <v>25.5</v>
      </c>
      <c r="E28">
        <f>[2]pH!C28</f>
        <v>7.6</v>
      </c>
      <c r="F28">
        <f>[2]DO!C28</f>
        <v>5.5</v>
      </c>
      <c r="G28">
        <f>'[2]NO3-'!C28</f>
        <v>1.6</v>
      </c>
      <c r="H28">
        <f>'[2]NO2-'!C28</f>
        <v>0.11</v>
      </c>
      <c r="I28">
        <f>'[2]PO4-'!C28</f>
        <v>0.42</v>
      </c>
      <c r="J28">
        <f>'[2]NH4+'!C28</f>
        <v>0.11</v>
      </c>
      <c r="K28">
        <f>[2]SS!C28</f>
        <v>17</v>
      </c>
      <c r="L28">
        <f>[2]COD!C28</f>
        <v>8</v>
      </c>
      <c r="M28">
        <f>[2]Coliform!C28</f>
        <v>2400</v>
      </c>
      <c r="N28" s="6">
        <v>85.432090512525292</v>
      </c>
    </row>
    <row r="29" spans="1:14" ht="15.75" x14ac:dyDescent="0.25">
      <c r="A29" t="s">
        <v>17</v>
      </c>
      <c r="B29" s="1">
        <f>[1]toado!C29</f>
        <v>11.100569</v>
      </c>
      <c r="C29" s="1">
        <f>[1]toado!D29</f>
        <v>106.59708500000001</v>
      </c>
      <c r="D29" s="1">
        <f>'[2]Nhiệt độ'!C29</f>
        <v>26.4</v>
      </c>
      <c r="E29">
        <f>[2]pH!C29</f>
        <v>7.9</v>
      </c>
      <c r="F29">
        <f>[2]DO!C29</f>
        <v>2.2999999999999998</v>
      </c>
      <c r="G29">
        <f>'[2]NO3-'!C29</f>
        <v>1.5</v>
      </c>
      <c r="H29">
        <f>'[2]NO2-'!C29</f>
        <v>0.152</v>
      </c>
      <c r="I29">
        <f>'[2]PO4-'!C29</f>
        <v>0.17</v>
      </c>
      <c r="J29">
        <f>'[2]NH4+'!C29</f>
        <v>0.15</v>
      </c>
      <c r="K29">
        <f>[2]SS!C29</f>
        <v>12</v>
      </c>
      <c r="L29">
        <f>[2]COD!C29</f>
        <v>4</v>
      </c>
      <c r="M29">
        <f>[2]Coliform!C29</f>
        <v>2100</v>
      </c>
      <c r="N29" s="6">
        <v>84.15366034779683</v>
      </c>
    </row>
    <row r="30" spans="1:14" ht="15.75" x14ac:dyDescent="0.25">
      <c r="A30" t="s">
        <v>18</v>
      </c>
      <c r="B30" s="1">
        <f>[1]toado!C30</f>
        <v>11.038926</v>
      </c>
      <c r="C30" s="1">
        <f>[1]toado!D30</f>
        <v>106.61108900000001</v>
      </c>
      <c r="D30" s="1">
        <f>'[2]Nhiệt độ'!C30</f>
        <v>28.8</v>
      </c>
      <c r="E30">
        <f>[2]pH!C30</f>
        <v>7.5</v>
      </c>
      <c r="F30">
        <f>[2]DO!C30</f>
        <v>3.6</v>
      </c>
      <c r="G30">
        <f>'[2]NO3-'!C30</f>
        <v>1.5</v>
      </c>
      <c r="H30">
        <f>'[2]NO2-'!C30</f>
        <v>0.14000000000000001</v>
      </c>
      <c r="I30">
        <f>'[2]PO4-'!C30</f>
        <v>0.08</v>
      </c>
      <c r="J30">
        <f>'[2]NH4+'!C30</f>
        <v>0.14000000000000001</v>
      </c>
      <c r="K30">
        <f>[2]SS!C30</f>
        <v>13</v>
      </c>
      <c r="L30">
        <f>[2]COD!C30</f>
        <v>4</v>
      </c>
      <c r="M30">
        <f>[2]Coliform!C30</f>
        <v>2400</v>
      </c>
      <c r="N30" s="6">
        <v>87.346648145117456</v>
      </c>
    </row>
    <row r="31" spans="1:14" ht="15.75" x14ac:dyDescent="0.25">
      <c r="A31" t="s">
        <v>19</v>
      </c>
      <c r="B31" s="1">
        <f>[1]toado!C31</f>
        <v>11.323385</v>
      </c>
      <c r="C31" s="1">
        <f>[1]toado!D31</f>
        <v>106.473527</v>
      </c>
      <c r="D31" s="1">
        <f>'[2]Nhiệt độ'!C31</f>
        <v>26.8</v>
      </c>
      <c r="E31">
        <f>[2]pH!C31</f>
        <v>7.3</v>
      </c>
      <c r="F31">
        <f>[2]DO!C31</f>
        <v>5.0999999999999996</v>
      </c>
      <c r="G31">
        <f>'[2]NO3-'!C31</f>
        <v>0.9</v>
      </c>
      <c r="H31">
        <f>'[2]NO2-'!C31</f>
        <v>0.01</v>
      </c>
      <c r="I31">
        <f>'[2]PO4-'!C31</f>
        <v>0.8</v>
      </c>
      <c r="J31">
        <f>'[2]NH4+'!C31</f>
        <v>0.01</v>
      </c>
      <c r="K31">
        <f>[2]SS!C31</f>
        <v>11</v>
      </c>
      <c r="L31">
        <f>[2]COD!C31</f>
        <v>4</v>
      </c>
      <c r="M31">
        <f>[2]Coliform!C31</f>
        <v>2400</v>
      </c>
      <c r="N31" s="6">
        <v>92.490283496230788</v>
      </c>
    </row>
    <row r="32" spans="1:14" ht="15.75" x14ac:dyDescent="0.25">
      <c r="A32" t="s">
        <v>20</v>
      </c>
      <c r="B32" s="1">
        <f>[1]toado!C32</f>
        <v>11.153991</v>
      </c>
      <c r="C32" s="1">
        <f>[1]toado!D32</f>
        <v>106.585893</v>
      </c>
      <c r="D32" s="1">
        <f>'[2]Nhiệt độ'!C32</f>
        <v>25.4</v>
      </c>
      <c r="E32">
        <f>[2]pH!C32</f>
        <v>7.1</v>
      </c>
      <c r="F32">
        <f>[2]DO!C32</f>
        <v>4.5999999999999996</v>
      </c>
      <c r="G32">
        <f>'[2]NO3-'!C32</f>
        <v>3.2</v>
      </c>
      <c r="H32">
        <f>'[2]NO2-'!C32</f>
        <v>4.7E-2</v>
      </c>
      <c r="I32">
        <f>'[2]PO4-'!C32</f>
        <v>0.06</v>
      </c>
      <c r="J32">
        <f>'[2]NH4+'!C32</f>
        <v>0.05</v>
      </c>
      <c r="K32">
        <f>[2]SS!C32</f>
        <v>15</v>
      </c>
      <c r="L32">
        <f>[2]COD!C32</f>
        <v>4</v>
      </c>
      <c r="M32">
        <f>[2]Coliform!C32</f>
        <v>2800</v>
      </c>
      <c r="N32" s="6">
        <v>96.137527610047968</v>
      </c>
    </row>
    <row r="33" spans="1:14" ht="15.75" x14ac:dyDescent="0.25">
      <c r="A33" t="s">
        <v>15</v>
      </c>
      <c r="B33" s="1">
        <f>[1]toado!C33</f>
        <v>11.252466999999999</v>
      </c>
      <c r="C33" s="1">
        <f>[1]toado!D33</f>
        <v>106.75793400000001</v>
      </c>
      <c r="D33" s="1">
        <f>'[2]Nhiệt độ'!C33</f>
        <v>26.4</v>
      </c>
      <c r="E33">
        <f>[2]pH!C33</f>
        <v>7.4</v>
      </c>
      <c r="F33">
        <f>[2]DO!C33</f>
        <v>6.5</v>
      </c>
      <c r="G33">
        <f>'[2]NO3-'!C33</f>
        <v>0.4</v>
      </c>
      <c r="H33">
        <f>'[2]NO2-'!C33</f>
        <v>0.02</v>
      </c>
      <c r="I33">
        <f>'[2]PO4-'!C33</f>
        <v>0.03</v>
      </c>
      <c r="J33">
        <f>'[2]NH4+'!C33</f>
        <v>0.15</v>
      </c>
      <c r="K33">
        <f>[2]SS!C33</f>
        <v>7</v>
      </c>
      <c r="L33">
        <f>[2]COD!C33</f>
        <v>4</v>
      </c>
      <c r="M33">
        <f>[2]Coliform!C33</f>
        <v>1500</v>
      </c>
      <c r="N33" s="6">
        <v>98.977523641947982</v>
      </c>
    </row>
    <row r="34" spans="1:14" ht="15.75" x14ac:dyDescent="0.25">
      <c r="A34" t="s">
        <v>21</v>
      </c>
      <c r="B34" s="1">
        <f>[1]toado!C34</f>
        <v>11.401166</v>
      </c>
      <c r="C34" s="1">
        <f>[1]toado!D34</f>
        <v>106.710599</v>
      </c>
      <c r="D34" s="1">
        <f>'[2]Nhiệt độ'!C34</f>
        <v>26.4</v>
      </c>
      <c r="E34">
        <f>[2]pH!C34</f>
        <v>7.4</v>
      </c>
      <c r="F34">
        <f>[2]DO!C34</f>
        <v>6.5</v>
      </c>
      <c r="G34">
        <f>'[2]NO3-'!C34</f>
        <v>0.4</v>
      </c>
      <c r="H34">
        <f>'[2]NO2-'!C34</f>
        <v>2.1999999999999999E-2</v>
      </c>
      <c r="I34">
        <f>'[2]PO4-'!C34</f>
        <v>0.03</v>
      </c>
      <c r="J34">
        <f>'[2]NH4+'!C34</f>
        <v>0.16</v>
      </c>
      <c r="K34">
        <f>[2]SS!C34</f>
        <v>10</v>
      </c>
      <c r="L34">
        <f>[2]COD!C34</f>
        <v>4</v>
      </c>
      <c r="M34">
        <f>[2]Coliform!C34</f>
        <v>1500</v>
      </c>
      <c r="N34" s="6">
        <v>98.977523641947982</v>
      </c>
    </row>
    <row r="35" spans="1:14" ht="15.75" x14ac:dyDescent="0.25">
      <c r="A35" t="s">
        <v>22</v>
      </c>
      <c r="B35" s="1">
        <f>[1]toado!C35</f>
        <v>11.357853</v>
      </c>
      <c r="C35" s="1">
        <f>[1]toado!D35</f>
        <v>106.631118</v>
      </c>
      <c r="D35" s="1">
        <f>'[2]Nhiệt độ'!C35</f>
        <v>27.2</v>
      </c>
      <c r="E35">
        <f>[2]pH!C35</f>
        <v>7.3</v>
      </c>
      <c r="F35">
        <f>[2]DO!C35</f>
        <v>6.5</v>
      </c>
      <c r="G35">
        <f>'[2]NO3-'!C35</f>
        <v>0.4</v>
      </c>
      <c r="H35">
        <f>'[2]NO2-'!C35</f>
        <v>1.7999999999999999E-2</v>
      </c>
      <c r="I35">
        <f>'[2]PO4-'!C35</f>
        <v>0.03</v>
      </c>
      <c r="J35">
        <f>'[2]NH4+'!C35</f>
        <v>0.16</v>
      </c>
      <c r="K35">
        <f>[2]SS!C35</f>
        <v>8</v>
      </c>
      <c r="L35">
        <f>[2]COD!C35</f>
        <v>6</v>
      </c>
      <c r="M35">
        <f>[2]Coliform!C35</f>
        <v>1500</v>
      </c>
      <c r="N35" s="6">
        <v>99.178968018749885</v>
      </c>
    </row>
  </sheetData>
  <conditionalFormatting sqref="N2:N35">
    <cfRule type="expression" dxfId="47" priority="1">
      <formula>N2&lt;10</formula>
    </cfRule>
    <cfRule type="expression" dxfId="46" priority="2">
      <formula>AND(N2&gt;=10,N2&lt;=25)</formula>
    </cfRule>
    <cfRule type="expression" dxfId="45" priority="3">
      <formula>AND(N2&gt;=26,N2&lt;=50)</formula>
    </cfRule>
    <cfRule type="expression" dxfId="44" priority="4">
      <formula>AND(N2&gt;=51,N2&lt;=75)</formula>
    </cfRule>
    <cfRule type="expression" dxfId="43" priority="5">
      <formula>AND(N2&gt;=76,N2&lt;=90)</formula>
    </cfRule>
    <cfRule type="expression" dxfId="42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55" zoomScaleNormal="55" workbookViewId="0">
      <selection activeCell="N31" sqref="N31"/>
    </sheetView>
  </sheetViews>
  <sheetFormatPr defaultRowHeight="15" x14ac:dyDescent="0.25"/>
  <sheetData>
    <row r="1" spans="1:15" ht="15.75" x14ac:dyDescent="0.25">
      <c r="A1" t="s">
        <v>1</v>
      </c>
      <c r="B1" t="s">
        <v>2</v>
      </c>
      <c r="C1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5" ht="15.75" x14ac:dyDescent="0.25">
      <c r="A2" t="s">
        <v>39</v>
      </c>
      <c r="B2" s="1">
        <f>[1]toado!C2</f>
        <v>11.288361999999999</v>
      </c>
      <c r="C2" s="1">
        <f>[1]toado!D2</f>
        <v>106.354632</v>
      </c>
      <c r="D2">
        <v>28.8</v>
      </c>
      <c r="E2">
        <v>6.8</v>
      </c>
      <c r="F2">
        <v>3.5</v>
      </c>
      <c r="G2">
        <v>0.4</v>
      </c>
      <c r="H2">
        <v>1.7000000000000001E-2</v>
      </c>
      <c r="I2">
        <v>0.06</v>
      </c>
      <c r="J2">
        <v>0.02</v>
      </c>
      <c r="K2">
        <v>9</v>
      </c>
      <c r="L2">
        <v>18</v>
      </c>
      <c r="M2">
        <v>1500</v>
      </c>
      <c r="N2" s="6">
        <v>92.796449165598389</v>
      </c>
    </row>
    <row r="3" spans="1:15" ht="15.75" x14ac:dyDescent="0.25">
      <c r="A3" t="s">
        <v>40</v>
      </c>
      <c r="B3" s="1">
        <f>[1]toado!C3</f>
        <v>10.98188</v>
      </c>
      <c r="C3" s="1">
        <f>[1]toado!D3</f>
        <v>106.643388</v>
      </c>
      <c r="D3">
        <v>27.8</v>
      </c>
      <c r="E3">
        <v>7.1</v>
      </c>
      <c r="F3">
        <v>3.3</v>
      </c>
      <c r="G3">
        <v>0.9</v>
      </c>
      <c r="H3">
        <v>0.01</v>
      </c>
      <c r="I3">
        <v>0.06</v>
      </c>
      <c r="J3">
        <v>0.01</v>
      </c>
      <c r="K3">
        <v>26</v>
      </c>
      <c r="L3">
        <v>5</v>
      </c>
      <c r="M3">
        <v>2450</v>
      </c>
      <c r="N3" s="6">
        <v>95.201973730791821</v>
      </c>
      <c r="O3" s="1"/>
    </row>
    <row r="4" spans="1:15" ht="15.75" x14ac:dyDescent="0.25">
      <c r="A4" t="s">
        <v>41</v>
      </c>
      <c r="B4" s="1">
        <f>[1]toado!C4</f>
        <v>10.866764999999999</v>
      </c>
      <c r="C4" s="1">
        <f>[1]toado!D4</f>
        <v>106.713297</v>
      </c>
      <c r="D4">
        <v>29.9</v>
      </c>
      <c r="E4">
        <v>6.4</v>
      </c>
      <c r="F4">
        <v>2.8</v>
      </c>
      <c r="G4">
        <v>1.6</v>
      </c>
      <c r="H4">
        <v>0.01</v>
      </c>
      <c r="I4">
        <v>0.04</v>
      </c>
      <c r="J4">
        <v>0.01</v>
      </c>
      <c r="K4">
        <v>28</v>
      </c>
      <c r="L4">
        <v>29</v>
      </c>
      <c r="M4">
        <v>2150</v>
      </c>
      <c r="N4" s="6">
        <v>90</v>
      </c>
      <c r="O4" s="1"/>
    </row>
    <row r="5" spans="1:15" ht="15.75" x14ac:dyDescent="0.25">
      <c r="A5" t="s">
        <v>4</v>
      </c>
      <c r="B5" s="1">
        <f>[1]toado!C5</f>
        <v>11.001424</v>
      </c>
      <c r="C5" s="1">
        <f>[1]toado!D5</f>
        <v>106.64267100000001</v>
      </c>
      <c r="D5">
        <v>28.3</v>
      </c>
      <c r="E5">
        <v>7.2</v>
      </c>
      <c r="F5">
        <v>3.3</v>
      </c>
      <c r="G5">
        <v>2.6</v>
      </c>
      <c r="H5">
        <v>0.13</v>
      </c>
      <c r="I5">
        <v>0.04</v>
      </c>
      <c r="J5">
        <v>2.37</v>
      </c>
      <c r="K5">
        <v>16</v>
      </c>
      <c r="L5">
        <v>32</v>
      </c>
      <c r="M5">
        <v>2300</v>
      </c>
      <c r="N5" s="6">
        <v>72.601989389144578</v>
      </c>
      <c r="O5" s="1"/>
    </row>
    <row r="6" spans="1:15" ht="15.75" x14ac:dyDescent="0.25">
      <c r="A6" t="s">
        <v>5</v>
      </c>
      <c r="B6" s="1">
        <f>[1]toado!C6</f>
        <v>11.001749999999999</v>
      </c>
      <c r="C6" s="1">
        <f>[1]toado!D6</f>
        <v>106.648331</v>
      </c>
      <c r="D6">
        <v>28.4</v>
      </c>
      <c r="E6">
        <v>7.1</v>
      </c>
      <c r="F6">
        <v>3.4</v>
      </c>
      <c r="G6">
        <v>2.8</v>
      </c>
      <c r="H6">
        <v>8.1000000000000003E-2</v>
      </c>
      <c r="I6">
        <v>0.18</v>
      </c>
      <c r="J6">
        <v>2.72</v>
      </c>
      <c r="K6">
        <v>13</v>
      </c>
      <c r="L6">
        <v>32</v>
      </c>
      <c r="M6">
        <v>2100</v>
      </c>
      <c r="N6" s="6">
        <v>70.055986975242348</v>
      </c>
      <c r="O6" s="1"/>
    </row>
    <row r="7" spans="1:15" ht="15.75" x14ac:dyDescent="0.25">
      <c r="A7" t="s">
        <v>11</v>
      </c>
      <c r="B7" s="1">
        <f>[1]toado!C7</f>
        <v>11.083270000000001</v>
      </c>
      <c r="C7" s="1">
        <f>[1]toado!D7</f>
        <v>106.53546900000001</v>
      </c>
      <c r="D7">
        <v>29.4</v>
      </c>
      <c r="E7">
        <v>6.2</v>
      </c>
      <c r="F7">
        <v>4.3</v>
      </c>
      <c r="G7">
        <v>2.6</v>
      </c>
      <c r="H7">
        <v>1828</v>
      </c>
      <c r="I7">
        <v>0.15</v>
      </c>
      <c r="J7">
        <v>3.32</v>
      </c>
      <c r="K7">
        <v>48</v>
      </c>
      <c r="L7">
        <v>18</v>
      </c>
      <c r="M7">
        <v>4300</v>
      </c>
      <c r="N7" s="6">
        <v>70.221604614317656</v>
      </c>
      <c r="O7" s="1"/>
    </row>
    <row r="8" spans="1:15" ht="15.75" x14ac:dyDescent="0.25">
      <c r="A8" t="s">
        <v>6</v>
      </c>
      <c r="B8" s="1">
        <f>[1]toado!C8</f>
        <v>10.984441</v>
      </c>
      <c r="C8" s="1">
        <f>[1]toado!D8</f>
        <v>106.654791</v>
      </c>
      <c r="D8">
        <v>29.1</v>
      </c>
      <c r="E8">
        <v>7.2</v>
      </c>
      <c r="F8">
        <v>3.2</v>
      </c>
      <c r="G8">
        <v>0.1</v>
      </c>
      <c r="H8">
        <v>0.01</v>
      </c>
      <c r="I8">
        <v>0.06</v>
      </c>
      <c r="J8">
        <v>2.02</v>
      </c>
      <c r="K8">
        <v>10</v>
      </c>
      <c r="L8">
        <v>76</v>
      </c>
      <c r="M8">
        <v>2800</v>
      </c>
      <c r="N8" s="6">
        <v>78.953418715599057</v>
      </c>
      <c r="O8" s="1"/>
    </row>
    <row r="9" spans="1:15" ht="15.75" x14ac:dyDescent="0.25">
      <c r="A9" t="s">
        <v>7</v>
      </c>
      <c r="B9" s="1">
        <f>[1]toado!C9</f>
        <v>10.953611</v>
      </c>
      <c r="C9" s="1">
        <f>[1]toado!D9</f>
        <v>106.67778</v>
      </c>
      <c r="D9">
        <v>29.4</v>
      </c>
      <c r="E9">
        <v>6.7</v>
      </c>
      <c r="F9">
        <v>2.5</v>
      </c>
      <c r="G9">
        <v>0.1</v>
      </c>
      <c r="H9">
        <v>0.01</v>
      </c>
      <c r="I9">
        <v>0.18</v>
      </c>
      <c r="J9">
        <v>6.77</v>
      </c>
      <c r="K9">
        <v>74</v>
      </c>
      <c r="L9">
        <v>114</v>
      </c>
      <c r="M9">
        <v>3900</v>
      </c>
      <c r="N9" s="6">
        <v>69.955816078600733</v>
      </c>
      <c r="O9" s="1"/>
    </row>
    <row r="10" spans="1:15" ht="15.75" x14ac:dyDescent="0.25">
      <c r="A10" t="s">
        <v>8</v>
      </c>
      <c r="B10" s="1">
        <f>[1]toado!C10</f>
        <v>10.943334</v>
      </c>
      <c r="C10" s="1">
        <f>[1]toado!D10</f>
        <v>106.690834</v>
      </c>
      <c r="D10">
        <v>28.8</v>
      </c>
      <c r="E10">
        <v>7</v>
      </c>
      <c r="F10">
        <v>1.9</v>
      </c>
      <c r="G10">
        <v>2.7</v>
      </c>
      <c r="H10">
        <v>2.1999999999999999E-2</v>
      </c>
      <c r="I10">
        <v>0.12</v>
      </c>
      <c r="J10">
        <v>2.1800000000000002</v>
      </c>
      <c r="K10">
        <v>38</v>
      </c>
      <c r="L10">
        <v>60</v>
      </c>
      <c r="M10">
        <v>2100</v>
      </c>
      <c r="N10" s="6">
        <v>77.688359556658753</v>
      </c>
      <c r="O10" s="1"/>
    </row>
    <row r="11" spans="1:15" ht="15.75" x14ac:dyDescent="0.25">
      <c r="A11" t="s">
        <v>9</v>
      </c>
      <c r="B11" s="1">
        <f>[1]toado!C11</f>
        <v>10.872474</v>
      </c>
      <c r="C11" s="1">
        <f>[1]toado!D11</f>
        <v>106.714074</v>
      </c>
      <c r="D11">
        <v>27.7</v>
      </c>
      <c r="E11">
        <v>6.6</v>
      </c>
      <c r="F11">
        <v>2.9</v>
      </c>
      <c r="G11">
        <v>1</v>
      </c>
      <c r="H11">
        <v>0.152</v>
      </c>
      <c r="I11">
        <v>0.12</v>
      </c>
      <c r="J11">
        <v>1.83</v>
      </c>
      <c r="K11">
        <v>28</v>
      </c>
      <c r="L11">
        <v>32</v>
      </c>
      <c r="M11">
        <v>2000</v>
      </c>
      <c r="N11" s="6">
        <v>72.289253337063968</v>
      </c>
      <c r="O11" s="1"/>
    </row>
    <row r="12" spans="1:15" ht="15.75" x14ac:dyDescent="0.25">
      <c r="A12" t="s">
        <v>10</v>
      </c>
      <c r="B12" s="1">
        <f>[1]toado!C12</f>
        <v>10.887289000000001</v>
      </c>
      <c r="C12" s="1">
        <f>[1]toado!D12</f>
        <v>106.732026</v>
      </c>
      <c r="D12">
        <v>28.7</v>
      </c>
      <c r="E12">
        <v>6.9</v>
      </c>
      <c r="F12">
        <v>3.7</v>
      </c>
      <c r="G12">
        <v>0.1</v>
      </c>
      <c r="H12">
        <v>0.01</v>
      </c>
      <c r="I12">
        <v>0.06</v>
      </c>
      <c r="J12">
        <v>4.55</v>
      </c>
      <c r="K12">
        <v>20</v>
      </c>
      <c r="L12">
        <v>86</v>
      </c>
      <c r="M12">
        <v>2300</v>
      </c>
      <c r="N12" s="7">
        <v>79.585547876724704</v>
      </c>
      <c r="O12" s="1"/>
    </row>
    <row r="13" spans="1:15" ht="15.75" x14ac:dyDescent="0.25">
      <c r="A13" t="s">
        <v>12</v>
      </c>
      <c r="B13" s="1">
        <f>[1]toado!C13</f>
        <v>10.898866999999999</v>
      </c>
      <c r="C13" s="1">
        <f>[1]toado!D13</f>
        <v>106.715568</v>
      </c>
      <c r="D13">
        <v>28.5</v>
      </c>
      <c r="E13">
        <v>6.7</v>
      </c>
      <c r="F13">
        <v>2.2999999999999998</v>
      </c>
      <c r="G13">
        <v>0.1</v>
      </c>
      <c r="H13">
        <v>0.189</v>
      </c>
      <c r="I13">
        <v>0.35</v>
      </c>
      <c r="J13">
        <v>2.11</v>
      </c>
      <c r="K13">
        <v>14</v>
      </c>
      <c r="L13">
        <v>56</v>
      </c>
      <c r="M13">
        <v>2100</v>
      </c>
      <c r="N13" s="6">
        <v>62.156741538459649</v>
      </c>
      <c r="O13" s="1"/>
    </row>
    <row r="14" spans="1:15" ht="15.75" x14ac:dyDescent="0.25">
      <c r="A14" t="s">
        <v>13</v>
      </c>
      <c r="B14" s="1">
        <f>[1]toado!C14</f>
        <v>10.895775</v>
      </c>
      <c r="C14" s="1">
        <f>[1]toado!D14</f>
        <v>106.71974400000001</v>
      </c>
      <c r="D14">
        <v>28.3</v>
      </c>
      <c r="E14">
        <v>6.8</v>
      </c>
      <c r="F14">
        <v>2.9</v>
      </c>
      <c r="G14">
        <v>11.3</v>
      </c>
      <c r="H14">
        <v>1.6E-2</v>
      </c>
      <c r="I14">
        <v>0.67</v>
      </c>
      <c r="J14">
        <v>2.5299999999999998</v>
      </c>
      <c r="K14">
        <v>89</v>
      </c>
      <c r="L14">
        <v>102</v>
      </c>
      <c r="M14">
        <v>4300</v>
      </c>
      <c r="N14" s="6">
        <v>57.723928080294499</v>
      </c>
      <c r="O14" s="1"/>
    </row>
    <row r="15" spans="1:15" ht="15.75" x14ac:dyDescent="0.25">
      <c r="A15" t="s">
        <v>14</v>
      </c>
      <c r="B15" s="1">
        <f>[1]toado!C15</f>
        <v>10.980017</v>
      </c>
      <c r="C15" s="1">
        <f>[1]toado!D15</f>
        <v>106.74050200000001</v>
      </c>
      <c r="D15">
        <v>29.6</v>
      </c>
      <c r="E15">
        <v>7.1</v>
      </c>
      <c r="F15">
        <v>4.3</v>
      </c>
      <c r="G15">
        <v>0.1</v>
      </c>
      <c r="H15">
        <v>0.01</v>
      </c>
      <c r="I15">
        <v>1.58</v>
      </c>
      <c r="J15">
        <v>20</v>
      </c>
      <c r="K15">
        <v>54</v>
      </c>
      <c r="L15">
        <v>106</v>
      </c>
      <c r="M15">
        <v>2800</v>
      </c>
      <c r="N15" s="6">
        <v>72.969302243556072</v>
      </c>
      <c r="O15" s="1"/>
    </row>
    <row r="16" spans="1:15" ht="15.75" x14ac:dyDescent="0.25">
      <c r="A16" t="s">
        <v>27</v>
      </c>
      <c r="B16" s="1">
        <f>[1]toado!C16</f>
        <v>11.014417999999999</v>
      </c>
      <c r="C16" s="1">
        <f>[1]toado!D16</f>
        <v>106.77798</v>
      </c>
      <c r="D16">
        <v>27.8</v>
      </c>
      <c r="E16">
        <v>7.1</v>
      </c>
      <c r="F16">
        <v>5.4</v>
      </c>
      <c r="G16">
        <v>0.4</v>
      </c>
      <c r="H16">
        <v>0.01</v>
      </c>
      <c r="I16">
        <v>0.06</v>
      </c>
      <c r="J16">
        <v>0.01</v>
      </c>
      <c r="K16">
        <v>16</v>
      </c>
      <c r="L16">
        <v>14</v>
      </c>
      <c r="M16">
        <v>1500</v>
      </c>
      <c r="N16" s="6">
        <v>97.864988010701524</v>
      </c>
      <c r="O16" s="1"/>
    </row>
    <row r="17" spans="1:15" ht="15.75" x14ac:dyDescent="0.25">
      <c r="A17" t="s">
        <v>28</v>
      </c>
      <c r="B17" s="1">
        <f>[1]toado!C17</f>
        <v>11.010711000000001</v>
      </c>
      <c r="C17" s="1">
        <f>[1]toado!D17</f>
        <v>106.77941800000001</v>
      </c>
      <c r="D17">
        <v>27.6</v>
      </c>
      <c r="E17">
        <v>7.1</v>
      </c>
      <c r="F17">
        <v>5.5</v>
      </c>
      <c r="G17">
        <v>0.3</v>
      </c>
      <c r="H17">
        <v>0.01</v>
      </c>
      <c r="I17">
        <v>0.06</v>
      </c>
      <c r="J17">
        <v>0.04</v>
      </c>
      <c r="K17">
        <v>9</v>
      </c>
      <c r="L17">
        <v>13</v>
      </c>
      <c r="M17">
        <v>1200</v>
      </c>
      <c r="N17" s="6">
        <v>98.376490992068241</v>
      </c>
      <c r="O17" s="1"/>
    </row>
    <row r="18" spans="1:15" ht="15.75" x14ac:dyDescent="0.25">
      <c r="A18" t="s">
        <v>29</v>
      </c>
      <c r="B18" s="1">
        <f>[1]toado!C18</f>
        <v>11.052521</v>
      </c>
      <c r="C18" s="1">
        <f>[1]toado!D18</f>
        <v>106.721474</v>
      </c>
      <c r="D18">
        <v>27.6</v>
      </c>
      <c r="E18">
        <v>7.1</v>
      </c>
      <c r="F18">
        <v>5.6</v>
      </c>
      <c r="G18">
        <v>0.4</v>
      </c>
      <c r="H18">
        <v>0.01</v>
      </c>
      <c r="I18">
        <v>0.06</v>
      </c>
      <c r="J18">
        <v>0.02</v>
      </c>
      <c r="K18">
        <v>7</v>
      </c>
      <c r="L18">
        <v>9</v>
      </c>
      <c r="M18">
        <v>1350</v>
      </c>
      <c r="N18" s="6">
        <v>99.746433326537741</v>
      </c>
      <c r="O18" s="1"/>
    </row>
    <row r="19" spans="1:15" ht="15.75" x14ac:dyDescent="0.25">
      <c r="A19" t="s">
        <v>30</v>
      </c>
      <c r="B19" s="1">
        <f>[1]toado!C19</f>
        <v>10.976152000000001</v>
      </c>
      <c r="C19" s="1">
        <f>[1]toado!D19</f>
        <v>106.771908</v>
      </c>
      <c r="D19">
        <v>27.6</v>
      </c>
      <c r="E19">
        <v>7.1</v>
      </c>
      <c r="F19">
        <v>5.6</v>
      </c>
      <c r="G19">
        <v>0.4</v>
      </c>
      <c r="H19">
        <v>0.01</v>
      </c>
      <c r="I19">
        <v>0.06</v>
      </c>
      <c r="J19">
        <v>0.01</v>
      </c>
      <c r="K19">
        <v>9</v>
      </c>
      <c r="L19">
        <v>6</v>
      </c>
      <c r="M19">
        <v>1350</v>
      </c>
      <c r="N19" s="6">
        <v>99.746433326537741</v>
      </c>
      <c r="O19" s="1"/>
    </row>
    <row r="20" spans="1:15" ht="15.75" x14ac:dyDescent="0.25">
      <c r="A20" t="s">
        <v>31</v>
      </c>
      <c r="B20" s="1">
        <f>[1]toado!C20</f>
        <v>11.065765000000001</v>
      </c>
      <c r="C20" s="1">
        <f>[1]toado!D20</f>
        <v>106.922701</v>
      </c>
      <c r="D20">
        <v>27.3</v>
      </c>
      <c r="E20">
        <v>6.8</v>
      </c>
      <c r="F20">
        <v>5.4</v>
      </c>
      <c r="G20">
        <v>3.5</v>
      </c>
      <c r="H20">
        <v>0.01</v>
      </c>
      <c r="I20">
        <v>0.06</v>
      </c>
      <c r="J20">
        <v>0.01</v>
      </c>
      <c r="K20">
        <v>6</v>
      </c>
      <c r="L20">
        <v>16</v>
      </c>
      <c r="M20">
        <v>1200</v>
      </c>
      <c r="N20" s="6">
        <v>96.162403982713542</v>
      </c>
      <c r="O20" s="1"/>
    </row>
    <row r="21" spans="1:15" ht="15.75" x14ac:dyDescent="0.25">
      <c r="A21" t="s">
        <v>32</v>
      </c>
      <c r="B21" s="1">
        <f>[1]toado!C21</f>
        <v>11.09169</v>
      </c>
      <c r="C21" s="1">
        <f>[1]toado!D21</f>
        <v>106.701594</v>
      </c>
      <c r="D21">
        <v>27.3</v>
      </c>
      <c r="E21">
        <v>7.1</v>
      </c>
      <c r="F21">
        <v>3.6</v>
      </c>
      <c r="G21">
        <v>4.4000000000000004</v>
      </c>
      <c r="H21">
        <v>5.5E-2</v>
      </c>
      <c r="I21">
        <v>0.09</v>
      </c>
      <c r="J21">
        <v>0.11</v>
      </c>
      <c r="K21">
        <v>7</v>
      </c>
      <c r="L21">
        <v>10</v>
      </c>
      <c r="M21">
        <v>2300</v>
      </c>
      <c r="N21" s="6">
        <v>85.309846108537982</v>
      </c>
      <c r="O21" s="1"/>
    </row>
    <row r="22" spans="1:15" ht="15.75" x14ac:dyDescent="0.25">
      <c r="A22" t="s">
        <v>33</v>
      </c>
      <c r="B22" s="1">
        <f>[1]toado!C22</f>
        <v>11.011557</v>
      </c>
      <c r="C22" s="1">
        <f>[1]toado!D22</f>
        <v>106.75349799999999</v>
      </c>
      <c r="D22">
        <v>27.8</v>
      </c>
      <c r="E22">
        <v>6.9</v>
      </c>
      <c r="F22">
        <v>3.7</v>
      </c>
      <c r="G22">
        <v>3.5</v>
      </c>
      <c r="H22">
        <v>0.217</v>
      </c>
      <c r="I22">
        <v>0.06</v>
      </c>
      <c r="J22">
        <v>0.22</v>
      </c>
      <c r="K22">
        <v>39</v>
      </c>
      <c r="L22">
        <v>12</v>
      </c>
      <c r="M22">
        <v>2300</v>
      </c>
      <c r="N22" s="6">
        <v>85.206077424788916</v>
      </c>
      <c r="O22" s="1"/>
    </row>
    <row r="23" spans="1:15" ht="15.75" x14ac:dyDescent="0.25">
      <c r="A23" t="s">
        <v>34</v>
      </c>
      <c r="B23" s="1">
        <f>[1]toado!C23</f>
        <v>10.982760000000001</v>
      </c>
      <c r="C23" s="1">
        <f>[1]toado!D23</f>
        <v>106.758728</v>
      </c>
      <c r="D23">
        <v>27.3</v>
      </c>
      <c r="E23">
        <v>6.8</v>
      </c>
      <c r="F23">
        <v>3.5</v>
      </c>
      <c r="G23">
        <v>0.2</v>
      </c>
      <c r="H23">
        <v>4.2000000000000003E-2</v>
      </c>
      <c r="I23">
        <v>0.08</v>
      </c>
      <c r="J23">
        <v>2.39</v>
      </c>
      <c r="K23">
        <v>12</v>
      </c>
      <c r="L23">
        <v>78</v>
      </c>
      <c r="M23">
        <v>2100</v>
      </c>
      <c r="N23" s="6">
        <v>80.202885388791927</v>
      </c>
      <c r="O23" s="1"/>
    </row>
    <row r="24" spans="1:15" ht="15.75" x14ac:dyDescent="0.25">
      <c r="A24" t="s">
        <v>35</v>
      </c>
      <c r="B24" s="1">
        <f>[1]toado!C24</f>
        <v>10.9975</v>
      </c>
      <c r="C24" s="1">
        <f>[1]toado!D24</f>
        <v>106.76874599999999</v>
      </c>
      <c r="D24">
        <v>27.5</v>
      </c>
      <c r="E24">
        <v>6.9</v>
      </c>
      <c r="F24">
        <v>3.8</v>
      </c>
      <c r="G24">
        <v>2.5</v>
      </c>
      <c r="H24">
        <v>0.27</v>
      </c>
      <c r="I24">
        <v>0.06</v>
      </c>
      <c r="J24">
        <v>1.02</v>
      </c>
      <c r="K24">
        <v>38</v>
      </c>
      <c r="L24">
        <v>34</v>
      </c>
      <c r="M24">
        <v>2000</v>
      </c>
      <c r="N24" s="6">
        <v>73.523599496203815</v>
      </c>
      <c r="O24" s="1"/>
    </row>
    <row r="25" spans="1:15" ht="15.75" x14ac:dyDescent="0.25">
      <c r="A25" t="s">
        <v>36</v>
      </c>
      <c r="B25" s="1">
        <f>[1]toado!C25</f>
        <v>10.980492</v>
      </c>
      <c r="C25" s="1">
        <f>[1]toado!D25</f>
        <v>106.769632</v>
      </c>
      <c r="D25">
        <v>27.6</v>
      </c>
      <c r="E25">
        <v>6.9</v>
      </c>
      <c r="F25">
        <v>3.9</v>
      </c>
      <c r="G25">
        <v>0.7</v>
      </c>
      <c r="H25">
        <v>0.02</v>
      </c>
      <c r="I25">
        <v>0.06</v>
      </c>
      <c r="J25">
        <v>0.26</v>
      </c>
      <c r="K25">
        <v>18</v>
      </c>
      <c r="L25">
        <v>26</v>
      </c>
      <c r="M25">
        <v>1500</v>
      </c>
      <c r="N25" s="6">
        <v>94.143720207154516</v>
      </c>
      <c r="O25" s="1"/>
    </row>
    <row r="26" spans="1:15" ht="15.75" x14ac:dyDescent="0.25">
      <c r="A26" t="s">
        <v>37</v>
      </c>
      <c r="B26" s="1">
        <f>[1]toado!C26</f>
        <v>10.916945</v>
      </c>
      <c r="C26" s="1">
        <f>[1]toado!D26</f>
        <v>106.80555699999999</v>
      </c>
      <c r="D26">
        <v>27.3</v>
      </c>
      <c r="E26">
        <v>7.4</v>
      </c>
      <c r="F26">
        <v>4.2</v>
      </c>
      <c r="G26">
        <v>3</v>
      </c>
      <c r="H26">
        <v>0.125</v>
      </c>
      <c r="I26">
        <v>1.22</v>
      </c>
      <c r="J26">
        <v>2.2999999999999998</v>
      </c>
      <c r="K26">
        <v>26</v>
      </c>
      <c r="L26">
        <v>24</v>
      </c>
      <c r="M26">
        <v>2300</v>
      </c>
      <c r="N26" s="6">
        <v>68.57173875001493</v>
      </c>
      <c r="O26" s="1"/>
    </row>
    <row r="27" spans="1:15" ht="15.75" x14ac:dyDescent="0.25">
      <c r="A27" t="s">
        <v>38</v>
      </c>
      <c r="B27" s="1">
        <f>[1]toado!C27</f>
        <v>10.900194000000001</v>
      </c>
      <c r="C27" s="1">
        <f>[1]toado!D27</f>
        <v>106.81642600000001</v>
      </c>
      <c r="D27">
        <v>27.3</v>
      </c>
      <c r="E27">
        <v>7</v>
      </c>
      <c r="F27">
        <v>4.5</v>
      </c>
      <c r="G27">
        <v>0.3</v>
      </c>
      <c r="H27">
        <v>8.5000000000000006E-2</v>
      </c>
      <c r="I27">
        <v>0.06</v>
      </c>
      <c r="J27">
        <v>1.3</v>
      </c>
      <c r="K27">
        <v>8</v>
      </c>
      <c r="L27">
        <v>28</v>
      </c>
      <c r="M27">
        <v>2000</v>
      </c>
      <c r="N27" s="6">
        <v>78.46115860462487</v>
      </c>
      <c r="O27" s="1"/>
    </row>
    <row r="28" spans="1:15" ht="15.75" x14ac:dyDescent="0.25">
      <c r="A28" t="s">
        <v>16</v>
      </c>
      <c r="B28" s="1">
        <f>[1]toado!C28</f>
        <v>11.240833</v>
      </c>
      <c r="C28" s="1">
        <f>[1]toado!D28</f>
        <v>106.492226</v>
      </c>
      <c r="D28">
        <v>28.6</v>
      </c>
      <c r="E28">
        <v>6.4</v>
      </c>
      <c r="F28">
        <v>6.1</v>
      </c>
      <c r="G28">
        <v>2.1</v>
      </c>
      <c r="H28">
        <v>0.122</v>
      </c>
      <c r="I28">
        <v>0.37</v>
      </c>
      <c r="J28">
        <v>0.53</v>
      </c>
      <c r="K28">
        <v>27</v>
      </c>
      <c r="L28">
        <v>6</v>
      </c>
      <c r="M28">
        <v>2400</v>
      </c>
      <c r="N28" s="6">
        <v>80.687827263417987</v>
      </c>
      <c r="O28" s="1"/>
    </row>
    <row r="29" spans="1:15" ht="15.75" x14ac:dyDescent="0.25">
      <c r="A29" t="s">
        <v>17</v>
      </c>
      <c r="B29" s="1">
        <f>[1]toado!C29</f>
        <v>11.100569</v>
      </c>
      <c r="C29" s="1">
        <f>[1]toado!D29</f>
        <v>106.59708500000001</v>
      </c>
      <c r="D29">
        <v>28.9</v>
      </c>
      <c r="E29">
        <v>7.1</v>
      </c>
      <c r="F29">
        <v>3.5</v>
      </c>
      <c r="G29">
        <v>0.1</v>
      </c>
      <c r="H29">
        <v>1.4999999999999999E-2</v>
      </c>
      <c r="I29">
        <v>0.27</v>
      </c>
      <c r="J29">
        <v>1.52</v>
      </c>
      <c r="K29">
        <v>134</v>
      </c>
      <c r="L29">
        <v>16</v>
      </c>
      <c r="M29">
        <v>4600</v>
      </c>
      <c r="N29" s="6">
        <v>72.599762487754006</v>
      </c>
      <c r="O29" s="1"/>
    </row>
    <row r="30" spans="1:15" ht="15.75" x14ac:dyDescent="0.25">
      <c r="A30" t="s">
        <v>18</v>
      </c>
      <c r="B30" s="1">
        <f>[1]toado!C30</f>
        <v>11.038926</v>
      </c>
      <c r="C30" s="1">
        <f>[1]toado!D30</f>
        <v>106.61108900000001</v>
      </c>
      <c r="D30">
        <v>27.6</v>
      </c>
      <c r="E30">
        <v>6.9</v>
      </c>
      <c r="F30">
        <v>4.7</v>
      </c>
      <c r="G30">
        <v>0.7</v>
      </c>
      <c r="H30">
        <v>0.01</v>
      </c>
      <c r="I30">
        <v>0.06</v>
      </c>
      <c r="J30">
        <v>0.48</v>
      </c>
      <c r="K30">
        <v>58</v>
      </c>
      <c r="L30">
        <v>22</v>
      </c>
      <c r="M30">
        <v>2800</v>
      </c>
      <c r="N30" s="6">
        <v>91</v>
      </c>
      <c r="O30" s="1"/>
    </row>
    <row r="31" spans="1:15" ht="15.75" x14ac:dyDescent="0.25">
      <c r="A31" t="s">
        <v>19</v>
      </c>
      <c r="B31" s="1">
        <f>[1]toado!C31</f>
        <v>11.323385</v>
      </c>
      <c r="C31" s="1">
        <f>[1]toado!D31</f>
        <v>106.473527</v>
      </c>
      <c r="D31">
        <v>28.3</v>
      </c>
      <c r="E31">
        <v>6.6</v>
      </c>
      <c r="F31">
        <v>5.7</v>
      </c>
      <c r="G31">
        <v>1.7</v>
      </c>
      <c r="H31">
        <v>4.8000000000000001E-2</v>
      </c>
      <c r="I31">
        <v>0.06</v>
      </c>
      <c r="J31">
        <v>0.39</v>
      </c>
      <c r="K31">
        <v>7</v>
      </c>
      <c r="L31">
        <v>6</v>
      </c>
      <c r="M31">
        <v>2100</v>
      </c>
      <c r="N31" s="6">
        <v>97.187060782496189</v>
      </c>
      <c r="O31" s="1"/>
    </row>
    <row r="32" spans="1:15" ht="15.75" x14ac:dyDescent="0.25">
      <c r="A32" t="s">
        <v>20</v>
      </c>
      <c r="B32" s="1">
        <f>[1]toado!C32</f>
        <v>11.153991</v>
      </c>
      <c r="C32" s="1">
        <f>[1]toado!D32</f>
        <v>106.585893</v>
      </c>
      <c r="D32">
        <v>29.3</v>
      </c>
      <c r="E32">
        <v>6.7</v>
      </c>
      <c r="F32">
        <v>3.8</v>
      </c>
      <c r="G32">
        <v>1.5</v>
      </c>
      <c r="H32">
        <v>5.8999999999999997E-2</v>
      </c>
      <c r="I32">
        <v>0.25</v>
      </c>
      <c r="J32">
        <v>1.24</v>
      </c>
      <c r="K32">
        <v>20</v>
      </c>
      <c r="L32">
        <v>8</v>
      </c>
      <c r="M32">
        <v>2400</v>
      </c>
      <c r="N32" s="6">
        <v>78.705970421499345</v>
      </c>
      <c r="O32" s="1"/>
    </row>
    <row r="33" spans="1:15" ht="15.75" x14ac:dyDescent="0.25">
      <c r="A33" t="s">
        <v>15</v>
      </c>
      <c r="B33" s="1">
        <f>[1]toado!C33</f>
        <v>11.252466999999999</v>
      </c>
      <c r="C33" s="1">
        <f>[1]toado!D33</f>
        <v>106.75793400000001</v>
      </c>
      <c r="D33">
        <v>27.2</v>
      </c>
      <c r="E33">
        <v>6.9</v>
      </c>
      <c r="F33">
        <v>5.6</v>
      </c>
      <c r="G33">
        <v>0.3</v>
      </c>
      <c r="H33">
        <v>0.01</v>
      </c>
      <c r="I33">
        <v>0.06</v>
      </c>
      <c r="J33">
        <v>0.01</v>
      </c>
      <c r="K33">
        <v>10</v>
      </c>
      <c r="L33">
        <v>6</v>
      </c>
      <c r="M33">
        <v>2800</v>
      </c>
      <c r="N33" s="6">
        <v>98.194284221665299</v>
      </c>
      <c r="O33" s="1"/>
    </row>
    <row r="34" spans="1:15" ht="15.75" x14ac:dyDescent="0.25">
      <c r="A34" t="s">
        <v>21</v>
      </c>
      <c r="B34" s="1">
        <f>[1]toado!C34</f>
        <v>11.401166</v>
      </c>
      <c r="C34" s="1">
        <f>[1]toado!D34</f>
        <v>106.710599</v>
      </c>
      <c r="D34">
        <v>27.5</v>
      </c>
      <c r="E34">
        <v>6.8</v>
      </c>
      <c r="F34">
        <v>5.4</v>
      </c>
      <c r="G34">
        <v>0.3</v>
      </c>
      <c r="H34">
        <v>0.01</v>
      </c>
      <c r="I34">
        <v>0.06</v>
      </c>
      <c r="J34">
        <v>0.01</v>
      </c>
      <c r="K34">
        <v>9</v>
      </c>
      <c r="L34">
        <v>4</v>
      </c>
      <c r="M34">
        <v>2300</v>
      </c>
      <c r="N34" s="6">
        <v>99.520532368685451</v>
      </c>
      <c r="O34" s="1"/>
    </row>
    <row r="35" spans="1:15" ht="15.75" x14ac:dyDescent="0.25">
      <c r="A35" t="s">
        <v>22</v>
      </c>
      <c r="B35" s="1">
        <f>[1]toado!C35</f>
        <v>11.357853</v>
      </c>
      <c r="C35" s="1">
        <f>[1]toado!D35</f>
        <v>106.631118</v>
      </c>
      <c r="D35">
        <v>27.7</v>
      </c>
      <c r="E35">
        <v>6.8</v>
      </c>
      <c r="F35">
        <v>5.5</v>
      </c>
      <c r="G35">
        <v>0.3</v>
      </c>
      <c r="H35">
        <v>0.01</v>
      </c>
      <c r="I35">
        <v>0.06</v>
      </c>
      <c r="J35">
        <v>0.01</v>
      </c>
      <c r="K35">
        <v>12</v>
      </c>
      <c r="L35">
        <v>8</v>
      </c>
      <c r="M35">
        <v>3900</v>
      </c>
      <c r="N35" s="6">
        <v>92.411776706206382</v>
      </c>
      <c r="O35" s="1"/>
    </row>
    <row r="36" spans="1:15" x14ac:dyDescent="0.25">
      <c r="O36" s="1"/>
    </row>
  </sheetData>
  <conditionalFormatting sqref="N2:N35">
    <cfRule type="expression" dxfId="41" priority="1">
      <formula>N2&lt;10</formula>
    </cfRule>
    <cfRule type="expression" dxfId="40" priority="2">
      <formula>AND(N2&gt;=10,N2&lt;=25)</formula>
    </cfRule>
    <cfRule type="expression" dxfId="39" priority="3">
      <formula>AND(N2&gt;=26,N2&lt;=50)</formula>
    </cfRule>
    <cfRule type="expression" dxfId="38" priority="4">
      <formula>AND(N2&gt;=51,N2&lt;=75)</formula>
    </cfRule>
    <cfRule type="expression" dxfId="37" priority="5">
      <formula>AND(N2&gt;=76,N2&lt;=90)</formula>
    </cfRule>
    <cfRule type="expression" dxfId="36" priority="6">
      <formula>AND(N2&gt;=91,N2&lt;=100)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C1" zoomScale="70" zoomScaleNormal="70" workbookViewId="0">
      <selection activeCell="N19" sqref="N19"/>
    </sheetView>
  </sheetViews>
  <sheetFormatPr defaultColWidth="9" defaultRowHeight="15" x14ac:dyDescent="0.25"/>
  <cols>
    <col min="1" max="16384" width="9" style="3"/>
  </cols>
  <sheetData>
    <row r="1" spans="1:14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4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28.6</v>
      </c>
      <c r="E2" s="3">
        <v>6.8</v>
      </c>
      <c r="F2" s="3">
        <v>3.5</v>
      </c>
      <c r="G2" s="3">
        <v>0.5</v>
      </c>
      <c r="H2" s="3">
        <v>0.01</v>
      </c>
      <c r="I2" s="3">
        <v>0.12</v>
      </c>
      <c r="J2" s="3">
        <v>0.01</v>
      </c>
      <c r="K2" s="3">
        <v>47</v>
      </c>
      <c r="L2" s="3">
        <v>8</v>
      </c>
      <c r="M2" s="3">
        <v>2800</v>
      </c>
      <c r="N2" s="6">
        <v>93.566443251046579</v>
      </c>
    </row>
    <row r="3" spans="1:14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28.3</v>
      </c>
      <c r="E3" s="3">
        <v>7.1</v>
      </c>
      <c r="F3" s="3">
        <v>3.2</v>
      </c>
      <c r="G3" s="3">
        <v>1.3</v>
      </c>
      <c r="H3" s="3">
        <v>2.5999999999999999E-2</v>
      </c>
      <c r="I3" s="3">
        <v>0.39</v>
      </c>
      <c r="J3" s="3">
        <v>0.04</v>
      </c>
      <c r="K3" s="3">
        <v>10</v>
      </c>
      <c r="L3" s="3">
        <v>8</v>
      </c>
      <c r="M3" s="3">
        <v>2450</v>
      </c>
      <c r="N3" s="6">
        <v>89.610815972617146</v>
      </c>
    </row>
    <row r="4" spans="1:14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28.8</v>
      </c>
      <c r="E4" s="3">
        <v>6.6</v>
      </c>
      <c r="F4" s="3">
        <v>3.3</v>
      </c>
      <c r="G4" s="3">
        <v>0.8</v>
      </c>
      <c r="H4" s="3">
        <v>2.7E-2</v>
      </c>
      <c r="I4" s="3">
        <v>0.14000000000000001</v>
      </c>
      <c r="J4" s="3">
        <v>0.28000000000000003</v>
      </c>
      <c r="K4" s="3">
        <v>15</v>
      </c>
      <c r="L4" s="3">
        <v>26</v>
      </c>
      <c r="M4" s="3">
        <v>2550</v>
      </c>
      <c r="N4" s="6">
        <v>90</v>
      </c>
    </row>
    <row r="5" spans="1:14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29.8</v>
      </c>
      <c r="E5" s="3">
        <v>7.1</v>
      </c>
      <c r="F5" s="3">
        <v>3.1</v>
      </c>
      <c r="G5" s="3">
        <v>2.2000000000000002</v>
      </c>
      <c r="H5" s="3">
        <v>0.17799999999999999</v>
      </c>
      <c r="I5" s="3">
        <v>0.67</v>
      </c>
      <c r="J5" s="3">
        <v>6.85</v>
      </c>
      <c r="K5" s="3">
        <v>12</v>
      </c>
      <c r="L5" s="3">
        <v>30</v>
      </c>
      <c r="M5" s="3">
        <v>2100</v>
      </c>
      <c r="N5" s="6">
        <v>62.655312200866682</v>
      </c>
    </row>
    <row r="6" spans="1:14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29.8</v>
      </c>
      <c r="E6" s="3">
        <v>7.2</v>
      </c>
      <c r="F6" s="3">
        <v>3.4</v>
      </c>
      <c r="G6" s="3">
        <v>2.1</v>
      </c>
      <c r="H6" s="3">
        <v>0.16</v>
      </c>
      <c r="I6" s="3">
        <v>0.26</v>
      </c>
      <c r="J6" s="3">
        <v>2.9</v>
      </c>
      <c r="K6" s="3">
        <v>21</v>
      </c>
      <c r="L6" s="3">
        <v>34</v>
      </c>
      <c r="M6" s="3">
        <v>3900</v>
      </c>
      <c r="N6" s="6">
        <v>63.139520408455894</v>
      </c>
    </row>
    <row r="7" spans="1:14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28.6</v>
      </c>
      <c r="E7" s="3">
        <v>7.2</v>
      </c>
      <c r="F7" s="3">
        <v>3.8</v>
      </c>
      <c r="G7" s="3">
        <v>9</v>
      </c>
      <c r="H7" s="3">
        <v>0.51500000000000001</v>
      </c>
      <c r="I7" s="3">
        <v>0.35</v>
      </c>
      <c r="J7" s="3">
        <v>1.4</v>
      </c>
      <c r="K7" s="3">
        <v>119</v>
      </c>
      <c r="L7" s="3">
        <v>70</v>
      </c>
      <c r="M7" s="3">
        <v>2800</v>
      </c>
      <c r="N7" s="6">
        <v>57.388930621341558</v>
      </c>
    </row>
    <row r="8" spans="1:14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29.8</v>
      </c>
      <c r="E8" s="3">
        <v>7.1</v>
      </c>
      <c r="F8" s="3">
        <v>2.8</v>
      </c>
      <c r="G8" s="3">
        <v>0.4</v>
      </c>
      <c r="H8" s="3">
        <v>0.12</v>
      </c>
      <c r="I8" s="3">
        <v>0.37</v>
      </c>
      <c r="J8" s="3">
        <v>5.86</v>
      </c>
      <c r="K8" s="3">
        <v>13</v>
      </c>
      <c r="L8" s="3">
        <v>68</v>
      </c>
      <c r="M8" s="3">
        <v>2800</v>
      </c>
      <c r="N8" s="6">
        <v>60.061592808085919</v>
      </c>
    </row>
    <row r="9" spans="1:14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28.9</v>
      </c>
      <c r="E9" s="3">
        <v>6.5</v>
      </c>
      <c r="F9" s="3">
        <v>2.2000000000000002</v>
      </c>
      <c r="G9" s="3">
        <v>0.6</v>
      </c>
      <c r="H9" s="3">
        <v>1.7999999999999999E-2</v>
      </c>
      <c r="I9" s="3">
        <v>1.95</v>
      </c>
      <c r="J9" s="3">
        <v>5.32</v>
      </c>
      <c r="K9" s="3">
        <v>32</v>
      </c>
      <c r="L9" s="3">
        <v>30</v>
      </c>
      <c r="M9" s="3">
        <v>4300</v>
      </c>
      <c r="N9" s="6">
        <v>65.22207898745414</v>
      </c>
    </row>
    <row r="10" spans="1:14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28.9</v>
      </c>
      <c r="E10" s="3">
        <v>6.5</v>
      </c>
      <c r="F10" s="3">
        <v>2.7</v>
      </c>
      <c r="G10" s="3">
        <v>0.7</v>
      </c>
      <c r="H10" s="3">
        <v>0.29299999999999998</v>
      </c>
      <c r="I10" s="3">
        <v>1.3</v>
      </c>
      <c r="J10" s="3">
        <v>2.12</v>
      </c>
      <c r="K10" s="3">
        <v>14</v>
      </c>
      <c r="L10" s="3">
        <v>54</v>
      </c>
      <c r="M10" s="3">
        <v>2300</v>
      </c>
      <c r="N10" s="6">
        <v>59.787378272049025</v>
      </c>
    </row>
    <row r="11" spans="1:14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28.7</v>
      </c>
      <c r="E11" s="3">
        <v>6.5</v>
      </c>
      <c r="F11" s="3">
        <v>3.2</v>
      </c>
      <c r="G11" s="3">
        <v>1.1000000000000001</v>
      </c>
      <c r="H11" s="3">
        <v>1.6E-2</v>
      </c>
      <c r="I11" s="3">
        <v>0.64</v>
      </c>
      <c r="J11" s="3">
        <v>2.21</v>
      </c>
      <c r="K11" s="3">
        <v>9</v>
      </c>
      <c r="L11" s="3">
        <v>36</v>
      </c>
      <c r="M11" s="3">
        <v>2100</v>
      </c>
      <c r="N11" s="6">
        <v>74.209845449247055</v>
      </c>
    </row>
    <row r="12" spans="1:14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28.9</v>
      </c>
      <c r="E12" s="3">
        <v>7</v>
      </c>
      <c r="F12" s="3">
        <v>3.6</v>
      </c>
      <c r="G12" s="3">
        <v>0.3</v>
      </c>
      <c r="H12" s="3">
        <v>9.5000000000000001E-2</v>
      </c>
      <c r="I12" s="3">
        <v>0.39</v>
      </c>
      <c r="J12" s="3">
        <v>1.65</v>
      </c>
      <c r="K12" s="3">
        <v>10</v>
      </c>
      <c r="L12" s="3">
        <v>76</v>
      </c>
      <c r="M12" s="3">
        <v>2800</v>
      </c>
      <c r="N12" s="7">
        <v>62.28273527152988</v>
      </c>
    </row>
    <row r="13" spans="1:14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27.9</v>
      </c>
      <c r="E13" s="3">
        <v>6.8</v>
      </c>
      <c r="F13" s="3">
        <v>2.2000000000000002</v>
      </c>
      <c r="G13" s="3">
        <v>1.2</v>
      </c>
      <c r="H13" s="3">
        <v>0.251</v>
      </c>
      <c r="I13" s="3">
        <v>0.98</v>
      </c>
      <c r="J13" s="3">
        <v>2.79</v>
      </c>
      <c r="K13" s="3">
        <v>14</v>
      </c>
      <c r="L13" s="3">
        <v>60</v>
      </c>
      <c r="M13" s="3">
        <v>2800</v>
      </c>
      <c r="N13" s="6">
        <v>57.786579620361131</v>
      </c>
    </row>
    <row r="14" spans="1:14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28.9</v>
      </c>
      <c r="E14" s="3">
        <v>6.7</v>
      </c>
      <c r="F14" s="3">
        <v>1.32</v>
      </c>
      <c r="G14" s="3">
        <v>0.3</v>
      </c>
      <c r="H14" s="3">
        <v>1.7000000000000001E-2</v>
      </c>
      <c r="I14" s="3">
        <v>1.19</v>
      </c>
      <c r="J14" s="3">
        <v>5.0999999999999996</v>
      </c>
      <c r="K14" s="3">
        <v>16</v>
      </c>
      <c r="L14" s="3">
        <v>118</v>
      </c>
      <c r="M14" s="3">
        <v>3900</v>
      </c>
      <c r="N14" s="6">
        <v>60.674659337439095</v>
      </c>
    </row>
    <row r="15" spans="1:14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29.7</v>
      </c>
      <c r="E15" s="3">
        <v>6.6</v>
      </c>
      <c r="F15" s="3">
        <v>2.2000000000000002</v>
      </c>
      <c r="G15" s="3">
        <v>0.3</v>
      </c>
      <c r="H15" s="3">
        <v>2.3E-2</v>
      </c>
      <c r="I15" s="3">
        <v>0.76</v>
      </c>
      <c r="J15" s="3">
        <v>1.85</v>
      </c>
      <c r="K15" s="3">
        <v>13</v>
      </c>
      <c r="L15" s="3">
        <v>112</v>
      </c>
      <c r="M15" s="3">
        <v>2100</v>
      </c>
      <c r="N15" s="6">
        <v>69.994543239506655</v>
      </c>
    </row>
    <row r="16" spans="1:14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28.4</v>
      </c>
      <c r="E16" s="3">
        <v>6.9</v>
      </c>
      <c r="F16" s="3">
        <v>5.8</v>
      </c>
      <c r="G16" s="3">
        <v>0.8</v>
      </c>
      <c r="H16" s="3">
        <v>7.0000000000000001E-3</v>
      </c>
      <c r="I16" s="3">
        <v>0.02</v>
      </c>
      <c r="J16" s="3">
        <v>0.03</v>
      </c>
      <c r="K16" s="3">
        <v>5</v>
      </c>
      <c r="L16" s="3">
        <v>6</v>
      </c>
      <c r="M16" s="3">
        <v>2000</v>
      </c>
      <c r="N16" s="6">
        <v>98.003156314564251</v>
      </c>
    </row>
    <row r="17" spans="1:14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28.6</v>
      </c>
      <c r="E17" s="3">
        <v>7</v>
      </c>
      <c r="F17" s="3">
        <v>5.8</v>
      </c>
      <c r="G17" s="3">
        <v>1</v>
      </c>
      <c r="H17" s="3">
        <v>4.0000000000000001E-3</v>
      </c>
      <c r="I17" s="3">
        <v>0.02</v>
      </c>
      <c r="J17" s="3">
        <v>0.01</v>
      </c>
      <c r="K17" s="3">
        <v>8</v>
      </c>
      <c r="L17" s="3">
        <v>6</v>
      </c>
      <c r="M17" s="3">
        <v>2450</v>
      </c>
      <c r="N17" s="6">
        <v>98.049887384058238</v>
      </c>
    </row>
    <row r="18" spans="1:14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28.6</v>
      </c>
      <c r="E18" s="3">
        <v>7</v>
      </c>
      <c r="F18" s="3">
        <v>5.9</v>
      </c>
      <c r="G18" s="3">
        <v>0.8</v>
      </c>
      <c r="H18" s="3">
        <v>6.0000000000000001E-3</v>
      </c>
      <c r="I18" s="3">
        <v>0.02</v>
      </c>
      <c r="J18" s="3">
        <v>0.01</v>
      </c>
      <c r="K18" s="3">
        <v>10</v>
      </c>
      <c r="L18" s="3">
        <v>6</v>
      </c>
      <c r="M18" s="3">
        <v>2150</v>
      </c>
      <c r="N18" s="6">
        <v>98.263680925712748</v>
      </c>
    </row>
    <row r="19" spans="1:14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28.5</v>
      </c>
      <c r="E19" s="3">
        <v>7</v>
      </c>
      <c r="F19" s="3">
        <v>5.7</v>
      </c>
      <c r="G19" s="3">
        <v>0.7</v>
      </c>
      <c r="H19" s="3">
        <v>8.0000000000000002E-3</v>
      </c>
      <c r="I19" s="3">
        <v>0.03</v>
      </c>
      <c r="J19" s="3">
        <v>0.01</v>
      </c>
      <c r="K19" s="3">
        <v>7</v>
      </c>
      <c r="L19" s="3">
        <v>6</v>
      </c>
      <c r="M19" s="3">
        <v>2400</v>
      </c>
      <c r="N19" s="6">
        <v>99.958314103492938</v>
      </c>
    </row>
    <row r="20" spans="1:14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28.7</v>
      </c>
      <c r="E20" s="3">
        <v>6.9</v>
      </c>
      <c r="F20" s="3">
        <v>5.9</v>
      </c>
      <c r="G20" s="3">
        <v>1</v>
      </c>
      <c r="H20" s="3">
        <v>4.0000000000000001E-3</v>
      </c>
      <c r="I20" s="3">
        <v>0.03</v>
      </c>
      <c r="J20" s="3">
        <v>0.01</v>
      </c>
      <c r="K20" s="3">
        <v>5</v>
      </c>
      <c r="L20" s="3">
        <v>6</v>
      </c>
      <c r="M20" s="3">
        <v>2100</v>
      </c>
      <c r="N20" s="6">
        <v>98.28745781982883</v>
      </c>
    </row>
    <row r="21" spans="1:14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28.2</v>
      </c>
      <c r="E21" s="3">
        <v>6.8</v>
      </c>
      <c r="F21" s="3">
        <v>3.2</v>
      </c>
      <c r="G21" s="3">
        <v>1.8</v>
      </c>
      <c r="H21" s="3">
        <v>0.315</v>
      </c>
      <c r="I21" s="3">
        <v>0.24</v>
      </c>
      <c r="J21" s="3">
        <v>1.34</v>
      </c>
      <c r="K21" s="3">
        <v>11</v>
      </c>
      <c r="L21" s="3">
        <v>6</v>
      </c>
      <c r="M21" s="3">
        <v>2300</v>
      </c>
      <c r="N21" s="6">
        <v>75</v>
      </c>
    </row>
    <row r="22" spans="1:14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29.1</v>
      </c>
      <c r="E22" s="3">
        <v>7.2</v>
      </c>
      <c r="F22" s="3">
        <v>3.4</v>
      </c>
      <c r="G22" s="3">
        <v>1.2</v>
      </c>
      <c r="H22" s="3">
        <v>0.36</v>
      </c>
      <c r="I22" s="3">
        <v>0.12</v>
      </c>
      <c r="J22" s="3">
        <v>1.57</v>
      </c>
      <c r="K22" s="3">
        <v>33</v>
      </c>
      <c r="L22" s="3">
        <v>6</v>
      </c>
      <c r="M22" s="3">
        <v>2300</v>
      </c>
      <c r="N22" s="6">
        <v>78.881304471790472</v>
      </c>
    </row>
    <row r="23" spans="1:14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29.5</v>
      </c>
      <c r="E23" s="3">
        <v>7.2</v>
      </c>
      <c r="F23" s="3">
        <v>3.5</v>
      </c>
      <c r="G23" s="3">
        <v>0.3</v>
      </c>
      <c r="H23" s="3">
        <v>1.2E-2</v>
      </c>
      <c r="I23" s="3">
        <v>0.7</v>
      </c>
      <c r="J23" s="3">
        <v>5.5</v>
      </c>
      <c r="K23" s="3">
        <v>14</v>
      </c>
      <c r="L23" s="3">
        <v>74</v>
      </c>
      <c r="M23" s="3">
        <v>2100</v>
      </c>
      <c r="N23" s="6">
        <v>71.030916250143719</v>
      </c>
    </row>
    <row r="24" spans="1:14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28.8</v>
      </c>
      <c r="E24" s="3">
        <v>7.1</v>
      </c>
      <c r="F24" s="3">
        <v>5.7</v>
      </c>
      <c r="G24" s="3">
        <v>0.9</v>
      </c>
      <c r="H24" s="3">
        <v>0.23100000000000001</v>
      </c>
      <c r="I24" s="3">
        <v>0.19</v>
      </c>
      <c r="J24" s="3">
        <v>2.72</v>
      </c>
      <c r="K24" s="3">
        <v>13</v>
      </c>
      <c r="L24" s="3">
        <v>30</v>
      </c>
      <c r="M24" s="3">
        <v>2800</v>
      </c>
      <c r="N24" s="6">
        <v>76</v>
      </c>
    </row>
    <row r="25" spans="1:14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28.7</v>
      </c>
      <c r="E25" s="3">
        <v>7.1</v>
      </c>
      <c r="F25" s="3">
        <v>5.6</v>
      </c>
      <c r="G25" s="3">
        <v>1.3</v>
      </c>
      <c r="H25" s="3">
        <v>1.0999999999999999E-2</v>
      </c>
      <c r="I25" s="3">
        <v>0.03</v>
      </c>
      <c r="J25" s="3">
        <v>0.14000000000000001</v>
      </c>
      <c r="K25" s="3">
        <v>10</v>
      </c>
      <c r="L25" s="3">
        <v>28</v>
      </c>
      <c r="M25" s="3">
        <v>2300</v>
      </c>
      <c r="N25" s="6">
        <v>95.899488514574273</v>
      </c>
    </row>
    <row r="26" spans="1:14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29.3</v>
      </c>
      <c r="E26" s="3">
        <v>7.4</v>
      </c>
      <c r="F26" s="3">
        <v>3.5</v>
      </c>
      <c r="G26" s="3">
        <v>0.8</v>
      </c>
      <c r="H26" s="3">
        <v>6.0000000000000001E-3</v>
      </c>
      <c r="I26" s="3">
        <v>1.45</v>
      </c>
      <c r="J26" s="3">
        <v>5.86</v>
      </c>
      <c r="K26" s="3">
        <v>34</v>
      </c>
      <c r="L26" s="3">
        <v>22</v>
      </c>
      <c r="M26" s="3">
        <v>4300</v>
      </c>
      <c r="N26" s="6">
        <v>68.29626621955326</v>
      </c>
    </row>
    <row r="27" spans="1:14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28.7</v>
      </c>
      <c r="E27" s="3">
        <v>7.3</v>
      </c>
      <c r="F27" s="3">
        <v>4.2</v>
      </c>
      <c r="G27" s="3">
        <v>1.1000000000000001</v>
      </c>
      <c r="H27" s="3">
        <v>0.10199999999999999</v>
      </c>
      <c r="I27" s="3">
        <v>7.0000000000000007E-2</v>
      </c>
      <c r="J27" s="3">
        <v>1.81</v>
      </c>
      <c r="K27" s="3">
        <v>9</v>
      </c>
      <c r="L27" s="3">
        <v>30</v>
      </c>
      <c r="M27" s="3">
        <v>2800</v>
      </c>
      <c r="N27" s="6">
        <v>76.476530612963117</v>
      </c>
    </row>
    <row r="28" spans="1:14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28.7</v>
      </c>
      <c r="E28" s="3">
        <v>6.9</v>
      </c>
      <c r="F28" s="3">
        <v>3.6</v>
      </c>
      <c r="G28" s="3">
        <v>1.3</v>
      </c>
      <c r="H28" s="3">
        <v>0.215</v>
      </c>
      <c r="I28" s="3">
        <v>0.42</v>
      </c>
      <c r="J28" s="3">
        <v>1.21</v>
      </c>
      <c r="K28" s="3">
        <v>32</v>
      </c>
      <c r="L28" s="3">
        <v>14</v>
      </c>
      <c r="M28" s="3">
        <v>1500</v>
      </c>
      <c r="N28" s="6">
        <v>70.303838644916766</v>
      </c>
    </row>
    <row r="29" spans="1:14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28.5</v>
      </c>
      <c r="E29" s="3">
        <v>6.9</v>
      </c>
      <c r="F29" s="3">
        <v>3.2</v>
      </c>
      <c r="G29" s="3">
        <v>0.4</v>
      </c>
      <c r="H29" s="3">
        <v>0.218</v>
      </c>
      <c r="I29" s="3">
        <v>0.2</v>
      </c>
      <c r="J29" s="3">
        <v>1.1100000000000001</v>
      </c>
      <c r="K29" s="3">
        <v>34</v>
      </c>
      <c r="L29" s="3">
        <v>16</v>
      </c>
      <c r="M29" s="3">
        <v>2100</v>
      </c>
      <c r="N29" s="6">
        <v>73.683118371201289</v>
      </c>
    </row>
    <row r="30" spans="1:14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28.4</v>
      </c>
      <c r="E30" s="3">
        <v>6.9</v>
      </c>
      <c r="F30" s="3">
        <v>3.3</v>
      </c>
      <c r="G30" s="3">
        <v>0.7</v>
      </c>
      <c r="H30" s="3">
        <v>0.224</v>
      </c>
      <c r="I30" s="3">
        <v>0.24</v>
      </c>
      <c r="J30" s="3">
        <v>1.1200000000000001</v>
      </c>
      <c r="K30" s="3">
        <v>39</v>
      </c>
      <c r="L30" s="3">
        <v>14</v>
      </c>
      <c r="M30" s="3">
        <v>3900</v>
      </c>
      <c r="N30" s="6">
        <v>68.08415886884751</v>
      </c>
    </row>
    <row r="31" spans="1:14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26.3</v>
      </c>
      <c r="E31" s="3">
        <v>6.8</v>
      </c>
      <c r="F31" s="3">
        <v>6.3</v>
      </c>
      <c r="G31" s="3">
        <v>1.8</v>
      </c>
      <c r="H31" s="3">
        <v>7.0000000000000001E-3</v>
      </c>
      <c r="I31" s="3">
        <v>0.31</v>
      </c>
      <c r="J31" s="3">
        <v>7.0000000000000007E-2</v>
      </c>
      <c r="K31" s="3">
        <v>19</v>
      </c>
      <c r="L31" s="3">
        <v>8</v>
      </c>
      <c r="M31" s="3">
        <v>2800</v>
      </c>
      <c r="N31" s="6">
        <v>92.689490078050483</v>
      </c>
    </row>
    <row r="32" spans="1:14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29.1</v>
      </c>
      <c r="E32" s="3">
        <v>7</v>
      </c>
      <c r="F32" s="3">
        <v>3.5</v>
      </c>
      <c r="G32" s="3">
        <v>2.2000000000000002</v>
      </c>
      <c r="H32" s="3">
        <v>0.35</v>
      </c>
      <c r="I32" s="3">
        <v>0.33</v>
      </c>
      <c r="J32" s="3">
        <v>0.76</v>
      </c>
      <c r="K32" s="3">
        <v>16</v>
      </c>
      <c r="L32" s="3">
        <v>24</v>
      </c>
      <c r="M32" s="3">
        <v>2300</v>
      </c>
      <c r="N32" s="6">
        <v>70.490945599393754</v>
      </c>
    </row>
    <row r="33" spans="1:14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28.9</v>
      </c>
      <c r="E33" s="3">
        <v>6.9</v>
      </c>
      <c r="F33" s="3">
        <v>6</v>
      </c>
      <c r="G33" s="3">
        <v>0.5</v>
      </c>
      <c r="H33" s="3">
        <v>2.5000000000000001E-2</v>
      </c>
      <c r="I33" s="3">
        <v>0.11</v>
      </c>
      <c r="J33" s="3">
        <v>0.12</v>
      </c>
      <c r="K33" s="3">
        <v>10</v>
      </c>
      <c r="L33" s="3">
        <v>6</v>
      </c>
      <c r="M33" s="3">
        <v>2000</v>
      </c>
      <c r="N33" s="6">
        <v>98.337891579744095</v>
      </c>
    </row>
    <row r="34" spans="1:14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28.1</v>
      </c>
      <c r="E34" s="3">
        <v>6.9</v>
      </c>
      <c r="F34" s="3">
        <v>5.9</v>
      </c>
      <c r="G34" s="3">
        <v>0.7</v>
      </c>
      <c r="H34" s="3">
        <v>0.02</v>
      </c>
      <c r="I34" s="3">
        <v>0.28000000000000003</v>
      </c>
      <c r="J34" s="3">
        <v>0.15</v>
      </c>
      <c r="K34" s="3">
        <v>10</v>
      </c>
      <c r="L34" s="3">
        <v>6</v>
      </c>
      <c r="M34" s="3">
        <v>2800</v>
      </c>
      <c r="N34" s="6">
        <v>92.822634324921779</v>
      </c>
    </row>
    <row r="35" spans="1:14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28.3</v>
      </c>
      <c r="E35" s="3">
        <v>6.9</v>
      </c>
      <c r="F35" s="3">
        <v>5.9</v>
      </c>
      <c r="G35" s="3">
        <v>0.7</v>
      </c>
      <c r="H35" s="3">
        <v>2.7E-2</v>
      </c>
      <c r="I35" s="3">
        <v>0.26</v>
      </c>
      <c r="J35" s="3">
        <v>0.03</v>
      </c>
      <c r="K35" s="3">
        <v>12</v>
      </c>
      <c r="L35" s="3">
        <v>6</v>
      </c>
      <c r="M35" s="3">
        <v>2100</v>
      </c>
      <c r="N35" s="6">
        <v>94.737099037010594</v>
      </c>
    </row>
    <row r="36" spans="1:14" x14ac:dyDescent="0.25">
      <c r="D36" s="2"/>
    </row>
    <row r="37" spans="1:14" x14ac:dyDescent="0.25">
      <c r="D37" s="2"/>
    </row>
    <row r="38" spans="1:14" x14ac:dyDescent="0.25">
      <c r="D38" s="2"/>
    </row>
  </sheetData>
  <conditionalFormatting sqref="N2:N35">
    <cfRule type="expression" dxfId="35" priority="1">
      <formula>N2&lt;10</formula>
    </cfRule>
    <cfRule type="expression" dxfId="34" priority="2">
      <formula>AND(N2&gt;=10,N2&lt;=25)</formula>
    </cfRule>
    <cfRule type="expression" dxfId="33" priority="3">
      <formula>AND(N2&gt;=26,N2&lt;=50)</formula>
    </cfRule>
    <cfRule type="expression" dxfId="32" priority="4">
      <formula>AND(N2&gt;=51,N2&lt;=75)</formula>
    </cfRule>
    <cfRule type="expression" dxfId="31" priority="5">
      <formula>AND(N2&gt;=76,N2&lt;=90)</formula>
    </cfRule>
    <cfRule type="expression" dxfId="30" priority="6">
      <formula>AND(N2&gt;=91,N2&lt;=100)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B1" zoomScale="55" zoomScaleNormal="55" workbookViewId="0">
      <selection activeCell="N12" sqref="N12"/>
    </sheetView>
  </sheetViews>
  <sheetFormatPr defaultRowHeight="15" x14ac:dyDescent="0.25"/>
  <sheetData>
    <row r="1" spans="1:15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28.9</v>
      </c>
      <c r="E2" s="3">
        <v>6.8</v>
      </c>
      <c r="F2" s="3">
        <v>3.7</v>
      </c>
      <c r="G2" s="3">
        <v>0.5</v>
      </c>
      <c r="H2" s="3">
        <v>1.9E-2</v>
      </c>
      <c r="I2" s="3">
        <v>0.06</v>
      </c>
      <c r="J2" s="3">
        <v>0.03</v>
      </c>
      <c r="K2" s="3">
        <v>9</v>
      </c>
      <c r="L2" s="3">
        <v>4</v>
      </c>
      <c r="M2" s="3">
        <v>2100</v>
      </c>
      <c r="N2" s="6">
        <v>95.650237602136912</v>
      </c>
      <c r="O2" s="1"/>
    </row>
    <row r="3" spans="1:1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29.9</v>
      </c>
      <c r="E3" s="3">
        <v>6.5</v>
      </c>
      <c r="F3" s="3">
        <v>2.6</v>
      </c>
      <c r="G3" s="3">
        <v>0.6</v>
      </c>
      <c r="H3" s="3">
        <v>2.1999999999999999E-2</v>
      </c>
      <c r="I3" s="3">
        <v>0.06</v>
      </c>
      <c r="J3" s="3">
        <v>0.19</v>
      </c>
      <c r="K3" s="3">
        <v>23</v>
      </c>
      <c r="L3" s="3">
        <v>7</v>
      </c>
      <c r="M3" s="3">
        <v>2050</v>
      </c>
      <c r="N3" s="6">
        <v>94.640574791313185</v>
      </c>
      <c r="O3" s="1"/>
    </row>
    <row r="4" spans="1:1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30.2</v>
      </c>
      <c r="E4" s="3">
        <v>6.6</v>
      </c>
      <c r="F4" s="3">
        <v>3.6</v>
      </c>
      <c r="G4" s="3">
        <v>0.6</v>
      </c>
      <c r="H4" s="3">
        <v>0.152</v>
      </c>
      <c r="I4" s="3">
        <v>0.06</v>
      </c>
      <c r="J4" s="3">
        <v>0.5</v>
      </c>
      <c r="K4" s="3">
        <v>90</v>
      </c>
      <c r="L4" s="3">
        <v>11</v>
      </c>
      <c r="M4" s="3">
        <v>2500</v>
      </c>
      <c r="N4" s="6">
        <v>82.881076484325931</v>
      </c>
      <c r="O4" s="1"/>
    </row>
    <row r="5" spans="1:1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29.7</v>
      </c>
      <c r="E5" s="3">
        <v>6.9</v>
      </c>
      <c r="F5" s="3">
        <v>3.6</v>
      </c>
      <c r="G5" s="3">
        <v>0.2</v>
      </c>
      <c r="H5" s="3">
        <v>0.129</v>
      </c>
      <c r="I5" s="3">
        <v>0.14000000000000001</v>
      </c>
      <c r="J5" s="3">
        <v>4.55</v>
      </c>
      <c r="K5" s="3">
        <v>21</v>
      </c>
      <c r="L5" s="3">
        <v>66</v>
      </c>
      <c r="M5" s="3">
        <v>2800</v>
      </c>
      <c r="N5" s="6">
        <v>67.602698819477169</v>
      </c>
      <c r="O5" s="1"/>
    </row>
    <row r="6" spans="1:1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29.8</v>
      </c>
      <c r="E6" s="3">
        <v>6.8</v>
      </c>
      <c r="F6" s="3">
        <v>3.8</v>
      </c>
      <c r="G6" s="3">
        <v>0.2</v>
      </c>
      <c r="H6" s="3">
        <v>0.19800000000000001</v>
      </c>
      <c r="I6" s="3">
        <v>0.17</v>
      </c>
      <c r="J6" s="3">
        <v>2.5099999999999998</v>
      </c>
      <c r="K6" s="3">
        <v>10</v>
      </c>
      <c r="L6" s="3">
        <v>6</v>
      </c>
      <c r="M6" s="3">
        <v>2100</v>
      </c>
      <c r="N6" s="6">
        <v>80.364786818547913</v>
      </c>
      <c r="O6" s="1"/>
    </row>
    <row r="7" spans="1:1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29.3</v>
      </c>
      <c r="E7" s="3">
        <v>7.3</v>
      </c>
      <c r="F7" s="3">
        <v>4.3</v>
      </c>
      <c r="G7" s="3">
        <v>1.1000000000000001</v>
      </c>
      <c r="H7" s="3">
        <v>0.36199999999999999</v>
      </c>
      <c r="I7" s="3">
        <v>0.21</v>
      </c>
      <c r="J7" s="3">
        <v>2.58</v>
      </c>
      <c r="K7" s="3">
        <v>14</v>
      </c>
      <c r="L7" s="3">
        <v>30</v>
      </c>
      <c r="M7" s="3">
        <v>1500</v>
      </c>
      <c r="N7" s="6">
        <v>74.544145820841692</v>
      </c>
      <c r="O7" s="1"/>
    </row>
    <row r="8" spans="1:1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28.7</v>
      </c>
      <c r="E8" s="3">
        <v>6.7</v>
      </c>
      <c r="F8" s="3">
        <v>3.5</v>
      </c>
      <c r="G8" s="3">
        <v>0.16</v>
      </c>
      <c r="H8" s="3">
        <v>1.4999999999999999E-2</v>
      </c>
      <c r="I8" s="3">
        <v>0.1</v>
      </c>
      <c r="J8" s="3">
        <v>1.95</v>
      </c>
      <c r="K8" s="3">
        <v>213</v>
      </c>
      <c r="L8" s="3">
        <v>76</v>
      </c>
      <c r="M8" s="3">
        <v>3900</v>
      </c>
      <c r="N8" s="6">
        <v>74.656677324640285</v>
      </c>
      <c r="O8" s="1"/>
    </row>
    <row r="9" spans="1:1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29.4</v>
      </c>
      <c r="E9" s="3">
        <v>6.6</v>
      </c>
      <c r="F9" s="3">
        <v>2.8</v>
      </c>
      <c r="G9" s="3">
        <v>0.16</v>
      </c>
      <c r="H9" s="3">
        <v>1.6E-2</v>
      </c>
      <c r="I9" s="3">
        <v>0.31</v>
      </c>
      <c r="J9" s="3">
        <v>3.01</v>
      </c>
      <c r="K9" s="3">
        <v>110</v>
      </c>
      <c r="L9" s="3">
        <v>40</v>
      </c>
      <c r="M9" s="3">
        <v>4300</v>
      </c>
      <c r="N9" s="6">
        <v>68.454859576650463</v>
      </c>
      <c r="O9" s="1"/>
    </row>
    <row r="10" spans="1:1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29.6</v>
      </c>
      <c r="E10" s="3">
        <v>6.9</v>
      </c>
      <c r="F10" s="3">
        <v>2.6</v>
      </c>
      <c r="G10" s="3">
        <v>0.16</v>
      </c>
      <c r="H10" s="3">
        <v>1.6E-2</v>
      </c>
      <c r="I10" s="3">
        <v>0.7</v>
      </c>
      <c r="J10" s="3">
        <v>2.48</v>
      </c>
      <c r="K10" s="3">
        <v>16</v>
      </c>
      <c r="L10" s="3">
        <v>46</v>
      </c>
      <c r="M10" s="3">
        <v>3900</v>
      </c>
      <c r="N10" s="6">
        <v>66.723694746361687</v>
      </c>
      <c r="O10" s="1"/>
    </row>
    <row r="11" spans="1:1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28.9</v>
      </c>
      <c r="E11" s="3">
        <v>6.4</v>
      </c>
      <c r="F11" s="3">
        <v>3.2</v>
      </c>
      <c r="G11" s="3">
        <v>0.16</v>
      </c>
      <c r="H11" s="3">
        <v>1.7000000000000001E-2</v>
      </c>
      <c r="I11" s="3">
        <v>0.39</v>
      </c>
      <c r="J11" s="3">
        <v>4.0199999999999996</v>
      </c>
      <c r="K11" s="3">
        <v>40</v>
      </c>
      <c r="L11" s="3">
        <v>36</v>
      </c>
      <c r="M11" s="3">
        <v>2300</v>
      </c>
      <c r="N11" s="6">
        <v>75</v>
      </c>
      <c r="O11" s="1"/>
    </row>
    <row r="12" spans="1:1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29.8</v>
      </c>
      <c r="E12" s="3">
        <v>6.6</v>
      </c>
      <c r="F12" s="3">
        <v>4.0999999999999996</v>
      </c>
      <c r="G12" s="3">
        <v>0.16</v>
      </c>
      <c r="H12" s="3">
        <v>1.4E-2</v>
      </c>
      <c r="I12" s="3">
        <v>0.06</v>
      </c>
      <c r="J12" s="3">
        <v>2.08</v>
      </c>
      <c r="K12" s="3">
        <v>36</v>
      </c>
      <c r="L12" s="3">
        <v>64</v>
      </c>
      <c r="M12" s="3">
        <v>2100</v>
      </c>
      <c r="N12" s="7">
        <v>84.01404086408894</v>
      </c>
      <c r="O12" s="1"/>
    </row>
    <row r="13" spans="1:1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29</v>
      </c>
      <c r="E13" s="3">
        <v>7.1</v>
      </c>
      <c r="F13" s="3">
        <v>2.4</v>
      </c>
      <c r="G13" s="3">
        <v>0.4</v>
      </c>
      <c r="H13" s="3">
        <v>4.1000000000000002E-2</v>
      </c>
      <c r="I13" s="3">
        <v>0.72</v>
      </c>
      <c r="J13" s="3">
        <v>4.82</v>
      </c>
      <c r="K13" s="3">
        <v>128</v>
      </c>
      <c r="L13" s="3">
        <v>44</v>
      </c>
      <c r="M13" s="3">
        <v>2800</v>
      </c>
      <c r="N13" s="6">
        <v>69.866401173026077</v>
      </c>
      <c r="O13" s="1"/>
    </row>
    <row r="14" spans="1:1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28.9</v>
      </c>
      <c r="E14" s="3">
        <v>6.7</v>
      </c>
      <c r="F14" s="3">
        <v>4.8</v>
      </c>
      <c r="G14" s="3">
        <v>2.1</v>
      </c>
      <c r="H14" s="3">
        <v>0.35</v>
      </c>
      <c r="I14" s="3">
        <v>0.32</v>
      </c>
      <c r="J14" s="3">
        <v>4.28</v>
      </c>
      <c r="K14" s="3">
        <v>23</v>
      </c>
      <c r="L14" s="3">
        <v>50</v>
      </c>
      <c r="M14" s="3">
        <v>2300</v>
      </c>
      <c r="N14" s="6">
        <v>68.618816950364007</v>
      </c>
      <c r="O14" s="1"/>
    </row>
    <row r="15" spans="1:1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29.7</v>
      </c>
      <c r="E15" s="3">
        <v>7</v>
      </c>
      <c r="F15" s="3">
        <v>2.5</v>
      </c>
      <c r="G15" s="3">
        <v>0.16</v>
      </c>
      <c r="H15" s="3">
        <v>0.02</v>
      </c>
      <c r="I15" s="3">
        <v>2.0299999999999998</v>
      </c>
      <c r="J15" s="3">
        <v>0.51</v>
      </c>
      <c r="K15" s="3">
        <v>168</v>
      </c>
      <c r="L15" s="3">
        <v>146</v>
      </c>
      <c r="M15" s="3">
        <v>3900</v>
      </c>
      <c r="N15" s="6">
        <v>68.013134634011692</v>
      </c>
      <c r="O15" s="1"/>
    </row>
    <row r="16" spans="1:1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29.4</v>
      </c>
      <c r="E16" s="3">
        <v>6.7</v>
      </c>
      <c r="F16" s="3">
        <v>6.1</v>
      </c>
      <c r="G16" s="3">
        <v>0.1</v>
      </c>
      <c r="H16" s="3">
        <v>1.4E-2</v>
      </c>
      <c r="I16" s="3">
        <v>0.06</v>
      </c>
      <c r="J16" s="3">
        <v>0.01</v>
      </c>
      <c r="K16" s="3">
        <v>8</v>
      </c>
      <c r="L16" s="3">
        <v>16</v>
      </c>
      <c r="M16" s="3">
        <v>2800</v>
      </c>
      <c r="N16" s="6">
        <v>95.153311564431718</v>
      </c>
      <c r="O16" s="1"/>
    </row>
    <row r="17" spans="1:1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29.7</v>
      </c>
      <c r="E17" s="3">
        <v>6.8</v>
      </c>
      <c r="F17" s="3">
        <v>6.2</v>
      </c>
      <c r="G17" s="3">
        <v>0.1</v>
      </c>
      <c r="H17" s="3">
        <v>1.4E-2</v>
      </c>
      <c r="I17" s="3">
        <v>0.06</v>
      </c>
      <c r="J17" s="3">
        <v>0.02</v>
      </c>
      <c r="K17" s="3">
        <v>9</v>
      </c>
      <c r="L17" s="3">
        <v>6</v>
      </c>
      <c r="M17" s="3">
        <v>2100</v>
      </c>
      <c r="N17" s="6">
        <v>99.177841862735107</v>
      </c>
      <c r="O17" s="1"/>
    </row>
    <row r="18" spans="1:1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29.7</v>
      </c>
      <c r="E18" s="3">
        <v>6.8</v>
      </c>
      <c r="F18" s="3">
        <v>6.1</v>
      </c>
      <c r="G18" s="3">
        <v>0.2</v>
      </c>
      <c r="H18" s="3">
        <v>1.4E-2</v>
      </c>
      <c r="I18" s="3">
        <v>0.06</v>
      </c>
      <c r="J18" s="3">
        <v>0.01</v>
      </c>
      <c r="K18" s="3">
        <v>10</v>
      </c>
      <c r="L18" s="3">
        <v>6</v>
      </c>
      <c r="M18" s="3">
        <v>2400</v>
      </c>
      <c r="N18" s="6">
        <v>98.961575346111829</v>
      </c>
      <c r="O18" s="1"/>
    </row>
    <row r="19" spans="1:1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29.8</v>
      </c>
      <c r="E19" s="3">
        <v>6.8</v>
      </c>
      <c r="F19" s="3">
        <v>6.2</v>
      </c>
      <c r="G19" s="3">
        <v>0.2</v>
      </c>
      <c r="H19" s="3">
        <v>2.1999999999999999E-2</v>
      </c>
      <c r="I19" s="3">
        <v>0.06</v>
      </c>
      <c r="J19" s="3">
        <v>0.01</v>
      </c>
      <c r="K19" s="3">
        <v>8</v>
      </c>
      <c r="L19" s="3">
        <v>6</v>
      </c>
      <c r="M19" s="3">
        <v>1900</v>
      </c>
      <c r="N19" s="6">
        <v>99.203181910244766</v>
      </c>
      <c r="O19" s="1"/>
    </row>
    <row r="20" spans="1:1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29.5</v>
      </c>
      <c r="E20" s="3">
        <v>6.5</v>
      </c>
      <c r="F20" s="3">
        <v>6.2</v>
      </c>
      <c r="G20" s="3">
        <v>0.9</v>
      </c>
      <c r="H20" s="3">
        <v>1.4E-2</v>
      </c>
      <c r="I20" s="3">
        <v>0.06</v>
      </c>
      <c r="J20" s="3">
        <v>0.01</v>
      </c>
      <c r="K20" s="3">
        <v>14</v>
      </c>
      <c r="L20" s="3">
        <v>6</v>
      </c>
      <c r="M20" s="3">
        <v>2000</v>
      </c>
      <c r="N20" s="6">
        <v>99.127314514588463</v>
      </c>
      <c r="O20" s="1"/>
    </row>
    <row r="21" spans="1:1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28.7</v>
      </c>
      <c r="E21" s="3">
        <v>6.5</v>
      </c>
      <c r="F21" s="3">
        <v>3.5</v>
      </c>
      <c r="G21" s="3">
        <v>1.7</v>
      </c>
      <c r="H21" s="3">
        <v>0.16700000000000001</v>
      </c>
      <c r="I21" s="3">
        <v>0.06</v>
      </c>
      <c r="J21" s="3">
        <v>2.77</v>
      </c>
      <c r="K21" s="3">
        <v>66</v>
      </c>
      <c r="L21" s="3">
        <v>6</v>
      </c>
      <c r="M21" s="3">
        <v>2800</v>
      </c>
      <c r="N21" s="6">
        <v>77.836844007048924</v>
      </c>
      <c r="O21" s="1"/>
    </row>
    <row r="22" spans="1:1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29.7</v>
      </c>
      <c r="E22" s="3">
        <v>6.6</v>
      </c>
      <c r="F22" s="3">
        <v>5.5</v>
      </c>
      <c r="G22" s="3">
        <v>1.2</v>
      </c>
      <c r="H22" s="3">
        <v>0.16400000000000001</v>
      </c>
      <c r="I22" s="3">
        <v>0.06</v>
      </c>
      <c r="J22" s="3">
        <v>2.68</v>
      </c>
      <c r="K22" s="3">
        <v>33</v>
      </c>
      <c r="L22" s="3">
        <v>20</v>
      </c>
      <c r="M22" s="3">
        <v>2300</v>
      </c>
      <c r="N22" s="6">
        <v>81.002742026752344</v>
      </c>
      <c r="O22" s="1"/>
    </row>
    <row r="23" spans="1:1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28.7</v>
      </c>
      <c r="E23" s="3">
        <v>6.7</v>
      </c>
      <c r="F23" s="3">
        <v>2.7</v>
      </c>
      <c r="G23" s="3">
        <v>1</v>
      </c>
      <c r="H23" s="3">
        <v>1.7999999999999999E-2</v>
      </c>
      <c r="I23" s="3">
        <v>0.31</v>
      </c>
      <c r="J23" s="3">
        <v>1.84</v>
      </c>
      <c r="K23" s="3">
        <v>9</v>
      </c>
      <c r="L23" s="3">
        <v>26</v>
      </c>
      <c r="M23" s="3">
        <v>1500</v>
      </c>
      <c r="N23" s="6">
        <v>77.977552660506703</v>
      </c>
      <c r="O23" s="1"/>
    </row>
    <row r="24" spans="1:1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28.5</v>
      </c>
      <c r="E24" s="3">
        <v>6.8</v>
      </c>
      <c r="F24" s="3">
        <v>4.5999999999999996</v>
      </c>
      <c r="G24" s="3">
        <v>1</v>
      </c>
      <c r="H24" s="3">
        <v>0.155</v>
      </c>
      <c r="I24" s="3">
        <v>0.16</v>
      </c>
      <c r="J24" s="3">
        <v>1.96</v>
      </c>
      <c r="K24" s="3">
        <v>36</v>
      </c>
      <c r="L24" s="3">
        <v>12</v>
      </c>
      <c r="M24" s="3">
        <v>2000</v>
      </c>
      <c r="N24" s="6">
        <v>80.751125498159752</v>
      </c>
      <c r="O24" s="1"/>
    </row>
    <row r="25" spans="1:1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28.5</v>
      </c>
      <c r="E25" s="3">
        <v>6.8</v>
      </c>
      <c r="F25" s="3">
        <v>4.5</v>
      </c>
      <c r="G25" s="3">
        <v>1.6</v>
      </c>
      <c r="H25" s="3">
        <v>9.1999999999999998E-2</v>
      </c>
      <c r="I25" s="3">
        <v>0.41</v>
      </c>
      <c r="J25" s="3">
        <v>1.73</v>
      </c>
      <c r="K25" s="3">
        <v>19</v>
      </c>
      <c r="L25" s="3">
        <v>10</v>
      </c>
      <c r="M25" s="3">
        <v>1400</v>
      </c>
      <c r="N25" s="6">
        <v>76.597335054073753</v>
      </c>
      <c r="O25" s="1"/>
    </row>
    <row r="26" spans="1:1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28.6</v>
      </c>
      <c r="E26" s="3">
        <v>6.8</v>
      </c>
      <c r="F26" s="3">
        <v>4.2</v>
      </c>
      <c r="G26" s="3">
        <v>2.8</v>
      </c>
      <c r="H26" s="3">
        <v>0.496</v>
      </c>
      <c r="I26" s="3">
        <v>0.06</v>
      </c>
      <c r="J26" s="3">
        <v>4.2</v>
      </c>
      <c r="K26" s="3">
        <v>157</v>
      </c>
      <c r="L26" s="3">
        <v>88</v>
      </c>
      <c r="M26" s="3">
        <v>3900</v>
      </c>
      <c r="N26" s="6">
        <v>67.253280627001089</v>
      </c>
      <c r="O26" s="1"/>
    </row>
    <row r="27" spans="1:1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28.5</v>
      </c>
      <c r="E27" s="3">
        <v>6.8</v>
      </c>
      <c r="F27" s="3">
        <v>3.4</v>
      </c>
      <c r="G27" s="3">
        <v>0.2</v>
      </c>
      <c r="H27" s="3">
        <v>2.4E-2</v>
      </c>
      <c r="I27" s="3">
        <v>0.2</v>
      </c>
      <c r="J27" s="3">
        <v>1.63</v>
      </c>
      <c r="K27" s="3">
        <v>16</v>
      </c>
      <c r="L27" s="3">
        <v>24</v>
      </c>
      <c r="M27" s="3">
        <v>2300</v>
      </c>
      <c r="N27" s="6">
        <v>81.924223370436678</v>
      </c>
      <c r="O27" s="1"/>
    </row>
    <row r="28" spans="1:1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28.7</v>
      </c>
      <c r="E28" s="3">
        <v>6.9</v>
      </c>
      <c r="F28" s="3">
        <v>4.0999999999999996</v>
      </c>
      <c r="G28" s="3">
        <v>0.7</v>
      </c>
      <c r="H28" s="3">
        <v>0.13100000000000001</v>
      </c>
      <c r="I28" s="3">
        <v>0.06</v>
      </c>
      <c r="J28" s="3">
        <v>1.83</v>
      </c>
      <c r="K28" s="3">
        <v>30</v>
      </c>
      <c r="L28" s="3">
        <v>6</v>
      </c>
      <c r="M28" s="3">
        <v>3900</v>
      </c>
      <c r="N28" s="6">
        <v>76.695651016930825</v>
      </c>
      <c r="O28" s="1"/>
    </row>
    <row r="29" spans="1:1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28.5</v>
      </c>
      <c r="E29" s="3">
        <v>6.9</v>
      </c>
      <c r="F29" s="3">
        <v>3.5</v>
      </c>
      <c r="G29" s="3">
        <v>0.7</v>
      </c>
      <c r="H29" s="3">
        <v>0.13300000000000001</v>
      </c>
      <c r="I29" s="3">
        <v>0.06</v>
      </c>
      <c r="J29" s="3">
        <v>1.94</v>
      </c>
      <c r="K29" s="3">
        <v>38</v>
      </c>
      <c r="L29" s="3">
        <v>6</v>
      </c>
      <c r="M29" s="3">
        <v>2800</v>
      </c>
      <c r="N29" s="6">
        <v>78.136658438820277</v>
      </c>
      <c r="O29" s="1"/>
    </row>
    <row r="30" spans="1:1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28.9</v>
      </c>
      <c r="E30" s="3">
        <v>6.9</v>
      </c>
      <c r="F30" s="3">
        <v>3.5</v>
      </c>
      <c r="G30" s="3">
        <v>0.7</v>
      </c>
      <c r="H30" s="3">
        <v>0.01</v>
      </c>
      <c r="I30" s="3">
        <v>0.06</v>
      </c>
      <c r="J30" s="3">
        <v>1.87</v>
      </c>
      <c r="K30" s="3">
        <v>25</v>
      </c>
      <c r="L30" s="3">
        <v>8</v>
      </c>
      <c r="M30" s="3">
        <v>1500</v>
      </c>
      <c r="N30" s="6">
        <v>88.335953957326211</v>
      </c>
      <c r="O30" s="1"/>
    </row>
    <row r="31" spans="1:1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28.5</v>
      </c>
      <c r="E31" s="3">
        <v>6.7</v>
      </c>
      <c r="F31" s="3">
        <v>4.5</v>
      </c>
      <c r="G31" s="3">
        <v>0.6</v>
      </c>
      <c r="H31" s="3">
        <v>0.02</v>
      </c>
      <c r="I31" s="3">
        <v>0.84</v>
      </c>
      <c r="J31" s="3">
        <v>0.03</v>
      </c>
      <c r="K31" s="3">
        <v>15</v>
      </c>
      <c r="L31" s="3">
        <v>4</v>
      </c>
      <c r="M31" s="3">
        <v>2000</v>
      </c>
      <c r="N31" s="6">
        <v>91.956379763439372</v>
      </c>
      <c r="O31" s="1"/>
    </row>
    <row r="32" spans="1:1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29.2</v>
      </c>
      <c r="E32" s="3">
        <v>6.8</v>
      </c>
      <c r="F32" s="3">
        <v>3.2</v>
      </c>
      <c r="G32" s="3">
        <v>1.4</v>
      </c>
      <c r="H32" s="3">
        <v>0.17</v>
      </c>
      <c r="I32" s="3">
        <v>0.06</v>
      </c>
      <c r="J32" s="3">
        <v>3.27</v>
      </c>
      <c r="K32" s="3">
        <v>29</v>
      </c>
      <c r="L32" s="3">
        <v>12</v>
      </c>
      <c r="M32" s="3">
        <v>2300</v>
      </c>
      <c r="N32" s="6">
        <v>77.457464372773515</v>
      </c>
      <c r="O32" s="1"/>
    </row>
    <row r="33" spans="1:1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28.6</v>
      </c>
      <c r="E33" s="3">
        <v>6.6</v>
      </c>
      <c r="F33" s="3">
        <v>6</v>
      </c>
      <c r="G33" s="3">
        <v>0.3</v>
      </c>
      <c r="H33" s="3">
        <v>0.03</v>
      </c>
      <c r="I33" s="3">
        <v>0.06</v>
      </c>
      <c r="J33" s="3">
        <v>0.18</v>
      </c>
      <c r="K33" s="3">
        <v>15</v>
      </c>
      <c r="L33" s="3">
        <v>4</v>
      </c>
      <c r="M33" s="3">
        <v>2800</v>
      </c>
      <c r="N33" s="6">
        <v>96.98860714151246</v>
      </c>
      <c r="O33" s="1"/>
    </row>
    <row r="34" spans="1:1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28.5</v>
      </c>
      <c r="E34" s="3">
        <v>6.6</v>
      </c>
      <c r="F34" s="3">
        <v>6.1</v>
      </c>
      <c r="G34" s="3">
        <v>0.3</v>
      </c>
      <c r="H34" s="3">
        <v>2.4E-2</v>
      </c>
      <c r="I34" s="3">
        <v>0.06</v>
      </c>
      <c r="J34" s="3">
        <v>0.22</v>
      </c>
      <c r="K34" s="3">
        <v>14</v>
      </c>
      <c r="L34" s="3">
        <v>6</v>
      </c>
      <c r="M34" s="3">
        <v>2100</v>
      </c>
      <c r="N34" s="6">
        <v>98.665443318494312</v>
      </c>
      <c r="O34" s="1"/>
    </row>
    <row r="35" spans="1:1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28.5</v>
      </c>
      <c r="E35" s="3">
        <v>6.6</v>
      </c>
      <c r="F35" s="3">
        <v>6</v>
      </c>
      <c r="G35" s="3">
        <v>0.3</v>
      </c>
      <c r="H35" s="3">
        <v>2.5999999999999999E-2</v>
      </c>
      <c r="I35" s="3">
        <v>0.06</v>
      </c>
      <c r="J35" s="3">
        <v>0.2</v>
      </c>
      <c r="K35" s="3">
        <v>19</v>
      </c>
      <c r="L35" s="3">
        <v>4</v>
      </c>
      <c r="M35" s="3">
        <v>2300</v>
      </c>
      <c r="N35" s="6">
        <v>98.452923716969806</v>
      </c>
      <c r="O35" s="1"/>
    </row>
  </sheetData>
  <conditionalFormatting sqref="N2:N35">
    <cfRule type="expression" dxfId="29" priority="1">
      <formula>N2&lt;10</formula>
    </cfRule>
    <cfRule type="expression" dxfId="28" priority="2">
      <formula>AND(N2&gt;=10,N2&lt;=25)</formula>
    </cfRule>
    <cfRule type="expression" dxfId="27" priority="3">
      <formula>AND(N2&gt;=26,N2&lt;=50)</formula>
    </cfRule>
    <cfRule type="expression" dxfId="26" priority="4">
      <formula>AND(N2&gt;=51,N2&lt;=75)</formula>
    </cfRule>
    <cfRule type="expression" dxfId="25" priority="5">
      <formula>AND(N2&gt;=76,N2&lt;=90)</formula>
    </cfRule>
    <cfRule type="expression" dxfId="24" priority="6">
      <formula>AND(N2&gt;=91,N2&lt;=100)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B7" zoomScale="70" zoomScaleNormal="70" workbookViewId="0">
      <selection activeCell="N30" sqref="N30"/>
    </sheetView>
  </sheetViews>
  <sheetFormatPr defaultRowHeight="15" x14ac:dyDescent="0.25"/>
  <sheetData>
    <row r="1" spans="1:15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29.8</v>
      </c>
      <c r="E2" s="3">
        <v>6.9</v>
      </c>
      <c r="F2" s="3">
        <v>2.5</v>
      </c>
      <c r="G2" s="3">
        <v>0.6</v>
      </c>
      <c r="H2" s="3">
        <v>0.04</v>
      </c>
      <c r="I2" s="3">
        <v>0.06</v>
      </c>
      <c r="J2" s="3">
        <v>0.01</v>
      </c>
      <c r="K2" s="3">
        <v>27</v>
      </c>
      <c r="L2" s="3">
        <v>18</v>
      </c>
      <c r="M2" s="3">
        <v>2800</v>
      </c>
      <c r="N2" s="6">
        <v>90</v>
      </c>
      <c r="O2" s="1"/>
    </row>
    <row r="3" spans="1:1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29.4</v>
      </c>
      <c r="E3" s="3">
        <v>6.9</v>
      </c>
      <c r="F3" s="3">
        <v>2.8</v>
      </c>
      <c r="G3" s="3">
        <v>0.6</v>
      </c>
      <c r="H3" s="3">
        <v>1.4E-2</v>
      </c>
      <c r="I3" s="3">
        <v>0.06</v>
      </c>
      <c r="J3" s="3">
        <v>0.01</v>
      </c>
      <c r="K3" s="3">
        <v>17</v>
      </c>
      <c r="L3" s="3">
        <v>15</v>
      </c>
      <c r="M3" s="3">
        <v>2450</v>
      </c>
      <c r="N3" s="6">
        <v>92.588023156909387</v>
      </c>
      <c r="O3" s="1"/>
    </row>
    <row r="4" spans="1:1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30.6</v>
      </c>
      <c r="E4" s="3">
        <v>6.9</v>
      </c>
      <c r="F4" s="3">
        <v>2.8</v>
      </c>
      <c r="G4" s="3">
        <v>0.4</v>
      </c>
      <c r="H4" s="3">
        <v>0.128</v>
      </c>
      <c r="I4" s="3">
        <v>0.1</v>
      </c>
      <c r="J4" s="3">
        <v>0.73</v>
      </c>
      <c r="K4" s="3">
        <v>29</v>
      </c>
      <c r="L4" s="3">
        <v>19</v>
      </c>
      <c r="M4" s="3">
        <v>3350</v>
      </c>
      <c r="N4" s="6">
        <v>73.843541118825598</v>
      </c>
      <c r="O4" s="1"/>
    </row>
    <row r="5" spans="1:1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30.1</v>
      </c>
      <c r="E5" s="3">
        <v>6.6</v>
      </c>
      <c r="F5" s="3">
        <v>4</v>
      </c>
      <c r="G5" s="3">
        <v>1.2</v>
      </c>
      <c r="H5" s="3">
        <v>0.19900000000000001</v>
      </c>
      <c r="I5" s="3">
        <v>0.36</v>
      </c>
      <c r="J5" s="3">
        <v>2.17</v>
      </c>
      <c r="K5" s="3">
        <v>22</v>
      </c>
      <c r="L5" s="3">
        <v>22</v>
      </c>
      <c r="M5" s="3">
        <v>2100</v>
      </c>
      <c r="N5" s="6">
        <v>72.465062315338628</v>
      </c>
      <c r="O5" s="1"/>
    </row>
    <row r="6" spans="1:15" ht="15.75" x14ac:dyDescent="0.25">
      <c r="A6" s="3" t="s">
        <v>5</v>
      </c>
      <c r="B6" s="3">
        <f>[1]toado!C6</f>
        <v>11.001749999999999</v>
      </c>
      <c r="C6" s="2">
        <f>[1]toado!D6</f>
        <v>106.648331</v>
      </c>
      <c r="D6" s="3">
        <v>30.2</v>
      </c>
      <c r="E6" s="3">
        <v>6.8</v>
      </c>
      <c r="F6" s="3">
        <v>2.8</v>
      </c>
      <c r="G6" s="3">
        <v>1.3</v>
      </c>
      <c r="H6" s="3">
        <v>0.183</v>
      </c>
      <c r="I6" s="3">
        <v>0.06</v>
      </c>
      <c r="J6" s="3">
        <v>2.2400000000000002</v>
      </c>
      <c r="K6" s="3">
        <v>16</v>
      </c>
      <c r="L6" s="3">
        <v>18</v>
      </c>
      <c r="M6" s="3">
        <v>2300</v>
      </c>
      <c r="N6" s="6">
        <v>75</v>
      </c>
      <c r="O6" s="1"/>
    </row>
    <row r="7" spans="1:1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30.2</v>
      </c>
      <c r="E7" s="3">
        <v>6.8</v>
      </c>
      <c r="F7" s="3">
        <v>2.4</v>
      </c>
      <c r="G7" s="3">
        <v>0.5</v>
      </c>
      <c r="H7" s="3">
        <v>0.253</v>
      </c>
      <c r="I7" s="3">
        <v>0.52</v>
      </c>
      <c r="J7" s="3">
        <v>1.58</v>
      </c>
      <c r="K7" s="3">
        <v>104</v>
      </c>
      <c r="L7" s="3">
        <v>94</v>
      </c>
      <c r="M7" s="3">
        <v>3900</v>
      </c>
      <c r="N7" s="6">
        <v>55.013867488940917</v>
      </c>
      <c r="O7" s="1"/>
    </row>
    <row r="8" spans="1:1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30.3</v>
      </c>
      <c r="E8" s="3">
        <v>6.8</v>
      </c>
      <c r="F8" s="3">
        <v>3.2</v>
      </c>
      <c r="G8" s="3">
        <v>1.1000000000000001</v>
      </c>
      <c r="H8" s="3">
        <v>0.125</v>
      </c>
      <c r="I8" s="3">
        <v>0.1</v>
      </c>
      <c r="J8" s="3">
        <v>1.97</v>
      </c>
      <c r="K8" s="3">
        <v>33</v>
      </c>
      <c r="L8" s="3">
        <v>40</v>
      </c>
      <c r="M8" s="3">
        <v>2800</v>
      </c>
      <c r="N8" s="6">
        <v>71.132327133959947</v>
      </c>
      <c r="O8" s="1"/>
    </row>
    <row r="9" spans="1:1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32.299999999999997</v>
      </c>
      <c r="E9" s="3">
        <v>7.1</v>
      </c>
      <c r="F9" s="3">
        <v>2.7</v>
      </c>
      <c r="G9" s="3">
        <v>0.16</v>
      </c>
      <c r="H9" s="3">
        <v>1.4E-2</v>
      </c>
      <c r="I9" s="3">
        <v>0.56999999999999995</v>
      </c>
      <c r="J9" s="3">
        <v>0.38</v>
      </c>
      <c r="K9" s="3">
        <v>60</v>
      </c>
      <c r="L9" s="3">
        <v>68</v>
      </c>
      <c r="M9" s="3">
        <v>1500</v>
      </c>
      <c r="N9" s="6">
        <v>76.949851510000826</v>
      </c>
      <c r="O9" s="1"/>
    </row>
    <row r="10" spans="1:1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33.1</v>
      </c>
      <c r="E10" s="3">
        <v>6.7</v>
      </c>
      <c r="F10" s="3">
        <v>2.4</v>
      </c>
      <c r="G10" s="3">
        <v>0.16</v>
      </c>
      <c r="H10" s="3">
        <v>1.4E-2</v>
      </c>
      <c r="I10" s="3">
        <v>0.96</v>
      </c>
      <c r="J10" s="3">
        <v>0.77</v>
      </c>
      <c r="K10" s="3">
        <v>47</v>
      </c>
      <c r="L10" s="3">
        <v>6</v>
      </c>
      <c r="M10" s="3">
        <v>2000</v>
      </c>
      <c r="N10" s="6">
        <v>81.212979300633904</v>
      </c>
      <c r="O10" s="1"/>
    </row>
    <row r="11" spans="1:1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30.1</v>
      </c>
      <c r="E11" s="3">
        <v>6.9</v>
      </c>
      <c r="F11" s="3">
        <v>3.5</v>
      </c>
      <c r="G11" s="3">
        <v>0.4</v>
      </c>
      <c r="H11" s="3">
        <v>0.16700000000000001</v>
      </c>
      <c r="I11" s="3">
        <v>0.11</v>
      </c>
      <c r="J11" s="3">
        <v>0.64</v>
      </c>
      <c r="K11" s="3">
        <v>42</v>
      </c>
      <c r="L11" s="3">
        <v>20</v>
      </c>
      <c r="M11" s="3">
        <v>3900</v>
      </c>
      <c r="N11" s="6">
        <v>72.671999321036736</v>
      </c>
      <c r="O11" s="1"/>
    </row>
    <row r="12" spans="1:1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30.5</v>
      </c>
      <c r="E12" s="3">
        <v>6.4</v>
      </c>
      <c r="F12" s="3">
        <v>2.4</v>
      </c>
      <c r="G12" s="3">
        <v>0.16</v>
      </c>
      <c r="H12" s="3">
        <v>1.6E-2</v>
      </c>
      <c r="I12" s="3">
        <v>0.25</v>
      </c>
      <c r="J12" s="3">
        <v>1.1000000000000001</v>
      </c>
      <c r="K12" s="3">
        <v>25</v>
      </c>
      <c r="L12" s="3">
        <v>56</v>
      </c>
      <c r="M12" s="3">
        <v>4300</v>
      </c>
      <c r="N12" s="7">
        <v>68.799947684187586</v>
      </c>
      <c r="O12" s="1"/>
    </row>
    <row r="13" spans="1:1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30.1</v>
      </c>
      <c r="E13" s="3">
        <v>6.9</v>
      </c>
      <c r="F13" s="3">
        <v>3.5</v>
      </c>
      <c r="G13" s="3">
        <v>0.16</v>
      </c>
      <c r="H13" s="3">
        <v>1.4E-2</v>
      </c>
      <c r="I13" s="3">
        <v>1.1100000000000001</v>
      </c>
      <c r="J13" s="3">
        <v>0.5</v>
      </c>
      <c r="K13" s="3">
        <v>37</v>
      </c>
      <c r="L13" s="3">
        <v>58</v>
      </c>
      <c r="M13" s="3">
        <v>2800</v>
      </c>
      <c r="N13" s="6">
        <v>75</v>
      </c>
      <c r="O13" s="1"/>
    </row>
    <row r="14" spans="1:1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31.2</v>
      </c>
      <c r="E14" s="3">
        <v>6.6</v>
      </c>
      <c r="F14" s="3">
        <v>2.8</v>
      </c>
      <c r="G14" s="3">
        <v>0.16</v>
      </c>
      <c r="H14" s="3">
        <v>1.4E-2</v>
      </c>
      <c r="I14" s="3">
        <v>0.87</v>
      </c>
      <c r="J14" s="3">
        <v>0.05</v>
      </c>
      <c r="K14" s="3">
        <v>20</v>
      </c>
      <c r="L14" s="3">
        <v>98</v>
      </c>
      <c r="M14" s="3">
        <v>2100</v>
      </c>
      <c r="N14" s="6">
        <v>79.754194407658431</v>
      </c>
      <c r="O14" s="1"/>
    </row>
    <row r="15" spans="1:1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34.1</v>
      </c>
      <c r="E15" s="3">
        <v>7.3</v>
      </c>
      <c r="F15" s="3">
        <v>2.8</v>
      </c>
      <c r="G15" s="3">
        <v>0.16</v>
      </c>
      <c r="H15" s="3">
        <v>1.4E-2</v>
      </c>
      <c r="I15" s="3">
        <v>1.56</v>
      </c>
      <c r="J15" s="3">
        <v>0.2</v>
      </c>
      <c r="K15" s="3">
        <v>33</v>
      </c>
      <c r="L15" s="3">
        <v>128</v>
      </c>
      <c r="M15" s="3">
        <v>2000</v>
      </c>
      <c r="N15" s="6">
        <v>79.16717595916262</v>
      </c>
      <c r="O15" s="1"/>
    </row>
    <row r="16" spans="1:1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29.2</v>
      </c>
      <c r="E16" s="3">
        <v>6.9</v>
      </c>
      <c r="F16" s="3">
        <v>6.1</v>
      </c>
      <c r="G16" s="3">
        <v>0.6</v>
      </c>
      <c r="H16" s="3">
        <v>4.4999999999999998E-2</v>
      </c>
      <c r="I16" s="3">
        <v>0.06</v>
      </c>
      <c r="J16" s="3">
        <v>0.01</v>
      </c>
      <c r="K16" s="3">
        <v>7</v>
      </c>
      <c r="L16" s="3">
        <v>6</v>
      </c>
      <c r="M16" s="3">
        <v>2000</v>
      </c>
      <c r="N16" s="6">
        <v>98.837387057071027</v>
      </c>
      <c r="O16" s="1"/>
    </row>
    <row r="17" spans="1:1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29.3</v>
      </c>
      <c r="E17" s="3">
        <v>6.9</v>
      </c>
      <c r="F17" s="3">
        <v>6.1</v>
      </c>
      <c r="G17" s="3">
        <v>0.4</v>
      </c>
      <c r="H17" s="3">
        <v>0.04</v>
      </c>
      <c r="I17" s="3">
        <v>0.06</v>
      </c>
      <c r="J17" s="3">
        <v>0.01</v>
      </c>
      <c r="K17" s="3">
        <v>8</v>
      </c>
      <c r="L17" s="3">
        <v>6</v>
      </c>
      <c r="M17" s="3">
        <v>3350</v>
      </c>
      <c r="N17" s="6">
        <v>94.567194480779676</v>
      </c>
      <c r="O17" s="1"/>
    </row>
    <row r="18" spans="1:1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29.3</v>
      </c>
      <c r="E18" s="3">
        <v>6.9</v>
      </c>
      <c r="F18" s="3">
        <v>6.1</v>
      </c>
      <c r="G18" s="3">
        <v>0.3</v>
      </c>
      <c r="H18" s="3">
        <v>5.8999999999999997E-2</v>
      </c>
      <c r="I18" s="3">
        <v>0.06</v>
      </c>
      <c r="J18" s="3">
        <v>0.02</v>
      </c>
      <c r="K18" s="3">
        <v>5</v>
      </c>
      <c r="L18" s="3">
        <v>6</v>
      </c>
      <c r="M18" s="3">
        <v>2150</v>
      </c>
      <c r="N18" s="6">
        <v>91</v>
      </c>
      <c r="O18" s="1"/>
    </row>
    <row r="19" spans="1:1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29.6</v>
      </c>
      <c r="E19" s="3">
        <v>6.9</v>
      </c>
      <c r="F19" s="3">
        <v>6</v>
      </c>
      <c r="G19" s="3">
        <v>0.5</v>
      </c>
      <c r="H19" s="3">
        <v>7.4999999999999997E-2</v>
      </c>
      <c r="I19" s="3">
        <v>0.06</v>
      </c>
      <c r="J19" s="3">
        <v>0.11</v>
      </c>
      <c r="K19" s="3">
        <v>7</v>
      </c>
      <c r="L19" s="3">
        <v>6</v>
      </c>
      <c r="M19" s="3">
        <v>2450</v>
      </c>
      <c r="N19" s="6">
        <v>91</v>
      </c>
      <c r="O19" s="1"/>
    </row>
    <row r="20" spans="1:15" ht="15.75" x14ac:dyDescent="0.25">
      <c r="A20" s="3" t="s">
        <v>31</v>
      </c>
      <c r="B20" s="3">
        <f>[1]toado!C20</f>
        <v>11.065765000000001</v>
      </c>
      <c r="C20" s="2">
        <f>[1]toado!D20</f>
        <v>106.922701</v>
      </c>
      <c r="D20" s="3">
        <v>28.1</v>
      </c>
      <c r="E20" s="3">
        <v>6.3</v>
      </c>
      <c r="F20" s="3">
        <v>4.3</v>
      </c>
      <c r="G20" s="3">
        <v>0.9</v>
      </c>
      <c r="H20" s="3">
        <v>1.4E-2</v>
      </c>
      <c r="I20" s="3">
        <v>0.06</v>
      </c>
      <c r="J20" s="3">
        <v>0.01</v>
      </c>
      <c r="K20" s="3">
        <v>6</v>
      </c>
      <c r="L20" s="3">
        <v>6</v>
      </c>
      <c r="M20" s="3">
        <v>2100</v>
      </c>
      <c r="N20" s="6">
        <v>98.385246388072503</v>
      </c>
      <c r="O20" s="1"/>
    </row>
    <row r="21" spans="1:15" ht="15.75" x14ac:dyDescent="0.25">
      <c r="A21" s="3" t="s">
        <v>32</v>
      </c>
      <c r="B21" s="3">
        <f>[1]toado!C21</f>
        <v>11.09169</v>
      </c>
      <c r="C21" s="2">
        <f>[1]toado!D21</f>
        <v>106.701594</v>
      </c>
      <c r="D21" s="3">
        <v>29.4</v>
      </c>
      <c r="E21" s="3">
        <v>6.9</v>
      </c>
      <c r="F21" s="3">
        <v>3.8</v>
      </c>
      <c r="G21" s="3">
        <v>3.2</v>
      </c>
      <c r="H21" s="3">
        <v>0.23300000000000001</v>
      </c>
      <c r="I21" s="3">
        <v>0.09</v>
      </c>
      <c r="J21" s="3">
        <v>1.1499999999999999</v>
      </c>
      <c r="K21" s="3">
        <v>30</v>
      </c>
      <c r="L21" s="3">
        <v>6</v>
      </c>
      <c r="M21" s="3">
        <v>3900</v>
      </c>
      <c r="N21" s="6">
        <v>76</v>
      </c>
      <c r="O21" s="1"/>
    </row>
    <row r="22" spans="1:1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29.3</v>
      </c>
      <c r="E22" s="3">
        <v>7</v>
      </c>
      <c r="F22" s="3">
        <v>3.4</v>
      </c>
      <c r="G22" s="3">
        <v>1.1000000000000001</v>
      </c>
      <c r="H22" s="3">
        <v>0.125</v>
      </c>
      <c r="I22" s="3">
        <v>0.08</v>
      </c>
      <c r="J22" s="3">
        <v>1.6</v>
      </c>
      <c r="K22" s="3">
        <v>70</v>
      </c>
      <c r="L22" s="3">
        <v>6</v>
      </c>
      <c r="M22" s="3">
        <v>3900</v>
      </c>
      <c r="N22" s="6">
        <v>73.642835149073207</v>
      </c>
      <c r="O22" s="1"/>
    </row>
    <row r="23" spans="1:1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30.3</v>
      </c>
      <c r="E23" s="3">
        <v>6.3</v>
      </c>
      <c r="F23" s="3">
        <v>3.6</v>
      </c>
      <c r="G23" s="3">
        <v>0.2</v>
      </c>
      <c r="H23" s="3">
        <v>1.9E-2</v>
      </c>
      <c r="I23" s="3">
        <v>1.0900000000000001</v>
      </c>
      <c r="J23" s="3">
        <v>1.42</v>
      </c>
      <c r="K23" s="3">
        <v>16</v>
      </c>
      <c r="L23" s="3">
        <v>54</v>
      </c>
      <c r="M23" s="3">
        <v>2000</v>
      </c>
      <c r="N23" s="6">
        <v>72.900482964982515</v>
      </c>
      <c r="O23" s="1"/>
    </row>
    <row r="24" spans="1:1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30.8</v>
      </c>
      <c r="E24" s="3">
        <v>7</v>
      </c>
      <c r="F24" s="3">
        <v>3.2</v>
      </c>
      <c r="G24" s="3">
        <v>1.6</v>
      </c>
      <c r="H24" s="3">
        <v>0.13800000000000001</v>
      </c>
      <c r="I24" s="3">
        <v>0.06</v>
      </c>
      <c r="J24" s="3">
        <v>2.37</v>
      </c>
      <c r="K24" s="3">
        <v>36</v>
      </c>
      <c r="L24" s="3">
        <v>20</v>
      </c>
      <c r="M24" s="3">
        <v>2300</v>
      </c>
      <c r="N24" s="6">
        <v>75</v>
      </c>
      <c r="O24" s="1"/>
    </row>
    <row r="25" spans="1:1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30.9</v>
      </c>
      <c r="E25" s="3">
        <v>7</v>
      </c>
      <c r="F25" s="3">
        <v>3.3</v>
      </c>
      <c r="G25" s="3">
        <v>0.4</v>
      </c>
      <c r="H25" s="3">
        <v>0.05</v>
      </c>
      <c r="I25" s="3">
        <v>0.15</v>
      </c>
      <c r="J25" s="3">
        <v>1.7</v>
      </c>
      <c r="K25" s="3">
        <v>24</v>
      </c>
      <c r="L25" s="3">
        <v>20</v>
      </c>
      <c r="M25" s="3">
        <v>2100</v>
      </c>
      <c r="N25" s="6">
        <v>83.883380191741963</v>
      </c>
      <c r="O25" s="1"/>
    </row>
    <row r="26" spans="1:1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31.4</v>
      </c>
      <c r="E26" s="3">
        <v>6.8</v>
      </c>
      <c r="F26" s="3">
        <v>3.1</v>
      </c>
      <c r="G26" s="3">
        <v>1.3</v>
      </c>
      <c r="H26" s="3">
        <v>0.29699999999999999</v>
      </c>
      <c r="I26" s="3">
        <v>0.91</v>
      </c>
      <c r="J26" s="3">
        <v>1.9</v>
      </c>
      <c r="K26" s="3">
        <v>79</v>
      </c>
      <c r="L26" s="3">
        <v>80</v>
      </c>
      <c r="M26" s="3">
        <v>2800</v>
      </c>
      <c r="N26" s="6">
        <v>59.514162493960484</v>
      </c>
      <c r="O26" s="1"/>
    </row>
    <row r="27" spans="1:1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30</v>
      </c>
      <c r="E27" s="3">
        <v>7</v>
      </c>
      <c r="F27" s="3">
        <v>3.4</v>
      </c>
      <c r="G27" s="3">
        <v>0.2</v>
      </c>
      <c r="H27" s="3">
        <v>6.0999999999999999E-2</v>
      </c>
      <c r="I27" s="3">
        <v>0.35</v>
      </c>
      <c r="J27" s="3">
        <v>1</v>
      </c>
      <c r="K27" s="3">
        <v>11</v>
      </c>
      <c r="L27" s="3">
        <v>16</v>
      </c>
      <c r="M27" s="3">
        <v>3900</v>
      </c>
      <c r="N27" s="6">
        <v>65.371506999209188</v>
      </c>
      <c r="O27" s="1"/>
    </row>
    <row r="28" spans="1:1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29.8</v>
      </c>
      <c r="E28" s="3">
        <v>7</v>
      </c>
      <c r="F28" s="3">
        <v>5.0999999999999996</v>
      </c>
      <c r="G28" s="3">
        <v>1.3</v>
      </c>
      <c r="H28" s="3">
        <v>0.14000000000000001</v>
      </c>
      <c r="I28" s="3">
        <v>0.22</v>
      </c>
      <c r="J28" s="3">
        <v>2.4</v>
      </c>
      <c r="K28" s="3">
        <v>26</v>
      </c>
      <c r="L28" s="3">
        <v>34</v>
      </c>
      <c r="M28" s="3">
        <v>2100</v>
      </c>
      <c r="N28" s="6">
        <v>75</v>
      </c>
      <c r="O28" s="1"/>
    </row>
    <row r="29" spans="1:1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29.9</v>
      </c>
      <c r="E29" s="3">
        <v>6.9</v>
      </c>
      <c r="F29" s="3">
        <v>3.2</v>
      </c>
      <c r="G29" s="3">
        <v>0.5</v>
      </c>
      <c r="H29" s="3">
        <v>3.4000000000000002E-2</v>
      </c>
      <c r="I29" s="3">
        <v>0.06</v>
      </c>
      <c r="J29" s="3">
        <v>0.01</v>
      </c>
      <c r="K29" s="3">
        <v>22</v>
      </c>
      <c r="L29" s="3">
        <v>30</v>
      </c>
      <c r="M29" s="3">
        <v>1500</v>
      </c>
      <c r="N29" s="6">
        <v>91</v>
      </c>
      <c r="O29" s="1"/>
    </row>
    <row r="30" spans="1:1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29.9</v>
      </c>
      <c r="E30" s="3">
        <v>6.9</v>
      </c>
      <c r="F30" s="3">
        <v>3.1</v>
      </c>
      <c r="G30" s="3">
        <v>0.6</v>
      </c>
      <c r="H30" s="3">
        <v>4.5999999999999999E-2</v>
      </c>
      <c r="I30" s="3">
        <v>0.06</v>
      </c>
      <c r="J30" s="3">
        <v>0.01</v>
      </c>
      <c r="K30" s="3">
        <v>22</v>
      </c>
      <c r="L30" s="3">
        <v>8</v>
      </c>
      <c r="M30" s="3">
        <v>2800</v>
      </c>
      <c r="N30" s="6">
        <v>93.69382477289129</v>
      </c>
      <c r="O30" s="1"/>
    </row>
    <row r="31" spans="1:1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29.5</v>
      </c>
      <c r="E31" s="3">
        <v>6.7</v>
      </c>
      <c r="F31" s="3">
        <v>5.6</v>
      </c>
      <c r="G31" s="3">
        <v>1.4</v>
      </c>
      <c r="H31" s="3">
        <v>2.7E-2</v>
      </c>
      <c r="I31" s="3">
        <v>0.06</v>
      </c>
      <c r="J31" s="3">
        <v>0.01</v>
      </c>
      <c r="K31" s="3">
        <v>6</v>
      </c>
      <c r="L31" s="3">
        <v>6</v>
      </c>
      <c r="M31" s="3">
        <v>2300</v>
      </c>
      <c r="N31" s="6">
        <v>99.965557800499326</v>
      </c>
      <c r="O31" s="1"/>
    </row>
    <row r="32" spans="1:1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29.8</v>
      </c>
      <c r="E32" s="3">
        <v>6.9</v>
      </c>
      <c r="F32" s="3">
        <v>3.2</v>
      </c>
      <c r="G32" s="3">
        <v>1.1000000000000001</v>
      </c>
      <c r="H32" s="3">
        <v>7.6999999999999999E-2</v>
      </c>
      <c r="I32" s="3">
        <v>0.16</v>
      </c>
      <c r="J32" s="3">
        <v>2.4700000000000002</v>
      </c>
      <c r="K32" s="3">
        <v>19</v>
      </c>
      <c r="L32" s="3">
        <v>6</v>
      </c>
      <c r="M32" s="3">
        <v>2000</v>
      </c>
      <c r="N32" s="6">
        <v>77.27751468209712</v>
      </c>
      <c r="O32" s="1"/>
    </row>
    <row r="33" spans="1:15" ht="15.75" x14ac:dyDescent="0.25">
      <c r="A33" s="3" t="s">
        <v>15</v>
      </c>
      <c r="B33" s="3">
        <f>[1]toado!C33</f>
        <v>11.252466999999999</v>
      </c>
      <c r="C33" s="2">
        <f>[1]toado!D33</f>
        <v>106.75793400000001</v>
      </c>
      <c r="D33" s="3">
        <v>29.1</v>
      </c>
      <c r="E33" s="3">
        <v>6.8</v>
      </c>
      <c r="F33" s="3">
        <v>6.2</v>
      </c>
      <c r="G33" s="3">
        <v>0.2</v>
      </c>
      <c r="H33" s="3">
        <v>1.4E-2</v>
      </c>
      <c r="I33" s="3">
        <v>0.06</v>
      </c>
      <c r="J33" s="3">
        <v>0.01</v>
      </c>
      <c r="K33" s="3">
        <v>10</v>
      </c>
      <c r="L33" s="3">
        <v>6</v>
      </c>
      <c r="M33" s="3">
        <v>2000</v>
      </c>
      <c r="N33" s="6">
        <v>99.026845940688375</v>
      </c>
      <c r="O33" s="1"/>
    </row>
    <row r="34" spans="1:1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29.2</v>
      </c>
      <c r="E34" s="3">
        <v>6.8</v>
      </c>
      <c r="F34" s="3">
        <v>6</v>
      </c>
      <c r="G34" s="3">
        <v>0.16</v>
      </c>
      <c r="H34" s="3">
        <v>1.4E-2</v>
      </c>
      <c r="I34" s="3">
        <v>0.06</v>
      </c>
      <c r="J34" s="3">
        <v>0.01</v>
      </c>
      <c r="K34" s="3">
        <v>8</v>
      </c>
      <c r="L34" s="3">
        <v>6</v>
      </c>
      <c r="M34" s="3">
        <v>2800</v>
      </c>
      <c r="N34" s="6">
        <v>97.131814699489524</v>
      </c>
      <c r="O34" s="1"/>
    </row>
    <row r="35" spans="1:1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29.3</v>
      </c>
      <c r="E35" s="3">
        <v>6.8</v>
      </c>
      <c r="F35" s="3">
        <v>6.1</v>
      </c>
      <c r="G35" s="3">
        <v>0.16</v>
      </c>
      <c r="H35" s="3">
        <v>1.4E-2</v>
      </c>
      <c r="I35" s="3">
        <v>0.06</v>
      </c>
      <c r="J35" s="3">
        <v>0.01</v>
      </c>
      <c r="K35" s="3">
        <v>11</v>
      </c>
      <c r="L35" s="3">
        <v>6</v>
      </c>
      <c r="M35" s="3">
        <v>2300</v>
      </c>
      <c r="N35" s="6">
        <v>98.862128824992467</v>
      </c>
      <c r="O35" s="1"/>
    </row>
  </sheetData>
  <conditionalFormatting sqref="N2:N35">
    <cfRule type="expression" dxfId="23" priority="1">
      <formula>N2&lt;10</formula>
    </cfRule>
    <cfRule type="expression" dxfId="22" priority="2">
      <formula>AND(N2&gt;=10,N2&lt;=25)</formula>
    </cfRule>
    <cfRule type="expression" dxfId="21" priority="3">
      <formula>AND(N2&gt;=26,N2&lt;=50)</formula>
    </cfRule>
    <cfRule type="expression" dxfId="20" priority="4">
      <formula>AND(N2&gt;=51,N2&lt;=75)</formula>
    </cfRule>
    <cfRule type="expression" dxfId="19" priority="5">
      <formula>AND(N2&gt;=76,N2&lt;=90)</formula>
    </cfRule>
    <cfRule type="expression" dxfId="18" priority="6">
      <formula>AND(N2&gt;=91,N2&lt;=100)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selection activeCell="O3" sqref="O3"/>
    </sheetView>
  </sheetViews>
  <sheetFormatPr defaultRowHeight="15" x14ac:dyDescent="0.25"/>
  <sheetData>
    <row r="1" spans="1:14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4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2">
        <v>29.1</v>
      </c>
      <c r="E2" s="3">
        <v>6.9</v>
      </c>
      <c r="F2" s="3">
        <v>2.9</v>
      </c>
      <c r="G2" s="3">
        <v>0.7</v>
      </c>
      <c r="H2" s="3">
        <v>1.4E-2</v>
      </c>
      <c r="I2" s="3">
        <v>0.06</v>
      </c>
      <c r="J2" s="3">
        <v>0.03</v>
      </c>
      <c r="K2" s="3">
        <v>18</v>
      </c>
      <c r="L2" s="3">
        <v>16</v>
      </c>
      <c r="M2" s="3">
        <v>2800</v>
      </c>
      <c r="N2" s="6">
        <v>91.122987248241756</v>
      </c>
    </row>
    <row r="3" spans="1:14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2">
        <v>30.6</v>
      </c>
      <c r="E3" s="3">
        <v>6.9</v>
      </c>
      <c r="F3" s="3">
        <v>2.95</v>
      </c>
      <c r="G3" s="3">
        <v>1.2</v>
      </c>
      <c r="H3" s="3">
        <v>5.7000000000000002E-2</v>
      </c>
      <c r="I3" s="3">
        <v>0.06</v>
      </c>
      <c r="J3" s="3">
        <v>0.28999999999999998</v>
      </c>
      <c r="K3" s="3">
        <v>15</v>
      </c>
      <c r="L3" s="3">
        <v>11</v>
      </c>
      <c r="M3" s="3">
        <v>2150</v>
      </c>
      <c r="N3" s="6">
        <v>86.290697707193061</v>
      </c>
    </row>
    <row r="4" spans="1:14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2">
        <v>29.7</v>
      </c>
      <c r="E4" s="3">
        <v>6.9</v>
      </c>
      <c r="F4" s="3">
        <v>2.5499999999999998</v>
      </c>
      <c r="G4" s="3">
        <v>1</v>
      </c>
      <c r="H4" s="3">
        <v>2.5999999999999999E-2</v>
      </c>
      <c r="I4" s="3">
        <v>0.06</v>
      </c>
      <c r="J4" s="3">
        <v>0.11</v>
      </c>
      <c r="K4" s="3">
        <v>12</v>
      </c>
      <c r="L4" s="3">
        <v>21</v>
      </c>
      <c r="M4" s="3">
        <v>2200</v>
      </c>
      <c r="N4" s="6">
        <v>91.446112941928448</v>
      </c>
    </row>
    <row r="5" spans="1:14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2">
        <v>30.9</v>
      </c>
      <c r="E5" s="3">
        <v>6.8</v>
      </c>
      <c r="F5" s="3">
        <v>4</v>
      </c>
      <c r="G5" s="3">
        <v>1.1000000000000001</v>
      </c>
      <c r="H5" s="3">
        <v>2.3E-2</v>
      </c>
      <c r="I5" s="3">
        <v>0.54</v>
      </c>
      <c r="J5" s="3">
        <v>2.65</v>
      </c>
      <c r="K5" s="3">
        <v>18</v>
      </c>
      <c r="L5" s="3">
        <v>36</v>
      </c>
      <c r="M5" s="3">
        <v>2800</v>
      </c>
      <c r="N5" s="6">
        <v>76.883637953612734</v>
      </c>
    </row>
    <row r="6" spans="1:14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2">
        <v>30.6</v>
      </c>
      <c r="E6" s="3">
        <v>6.3</v>
      </c>
      <c r="F6" s="3">
        <v>3</v>
      </c>
      <c r="G6" s="3">
        <v>1.2</v>
      </c>
      <c r="H6" s="3">
        <v>0.253</v>
      </c>
      <c r="I6" s="3">
        <v>0.12</v>
      </c>
      <c r="J6" s="3">
        <v>2.52</v>
      </c>
      <c r="K6" s="3">
        <v>25</v>
      </c>
      <c r="L6" s="3">
        <v>34</v>
      </c>
      <c r="M6" s="3">
        <v>2000</v>
      </c>
      <c r="N6" s="6">
        <v>72.042219218415553</v>
      </c>
    </row>
    <row r="7" spans="1:14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2">
        <v>31.2</v>
      </c>
      <c r="E7" s="3">
        <v>6.8</v>
      </c>
      <c r="F7" s="3">
        <v>3.5</v>
      </c>
      <c r="G7" s="3">
        <v>0.16</v>
      </c>
      <c r="H7" s="3">
        <v>2.5000000000000001E-2</v>
      </c>
      <c r="I7" s="3">
        <v>0.06</v>
      </c>
      <c r="J7" s="3">
        <v>1.1499999999999999</v>
      </c>
      <c r="K7" s="3">
        <v>52</v>
      </c>
      <c r="L7" s="3">
        <v>4</v>
      </c>
      <c r="M7" s="3">
        <v>2000</v>
      </c>
      <c r="N7" s="6">
        <v>88.74486274319969</v>
      </c>
    </row>
    <row r="8" spans="1:14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2">
        <v>30.8</v>
      </c>
      <c r="E8" s="3">
        <v>6.8</v>
      </c>
      <c r="F8" s="3">
        <v>2.7</v>
      </c>
      <c r="G8" s="3">
        <v>0.4</v>
      </c>
      <c r="H8" s="3">
        <v>6.4000000000000001E-2</v>
      </c>
      <c r="I8" s="3">
        <v>0.15</v>
      </c>
      <c r="J8" s="3">
        <v>2.73</v>
      </c>
      <c r="K8" s="3">
        <v>36</v>
      </c>
      <c r="L8" s="3">
        <v>44</v>
      </c>
      <c r="M8" s="3">
        <v>2300</v>
      </c>
      <c r="N8" s="6">
        <v>69.204199184752184</v>
      </c>
    </row>
    <row r="9" spans="1:14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2">
        <v>30.3</v>
      </c>
      <c r="E9" s="3">
        <v>6.9</v>
      </c>
      <c r="F9" s="3">
        <v>2.7</v>
      </c>
      <c r="G9" s="3">
        <v>0.16</v>
      </c>
      <c r="H9" s="3">
        <v>1.4E-2</v>
      </c>
      <c r="I9" s="3">
        <v>0.06</v>
      </c>
      <c r="J9" s="3">
        <v>2.46</v>
      </c>
      <c r="K9" s="3">
        <v>105</v>
      </c>
      <c r="L9" s="3">
        <v>114</v>
      </c>
      <c r="M9" s="3">
        <v>3900</v>
      </c>
      <c r="N9" s="6">
        <v>73.162805651223522</v>
      </c>
    </row>
    <row r="10" spans="1:14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2">
        <v>30.5</v>
      </c>
      <c r="E10" s="3">
        <v>7</v>
      </c>
      <c r="F10" s="3">
        <v>2.8</v>
      </c>
      <c r="G10" s="3">
        <v>0.16</v>
      </c>
      <c r="H10" s="3">
        <v>2.3E-2</v>
      </c>
      <c r="I10" s="3">
        <v>0.45</v>
      </c>
      <c r="J10" s="3">
        <v>1.34</v>
      </c>
      <c r="K10" s="3">
        <v>22</v>
      </c>
      <c r="L10" s="3">
        <v>58</v>
      </c>
      <c r="M10" s="3">
        <v>2800</v>
      </c>
      <c r="N10" s="6">
        <v>71.750941419831975</v>
      </c>
    </row>
    <row r="11" spans="1:14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2">
        <v>30.4</v>
      </c>
      <c r="E11" s="3">
        <v>6.8</v>
      </c>
      <c r="F11" s="3">
        <v>1.8</v>
      </c>
      <c r="G11" s="3">
        <v>0.16</v>
      </c>
      <c r="H11" s="3">
        <v>1.4E-2</v>
      </c>
      <c r="I11" s="3">
        <v>0.2</v>
      </c>
      <c r="J11" s="3">
        <v>0.97</v>
      </c>
      <c r="K11" s="3">
        <v>11</v>
      </c>
      <c r="L11" s="3">
        <v>30</v>
      </c>
      <c r="M11" s="3">
        <v>2300</v>
      </c>
      <c r="N11" s="6">
        <v>79.414417378315207</v>
      </c>
    </row>
    <row r="12" spans="1:14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2">
        <v>30.2</v>
      </c>
      <c r="E12" s="3">
        <v>7</v>
      </c>
      <c r="F12" s="3">
        <v>1.7</v>
      </c>
      <c r="G12" s="3">
        <v>0.16</v>
      </c>
      <c r="H12" s="3">
        <v>1.4E-2</v>
      </c>
      <c r="I12" s="3">
        <v>0.28000000000000003</v>
      </c>
      <c r="J12" s="3">
        <v>0.95</v>
      </c>
      <c r="K12" s="3">
        <v>16</v>
      </c>
      <c r="L12" s="3">
        <v>62</v>
      </c>
      <c r="M12" s="3">
        <v>3900</v>
      </c>
      <c r="N12" s="7">
        <v>68.824010847199133</v>
      </c>
    </row>
    <row r="13" spans="1:14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2">
        <v>31.1</v>
      </c>
      <c r="E13" s="3">
        <v>7.2</v>
      </c>
      <c r="F13" s="3">
        <v>1.5</v>
      </c>
      <c r="G13" s="3">
        <v>0.16</v>
      </c>
      <c r="H13" s="3">
        <v>9.0999999999999998E-2</v>
      </c>
      <c r="I13" s="3">
        <v>0.39</v>
      </c>
      <c r="J13" s="3">
        <v>1.08</v>
      </c>
      <c r="K13" s="3">
        <v>86</v>
      </c>
      <c r="L13" s="3">
        <v>62</v>
      </c>
      <c r="M13" s="3">
        <v>4300</v>
      </c>
      <c r="N13" s="6">
        <v>55.055260595483787</v>
      </c>
    </row>
    <row r="14" spans="1:14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2">
        <v>31.4</v>
      </c>
      <c r="E14" s="3">
        <v>7.1</v>
      </c>
      <c r="F14" s="3">
        <v>2.2000000000000002</v>
      </c>
      <c r="G14" s="3">
        <v>0.16</v>
      </c>
      <c r="H14" s="3">
        <v>1.4E-2</v>
      </c>
      <c r="I14" s="3">
        <v>0.96</v>
      </c>
      <c r="J14" s="3">
        <v>1.41</v>
      </c>
      <c r="K14" s="3">
        <v>8</v>
      </c>
      <c r="L14" s="3">
        <v>58</v>
      </c>
      <c r="M14" s="3">
        <v>2100</v>
      </c>
      <c r="N14" s="6">
        <v>71.134972091757248</v>
      </c>
    </row>
    <row r="15" spans="1:14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2">
        <v>30</v>
      </c>
      <c r="E15" s="3">
        <v>6.7</v>
      </c>
      <c r="F15" s="3">
        <v>2.2999999999999998</v>
      </c>
      <c r="G15" s="3">
        <v>0.16</v>
      </c>
      <c r="H15" s="3">
        <v>2.1999999999999999E-2</v>
      </c>
      <c r="I15" s="3">
        <v>1.95</v>
      </c>
      <c r="J15" s="3">
        <v>4.26</v>
      </c>
      <c r="K15" s="3">
        <v>24</v>
      </c>
      <c r="L15" s="3">
        <v>108</v>
      </c>
      <c r="M15" s="3">
        <v>2000</v>
      </c>
      <c r="N15" s="6">
        <v>68.544026287446442</v>
      </c>
    </row>
    <row r="16" spans="1:14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2">
        <v>29.1</v>
      </c>
      <c r="E16" s="3">
        <v>6.9</v>
      </c>
      <c r="F16" s="3">
        <v>6.3</v>
      </c>
      <c r="G16" s="3">
        <v>1</v>
      </c>
      <c r="H16" s="3">
        <v>4.2000000000000003E-2</v>
      </c>
      <c r="I16" s="3">
        <v>0.06</v>
      </c>
      <c r="J16" s="3">
        <v>0.01</v>
      </c>
      <c r="K16" s="3">
        <v>16</v>
      </c>
      <c r="L16" s="3">
        <v>6</v>
      </c>
      <c r="M16" s="3">
        <v>2100</v>
      </c>
      <c r="N16" s="6">
        <v>99.240538225276978</v>
      </c>
    </row>
    <row r="17" spans="1:14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2">
        <v>29.5</v>
      </c>
      <c r="E17" s="3">
        <v>7</v>
      </c>
      <c r="F17" s="3">
        <v>6.3</v>
      </c>
      <c r="G17" s="3">
        <v>0.9</v>
      </c>
      <c r="H17" s="3">
        <v>3.3000000000000002E-2</v>
      </c>
      <c r="I17" s="3">
        <v>0.06</v>
      </c>
      <c r="J17" s="3">
        <v>0.01</v>
      </c>
      <c r="K17" s="3">
        <v>15</v>
      </c>
      <c r="L17" s="3">
        <v>6</v>
      </c>
      <c r="M17" s="3">
        <v>2450</v>
      </c>
      <c r="N17" s="6">
        <v>99.342406827190828</v>
      </c>
    </row>
    <row r="18" spans="1:14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2">
        <v>29.5</v>
      </c>
      <c r="E18" s="3">
        <v>7</v>
      </c>
      <c r="F18" s="3">
        <v>6.2</v>
      </c>
      <c r="G18" s="3">
        <v>1</v>
      </c>
      <c r="H18" s="3">
        <v>5.6000000000000001E-2</v>
      </c>
      <c r="I18" s="3">
        <v>0.06</v>
      </c>
      <c r="J18" s="3">
        <v>0.01</v>
      </c>
      <c r="K18" s="3">
        <v>9</v>
      </c>
      <c r="L18" s="3">
        <v>6</v>
      </c>
      <c r="M18" s="3">
        <v>1900</v>
      </c>
      <c r="N18" s="6">
        <v>91.248147832567767</v>
      </c>
    </row>
    <row r="19" spans="1:14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2">
        <v>29.5</v>
      </c>
      <c r="E19" s="3">
        <v>7</v>
      </c>
      <c r="F19" s="3">
        <v>6.2</v>
      </c>
      <c r="G19" s="3">
        <v>0.9</v>
      </c>
      <c r="H19" s="3">
        <v>4.4999999999999998E-2</v>
      </c>
      <c r="I19" s="3">
        <v>0.06</v>
      </c>
      <c r="J19" s="3">
        <v>0.01</v>
      </c>
      <c r="K19" s="3">
        <v>16</v>
      </c>
      <c r="L19" s="3">
        <v>6</v>
      </c>
      <c r="M19" s="3">
        <v>2400</v>
      </c>
      <c r="N19" s="6">
        <v>99.127314514588463</v>
      </c>
    </row>
    <row r="20" spans="1:14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2">
        <v>29.1</v>
      </c>
      <c r="E20" s="3">
        <v>6.5</v>
      </c>
      <c r="F20" s="3">
        <v>4</v>
      </c>
      <c r="G20" s="3">
        <v>1.3</v>
      </c>
      <c r="H20" s="3">
        <v>2.9000000000000001E-2</v>
      </c>
      <c r="I20" s="3">
        <v>0.06</v>
      </c>
      <c r="J20" s="3">
        <v>0.12</v>
      </c>
      <c r="K20" s="3">
        <v>8</v>
      </c>
      <c r="L20" s="3">
        <v>6</v>
      </c>
      <c r="M20" s="3">
        <v>2300</v>
      </c>
      <c r="N20" s="6">
        <v>98.138976833173317</v>
      </c>
    </row>
    <row r="21" spans="1:14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2">
        <v>29.3</v>
      </c>
      <c r="E21" s="3">
        <v>6.9</v>
      </c>
      <c r="F21" s="3">
        <v>3.5</v>
      </c>
      <c r="G21" s="3">
        <v>4.0999999999999996</v>
      </c>
      <c r="H21" s="3">
        <v>0.127</v>
      </c>
      <c r="I21" s="3">
        <v>0.18</v>
      </c>
      <c r="J21" s="3">
        <v>1.08</v>
      </c>
      <c r="K21" s="3">
        <v>24</v>
      </c>
      <c r="L21" s="3">
        <v>10</v>
      </c>
      <c r="M21" s="3">
        <v>2800</v>
      </c>
      <c r="N21" s="6">
        <v>74.560868319623225</v>
      </c>
    </row>
    <row r="22" spans="1:14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2">
        <v>28.8</v>
      </c>
      <c r="E22" s="3">
        <v>6.9</v>
      </c>
      <c r="F22" s="3">
        <v>4.2</v>
      </c>
      <c r="G22" s="3">
        <v>1.7</v>
      </c>
      <c r="H22" s="3">
        <v>0.157</v>
      </c>
      <c r="I22" s="3">
        <v>0.06</v>
      </c>
      <c r="J22" s="3">
        <v>1.29</v>
      </c>
      <c r="K22" s="3">
        <v>36</v>
      </c>
      <c r="L22" s="3">
        <v>10</v>
      </c>
      <c r="M22" s="3">
        <v>2100</v>
      </c>
      <c r="N22" s="6">
        <v>83.044085401344176</v>
      </c>
    </row>
    <row r="23" spans="1:14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2">
        <v>30.3</v>
      </c>
      <c r="E23" s="3">
        <v>6.8</v>
      </c>
      <c r="F23" s="3">
        <v>3.6</v>
      </c>
      <c r="G23" s="3">
        <v>0.4</v>
      </c>
      <c r="H23" s="3">
        <v>1.9E-2</v>
      </c>
      <c r="I23" s="3">
        <v>0.41</v>
      </c>
      <c r="J23" s="3">
        <v>2.5</v>
      </c>
      <c r="K23" s="3">
        <v>16</v>
      </c>
      <c r="L23" s="3">
        <v>52</v>
      </c>
      <c r="M23" s="3">
        <v>2100</v>
      </c>
      <c r="N23" s="6">
        <v>74.049102730107251</v>
      </c>
    </row>
    <row r="24" spans="1:14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2">
        <v>30.7</v>
      </c>
      <c r="E24" s="3">
        <v>6.8</v>
      </c>
      <c r="F24" s="3">
        <v>2.6</v>
      </c>
      <c r="G24" s="3">
        <v>1.2</v>
      </c>
      <c r="H24" s="3">
        <v>0.16800000000000001</v>
      </c>
      <c r="I24" s="3">
        <v>0.1</v>
      </c>
      <c r="J24" s="3">
        <v>2.23</v>
      </c>
      <c r="K24" s="3">
        <v>34</v>
      </c>
      <c r="L24" s="3">
        <v>24</v>
      </c>
      <c r="M24" s="3">
        <v>2800</v>
      </c>
      <c r="N24" s="6">
        <v>72.818164601124181</v>
      </c>
    </row>
    <row r="25" spans="1:14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2">
        <v>29.8</v>
      </c>
      <c r="E25" s="3">
        <v>7</v>
      </c>
      <c r="F25" s="3">
        <v>2.4</v>
      </c>
      <c r="G25" s="3">
        <v>0.16</v>
      </c>
      <c r="H25" s="3">
        <v>1.9E-2</v>
      </c>
      <c r="I25" s="3">
        <v>0.21</v>
      </c>
      <c r="J25" s="3">
        <v>2.88</v>
      </c>
      <c r="K25" s="3">
        <v>21</v>
      </c>
      <c r="L25" s="3">
        <v>4</v>
      </c>
      <c r="M25" s="3">
        <v>4300</v>
      </c>
      <c r="N25" s="6">
        <v>76.246396646785144</v>
      </c>
    </row>
    <row r="26" spans="1:14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2">
        <v>30.6</v>
      </c>
      <c r="E26" s="3">
        <v>6.9</v>
      </c>
      <c r="F26" s="3">
        <v>3.6</v>
      </c>
      <c r="G26" s="3">
        <v>0.16</v>
      </c>
      <c r="H26" s="3">
        <v>0.02</v>
      </c>
      <c r="I26" s="3">
        <v>1.26</v>
      </c>
      <c r="J26" s="3">
        <v>2.2200000000000002</v>
      </c>
      <c r="K26" s="3">
        <v>33</v>
      </c>
      <c r="L26" s="3">
        <v>80</v>
      </c>
      <c r="M26" s="3">
        <v>4300</v>
      </c>
      <c r="N26" s="6">
        <v>65.251676745941836</v>
      </c>
    </row>
    <row r="27" spans="1:14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2">
        <v>31.2</v>
      </c>
      <c r="E27" s="3">
        <v>7.2</v>
      </c>
      <c r="F27" s="3">
        <v>4.7</v>
      </c>
      <c r="G27" s="3">
        <v>0.16</v>
      </c>
      <c r="H27" s="3">
        <v>1.4E-2</v>
      </c>
      <c r="I27" s="3">
        <v>0.06</v>
      </c>
      <c r="J27" s="3">
        <v>0.01</v>
      </c>
      <c r="K27" s="3">
        <v>23</v>
      </c>
      <c r="L27" s="3">
        <v>24</v>
      </c>
      <c r="M27" s="3">
        <v>2100</v>
      </c>
      <c r="N27" s="6">
        <v>95.71233490316429</v>
      </c>
    </row>
    <row r="28" spans="1:14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2">
        <v>29.5</v>
      </c>
      <c r="E28" s="3">
        <v>6.8</v>
      </c>
      <c r="F28" s="3">
        <v>3.7</v>
      </c>
      <c r="G28" s="3">
        <v>1.3</v>
      </c>
      <c r="H28" s="3">
        <v>0.16700000000000001</v>
      </c>
      <c r="I28" s="3">
        <v>0.62</v>
      </c>
      <c r="J28" s="3">
        <v>2.2599999999999998</v>
      </c>
      <c r="K28" s="3">
        <v>32</v>
      </c>
      <c r="L28" s="3">
        <v>30</v>
      </c>
      <c r="M28" s="3">
        <v>2100</v>
      </c>
      <c r="N28" s="6">
        <v>65.05261401060848</v>
      </c>
    </row>
    <row r="29" spans="1:14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2">
        <v>29.4</v>
      </c>
      <c r="E29" s="3">
        <v>6.8</v>
      </c>
      <c r="F29" s="3">
        <v>3.2</v>
      </c>
      <c r="G29" s="3">
        <v>1</v>
      </c>
      <c r="H29" s="3">
        <v>2.4E-2</v>
      </c>
      <c r="I29" s="3">
        <v>0.06</v>
      </c>
      <c r="J29" s="3">
        <v>0.44</v>
      </c>
      <c r="K29" s="3">
        <v>24</v>
      </c>
      <c r="L29" s="3">
        <v>12</v>
      </c>
      <c r="M29" s="3">
        <v>2300</v>
      </c>
      <c r="N29" s="6">
        <v>91.023547128909598</v>
      </c>
    </row>
    <row r="30" spans="1:14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2">
        <v>29.5</v>
      </c>
      <c r="E30" s="3">
        <v>6.8</v>
      </c>
      <c r="F30" s="3">
        <v>3.1</v>
      </c>
      <c r="G30" s="3">
        <v>1.1000000000000001</v>
      </c>
      <c r="H30" s="3">
        <v>2.5000000000000001E-2</v>
      </c>
      <c r="I30" s="3">
        <v>0.06</v>
      </c>
      <c r="J30" s="3">
        <v>0.4</v>
      </c>
      <c r="K30" s="3">
        <v>15</v>
      </c>
      <c r="L30" s="3">
        <v>26</v>
      </c>
      <c r="M30" s="3">
        <v>3900</v>
      </c>
      <c r="N30" s="6">
        <v>81.733699331548621</v>
      </c>
    </row>
    <row r="31" spans="1:14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2">
        <v>28.3</v>
      </c>
      <c r="E31" s="3">
        <v>6.8</v>
      </c>
      <c r="F31" s="3">
        <v>6.1</v>
      </c>
      <c r="G31" s="3">
        <v>0.6</v>
      </c>
      <c r="H31" s="3">
        <v>8.2000000000000003E-2</v>
      </c>
      <c r="I31" s="3">
        <v>1.1200000000000001</v>
      </c>
      <c r="J31" s="3">
        <v>2.4</v>
      </c>
      <c r="K31" s="3">
        <v>26</v>
      </c>
      <c r="L31" s="3">
        <v>6</v>
      </c>
      <c r="M31" s="3">
        <v>2000</v>
      </c>
      <c r="N31" s="6">
        <v>74.762980016087724</v>
      </c>
    </row>
    <row r="32" spans="1:14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2">
        <v>29.3</v>
      </c>
      <c r="E32" s="3">
        <v>6.9</v>
      </c>
      <c r="F32" s="3">
        <v>2.8</v>
      </c>
      <c r="G32" s="3">
        <v>1.5</v>
      </c>
      <c r="H32" s="3">
        <v>0.115</v>
      </c>
      <c r="I32" s="3">
        <v>0.19</v>
      </c>
      <c r="J32" s="3">
        <v>1.99</v>
      </c>
      <c r="K32" s="3">
        <v>12</v>
      </c>
      <c r="L32" s="3">
        <v>4</v>
      </c>
      <c r="M32" s="3">
        <v>1500</v>
      </c>
      <c r="N32" s="6">
        <v>76.136523739678012</v>
      </c>
    </row>
    <row r="33" spans="1:14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2">
        <v>29.5</v>
      </c>
      <c r="E33" s="3">
        <v>6.8</v>
      </c>
      <c r="F33" s="3">
        <v>6.4</v>
      </c>
      <c r="G33" s="3">
        <v>0.3</v>
      </c>
      <c r="H33" s="3">
        <v>1.4E-2</v>
      </c>
      <c r="I33" s="3">
        <v>0.06</v>
      </c>
      <c r="J33" s="3">
        <v>0.01</v>
      </c>
      <c r="K33" s="3">
        <v>12</v>
      </c>
      <c r="L33" s="3">
        <v>4</v>
      </c>
      <c r="M33" s="3">
        <v>2100</v>
      </c>
      <c r="N33" s="6">
        <v>99.557034435362937</v>
      </c>
    </row>
    <row r="34" spans="1:14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2">
        <v>29.9</v>
      </c>
      <c r="E34" s="3">
        <v>6</v>
      </c>
      <c r="F34" s="3">
        <v>6.5</v>
      </c>
      <c r="G34" s="3">
        <v>0.1</v>
      </c>
      <c r="H34" s="3">
        <v>1.4E-2</v>
      </c>
      <c r="I34" s="3">
        <v>0.06</v>
      </c>
      <c r="J34" s="3">
        <v>0.01</v>
      </c>
      <c r="K34" s="3">
        <v>10</v>
      </c>
      <c r="L34" s="3">
        <v>4</v>
      </c>
      <c r="M34" s="3">
        <v>2100</v>
      </c>
      <c r="N34" s="6">
        <v>99.876672578245774</v>
      </c>
    </row>
    <row r="35" spans="1:14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2">
        <v>29.5</v>
      </c>
      <c r="E35" s="3">
        <v>6.8</v>
      </c>
      <c r="F35" s="3">
        <v>6.5</v>
      </c>
      <c r="G35" s="3">
        <v>0.3</v>
      </c>
      <c r="H35" s="3">
        <v>1.4E-2</v>
      </c>
      <c r="I35" s="3">
        <v>0.06</v>
      </c>
      <c r="J35" s="3">
        <v>0.01</v>
      </c>
      <c r="K35" s="3">
        <v>13</v>
      </c>
      <c r="L35" s="3">
        <v>4</v>
      </c>
      <c r="M35" s="3">
        <v>2300</v>
      </c>
      <c r="N35" s="6">
        <v>99.771200338118575</v>
      </c>
    </row>
  </sheetData>
  <conditionalFormatting sqref="N2:N35">
    <cfRule type="expression" dxfId="17" priority="1">
      <formula>N2&lt;10</formula>
    </cfRule>
    <cfRule type="expression" dxfId="16" priority="2">
      <formula>AND(N2&gt;=10,N2&lt;=25)</formula>
    </cfRule>
    <cfRule type="expression" dxfId="15" priority="3">
      <formula>AND(N2&gt;=26,N2&lt;=50)</formula>
    </cfRule>
    <cfRule type="expression" dxfId="14" priority="4">
      <formula>AND(N2&gt;=51,N2&lt;=75)</formula>
    </cfRule>
    <cfRule type="expression" dxfId="13" priority="5">
      <formula>AND(N2&gt;=76,N2&lt;=90)</formula>
    </cfRule>
    <cfRule type="expression" dxfId="12" priority="6">
      <formula>AND(N2&gt;=91,N2&lt;=100)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selection activeCell="N27" sqref="N27"/>
    </sheetView>
  </sheetViews>
  <sheetFormatPr defaultRowHeight="15" x14ac:dyDescent="0.25"/>
  <sheetData>
    <row r="1" spans="1:14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4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2">
        <v>30.4</v>
      </c>
      <c r="E2" s="3">
        <v>6.8</v>
      </c>
      <c r="F2" s="3">
        <v>2.8</v>
      </c>
      <c r="G2" s="3">
        <v>0.3</v>
      </c>
      <c r="H2" s="3">
        <v>2.4E-2</v>
      </c>
      <c r="I2" s="3">
        <v>0.06</v>
      </c>
      <c r="J2" s="3">
        <v>0.21</v>
      </c>
      <c r="K2" s="3">
        <v>6</v>
      </c>
      <c r="L2" s="3">
        <v>10</v>
      </c>
      <c r="M2" s="3">
        <v>2800</v>
      </c>
      <c r="N2" s="6">
        <v>93.429705241494105</v>
      </c>
    </row>
    <row r="3" spans="1:14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2">
        <v>30</v>
      </c>
      <c r="E3" s="3">
        <v>6.8</v>
      </c>
      <c r="F3" s="3">
        <v>2.4</v>
      </c>
      <c r="G3" s="3">
        <v>0.3</v>
      </c>
      <c r="H3" s="3">
        <v>3.6999999999999998E-2</v>
      </c>
      <c r="I3" s="3">
        <v>0.06</v>
      </c>
      <c r="J3" s="3">
        <v>0.31</v>
      </c>
      <c r="K3" s="3">
        <v>13</v>
      </c>
      <c r="L3" s="3">
        <v>14</v>
      </c>
      <c r="M3" s="3">
        <v>2300</v>
      </c>
      <c r="N3" s="6">
        <v>90</v>
      </c>
    </row>
    <row r="4" spans="1:14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2">
        <v>29.8</v>
      </c>
      <c r="E4" s="3">
        <v>6.7</v>
      </c>
      <c r="F4" s="3">
        <v>2.2999999999999998</v>
      </c>
      <c r="G4" s="3">
        <v>0.5</v>
      </c>
      <c r="H4" s="3">
        <v>0.217</v>
      </c>
      <c r="I4" s="3">
        <v>7.0000000000000007E-2</v>
      </c>
      <c r="J4" s="3">
        <v>0.75</v>
      </c>
      <c r="K4" s="3">
        <v>9</v>
      </c>
      <c r="L4" s="3">
        <v>4</v>
      </c>
      <c r="M4" s="3">
        <v>2050</v>
      </c>
      <c r="N4" s="6">
        <v>79.739855207049558</v>
      </c>
    </row>
    <row r="5" spans="1:14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2">
        <v>29.8</v>
      </c>
      <c r="E5" s="3">
        <v>6.9</v>
      </c>
      <c r="F5" s="3">
        <v>4.5</v>
      </c>
      <c r="G5" s="3">
        <v>1.9</v>
      </c>
      <c r="H5" s="3">
        <v>5.0999999999999997E-2</v>
      </c>
      <c r="I5" s="3">
        <v>0.06</v>
      </c>
      <c r="J5" s="3">
        <v>2</v>
      </c>
      <c r="K5" s="3">
        <v>22</v>
      </c>
      <c r="L5" s="3">
        <v>10</v>
      </c>
      <c r="M5" s="3">
        <v>4300</v>
      </c>
      <c r="N5" s="6">
        <v>75</v>
      </c>
    </row>
    <row r="6" spans="1:14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2">
        <v>29.7</v>
      </c>
      <c r="E6" s="3">
        <v>6.8</v>
      </c>
      <c r="F6" s="3">
        <v>4.5999999999999996</v>
      </c>
      <c r="G6" s="3">
        <v>1.5</v>
      </c>
      <c r="H6" s="3">
        <v>0.10299999999999999</v>
      </c>
      <c r="I6" s="3">
        <v>0.06</v>
      </c>
      <c r="J6" s="3">
        <v>1.08</v>
      </c>
      <c r="K6" s="3">
        <v>47</v>
      </c>
      <c r="L6" s="3">
        <v>18</v>
      </c>
      <c r="M6" s="3">
        <v>2800</v>
      </c>
      <c r="N6" s="6">
        <v>79.489608635773948</v>
      </c>
    </row>
    <row r="7" spans="1:14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2">
        <v>30</v>
      </c>
      <c r="E7" s="3">
        <v>7.2</v>
      </c>
      <c r="F7" s="3">
        <v>3.7</v>
      </c>
      <c r="G7" s="3">
        <v>8.3000000000000007</v>
      </c>
      <c r="H7" s="3">
        <v>0.27700000000000002</v>
      </c>
      <c r="I7" s="3">
        <v>0.26</v>
      </c>
      <c r="J7" s="3">
        <v>2.52</v>
      </c>
      <c r="K7" s="3">
        <v>9</v>
      </c>
      <c r="L7" s="3">
        <v>18</v>
      </c>
      <c r="M7" s="3">
        <v>2800</v>
      </c>
      <c r="N7" s="6">
        <v>65.744800043809732</v>
      </c>
    </row>
    <row r="8" spans="1:14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2">
        <v>29.9</v>
      </c>
      <c r="E8" s="3">
        <v>6.7</v>
      </c>
      <c r="F8" s="3">
        <v>3.5</v>
      </c>
      <c r="G8" s="3">
        <v>2.2000000000000002</v>
      </c>
      <c r="H8" s="3">
        <v>0.16500000000000001</v>
      </c>
      <c r="I8" s="3">
        <v>0.06</v>
      </c>
      <c r="J8" s="3">
        <v>2.4900000000000002</v>
      </c>
      <c r="K8" s="3">
        <v>5</v>
      </c>
      <c r="L8" s="3">
        <v>12</v>
      </c>
      <c r="M8" s="3">
        <v>2100</v>
      </c>
      <c r="N8" s="6">
        <v>77.994836275374027</v>
      </c>
    </row>
    <row r="9" spans="1:14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2">
        <v>29.2</v>
      </c>
      <c r="E9" s="3">
        <v>6.3</v>
      </c>
      <c r="F9" s="3">
        <v>0.9</v>
      </c>
      <c r="G9" s="3">
        <v>0.5</v>
      </c>
      <c r="H9" s="3">
        <v>9.7000000000000003E-2</v>
      </c>
      <c r="I9" s="3">
        <v>0.06</v>
      </c>
      <c r="J9" s="3">
        <v>2.9</v>
      </c>
      <c r="K9" s="3">
        <v>16</v>
      </c>
      <c r="L9" s="3">
        <v>18</v>
      </c>
      <c r="M9" s="3">
        <v>2800</v>
      </c>
      <c r="N9" s="6">
        <v>70.528060494197419</v>
      </c>
    </row>
    <row r="10" spans="1:14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2">
        <v>28.7</v>
      </c>
      <c r="E10" s="3">
        <v>6.6</v>
      </c>
      <c r="F10" s="3">
        <v>2.4</v>
      </c>
      <c r="G10" s="3">
        <v>0.6</v>
      </c>
      <c r="H10" s="3">
        <v>6.6000000000000003E-2</v>
      </c>
      <c r="I10" s="3">
        <v>0.06</v>
      </c>
      <c r="J10" s="3">
        <v>3.44</v>
      </c>
      <c r="K10" s="3">
        <v>22</v>
      </c>
      <c r="L10" s="3">
        <v>38</v>
      </c>
      <c r="M10" s="3">
        <v>2300</v>
      </c>
      <c r="N10" s="6">
        <v>70.743635152296804</v>
      </c>
    </row>
    <row r="11" spans="1:14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2">
        <v>29.7</v>
      </c>
      <c r="E11" s="3">
        <v>6.8</v>
      </c>
      <c r="F11" s="3">
        <v>1.6</v>
      </c>
      <c r="G11" s="3">
        <v>0.2</v>
      </c>
      <c r="H11" s="3">
        <v>1.4E-2</v>
      </c>
      <c r="I11" s="3">
        <v>0.06</v>
      </c>
      <c r="J11" s="3">
        <v>0.8</v>
      </c>
      <c r="K11" s="3">
        <v>15</v>
      </c>
      <c r="L11" s="3">
        <v>4</v>
      </c>
      <c r="M11" s="3">
        <v>2100</v>
      </c>
      <c r="N11" s="6">
        <v>87.511204048198394</v>
      </c>
    </row>
    <row r="12" spans="1:14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2">
        <v>27.5</v>
      </c>
      <c r="E12" s="3">
        <v>6.8</v>
      </c>
      <c r="F12" s="3">
        <v>2.1</v>
      </c>
      <c r="G12" s="3">
        <v>0.2</v>
      </c>
      <c r="H12" s="3">
        <v>1.4E-2</v>
      </c>
      <c r="I12" s="3">
        <v>0.87</v>
      </c>
      <c r="J12" s="3">
        <v>1.3</v>
      </c>
      <c r="K12" s="3">
        <v>14</v>
      </c>
      <c r="L12" s="3">
        <v>12</v>
      </c>
      <c r="M12" s="3">
        <v>2000</v>
      </c>
      <c r="N12" s="7">
        <v>78.286826658234702</v>
      </c>
    </row>
    <row r="13" spans="1:14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2">
        <v>29.6</v>
      </c>
      <c r="E13" s="3">
        <v>6.7</v>
      </c>
      <c r="F13" s="3">
        <v>1.3</v>
      </c>
      <c r="G13" s="3">
        <v>1</v>
      </c>
      <c r="H13" s="3">
        <v>3.4000000000000002E-2</v>
      </c>
      <c r="I13" s="3">
        <v>0.16</v>
      </c>
      <c r="J13" s="3">
        <v>2.23</v>
      </c>
      <c r="K13" s="3">
        <v>11</v>
      </c>
      <c r="L13" s="3">
        <v>10</v>
      </c>
      <c r="M13" s="3">
        <v>1500</v>
      </c>
      <c r="N13" s="6">
        <v>83.179940123952903</v>
      </c>
    </row>
    <row r="14" spans="1:14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2">
        <v>29.5</v>
      </c>
      <c r="E14" s="3">
        <v>6.6</v>
      </c>
      <c r="F14" s="3">
        <v>0.9</v>
      </c>
      <c r="G14" s="3">
        <v>0.5</v>
      </c>
      <c r="H14" s="3">
        <v>6.5000000000000002E-2</v>
      </c>
      <c r="I14" s="3">
        <v>7.0000000000000007E-2</v>
      </c>
      <c r="J14" s="3">
        <v>1.99</v>
      </c>
      <c r="K14" s="3">
        <v>16</v>
      </c>
      <c r="L14" s="3">
        <v>38</v>
      </c>
      <c r="M14" s="3">
        <v>2300</v>
      </c>
      <c r="N14" s="6">
        <v>68.436368879170189</v>
      </c>
    </row>
    <row r="15" spans="1:14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2">
        <v>29.9</v>
      </c>
      <c r="E15" s="3">
        <v>6.6</v>
      </c>
      <c r="F15" s="3">
        <v>3.1</v>
      </c>
      <c r="G15" s="3">
        <v>0.2</v>
      </c>
      <c r="H15" s="3">
        <v>6.6000000000000003E-2</v>
      </c>
      <c r="I15" s="3">
        <v>7.0000000000000007E-2</v>
      </c>
      <c r="J15" s="3">
        <v>0.56000000000000005</v>
      </c>
      <c r="K15" s="3">
        <v>32</v>
      </c>
      <c r="L15" s="3">
        <v>100</v>
      </c>
      <c r="M15" s="3">
        <v>4300</v>
      </c>
      <c r="N15" s="6">
        <v>66.526310212891573</v>
      </c>
    </row>
    <row r="16" spans="1:14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2">
        <v>29.8</v>
      </c>
      <c r="E16" s="3">
        <v>6.8</v>
      </c>
      <c r="F16" s="3">
        <v>5.2</v>
      </c>
      <c r="G16" s="3">
        <v>0.8</v>
      </c>
      <c r="H16" s="3">
        <v>1.4E-2</v>
      </c>
      <c r="I16" s="3">
        <v>0.06</v>
      </c>
      <c r="J16" s="3">
        <v>0.01</v>
      </c>
      <c r="K16" s="3">
        <v>25</v>
      </c>
      <c r="L16" s="3">
        <v>6</v>
      </c>
      <c r="M16" s="3">
        <v>2000</v>
      </c>
      <c r="N16" s="6">
        <v>99.553409449633349</v>
      </c>
    </row>
    <row r="17" spans="1:14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2">
        <v>29.9</v>
      </c>
      <c r="E17" s="3">
        <v>6.9</v>
      </c>
      <c r="F17" s="3">
        <v>5.6</v>
      </c>
      <c r="G17" s="3">
        <v>0.9</v>
      </c>
      <c r="H17" s="3">
        <v>1.4E-2</v>
      </c>
      <c r="I17" s="3">
        <v>0.06</v>
      </c>
      <c r="J17" s="3">
        <v>0.1</v>
      </c>
      <c r="K17" s="3">
        <v>21</v>
      </c>
      <c r="L17" s="3">
        <v>6</v>
      </c>
      <c r="M17" s="3">
        <v>2450</v>
      </c>
      <c r="N17" s="6">
        <v>97.919509271041505</v>
      </c>
    </row>
    <row r="18" spans="1:14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2">
        <v>29.9</v>
      </c>
      <c r="E18" s="3">
        <v>6.9</v>
      </c>
      <c r="F18" s="3">
        <v>5.6</v>
      </c>
      <c r="G18" s="3">
        <v>0.9</v>
      </c>
      <c r="H18" s="3">
        <v>3.5000000000000003E-2</v>
      </c>
      <c r="I18" s="3">
        <v>0.06</v>
      </c>
      <c r="J18" s="3">
        <v>7.0000000000000007E-2</v>
      </c>
      <c r="K18" s="3">
        <v>21</v>
      </c>
      <c r="L18" s="3">
        <v>6</v>
      </c>
      <c r="M18" s="3">
        <v>2300</v>
      </c>
      <c r="N18" s="6">
        <v>97.919509271041505</v>
      </c>
    </row>
    <row r="19" spans="1:14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2">
        <v>29.9</v>
      </c>
      <c r="E19" s="3">
        <v>6.9</v>
      </c>
      <c r="F19" s="3">
        <v>5.5</v>
      </c>
      <c r="G19" s="3">
        <v>0.9</v>
      </c>
      <c r="H19" s="3">
        <v>4.3999999999999997E-2</v>
      </c>
      <c r="I19" s="3">
        <v>0.06</v>
      </c>
      <c r="J19" s="3">
        <v>7.0000000000000007E-2</v>
      </c>
      <c r="K19" s="3">
        <v>18</v>
      </c>
      <c r="L19" s="3">
        <v>11</v>
      </c>
      <c r="M19" s="3">
        <v>2050</v>
      </c>
      <c r="N19" s="6">
        <v>99.48289394074358</v>
      </c>
    </row>
    <row r="20" spans="1:14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2">
        <v>28.8</v>
      </c>
      <c r="E20" s="3">
        <v>6.5</v>
      </c>
      <c r="F20" s="3">
        <v>5</v>
      </c>
      <c r="G20" s="3">
        <v>1.4</v>
      </c>
      <c r="H20" s="3">
        <v>2.5000000000000001E-2</v>
      </c>
      <c r="I20" s="3">
        <v>0.06</v>
      </c>
      <c r="J20" s="3">
        <v>0.1</v>
      </c>
      <c r="K20" s="3">
        <v>6</v>
      </c>
      <c r="L20" s="3">
        <v>8</v>
      </c>
      <c r="M20" s="3">
        <v>2300</v>
      </c>
      <c r="N20" s="6">
        <v>99.223776720138417</v>
      </c>
    </row>
    <row r="21" spans="1:14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2">
        <v>29.3</v>
      </c>
      <c r="E21" s="3">
        <v>7</v>
      </c>
      <c r="F21" s="3">
        <v>4.3</v>
      </c>
      <c r="G21" s="3">
        <v>2.1</v>
      </c>
      <c r="H21" s="3">
        <v>7.8E-2</v>
      </c>
      <c r="I21" s="3">
        <v>0.06</v>
      </c>
      <c r="J21" s="3">
        <v>0.4</v>
      </c>
      <c r="K21" s="3">
        <v>13</v>
      </c>
      <c r="L21" s="3">
        <v>12</v>
      </c>
      <c r="M21" s="3">
        <v>3900</v>
      </c>
      <c r="N21" s="6">
        <v>80.123335304080101</v>
      </c>
    </row>
    <row r="22" spans="1:14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2">
        <v>28.9</v>
      </c>
      <c r="E22" s="3">
        <v>6.6</v>
      </c>
      <c r="F22" s="3">
        <v>4.5</v>
      </c>
      <c r="G22" s="3">
        <v>1.4</v>
      </c>
      <c r="H22" s="3">
        <v>0.15</v>
      </c>
      <c r="I22" s="3">
        <v>0.06</v>
      </c>
      <c r="J22" s="3">
        <v>1.02</v>
      </c>
      <c r="K22" s="3">
        <v>60</v>
      </c>
      <c r="L22" s="3">
        <v>12</v>
      </c>
      <c r="M22" s="3">
        <v>2800</v>
      </c>
      <c r="N22" s="6">
        <v>81.297529129278843</v>
      </c>
    </row>
    <row r="23" spans="1:14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2">
        <v>29.9</v>
      </c>
      <c r="E23" s="3">
        <v>6.5</v>
      </c>
      <c r="F23" s="3">
        <v>3.5</v>
      </c>
      <c r="G23" s="3">
        <v>3.3</v>
      </c>
      <c r="H23" s="3">
        <v>0.2</v>
      </c>
      <c r="I23" s="3">
        <v>0.14000000000000001</v>
      </c>
      <c r="J23" s="3">
        <v>2.5299999999999998</v>
      </c>
      <c r="K23" s="3">
        <v>9</v>
      </c>
      <c r="L23" s="3">
        <v>4</v>
      </c>
      <c r="M23" s="3">
        <v>2300</v>
      </c>
      <c r="N23" s="6">
        <v>76.993361294688114</v>
      </c>
    </row>
    <row r="24" spans="1:14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2">
        <v>29.6</v>
      </c>
      <c r="E24" s="3">
        <v>6.8</v>
      </c>
      <c r="F24" s="3">
        <v>3.8</v>
      </c>
      <c r="G24" s="3">
        <v>0.7</v>
      </c>
      <c r="H24" s="3">
        <v>4.5999999999999999E-2</v>
      </c>
      <c r="I24" s="3">
        <v>0.08</v>
      </c>
      <c r="J24" s="3">
        <v>0.21</v>
      </c>
      <c r="K24" s="3">
        <v>132</v>
      </c>
      <c r="L24" s="3">
        <v>4</v>
      </c>
      <c r="M24" s="3">
        <v>3900</v>
      </c>
      <c r="N24" s="6">
        <v>91</v>
      </c>
    </row>
    <row r="25" spans="1:14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2">
        <v>29.7</v>
      </c>
      <c r="E25" s="3">
        <v>6.9</v>
      </c>
      <c r="F25" s="3">
        <v>3.7</v>
      </c>
      <c r="G25" s="3">
        <v>0.7</v>
      </c>
      <c r="H25" s="3">
        <v>4.2999999999999997E-2</v>
      </c>
      <c r="I25" s="3">
        <v>0.06</v>
      </c>
      <c r="J25" s="3">
        <v>0.64</v>
      </c>
      <c r="K25" s="3">
        <v>40</v>
      </c>
      <c r="L25" s="3">
        <v>4</v>
      </c>
      <c r="M25" s="3">
        <v>4300</v>
      </c>
      <c r="N25" s="6">
        <v>82.351130428159905</v>
      </c>
    </row>
    <row r="26" spans="1:14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2">
        <v>30</v>
      </c>
      <c r="E26" s="3">
        <v>6.7</v>
      </c>
      <c r="F26" s="3">
        <v>4.5</v>
      </c>
      <c r="G26" s="3">
        <v>2.4</v>
      </c>
      <c r="H26" s="3">
        <v>0.16800000000000001</v>
      </c>
      <c r="I26" s="3">
        <v>1.04</v>
      </c>
      <c r="J26" s="3">
        <v>0.9</v>
      </c>
      <c r="K26" s="3">
        <v>5</v>
      </c>
      <c r="L26" s="3">
        <v>8</v>
      </c>
      <c r="M26" s="3">
        <v>2000</v>
      </c>
      <c r="N26" s="6">
        <v>76</v>
      </c>
    </row>
    <row r="27" spans="1:14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2">
        <v>29.8</v>
      </c>
      <c r="E27" s="3">
        <v>6.8</v>
      </c>
      <c r="F27" s="3">
        <v>3.6</v>
      </c>
      <c r="G27" s="3">
        <v>0.7</v>
      </c>
      <c r="H27" s="3">
        <v>5.6000000000000001E-2</v>
      </c>
      <c r="I27" s="3">
        <v>0.06</v>
      </c>
      <c r="J27" s="3">
        <v>0.63</v>
      </c>
      <c r="K27" s="3">
        <v>14</v>
      </c>
      <c r="L27" s="3">
        <v>4</v>
      </c>
      <c r="M27" s="3">
        <v>2100</v>
      </c>
      <c r="N27" s="6">
        <v>82.261542976204154</v>
      </c>
    </row>
    <row r="28" spans="1:14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2">
        <v>29.5</v>
      </c>
      <c r="E28" s="3">
        <v>6.8</v>
      </c>
      <c r="F28" s="3">
        <v>3.2</v>
      </c>
      <c r="G28" s="3">
        <v>0.4</v>
      </c>
      <c r="H28" s="3">
        <v>6.7000000000000004E-2</v>
      </c>
      <c r="I28" s="3">
        <v>0.06</v>
      </c>
      <c r="J28" s="3">
        <v>0.16</v>
      </c>
      <c r="K28" s="3">
        <v>7</v>
      </c>
      <c r="L28" s="3">
        <v>10</v>
      </c>
      <c r="M28" s="3">
        <v>2000</v>
      </c>
      <c r="N28" s="6">
        <v>86.972298307404799</v>
      </c>
    </row>
    <row r="29" spans="1:14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2">
        <v>30</v>
      </c>
      <c r="E29" s="3">
        <v>6.7</v>
      </c>
      <c r="F29" s="3">
        <v>2.7</v>
      </c>
      <c r="G29" s="3">
        <v>0.8</v>
      </c>
      <c r="H29" s="3">
        <v>5.8999999999999997E-2</v>
      </c>
      <c r="I29" s="3">
        <v>0.06</v>
      </c>
      <c r="J29" s="3">
        <v>0.27</v>
      </c>
      <c r="K29" s="3">
        <v>8</v>
      </c>
      <c r="L29" s="3">
        <v>4</v>
      </c>
      <c r="M29" s="3">
        <v>2800</v>
      </c>
      <c r="N29" s="6">
        <v>85.15948350115346</v>
      </c>
    </row>
    <row r="30" spans="1:14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2">
        <v>30</v>
      </c>
      <c r="E30" s="3">
        <v>6.7</v>
      </c>
      <c r="F30" s="3">
        <v>2.8</v>
      </c>
      <c r="G30" s="3">
        <v>0.8</v>
      </c>
      <c r="H30" s="3">
        <v>5.8000000000000003E-2</v>
      </c>
      <c r="I30" s="3">
        <v>7.0000000000000007E-2</v>
      </c>
      <c r="J30" s="3">
        <v>0.31</v>
      </c>
      <c r="K30" s="3">
        <v>7</v>
      </c>
      <c r="L30" s="3">
        <v>14</v>
      </c>
      <c r="M30" s="3">
        <v>2800</v>
      </c>
      <c r="N30" s="6">
        <v>80.803957569373679</v>
      </c>
    </row>
    <row r="31" spans="1:14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2">
        <v>29.2</v>
      </c>
      <c r="E31" s="3">
        <v>6.7</v>
      </c>
      <c r="F31" s="3">
        <v>4.9000000000000004</v>
      </c>
      <c r="G31" s="3">
        <v>1</v>
      </c>
      <c r="H31" s="3">
        <v>7.1999999999999995E-2</v>
      </c>
      <c r="I31" s="3">
        <v>0.21</v>
      </c>
      <c r="J31" s="3">
        <v>2.2599999999999998</v>
      </c>
      <c r="K31" s="3">
        <v>7</v>
      </c>
      <c r="L31" s="3">
        <v>18</v>
      </c>
      <c r="M31" s="3">
        <v>2800</v>
      </c>
      <c r="N31" s="6">
        <v>76.544830415310969</v>
      </c>
    </row>
    <row r="32" spans="1:14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2">
        <v>29.5</v>
      </c>
      <c r="E32" s="3">
        <v>7</v>
      </c>
      <c r="F32" s="3">
        <v>3.3</v>
      </c>
      <c r="G32" s="3">
        <v>0.2</v>
      </c>
      <c r="H32" s="3">
        <v>8.4000000000000005E-2</v>
      </c>
      <c r="I32" s="3">
        <v>0.15</v>
      </c>
      <c r="J32" s="3">
        <v>0.97</v>
      </c>
      <c r="K32" s="3">
        <v>8</v>
      </c>
      <c r="L32" s="3">
        <v>28</v>
      </c>
      <c r="M32" s="3">
        <v>2300</v>
      </c>
      <c r="N32" s="6">
        <v>73.091038921751434</v>
      </c>
    </row>
    <row r="33" spans="1:14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2">
        <v>29.7</v>
      </c>
      <c r="E33" s="3">
        <v>7</v>
      </c>
      <c r="F33" s="3">
        <v>5.3</v>
      </c>
      <c r="G33" s="3">
        <v>0.5</v>
      </c>
      <c r="H33" s="3">
        <v>2.7E-2</v>
      </c>
      <c r="I33" s="3">
        <v>0.06</v>
      </c>
      <c r="J33" s="3">
        <v>0.01</v>
      </c>
      <c r="K33" s="3">
        <v>16</v>
      </c>
      <c r="L33" s="3">
        <v>6</v>
      </c>
      <c r="M33" s="3">
        <v>2000</v>
      </c>
      <c r="N33" s="6">
        <v>99.654259308600814</v>
      </c>
    </row>
    <row r="34" spans="1:14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2">
        <v>29.8</v>
      </c>
      <c r="E34" s="3">
        <v>7</v>
      </c>
      <c r="F34" s="3">
        <v>5.9</v>
      </c>
      <c r="G34" s="3">
        <v>0.6</v>
      </c>
      <c r="H34" s="3">
        <v>1.4E-2</v>
      </c>
      <c r="I34" s="3">
        <v>0.06</v>
      </c>
      <c r="J34" s="3">
        <v>0.01</v>
      </c>
      <c r="K34" s="3">
        <v>14</v>
      </c>
      <c r="L34" s="3">
        <v>4</v>
      </c>
      <c r="M34" s="3">
        <v>2800</v>
      </c>
      <c r="N34" s="6">
        <v>97.062356433247814</v>
      </c>
    </row>
    <row r="35" spans="1:14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2">
        <v>29.9</v>
      </c>
      <c r="E35" s="3">
        <v>7.1</v>
      </c>
      <c r="F35" s="3">
        <v>5.8</v>
      </c>
      <c r="G35" s="3">
        <v>0.5</v>
      </c>
      <c r="H35" s="3">
        <v>1.4E-2</v>
      </c>
      <c r="I35" s="3">
        <v>0.06</v>
      </c>
      <c r="J35" s="3">
        <v>0.01</v>
      </c>
      <c r="K35" s="3">
        <v>17</v>
      </c>
      <c r="L35" s="3">
        <v>4</v>
      </c>
      <c r="M35" s="3">
        <v>2100</v>
      </c>
      <c r="N35" s="6">
        <v>98.357800075808996</v>
      </c>
    </row>
  </sheetData>
  <conditionalFormatting sqref="N2:N35">
    <cfRule type="expression" dxfId="11" priority="1">
      <formula>N2&lt;10</formula>
    </cfRule>
    <cfRule type="expression" dxfId="10" priority="2">
      <formula>AND(N2&gt;=10,N2&lt;=25)</formula>
    </cfRule>
    <cfRule type="expression" dxfId="9" priority="3">
      <formula>AND(N2&gt;=26,N2&lt;=50)</formula>
    </cfRule>
    <cfRule type="expression" dxfId="8" priority="4">
      <formula>AND(N2&gt;=51,N2&lt;=75)</formula>
    </cfRule>
    <cfRule type="expression" dxfId="7" priority="5">
      <formula>AND(N2&gt;=76,N2&lt;=90)</formula>
    </cfRule>
    <cfRule type="expression" dxfId="6" priority="6">
      <formula>AND(N2&gt;=91,N2&lt;=100)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55" zoomScaleNormal="55" workbookViewId="0">
      <selection activeCell="B1" sqref="B1:C1048576"/>
    </sheetView>
  </sheetViews>
  <sheetFormatPr defaultRowHeight="15" x14ac:dyDescent="0.25"/>
  <cols>
    <col min="2" max="3" width="9.140625" style="3"/>
  </cols>
  <sheetData>
    <row r="1" spans="1:14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4" ht="15.75" x14ac:dyDescent="0.25">
      <c r="A2" s="3" t="s">
        <v>39</v>
      </c>
      <c r="B2" s="3">
        <v>11.288361999999999</v>
      </c>
      <c r="C2" s="3">
        <v>106.354632</v>
      </c>
      <c r="D2" s="2">
        <v>28.9</v>
      </c>
      <c r="E2" s="3">
        <v>6.8</v>
      </c>
      <c r="F2" s="3">
        <v>2.2999999999999998</v>
      </c>
      <c r="G2" s="3">
        <v>0.8</v>
      </c>
      <c r="H2" s="3">
        <v>1.4E-2</v>
      </c>
      <c r="I2" s="3">
        <v>0.06</v>
      </c>
      <c r="J2" s="3">
        <v>0.03</v>
      </c>
      <c r="K2" s="3">
        <v>22</v>
      </c>
      <c r="L2" s="3">
        <v>4</v>
      </c>
      <c r="M2" s="3">
        <v>2300</v>
      </c>
      <c r="N2" s="6">
        <v>94.302184497647914</v>
      </c>
    </row>
    <row r="3" spans="1:14" ht="15.75" x14ac:dyDescent="0.25">
      <c r="A3" s="3" t="s">
        <v>40</v>
      </c>
      <c r="B3" s="3">
        <v>10.98188</v>
      </c>
      <c r="C3" s="3">
        <v>106.643388</v>
      </c>
      <c r="D3" s="2">
        <v>28.7</v>
      </c>
      <c r="E3" s="3">
        <v>6.8</v>
      </c>
      <c r="F3" s="3">
        <v>2.75</v>
      </c>
      <c r="G3" s="3">
        <v>0.8</v>
      </c>
      <c r="H3" s="3">
        <v>6.3E-2</v>
      </c>
      <c r="I3" s="3">
        <v>0.06</v>
      </c>
      <c r="J3" s="3">
        <v>0.51</v>
      </c>
      <c r="K3" s="3">
        <v>29</v>
      </c>
      <c r="L3" s="3">
        <v>10</v>
      </c>
      <c r="M3" s="3">
        <v>3350</v>
      </c>
      <c r="N3" s="6">
        <v>78.676290282005297</v>
      </c>
    </row>
    <row r="4" spans="1:14" ht="15.75" x14ac:dyDescent="0.25">
      <c r="A4" s="3" t="s">
        <v>41</v>
      </c>
      <c r="B4" s="3">
        <v>10.866764999999999</v>
      </c>
      <c r="C4" s="3">
        <v>106.713297</v>
      </c>
      <c r="D4" s="2">
        <v>29.1</v>
      </c>
      <c r="E4" s="3">
        <v>6.5</v>
      </c>
      <c r="F4" s="3">
        <v>1.95</v>
      </c>
      <c r="G4" s="3">
        <v>0.6</v>
      </c>
      <c r="H4" s="3">
        <v>0.14399999999999999</v>
      </c>
      <c r="I4" s="3">
        <v>0.06</v>
      </c>
      <c r="J4" s="3">
        <v>1.25</v>
      </c>
      <c r="K4" s="3">
        <v>22</v>
      </c>
      <c r="L4" s="3">
        <v>4</v>
      </c>
      <c r="M4" s="3">
        <v>2450</v>
      </c>
      <c r="N4" s="6">
        <v>77.838885755701028</v>
      </c>
    </row>
    <row r="5" spans="1:14" ht="15.75" x14ac:dyDescent="0.25">
      <c r="A5" s="3" t="s">
        <v>4</v>
      </c>
      <c r="B5" s="3">
        <v>11.001424</v>
      </c>
      <c r="C5" s="3">
        <v>106.64267100000001</v>
      </c>
      <c r="D5" s="2">
        <v>32.1</v>
      </c>
      <c r="E5" s="3">
        <v>6</v>
      </c>
      <c r="F5" s="3">
        <v>2.2000000000000002</v>
      </c>
      <c r="G5" s="3">
        <v>2</v>
      </c>
      <c r="H5" s="3">
        <v>0.10100000000000001</v>
      </c>
      <c r="I5" s="3">
        <v>0.06</v>
      </c>
      <c r="J5" s="3">
        <v>3.6</v>
      </c>
      <c r="K5" s="3">
        <v>11</v>
      </c>
      <c r="L5" s="3">
        <v>12</v>
      </c>
      <c r="M5" s="3">
        <v>2000</v>
      </c>
      <c r="N5" s="6">
        <v>76.27936960034954</v>
      </c>
    </row>
    <row r="6" spans="1:14" ht="15.75" x14ac:dyDescent="0.25">
      <c r="A6" s="3" t="s">
        <v>5</v>
      </c>
      <c r="B6" s="3">
        <v>11.014476999999999</v>
      </c>
      <c r="C6" s="3">
        <v>106.66245499999999</v>
      </c>
      <c r="D6" s="2">
        <v>32.5</v>
      </c>
      <c r="E6" s="3">
        <v>6.6</v>
      </c>
      <c r="F6" s="3">
        <v>3.3</v>
      </c>
      <c r="G6" s="3">
        <v>1.8</v>
      </c>
      <c r="H6" s="3">
        <v>0.12</v>
      </c>
      <c r="I6" s="3">
        <v>0.06</v>
      </c>
      <c r="J6" s="3">
        <v>1.02</v>
      </c>
      <c r="K6" s="3">
        <v>41</v>
      </c>
      <c r="L6" s="3">
        <v>4</v>
      </c>
      <c r="M6" s="3">
        <v>2800</v>
      </c>
      <c r="N6" s="6">
        <v>78.552338875798114</v>
      </c>
    </row>
    <row r="7" spans="1:14" ht="15.75" x14ac:dyDescent="0.25">
      <c r="A7" s="3" t="s">
        <v>11</v>
      </c>
      <c r="B7" s="3">
        <v>11.125033</v>
      </c>
      <c r="C7" s="3">
        <v>106.517442</v>
      </c>
      <c r="D7" s="2">
        <v>29.1</v>
      </c>
      <c r="E7" s="3">
        <v>6.8</v>
      </c>
      <c r="F7" s="3">
        <v>3.8</v>
      </c>
      <c r="G7" s="3">
        <v>11</v>
      </c>
      <c r="H7" s="3">
        <v>0.17299999999999999</v>
      </c>
      <c r="I7" s="3">
        <v>0.28999999999999998</v>
      </c>
      <c r="J7" s="3">
        <v>4.0999999999999996</v>
      </c>
      <c r="K7" s="3">
        <v>13</v>
      </c>
      <c r="L7" s="3">
        <v>26</v>
      </c>
      <c r="M7" s="3">
        <v>2100</v>
      </c>
      <c r="N7" s="6">
        <v>64.896211972610189</v>
      </c>
    </row>
    <row r="8" spans="1:14" ht="15.75" x14ac:dyDescent="0.25">
      <c r="A8" s="3" t="s">
        <v>6</v>
      </c>
      <c r="B8" s="3">
        <v>10.98415</v>
      </c>
      <c r="C8" s="3">
        <v>106.652703</v>
      </c>
      <c r="D8" s="2">
        <v>32.5</v>
      </c>
      <c r="E8" s="3">
        <v>6.6</v>
      </c>
      <c r="F8" s="3">
        <v>2.6</v>
      </c>
      <c r="G8" s="3">
        <v>1.8</v>
      </c>
      <c r="H8" s="3">
        <v>0.11899999999999999</v>
      </c>
      <c r="I8" s="3">
        <v>0.06</v>
      </c>
      <c r="J8" s="3">
        <v>1.17</v>
      </c>
      <c r="K8" s="3">
        <v>27</v>
      </c>
      <c r="L8" s="3">
        <v>4</v>
      </c>
      <c r="M8" s="3">
        <v>2800</v>
      </c>
      <c r="N8" s="6">
        <v>77.64403040257146</v>
      </c>
    </row>
    <row r="9" spans="1:14" ht="15.75" x14ac:dyDescent="0.25">
      <c r="A9" s="3" t="s">
        <v>7</v>
      </c>
      <c r="B9" s="3">
        <v>10.953611</v>
      </c>
      <c r="C9" s="3">
        <v>106.67778</v>
      </c>
      <c r="D9" s="2">
        <v>28.9</v>
      </c>
      <c r="E9" s="3">
        <v>6.6</v>
      </c>
      <c r="F9" s="3">
        <v>1.6</v>
      </c>
      <c r="G9" s="3">
        <v>1.4</v>
      </c>
      <c r="H9" s="3">
        <v>1.6E-2</v>
      </c>
      <c r="I9" s="3">
        <v>7.0000000000000007E-2</v>
      </c>
      <c r="J9" s="3">
        <v>2.7</v>
      </c>
      <c r="K9" s="3">
        <v>12</v>
      </c>
      <c r="L9" s="3">
        <v>4</v>
      </c>
      <c r="M9" s="3">
        <v>2300</v>
      </c>
      <c r="N9" s="6">
        <v>86.05296582517677</v>
      </c>
    </row>
    <row r="10" spans="1:14" ht="15.75" x14ac:dyDescent="0.25">
      <c r="A10" s="3" t="s">
        <v>8</v>
      </c>
      <c r="B10" s="3">
        <v>10.943334</v>
      </c>
      <c r="C10" s="3">
        <v>106.690834</v>
      </c>
      <c r="D10" s="2">
        <v>28.8</v>
      </c>
      <c r="E10" s="3">
        <v>6.5</v>
      </c>
      <c r="F10" s="3">
        <v>1.4</v>
      </c>
      <c r="G10" s="3">
        <v>1.5</v>
      </c>
      <c r="H10" s="3">
        <v>0.124</v>
      </c>
      <c r="I10" s="3">
        <v>0.06</v>
      </c>
      <c r="J10" s="3">
        <v>2.91</v>
      </c>
      <c r="K10" s="3">
        <v>23</v>
      </c>
      <c r="L10" s="3">
        <v>4</v>
      </c>
      <c r="M10" s="3">
        <v>2000</v>
      </c>
      <c r="N10" s="6">
        <v>75</v>
      </c>
    </row>
    <row r="11" spans="1:14" ht="15.75" x14ac:dyDescent="0.25">
      <c r="A11" s="3" t="s">
        <v>9</v>
      </c>
      <c r="B11" s="3">
        <v>10.872553</v>
      </c>
      <c r="C11" s="3">
        <v>106.712855</v>
      </c>
      <c r="D11" s="2">
        <v>29.1</v>
      </c>
      <c r="E11" s="3">
        <v>7.1</v>
      </c>
      <c r="F11" s="3">
        <v>2.5</v>
      </c>
      <c r="G11" s="3">
        <v>0.7</v>
      </c>
      <c r="H11" s="3">
        <v>0.16800000000000001</v>
      </c>
      <c r="I11" s="3">
        <v>0.06</v>
      </c>
      <c r="J11" s="3">
        <v>1.02</v>
      </c>
      <c r="K11" s="3">
        <v>13</v>
      </c>
      <c r="L11" s="3">
        <v>4</v>
      </c>
      <c r="M11" s="3">
        <v>1600</v>
      </c>
      <c r="N11" s="6">
        <v>78.574131199596152</v>
      </c>
    </row>
    <row r="12" spans="1:14" ht="15.75" x14ac:dyDescent="0.25">
      <c r="A12" s="3" t="s">
        <v>10</v>
      </c>
      <c r="B12" s="3">
        <v>10.887289000000001</v>
      </c>
      <c r="C12" s="3">
        <v>106.732026</v>
      </c>
      <c r="D12" s="2">
        <v>28.4</v>
      </c>
      <c r="E12" s="3">
        <v>6.6</v>
      </c>
      <c r="F12" s="3">
        <v>1.9</v>
      </c>
      <c r="G12" s="3">
        <v>0.16</v>
      </c>
      <c r="H12" s="3">
        <v>1.4E-2</v>
      </c>
      <c r="I12" s="3">
        <v>0.06</v>
      </c>
      <c r="J12" s="3">
        <v>2.7</v>
      </c>
      <c r="K12" s="3">
        <v>23</v>
      </c>
      <c r="L12" s="3">
        <v>6</v>
      </c>
      <c r="M12" s="3">
        <v>2800</v>
      </c>
      <c r="N12" s="7">
        <v>85.047172757553412</v>
      </c>
    </row>
    <row r="13" spans="1:14" ht="15.75" x14ac:dyDescent="0.25">
      <c r="A13" s="3" t="s">
        <v>12</v>
      </c>
      <c r="B13" s="3">
        <v>10.902426</v>
      </c>
      <c r="C13" s="3">
        <v>106.73286299999999</v>
      </c>
      <c r="D13" s="2">
        <v>28.6</v>
      </c>
      <c r="E13" s="3">
        <v>6.8</v>
      </c>
      <c r="F13" s="3">
        <v>1.9</v>
      </c>
      <c r="G13" s="3">
        <v>0.16</v>
      </c>
      <c r="H13" s="3">
        <v>1.4E-2</v>
      </c>
      <c r="I13" s="3">
        <v>0.22</v>
      </c>
      <c r="J13" s="3">
        <v>3.7</v>
      </c>
      <c r="K13" s="3">
        <v>10</v>
      </c>
      <c r="L13" s="3">
        <v>10</v>
      </c>
      <c r="M13" s="3">
        <v>2000</v>
      </c>
      <c r="N13" s="6">
        <v>83.048469178941616</v>
      </c>
    </row>
    <row r="14" spans="1:14" ht="15.75" x14ac:dyDescent="0.25">
      <c r="A14" s="3" t="s">
        <v>13</v>
      </c>
      <c r="B14" s="3">
        <v>10.886289</v>
      </c>
      <c r="C14" s="3">
        <v>106.71424</v>
      </c>
      <c r="D14" s="2">
        <v>28.6</v>
      </c>
      <c r="E14" s="3">
        <v>6.4</v>
      </c>
      <c r="F14" s="3">
        <v>2.2000000000000002</v>
      </c>
      <c r="G14" s="3">
        <v>1.2</v>
      </c>
      <c r="H14" s="3">
        <v>7.5999999999999998E-2</v>
      </c>
      <c r="I14" s="3">
        <v>0.28999999999999998</v>
      </c>
      <c r="J14" s="3">
        <v>3.2</v>
      </c>
      <c r="K14" s="3">
        <v>5</v>
      </c>
      <c r="L14" s="3">
        <v>6</v>
      </c>
      <c r="M14" s="3">
        <v>2300</v>
      </c>
      <c r="N14" s="6">
        <v>72.044646686161997</v>
      </c>
    </row>
    <row r="15" spans="1:14" ht="15.75" x14ac:dyDescent="0.25">
      <c r="A15" s="3" t="s">
        <v>14</v>
      </c>
      <c r="B15" s="3">
        <v>10.932608</v>
      </c>
      <c r="C15" s="3">
        <v>106.70090500000001</v>
      </c>
      <c r="D15" s="2">
        <v>30.6</v>
      </c>
      <c r="E15" s="3">
        <v>6.9</v>
      </c>
      <c r="F15" s="3">
        <v>2.8</v>
      </c>
      <c r="G15" s="3">
        <v>0.3</v>
      </c>
      <c r="H15" s="3">
        <v>1.4E-2</v>
      </c>
      <c r="I15" s="3">
        <v>0.06</v>
      </c>
      <c r="J15" s="3">
        <v>3.1</v>
      </c>
      <c r="K15" s="3">
        <v>31</v>
      </c>
      <c r="L15" s="3">
        <v>70</v>
      </c>
      <c r="M15" s="3">
        <v>3900</v>
      </c>
      <c r="N15" s="6">
        <v>73.705956264231133</v>
      </c>
    </row>
    <row r="16" spans="1:14" ht="15.75" x14ac:dyDescent="0.25">
      <c r="A16" s="3" t="s">
        <v>27</v>
      </c>
      <c r="B16" s="3">
        <v>11.014417999999999</v>
      </c>
      <c r="C16" s="3">
        <v>106.77798</v>
      </c>
      <c r="D16" s="2">
        <v>28.4</v>
      </c>
      <c r="E16" s="3">
        <v>6.7</v>
      </c>
      <c r="F16" s="3">
        <v>5.5</v>
      </c>
      <c r="G16" s="3">
        <v>0.9</v>
      </c>
      <c r="H16" s="3">
        <v>1.4E-2</v>
      </c>
      <c r="I16" s="3">
        <v>0.06</v>
      </c>
      <c r="J16" s="3">
        <v>0.01</v>
      </c>
      <c r="K16" s="3">
        <v>32</v>
      </c>
      <c r="L16" s="3">
        <v>6</v>
      </c>
      <c r="M16" s="3">
        <v>2300</v>
      </c>
      <c r="N16" s="6">
        <v>99.728835797160869</v>
      </c>
    </row>
    <row r="17" spans="1:14" ht="15.75" x14ac:dyDescent="0.25">
      <c r="A17" s="3" t="s">
        <v>28</v>
      </c>
      <c r="B17" s="3">
        <v>11.044499</v>
      </c>
      <c r="C17" s="3">
        <v>106.782972</v>
      </c>
      <c r="D17" s="2">
        <v>28.5</v>
      </c>
      <c r="E17" s="3">
        <v>6.7</v>
      </c>
      <c r="F17" s="3">
        <v>5.5</v>
      </c>
      <c r="G17" s="3">
        <v>0.7</v>
      </c>
      <c r="H17" s="3">
        <v>4.3999999999999997E-2</v>
      </c>
      <c r="I17" s="3">
        <v>0.06</v>
      </c>
      <c r="J17" s="3">
        <v>0.01</v>
      </c>
      <c r="K17" s="3">
        <v>29</v>
      </c>
      <c r="L17" s="3">
        <v>7</v>
      </c>
      <c r="M17" s="3">
        <v>2450</v>
      </c>
      <c r="N17" s="6">
        <v>99.740149292671475</v>
      </c>
    </row>
    <row r="18" spans="1:14" ht="15.75" x14ac:dyDescent="0.25">
      <c r="A18" s="3" t="s">
        <v>29</v>
      </c>
      <c r="B18" s="3">
        <v>11.051544</v>
      </c>
      <c r="C18" s="3">
        <v>106.786154</v>
      </c>
      <c r="D18" s="2">
        <v>28.5</v>
      </c>
      <c r="E18" s="3">
        <v>6.7</v>
      </c>
      <c r="F18" s="3">
        <v>5.6</v>
      </c>
      <c r="G18" s="3">
        <v>0.9</v>
      </c>
      <c r="H18" s="3">
        <v>1.6E-2</v>
      </c>
      <c r="I18" s="3">
        <v>0.06</v>
      </c>
      <c r="J18" s="3">
        <v>0.01</v>
      </c>
      <c r="K18" s="3">
        <v>26</v>
      </c>
      <c r="L18" s="3">
        <v>7</v>
      </c>
      <c r="M18" s="3">
        <v>2950</v>
      </c>
      <c r="N18" s="6">
        <v>97.576822688758384</v>
      </c>
    </row>
    <row r="19" spans="1:14" ht="15.75" x14ac:dyDescent="0.25">
      <c r="A19" s="3" t="s">
        <v>30</v>
      </c>
      <c r="B19" s="3">
        <v>10.976152000000001</v>
      </c>
      <c r="C19" s="3">
        <v>106.771908</v>
      </c>
      <c r="D19" s="2">
        <v>28.5</v>
      </c>
      <c r="E19" s="3">
        <v>6.7</v>
      </c>
      <c r="F19" s="3">
        <v>5.4</v>
      </c>
      <c r="G19" s="3">
        <v>0.9</v>
      </c>
      <c r="H19" s="3">
        <v>1.4E-2</v>
      </c>
      <c r="I19" s="3">
        <v>0.06</v>
      </c>
      <c r="J19" s="3">
        <v>0.06</v>
      </c>
      <c r="K19" s="3">
        <v>30</v>
      </c>
      <c r="L19" s="3">
        <v>7</v>
      </c>
      <c r="M19" s="3">
        <v>2300</v>
      </c>
      <c r="N19" s="6">
        <v>99.630887741605093</v>
      </c>
    </row>
    <row r="20" spans="1:14" ht="15.75" x14ac:dyDescent="0.25">
      <c r="A20" s="3" t="s">
        <v>31</v>
      </c>
      <c r="B20" s="3">
        <v>11.110735</v>
      </c>
      <c r="C20" s="3">
        <v>106.857095</v>
      </c>
      <c r="D20" s="2">
        <v>27.4</v>
      </c>
      <c r="E20" s="3">
        <v>6.4</v>
      </c>
      <c r="F20" s="3">
        <v>5.6</v>
      </c>
      <c r="G20" s="3">
        <v>0.9</v>
      </c>
      <c r="H20" s="3">
        <v>1.4E-2</v>
      </c>
      <c r="I20" s="3">
        <v>0.06</v>
      </c>
      <c r="J20" s="3">
        <v>0.04</v>
      </c>
      <c r="K20" s="3">
        <v>20</v>
      </c>
      <c r="L20" s="3">
        <v>6</v>
      </c>
      <c r="M20" s="3">
        <v>2100</v>
      </c>
      <c r="N20" s="6">
        <v>99.723777788447805</v>
      </c>
    </row>
    <row r="21" spans="1:14" ht="15.75" x14ac:dyDescent="0.25">
      <c r="A21" s="3" t="s">
        <v>32</v>
      </c>
      <c r="B21" s="3">
        <v>11.09169</v>
      </c>
      <c r="C21" s="3">
        <v>106.701594</v>
      </c>
      <c r="D21" s="2">
        <v>28.7</v>
      </c>
      <c r="E21" s="3">
        <v>7.2</v>
      </c>
      <c r="F21" s="3">
        <v>4.5999999999999996</v>
      </c>
      <c r="G21" s="3">
        <v>1.9</v>
      </c>
      <c r="H21" s="3">
        <v>9.1999999999999998E-2</v>
      </c>
      <c r="I21" s="3">
        <v>0.06</v>
      </c>
      <c r="J21" s="3">
        <v>1.02</v>
      </c>
      <c r="K21" s="3">
        <v>93</v>
      </c>
      <c r="L21" s="3">
        <v>8</v>
      </c>
      <c r="M21" s="3">
        <v>2300</v>
      </c>
      <c r="N21" s="6">
        <v>83.657120028149635</v>
      </c>
    </row>
    <row r="22" spans="1:14" ht="15.75" x14ac:dyDescent="0.25">
      <c r="A22" s="3" t="s">
        <v>33</v>
      </c>
      <c r="B22" s="3">
        <v>11.043894999999999</v>
      </c>
      <c r="C22" s="3">
        <v>106.730943</v>
      </c>
      <c r="D22" s="2">
        <v>27.8</v>
      </c>
      <c r="E22" s="3">
        <v>6.9</v>
      </c>
      <c r="F22" s="3">
        <v>4.3</v>
      </c>
      <c r="G22" s="3">
        <v>1.2</v>
      </c>
      <c r="H22" s="3">
        <v>0.111</v>
      </c>
      <c r="I22" s="3">
        <v>0.06</v>
      </c>
      <c r="J22" s="3">
        <v>0.66</v>
      </c>
      <c r="K22" s="3">
        <v>63</v>
      </c>
      <c r="L22" s="3">
        <v>6</v>
      </c>
      <c r="M22" s="3">
        <v>2800</v>
      </c>
      <c r="N22" s="6">
        <v>83.904783889865939</v>
      </c>
    </row>
    <row r="23" spans="1:14" ht="15.75" x14ac:dyDescent="0.25">
      <c r="A23" s="3" t="s">
        <v>34</v>
      </c>
      <c r="B23" s="3">
        <v>10.970985000000001</v>
      </c>
      <c r="C23" s="3">
        <v>106.765163</v>
      </c>
      <c r="D23" s="2">
        <v>30.4</v>
      </c>
      <c r="E23" s="3">
        <v>6.4</v>
      </c>
      <c r="F23" s="3">
        <v>2.5</v>
      </c>
      <c r="G23" s="3">
        <v>0.16</v>
      </c>
      <c r="H23" s="3">
        <v>1.4999999999999999E-2</v>
      </c>
      <c r="I23" s="3">
        <v>0.26</v>
      </c>
      <c r="J23" s="3">
        <v>3.9</v>
      </c>
      <c r="K23" s="3">
        <v>16</v>
      </c>
      <c r="L23" s="3">
        <v>30</v>
      </c>
      <c r="M23" s="3">
        <v>2300</v>
      </c>
      <c r="N23" s="6">
        <v>77.52229465096535</v>
      </c>
    </row>
    <row r="24" spans="1:14" ht="15.75" x14ac:dyDescent="0.25">
      <c r="A24" s="3" t="s">
        <v>35</v>
      </c>
      <c r="B24" s="3">
        <v>10.9975</v>
      </c>
      <c r="C24" s="3">
        <v>106.76874599999999</v>
      </c>
      <c r="D24" s="2">
        <v>28.6</v>
      </c>
      <c r="E24" s="3">
        <v>6.6</v>
      </c>
      <c r="F24" s="3">
        <v>3.2</v>
      </c>
      <c r="G24" s="3">
        <v>0.8</v>
      </c>
      <c r="H24" s="3">
        <v>7.0999999999999994E-2</v>
      </c>
      <c r="I24" s="3">
        <v>0.06</v>
      </c>
      <c r="J24" s="3">
        <v>1.31</v>
      </c>
      <c r="K24" s="3">
        <v>81</v>
      </c>
      <c r="L24" s="3">
        <v>6</v>
      </c>
      <c r="M24" s="3">
        <v>3900</v>
      </c>
      <c r="N24" s="6">
        <v>73.485537249510656</v>
      </c>
    </row>
    <row r="25" spans="1:14" ht="15.75" x14ac:dyDescent="0.25">
      <c r="A25" s="3" t="s">
        <v>36</v>
      </c>
      <c r="B25" s="3">
        <v>10.983475</v>
      </c>
      <c r="C25" s="3">
        <v>106.767864</v>
      </c>
      <c r="D25" s="2">
        <v>29.6</v>
      </c>
      <c r="E25" s="3">
        <v>6.6</v>
      </c>
      <c r="F25" s="3">
        <v>2.8</v>
      </c>
      <c r="G25" s="3">
        <v>0.5</v>
      </c>
      <c r="H25" s="3">
        <v>4.3999999999999997E-2</v>
      </c>
      <c r="I25" s="3">
        <v>0.06</v>
      </c>
      <c r="J25" s="3">
        <v>0.86</v>
      </c>
      <c r="K25" s="3">
        <v>32</v>
      </c>
      <c r="L25" s="3">
        <v>6</v>
      </c>
      <c r="M25" s="3">
        <v>2800</v>
      </c>
      <c r="N25" s="6">
        <v>86.964470524138036</v>
      </c>
    </row>
    <row r="26" spans="1:14" ht="15.75" x14ac:dyDescent="0.25">
      <c r="A26" s="3" t="s">
        <v>37</v>
      </c>
      <c r="B26" s="3">
        <v>10.920729</v>
      </c>
      <c r="C26" s="3">
        <v>106.806253</v>
      </c>
      <c r="D26" s="2">
        <v>30.4</v>
      </c>
      <c r="E26" s="3">
        <v>6.9</v>
      </c>
      <c r="F26" s="3">
        <v>3.2</v>
      </c>
      <c r="G26" s="3">
        <v>1.4</v>
      </c>
      <c r="H26" s="3">
        <v>1.7000000000000001E-2</v>
      </c>
      <c r="I26" s="3">
        <v>0.27</v>
      </c>
      <c r="J26" s="3">
        <v>3.4</v>
      </c>
      <c r="K26" s="3">
        <v>34</v>
      </c>
      <c r="L26" s="3">
        <v>24</v>
      </c>
      <c r="M26" s="3">
        <v>2100</v>
      </c>
      <c r="N26" s="6">
        <v>79.353065409146893</v>
      </c>
    </row>
    <row r="27" spans="1:14" ht="15.75" x14ac:dyDescent="0.25">
      <c r="A27" s="3" t="s">
        <v>38</v>
      </c>
      <c r="B27" s="3">
        <v>10.900194000000001</v>
      </c>
      <c r="C27" s="3">
        <v>106.81642600000001</v>
      </c>
      <c r="D27" s="2">
        <v>29.2</v>
      </c>
      <c r="E27" s="3">
        <v>7.5</v>
      </c>
      <c r="F27" s="3">
        <v>3.2</v>
      </c>
      <c r="G27" s="3">
        <v>0.7</v>
      </c>
      <c r="H27" s="3">
        <v>2.4E-2</v>
      </c>
      <c r="I27" s="3">
        <v>0.06</v>
      </c>
      <c r="J27" s="3">
        <v>0.64</v>
      </c>
      <c r="K27" s="3">
        <v>24</v>
      </c>
      <c r="L27" s="3">
        <v>4</v>
      </c>
      <c r="M27" s="3">
        <v>2300</v>
      </c>
      <c r="N27" s="6">
        <v>90</v>
      </c>
    </row>
    <row r="28" spans="1:14" ht="15.75" x14ac:dyDescent="0.25">
      <c r="A28" s="3" t="s">
        <v>16</v>
      </c>
      <c r="B28" s="3">
        <v>11.240833</v>
      </c>
      <c r="C28" s="3">
        <v>106.492226</v>
      </c>
      <c r="D28" s="2">
        <v>28.2</v>
      </c>
      <c r="E28" s="3">
        <v>6.5</v>
      </c>
      <c r="F28" s="3">
        <v>4.5999999999999996</v>
      </c>
      <c r="G28" s="3">
        <v>1</v>
      </c>
      <c r="H28" s="3">
        <v>3.5999999999999997E-2</v>
      </c>
      <c r="I28" s="3">
        <v>7.0000000000000007E-2</v>
      </c>
      <c r="J28" s="3">
        <v>1.04</v>
      </c>
      <c r="K28" s="3">
        <v>47</v>
      </c>
      <c r="L28" s="3">
        <v>8</v>
      </c>
      <c r="M28" s="3">
        <v>2000</v>
      </c>
      <c r="N28" s="6">
        <v>92.129565502018565</v>
      </c>
    </row>
    <row r="29" spans="1:14" ht="15.75" x14ac:dyDescent="0.25">
      <c r="A29" s="3" t="s">
        <v>17</v>
      </c>
      <c r="B29" s="3">
        <v>11.100569</v>
      </c>
      <c r="C29" s="3">
        <v>106.59708500000001</v>
      </c>
      <c r="D29" s="2">
        <v>29.4</v>
      </c>
      <c r="E29" s="3">
        <v>6.6</v>
      </c>
      <c r="F29" s="3">
        <v>2.9</v>
      </c>
      <c r="G29" s="3">
        <v>0.8</v>
      </c>
      <c r="H29" s="3">
        <v>1.4E-2</v>
      </c>
      <c r="I29" s="3">
        <v>0.06</v>
      </c>
      <c r="J29" s="3">
        <v>0.56999999999999995</v>
      </c>
      <c r="K29" s="3">
        <v>103</v>
      </c>
      <c r="L29" s="3">
        <v>10</v>
      </c>
      <c r="M29" s="3">
        <v>2300</v>
      </c>
      <c r="N29" s="6">
        <v>91</v>
      </c>
    </row>
    <row r="30" spans="1:14" ht="15.75" x14ac:dyDescent="0.25">
      <c r="A30" s="3" t="s">
        <v>18</v>
      </c>
      <c r="B30" s="3">
        <v>11.048733</v>
      </c>
      <c r="C30" s="3">
        <v>106.61175</v>
      </c>
      <c r="D30" s="2">
        <v>29.5</v>
      </c>
      <c r="E30" s="3">
        <v>6.6</v>
      </c>
      <c r="F30" s="3">
        <v>3.1</v>
      </c>
      <c r="G30" s="3">
        <v>0.8</v>
      </c>
      <c r="H30" s="3">
        <v>1.4999999999999999E-2</v>
      </c>
      <c r="I30" s="3">
        <v>0.06</v>
      </c>
      <c r="J30" s="3">
        <v>0.34</v>
      </c>
      <c r="K30" s="3">
        <v>102</v>
      </c>
      <c r="L30" s="3">
        <v>12</v>
      </c>
      <c r="M30" s="3">
        <v>4300</v>
      </c>
      <c r="N30" s="6">
        <v>83.027527528937156</v>
      </c>
    </row>
    <row r="31" spans="1:14" ht="15.75" x14ac:dyDescent="0.25">
      <c r="A31" s="3" t="s">
        <v>19</v>
      </c>
      <c r="B31" s="3">
        <v>11.323385</v>
      </c>
      <c r="C31" s="3">
        <v>106.473527</v>
      </c>
      <c r="D31" s="2">
        <v>28.5</v>
      </c>
      <c r="E31" s="3">
        <v>6.5</v>
      </c>
      <c r="F31" s="3">
        <v>4.8</v>
      </c>
      <c r="G31" s="3">
        <v>1.2</v>
      </c>
      <c r="H31" s="3">
        <v>1.4999999999999999E-2</v>
      </c>
      <c r="I31" s="3">
        <v>0.06</v>
      </c>
      <c r="J31" s="3">
        <v>0.06</v>
      </c>
      <c r="K31" s="3">
        <v>25</v>
      </c>
      <c r="L31" s="3">
        <v>10</v>
      </c>
      <c r="M31" s="3">
        <v>1500</v>
      </c>
      <c r="N31" s="6">
        <v>98.972785449919698</v>
      </c>
    </row>
    <row r="32" spans="1:14" ht="15.75" x14ac:dyDescent="0.25">
      <c r="A32" s="3" t="s">
        <v>20</v>
      </c>
      <c r="B32" s="3">
        <v>11.153991</v>
      </c>
      <c r="C32" s="3">
        <v>106.585893</v>
      </c>
      <c r="D32" s="2">
        <v>27.9</v>
      </c>
      <c r="E32" s="3">
        <v>6.9</v>
      </c>
      <c r="F32" s="3">
        <v>4.2</v>
      </c>
      <c r="G32" s="3">
        <v>1.6</v>
      </c>
      <c r="H32" s="3">
        <v>8.5000000000000006E-2</v>
      </c>
      <c r="I32" s="3">
        <v>0.06</v>
      </c>
      <c r="J32" s="3">
        <v>2.4</v>
      </c>
      <c r="K32" s="3">
        <v>31</v>
      </c>
      <c r="L32" s="3">
        <v>14</v>
      </c>
      <c r="M32" s="3">
        <v>2800</v>
      </c>
      <c r="N32" s="6">
        <v>79.280685491921659</v>
      </c>
    </row>
    <row r="33" spans="1:14" ht="15.75" x14ac:dyDescent="0.25">
      <c r="A33" s="3" t="s">
        <v>15</v>
      </c>
      <c r="B33" s="3">
        <v>11.252466999999999</v>
      </c>
      <c r="C33" s="3">
        <v>106.75793400000001</v>
      </c>
      <c r="D33" s="2">
        <v>28.4</v>
      </c>
      <c r="E33" s="3">
        <v>6.9</v>
      </c>
      <c r="F33" s="3">
        <v>5.4</v>
      </c>
      <c r="G33" s="3">
        <v>0.5</v>
      </c>
      <c r="H33" s="3">
        <v>1.4E-2</v>
      </c>
      <c r="I33" s="3">
        <v>0.06</v>
      </c>
      <c r="J33" s="3">
        <v>0.06</v>
      </c>
      <c r="K33" s="3">
        <v>55</v>
      </c>
      <c r="L33" s="3">
        <v>10</v>
      </c>
      <c r="M33" s="3">
        <v>2800</v>
      </c>
      <c r="N33" s="6">
        <v>98.114092706007014</v>
      </c>
    </row>
    <row r="34" spans="1:14" ht="15.75" x14ac:dyDescent="0.25">
      <c r="A34" s="3" t="s">
        <v>21</v>
      </c>
      <c r="B34" s="3">
        <v>11.401166</v>
      </c>
      <c r="C34" s="3">
        <v>106.710599</v>
      </c>
      <c r="D34" s="2">
        <v>28.2</v>
      </c>
      <c r="E34" s="3">
        <v>6.9</v>
      </c>
      <c r="F34" s="3">
        <v>5.6</v>
      </c>
      <c r="G34" s="3">
        <v>0.5</v>
      </c>
      <c r="H34" s="3">
        <v>1.4E-2</v>
      </c>
      <c r="I34" s="3">
        <v>0.06</v>
      </c>
      <c r="J34" s="3">
        <v>0.04</v>
      </c>
      <c r="K34" s="3">
        <v>69</v>
      </c>
      <c r="L34" s="3">
        <v>6</v>
      </c>
      <c r="M34" s="3">
        <v>2000</v>
      </c>
      <c r="N34" s="6">
        <v>99.814832020354032</v>
      </c>
    </row>
    <row r="35" spans="1:14" ht="15.75" x14ac:dyDescent="0.25">
      <c r="A35" s="3" t="s">
        <v>22</v>
      </c>
      <c r="B35" s="3">
        <v>11.357853</v>
      </c>
      <c r="C35" s="3">
        <v>106.631118</v>
      </c>
      <c r="D35" s="2">
        <v>28.3</v>
      </c>
      <c r="E35" s="3">
        <v>6.9</v>
      </c>
      <c r="F35" s="3">
        <v>5.5</v>
      </c>
      <c r="G35" s="3">
        <v>0.5</v>
      </c>
      <c r="H35" s="3">
        <v>1.4E-2</v>
      </c>
      <c r="I35" s="3">
        <v>0.06</v>
      </c>
      <c r="J35" s="3">
        <v>0.15</v>
      </c>
      <c r="K35" s="3">
        <v>43</v>
      </c>
      <c r="L35" s="3">
        <v>4</v>
      </c>
      <c r="M35" s="3">
        <v>2100</v>
      </c>
      <c r="N35" s="6">
        <v>99.717542295365831</v>
      </c>
    </row>
  </sheetData>
  <conditionalFormatting sqref="N2:N35">
    <cfRule type="expression" dxfId="5" priority="1">
      <formula>N2&lt;10</formula>
    </cfRule>
    <cfRule type="expression" dxfId="4" priority="2">
      <formula>AND(N2&gt;=10,N2&lt;=25)</formula>
    </cfRule>
    <cfRule type="expression" dxfId="3" priority="3">
      <formula>AND(N2&gt;=26,N2&lt;=50)</formula>
    </cfRule>
    <cfRule type="expression" dxfId="2" priority="4">
      <formula>AND(N2&gt;=51,N2&lt;=75)</formula>
    </cfRule>
    <cfRule type="expression" dxfId="1" priority="5">
      <formula>AND(N2&gt;=76,N2&lt;=90)</formula>
    </cfRule>
    <cfRule type="expression" dxfId="0" priority="6">
      <formula>AND(N2&gt;=91,N2&lt;=100)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Thang_1</vt:lpstr>
      <vt:lpstr>Thang_2</vt:lpstr>
      <vt:lpstr>Thang_3</vt:lpstr>
      <vt:lpstr>Thang_4</vt:lpstr>
      <vt:lpstr>Thang_5</vt:lpstr>
      <vt:lpstr>Thang_6</vt:lpstr>
      <vt:lpstr>Thang_7</vt:lpstr>
      <vt:lpstr>Thang_8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Core i3 6th</dc:creator>
  <cp:lastModifiedBy>TuHai</cp:lastModifiedBy>
  <dcterms:created xsi:type="dcterms:W3CDTF">2023-10-26T06:56:51Z</dcterms:created>
  <dcterms:modified xsi:type="dcterms:W3CDTF">2024-05-18T15:28:05Z</dcterms:modified>
</cp:coreProperties>
</file>