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4" i="1"/>
  <c r="M5"/>
  <c r="M8"/>
  <c r="M9"/>
  <c r="M12"/>
  <c r="M13"/>
  <c r="M16"/>
  <c r="M17"/>
  <c r="M2"/>
  <c r="J3"/>
  <c r="M3" s="1"/>
  <c r="N3" s="1"/>
  <c r="J4"/>
  <c r="J5"/>
  <c r="J6"/>
  <c r="M6" s="1"/>
  <c r="N6" s="1"/>
  <c r="J7"/>
  <c r="M7" s="1"/>
  <c r="N7" s="1"/>
  <c r="J8"/>
  <c r="J9"/>
  <c r="J10"/>
  <c r="M10" s="1"/>
  <c r="N10" s="1"/>
  <c r="J11"/>
  <c r="M11" s="1"/>
  <c r="N11" s="1"/>
  <c r="J12"/>
  <c r="J13"/>
  <c r="J14"/>
  <c r="M14" s="1"/>
  <c r="N14" s="1"/>
  <c r="J15"/>
  <c r="M15" s="1"/>
  <c r="N15" s="1"/>
  <c r="J16"/>
  <c r="J17"/>
  <c r="J18"/>
  <c r="M18" s="1"/>
  <c r="N18" s="1"/>
  <c r="J19"/>
  <c r="M19" s="1"/>
  <c r="N19" s="1"/>
  <c r="J2"/>
  <c r="N4"/>
  <c r="N5"/>
  <c r="N8"/>
  <c r="N9"/>
  <c r="N12"/>
  <c r="N13"/>
  <c r="N16"/>
  <c r="K17"/>
  <c r="K2"/>
  <c r="K18" l="1"/>
  <c r="K16"/>
  <c r="K14"/>
  <c r="K12"/>
  <c r="K10"/>
  <c r="K8"/>
  <c r="K6"/>
  <c r="K4"/>
  <c r="N2"/>
  <c r="N17"/>
  <c r="K19"/>
  <c r="K15"/>
  <c r="K13"/>
  <c r="K11"/>
  <c r="K9"/>
  <c r="K7"/>
  <c r="K5"/>
  <c r="K3"/>
</calcChain>
</file>

<file path=xl/sharedStrings.xml><?xml version="1.0" encoding="utf-8"?>
<sst xmlns="http://schemas.openxmlformats.org/spreadsheetml/2006/main" count="32" uniqueCount="31">
  <si>
    <t>α/α</t>
  </si>
  <si>
    <t>V</t>
  </si>
  <si>
    <t>B-V</t>
  </si>
  <si>
    <t>v</t>
  </si>
  <si>
    <t>V-v</t>
  </si>
  <si>
    <t>X</t>
  </si>
  <si>
    <t>v0</t>
  </si>
  <si>
    <t>k</t>
  </si>
  <si>
    <t>V-v0</t>
  </si>
  <si>
    <t>V_c</t>
  </si>
  <si>
    <t>ε</t>
  </si>
  <si>
    <t>Name</t>
  </si>
  <si>
    <t>62 γ Oph</t>
  </si>
  <si>
    <t>10 κ Peg</t>
  </si>
  <si>
    <t>24 ι Peg</t>
  </si>
  <si>
    <t>2 ε Aqr</t>
  </si>
  <si>
    <t>6 μ Aqr</t>
  </si>
  <si>
    <t>10 Lac</t>
  </si>
  <si>
    <t>28  ο Psc</t>
  </si>
  <si>
    <t>63 δ Psc</t>
  </si>
  <si>
    <t>71 ε Psc</t>
  </si>
  <si>
    <t>2 α Tri</t>
  </si>
  <si>
    <t>4 β Tri</t>
  </si>
  <si>
    <t>9 γ Tri</t>
  </si>
  <si>
    <t>13 α Ari</t>
  </si>
  <si>
    <t>31 η Cet</t>
  </si>
  <si>
    <t>52 τ Cet</t>
  </si>
  <si>
    <t>50 ζ Ori</t>
  </si>
  <si>
    <r>
      <t>BD -4</t>
    </r>
    <r>
      <rPr>
        <sz val="11"/>
        <color theme="1"/>
        <rFont val="Calibri"/>
        <family val="2"/>
        <charset val="161"/>
      </rPr>
      <t>°</t>
    </r>
    <r>
      <rPr>
        <sz val="11"/>
        <color theme="1"/>
        <rFont val="Calibri"/>
        <family val="2"/>
        <charset val="161"/>
        <scheme val="minor"/>
      </rPr>
      <t xml:space="preserve"> 502</t>
    </r>
  </si>
  <si>
    <r>
      <t>BD +31</t>
    </r>
    <r>
      <rPr>
        <sz val="11"/>
        <color theme="1"/>
        <rFont val="Calibri"/>
        <family val="2"/>
        <charset val="161"/>
      </rPr>
      <t>°</t>
    </r>
    <r>
      <rPr>
        <sz val="11"/>
        <color theme="1"/>
        <rFont val="Calibri"/>
        <family val="2"/>
        <charset val="161"/>
        <scheme val="minor"/>
      </rPr>
      <t xml:space="preserve"> 1048</t>
    </r>
  </si>
  <si>
    <t>V-V_c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</si>
</sst>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Sheet1!$H$1</c:f>
              <c:strCache>
                <c:ptCount val="1"/>
                <c:pt idx="0">
                  <c:v>V-v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1397188365152944E-2"/>
                  <c:y val="-0.44985746573345042"/>
                </c:manualLayout>
              </c:layout>
              <c:numFmt formatCode="General" sourceLinked="0"/>
            </c:trendlineLbl>
          </c:trendline>
          <c:xVal>
            <c:numRef>
              <c:f>Sheet1!$G$2:$G$19</c:f>
              <c:numCache>
                <c:formatCode>General</c:formatCode>
                <c:ptCount val="18"/>
                <c:pt idx="0">
                  <c:v>1.2936388700000001</c:v>
                </c:pt>
                <c:pt idx="1">
                  <c:v>1.07949703</c:v>
                </c:pt>
                <c:pt idx="2">
                  <c:v>1.06517478</c:v>
                </c:pt>
                <c:pt idx="3">
                  <c:v>1.56738814</c:v>
                </c:pt>
                <c:pt idx="4">
                  <c:v>1.55526863</c:v>
                </c:pt>
                <c:pt idx="5">
                  <c:v>1.0175944400000001</c:v>
                </c:pt>
                <c:pt idx="6">
                  <c:v>1.3149192199999999</c:v>
                </c:pt>
                <c:pt idx="7">
                  <c:v>1.37610582</c:v>
                </c:pt>
                <c:pt idx="8">
                  <c:v>1.36090311</c:v>
                </c:pt>
                <c:pt idx="9">
                  <c:v>1.1152049799999999</c:v>
                </c:pt>
                <c:pt idx="10">
                  <c:v>1.1007416400000001</c:v>
                </c:pt>
                <c:pt idx="11">
                  <c:v>1.0990817500000001</c:v>
                </c:pt>
                <c:pt idx="12">
                  <c:v>1.1210494099999999</c:v>
                </c:pt>
                <c:pt idx="13">
                  <c:v>1.58017396</c:v>
                </c:pt>
                <c:pt idx="14">
                  <c:v>1.8135718300000001</c:v>
                </c:pt>
                <c:pt idx="15">
                  <c:v>1.4231037099999999</c:v>
                </c:pt>
                <c:pt idx="16">
                  <c:v>1.83692392</c:v>
                </c:pt>
                <c:pt idx="17">
                  <c:v>1.1735726799999999</c:v>
                </c:pt>
              </c:numCache>
            </c:numRef>
          </c:xVal>
          <c:yVal>
            <c:numRef>
              <c:f>Sheet1!$H$2:$H$19</c:f>
              <c:numCache>
                <c:formatCode>General</c:formatCode>
                <c:ptCount val="18"/>
                <c:pt idx="0">
                  <c:v>7.2297184799999998</c:v>
                </c:pt>
                <c:pt idx="1">
                  <c:v>7.3167411299999996</c:v>
                </c:pt>
                <c:pt idx="2">
                  <c:v>7.3486154700000004</c:v>
                </c:pt>
                <c:pt idx="3">
                  <c:v>7.2630027000000004</c:v>
                </c:pt>
                <c:pt idx="4">
                  <c:v>7.27440877</c:v>
                </c:pt>
                <c:pt idx="5">
                  <c:v>7.3950948900000002</c:v>
                </c:pt>
                <c:pt idx="6">
                  <c:v>7.3093262399999999</c:v>
                </c:pt>
                <c:pt idx="7">
                  <c:v>7.2922516999999996</c:v>
                </c:pt>
                <c:pt idx="8">
                  <c:v>7.3118003900000001</c:v>
                </c:pt>
                <c:pt idx="9">
                  <c:v>7.3563079699999996</c:v>
                </c:pt>
                <c:pt idx="10">
                  <c:v>7.3402937699999997</c:v>
                </c:pt>
                <c:pt idx="11">
                  <c:v>7.3699976700000001</c:v>
                </c:pt>
                <c:pt idx="12">
                  <c:v>7.2935925599999996</c:v>
                </c:pt>
                <c:pt idx="13">
                  <c:v>7.2025625299999998</c:v>
                </c:pt>
                <c:pt idx="14">
                  <c:v>7.1898132500000003</c:v>
                </c:pt>
                <c:pt idx="15">
                  <c:v>7.3057651000000003</c:v>
                </c:pt>
                <c:pt idx="16">
                  <c:v>7.2107708800000001</c:v>
                </c:pt>
                <c:pt idx="17">
                  <c:v>7.3590747500000004</c:v>
                </c:pt>
              </c:numCache>
            </c:numRef>
          </c:yVal>
        </c:ser>
        <c:axId val="164068352"/>
        <c:axId val="123020032"/>
      </c:scatterChart>
      <c:valAx>
        <c:axId val="164068352"/>
        <c:scaling>
          <c:orientation val="minMax"/>
        </c:scaling>
        <c:axPos val="b"/>
        <c:numFmt formatCode="General" sourceLinked="1"/>
        <c:tickLblPos val="nextTo"/>
        <c:crossAx val="123020032"/>
        <c:crosses val="autoZero"/>
        <c:crossBetween val="midCat"/>
      </c:valAx>
      <c:valAx>
        <c:axId val="123020032"/>
        <c:scaling>
          <c:orientation val="minMax"/>
          <c:max val="7.45"/>
        </c:scaling>
        <c:axPos val="l"/>
        <c:majorGridlines/>
        <c:numFmt formatCode="General" sourceLinked="1"/>
        <c:tickLblPos val="nextTo"/>
        <c:crossAx val="164068352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l-G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Sheet1!$K$1</c:f>
              <c:strCache>
                <c:ptCount val="1"/>
                <c:pt idx="0">
                  <c:v>V-v0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8.6861111111111111E-2"/>
                  <c:y val="-0.37281678331875268"/>
                </c:manualLayout>
              </c:layout>
              <c:numFmt formatCode="General" sourceLinked="0"/>
            </c:trendlineLbl>
          </c:trendline>
          <c:xVal>
            <c:numRef>
              <c:f>Sheet1!$D$2:$D$19</c:f>
              <c:numCache>
                <c:formatCode>General</c:formatCode>
                <c:ptCount val="18"/>
                <c:pt idx="0">
                  <c:v>0.04</c:v>
                </c:pt>
                <c:pt idx="1">
                  <c:v>0.44</c:v>
                </c:pt>
                <c:pt idx="2">
                  <c:v>0.44</c:v>
                </c:pt>
                <c:pt idx="3">
                  <c:v>0</c:v>
                </c:pt>
                <c:pt idx="4">
                  <c:v>0.32</c:v>
                </c:pt>
                <c:pt idx="5">
                  <c:v>-0.2</c:v>
                </c:pt>
                <c:pt idx="6">
                  <c:v>0.42</c:v>
                </c:pt>
                <c:pt idx="7">
                  <c:v>1.51</c:v>
                </c:pt>
                <c:pt idx="8">
                  <c:v>0.96</c:v>
                </c:pt>
                <c:pt idx="9">
                  <c:v>0.48</c:v>
                </c:pt>
                <c:pt idx="10">
                  <c:v>0.14000000000000001</c:v>
                </c:pt>
                <c:pt idx="11">
                  <c:v>0.02</c:v>
                </c:pt>
                <c:pt idx="12">
                  <c:v>1.1499999999999999</c:v>
                </c:pt>
                <c:pt idx="13">
                  <c:v>1.1599999999999999</c:v>
                </c:pt>
                <c:pt idx="14">
                  <c:v>0.72</c:v>
                </c:pt>
                <c:pt idx="15">
                  <c:v>0.08</c:v>
                </c:pt>
                <c:pt idx="16">
                  <c:v>-0.21</c:v>
                </c:pt>
                <c:pt idx="17">
                  <c:v>0.05</c:v>
                </c:pt>
              </c:numCache>
            </c:numRef>
          </c:xVal>
          <c:yVal>
            <c:numRef>
              <c:f>Sheet1!$K$2:$K$19</c:f>
              <c:numCache>
                <c:formatCode>General</c:formatCode>
                <c:ptCount val="18"/>
                <c:pt idx="0">
                  <c:v>7.4897398128699999</c:v>
                </c:pt>
                <c:pt idx="1">
                  <c:v>7.53372000303</c:v>
                </c:pt>
                <c:pt idx="2">
                  <c:v>7.5627155307800003</c:v>
                </c:pt>
                <c:pt idx="3">
                  <c:v>7.5780476161400001</c:v>
                </c:pt>
                <c:pt idx="4">
                  <c:v>7.587017694630001</c:v>
                </c:pt>
                <c:pt idx="5">
                  <c:v>7.5996312824399999</c:v>
                </c:pt>
                <c:pt idx="6">
                  <c:v>7.5736249632199995</c:v>
                </c:pt>
                <c:pt idx="7">
                  <c:v>7.56884886982</c:v>
                </c:pt>
                <c:pt idx="8">
                  <c:v>7.5853418251100004</c:v>
                </c:pt>
                <c:pt idx="9">
                  <c:v>7.5804641009800005</c:v>
                </c:pt>
                <c:pt idx="10">
                  <c:v>7.5615427696399999</c:v>
                </c:pt>
                <c:pt idx="11">
                  <c:v>7.5909130317499995</c:v>
                </c:pt>
                <c:pt idx="12">
                  <c:v>7.5189234314100002</c:v>
                </c:pt>
                <c:pt idx="13">
                  <c:v>7.5201774659599998</c:v>
                </c:pt>
                <c:pt idx="14">
                  <c:v>7.5543411378299998</c:v>
                </c:pt>
                <c:pt idx="15">
                  <c:v>7.5918089457099995</c:v>
                </c:pt>
                <c:pt idx="16">
                  <c:v>7.5799925079200001</c:v>
                </c:pt>
                <c:pt idx="17">
                  <c:v>7.5949628086800001</c:v>
                </c:pt>
              </c:numCache>
            </c:numRef>
          </c:yVal>
        </c:ser>
        <c:axId val="123044608"/>
        <c:axId val="123046144"/>
      </c:scatterChart>
      <c:valAx>
        <c:axId val="123044608"/>
        <c:scaling>
          <c:orientation val="minMax"/>
        </c:scaling>
        <c:axPos val="b"/>
        <c:numFmt formatCode="General" sourceLinked="1"/>
        <c:tickLblPos val="nextTo"/>
        <c:crossAx val="123046144"/>
        <c:crosses val="autoZero"/>
        <c:crossBetween val="midCat"/>
      </c:valAx>
      <c:valAx>
        <c:axId val="123046144"/>
        <c:scaling>
          <c:orientation val="minMax"/>
        </c:scaling>
        <c:axPos val="l"/>
        <c:majorGridlines/>
        <c:numFmt formatCode="General" sourceLinked="1"/>
        <c:tickLblPos val="nextTo"/>
        <c:crossAx val="12304460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19</xdr:row>
      <xdr:rowOff>161925</xdr:rowOff>
    </xdr:from>
    <xdr:to>
      <xdr:col>6</xdr:col>
      <xdr:colOff>190500</xdr:colOff>
      <xdr:row>34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133351</xdr:colOff>
      <xdr:row>19</xdr:row>
      <xdr:rowOff>171449</xdr:rowOff>
    </xdr:from>
    <xdr:to>
      <xdr:col>13</xdr:col>
      <xdr:colOff>847726</xdr:colOff>
      <xdr:row>34</xdr:row>
      <xdr:rowOff>66674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I5" sqref="I5"/>
    </sheetView>
  </sheetViews>
  <sheetFormatPr defaultRowHeight="15"/>
  <cols>
    <col min="2" max="2" width="11.28515625" customWidth="1"/>
    <col min="3" max="3" width="11.85546875" customWidth="1"/>
    <col min="5" max="5" width="10.7109375" bestFit="1" customWidth="1"/>
    <col min="6" max="6" width="10.7109375" customWidth="1"/>
    <col min="7" max="7" width="12.7109375" customWidth="1"/>
    <col min="8" max="8" width="10.7109375" customWidth="1"/>
    <col min="14" max="14" width="13" customWidth="1"/>
  </cols>
  <sheetData>
    <row r="1" spans="1:14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</v>
      </c>
      <c r="I1" s="2" t="s">
        <v>7</v>
      </c>
      <c r="J1" s="2" t="s">
        <v>6</v>
      </c>
      <c r="K1" s="2" t="s">
        <v>8</v>
      </c>
      <c r="L1" s="2" t="s">
        <v>10</v>
      </c>
      <c r="M1" s="2" t="s">
        <v>9</v>
      </c>
      <c r="N1" s="2" t="s">
        <v>30</v>
      </c>
    </row>
    <row r="2" spans="1:14">
      <c r="A2" s="1">
        <v>1</v>
      </c>
      <c r="B2" s="1" t="s">
        <v>12</v>
      </c>
      <c r="C2" s="1">
        <v>3.75</v>
      </c>
      <c r="D2" s="1">
        <v>0.04</v>
      </c>
      <c r="E2" s="1">
        <v>-3.4797183999999999</v>
      </c>
      <c r="F2" s="1">
        <v>7.2297184799999998</v>
      </c>
      <c r="G2" s="1">
        <v>1.2936388700000001</v>
      </c>
      <c r="H2" s="1">
        <v>7.2297184799999998</v>
      </c>
      <c r="I2" s="1">
        <v>0.20100000000000001</v>
      </c>
      <c r="J2" s="1">
        <f>E2-0.201*G2</f>
        <v>-3.7397398128699999</v>
      </c>
      <c r="K2" s="1">
        <f>C2-J2</f>
        <v>7.4897398128699999</v>
      </c>
      <c r="L2" s="1">
        <v>-2.1999999999999999E-2</v>
      </c>
      <c r="M2" s="1">
        <f>J2-0.022*D2+7.574</f>
        <v>3.8333801871299999</v>
      </c>
      <c r="N2" s="1">
        <f>C2-M2</f>
        <v>-8.338018712999995E-2</v>
      </c>
    </row>
    <row r="3" spans="1:14">
      <c r="A3" s="1">
        <v>4</v>
      </c>
      <c r="B3" s="1" t="s">
        <v>13</v>
      </c>
      <c r="C3" s="1">
        <v>4.12</v>
      </c>
      <c r="D3" s="1">
        <v>0.44</v>
      </c>
      <c r="E3" s="1">
        <v>-3.1967411000000001</v>
      </c>
      <c r="F3" s="1">
        <v>7.3167411299999996</v>
      </c>
      <c r="G3" s="1">
        <v>1.07949703</v>
      </c>
      <c r="H3" s="1">
        <v>7.3167411299999996</v>
      </c>
      <c r="I3" s="1"/>
      <c r="J3" s="1">
        <f t="shared" ref="J3:J19" si="0">E3-0.201*G3</f>
        <v>-3.4137200030299999</v>
      </c>
      <c r="K3" s="1">
        <f t="shared" ref="K3:K19" si="1">C3-J3</f>
        <v>7.53372000303</v>
      </c>
      <c r="L3" s="1"/>
      <c r="M3" s="1">
        <f t="shared" ref="M3:M19" si="2">J3-0.022*D3+7.574</f>
        <v>4.1505999969699996</v>
      </c>
      <c r="N3" s="1">
        <f t="shared" ref="N3:N19" si="3">C3-M3</f>
        <v>-3.0599996969999488E-2</v>
      </c>
    </row>
    <row r="4" spans="1:14">
      <c r="A4" s="1">
        <v>5</v>
      </c>
      <c r="B4" s="1" t="s">
        <v>14</v>
      </c>
      <c r="C4" s="1">
        <v>3.76</v>
      </c>
      <c r="D4" s="1">
        <v>0.44</v>
      </c>
      <c r="E4" s="1">
        <v>-3.5886154000000001</v>
      </c>
      <c r="F4" s="1">
        <v>7.3486154700000004</v>
      </c>
      <c r="G4" s="1">
        <v>1.06517478</v>
      </c>
      <c r="H4" s="1">
        <v>7.3486154700000004</v>
      </c>
      <c r="I4" s="1"/>
      <c r="J4" s="1">
        <f t="shared" si="0"/>
        <v>-3.80271553078</v>
      </c>
      <c r="K4" s="1">
        <f t="shared" si="1"/>
        <v>7.5627155307800003</v>
      </c>
      <c r="L4" s="1"/>
      <c r="M4" s="1">
        <f t="shared" si="2"/>
        <v>3.7616044692199999</v>
      </c>
      <c r="N4" s="1">
        <f t="shared" si="3"/>
        <v>-1.6044692200001265E-3</v>
      </c>
    </row>
    <row r="5" spans="1:14">
      <c r="A5" s="1">
        <v>6</v>
      </c>
      <c r="B5" s="1" t="s">
        <v>15</v>
      </c>
      <c r="C5" s="1">
        <v>3.77</v>
      </c>
      <c r="D5" s="1">
        <v>0</v>
      </c>
      <c r="E5" s="1">
        <v>-3.4930026000000001</v>
      </c>
      <c r="F5" s="1">
        <v>7.2630027000000004</v>
      </c>
      <c r="G5" s="1">
        <v>1.56738814</v>
      </c>
      <c r="H5" s="1">
        <v>7.2630027000000004</v>
      </c>
      <c r="I5" s="1"/>
      <c r="J5" s="1">
        <f t="shared" si="0"/>
        <v>-3.8080476161400001</v>
      </c>
      <c r="K5" s="1">
        <f t="shared" si="1"/>
        <v>7.5780476161400001</v>
      </c>
      <c r="L5" s="1"/>
      <c r="M5" s="1">
        <f t="shared" si="2"/>
        <v>3.7659523838599998</v>
      </c>
      <c r="N5" s="1">
        <f t="shared" si="3"/>
        <v>4.0476161400002653E-3</v>
      </c>
    </row>
    <row r="6" spans="1:14">
      <c r="A6" s="1">
        <v>7</v>
      </c>
      <c r="B6" s="1" t="s">
        <v>16</v>
      </c>
      <c r="C6" s="1">
        <v>4.7300000000000004</v>
      </c>
      <c r="D6" s="1">
        <v>0.32</v>
      </c>
      <c r="E6" s="1">
        <v>-2.5444087</v>
      </c>
      <c r="F6" s="1">
        <v>7.27440877</v>
      </c>
      <c r="G6" s="1">
        <v>1.55526863</v>
      </c>
      <c r="H6" s="1">
        <v>7.27440877</v>
      </c>
      <c r="I6" s="1"/>
      <c r="J6" s="1">
        <f t="shared" si="0"/>
        <v>-2.8570176946300001</v>
      </c>
      <c r="K6" s="1">
        <f t="shared" si="1"/>
        <v>7.587017694630001</v>
      </c>
      <c r="L6" s="1"/>
      <c r="M6" s="1">
        <f t="shared" si="2"/>
        <v>4.7099423053699994</v>
      </c>
      <c r="N6" s="1">
        <f t="shared" si="3"/>
        <v>2.0057694630001066E-2</v>
      </c>
    </row>
    <row r="7" spans="1:14">
      <c r="A7" s="1">
        <v>8</v>
      </c>
      <c r="B7" s="1" t="s">
        <v>17</v>
      </c>
      <c r="C7" s="1">
        <v>4.88</v>
      </c>
      <c r="D7" s="1">
        <v>-0.2</v>
      </c>
      <c r="E7" s="1">
        <v>-2.5150948</v>
      </c>
      <c r="F7" s="1">
        <v>7.3950948900000002</v>
      </c>
      <c r="G7" s="1">
        <v>1.0175944400000001</v>
      </c>
      <c r="H7" s="1">
        <v>7.3950948900000002</v>
      </c>
      <c r="I7" s="1"/>
      <c r="J7" s="1">
        <f t="shared" si="0"/>
        <v>-2.71963128244</v>
      </c>
      <c r="K7" s="1">
        <f t="shared" si="1"/>
        <v>7.5996312824399999</v>
      </c>
      <c r="L7" s="1"/>
      <c r="M7" s="1">
        <f t="shared" si="2"/>
        <v>4.8587687175600003</v>
      </c>
      <c r="N7" s="1">
        <f t="shared" si="3"/>
        <v>2.123128243999961E-2</v>
      </c>
    </row>
    <row r="8" spans="1:14">
      <c r="A8" s="1">
        <v>9</v>
      </c>
      <c r="B8" s="1" t="s">
        <v>18</v>
      </c>
      <c r="C8" s="1">
        <v>4.01</v>
      </c>
      <c r="D8" s="1">
        <v>0.42</v>
      </c>
      <c r="E8" s="1">
        <v>-3.2993261999999999</v>
      </c>
      <c r="F8" s="1">
        <v>7.3093262399999999</v>
      </c>
      <c r="G8" s="1">
        <v>1.3149192199999999</v>
      </c>
      <c r="H8" s="1">
        <v>7.3093262399999999</v>
      </c>
      <c r="I8" s="1"/>
      <c r="J8" s="1">
        <f t="shared" si="0"/>
        <v>-3.5636249632199997</v>
      </c>
      <c r="K8" s="1">
        <f t="shared" si="1"/>
        <v>7.5736249632199995</v>
      </c>
      <c r="L8" s="1"/>
      <c r="M8" s="1">
        <f t="shared" si="2"/>
        <v>4.00113503678</v>
      </c>
      <c r="N8" s="1">
        <f t="shared" si="3"/>
        <v>8.8649632199997441E-3</v>
      </c>
    </row>
    <row r="9" spans="1:14">
      <c r="A9" s="1">
        <v>10</v>
      </c>
      <c r="B9" s="1" t="s">
        <v>19</v>
      </c>
      <c r="C9" s="1">
        <v>4.4400000000000004</v>
      </c>
      <c r="D9" s="1">
        <v>1.51</v>
      </c>
      <c r="E9" s="1">
        <v>-2.8522516000000002</v>
      </c>
      <c r="F9" s="1">
        <v>7.2922516999999996</v>
      </c>
      <c r="G9" s="1">
        <v>1.37610582</v>
      </c>
      <c r="H9" s="1">
        <v>7.2922516999999996</v>
      </c>
      <c r="I9" s="1"/>
      <c r="J9" s="1">
        <f t="shared" si="0"/>
        <v>-3.1288488698200001</v>
      </c>
      <c r="K9" s="1">
        <f t="shared" si="1"/>
        <v>7.56884886982</v>
      </c>
      <c r="L9" s="1"/>
      <c r="M9" s="1">
        <f t="shared" si="2"/>
        <v>4.4119311301799993</v>
      </c>
      <c r="N9" s="1">
        <f t="shared" si="3"/>
        <v>2.8068869820001119E-2</v>
      </c>
    </row>
    <row r="10" spans="1:14">
      <c r="A10" s="1">
        <v>11</v>
      </c>
      <c r="B10" s="1" t="s">
        <v>20</v>
      </c>
      <c r="C10" s="1">
        <v>4.28</v>
      </c>
      <c r="D10" s="1">
        <v>0.96</v>
      </c>
      <c r="E10" s="1">
        <v>-3.0318003</v>
      </c>
      <c r="F10" s="1">
        <v>7.3118003900000001</v>
      </c>
      <c r="G10" s="1">
        <v>1.36090311</v>
      </c>
      <c r="H10" s="1">
        <v>7.3118003900000001</v>
      </c>
      <c r="I10" s="1"/>
      <c r="J10" s="1">
        <f t="shared" si="0"/>
        <v>-3.3053418251100002</v>
      </c>
      <c r="K10" s="1">
        <f t="shared" si="1"/>
        <v>7.5853418251100004</v>
      </c>
      <c r="L10" s="1"/>
      <c r="M10" s="1">
        <f t="shared" si="2"/>
        <v>4.2475381748899999</v>
      </c>
      <c r="N10" s="1">
        <f t="shared" si="3"/>
        <v>3.2461825110000397E-2</v>
      </c>
    </row>
    <row r="11" spans="1:14">
      <c r="A11" s="1">
        <v>13</v>
      </c>
      <c r="B11" s="1" t="s">
        <v>21</v>
      </c>
      <c r="C11" s="1">
        <v>3.42</v>
      </c>
      <c r="D11" s="1">
        <v>0.48</v>
      </c>
      <c r="E11" s="1">
        <v>-3.9363079000000001</v>
      </c>
      <c r="F11" s="1">
        <v>7.3563079699999996</v>
      </c>
      <c r="G11" s="1">
        <v>1.1152049799999999</v>
      </c>
      <c r="H11" s="1">
        <v>7.3563079699999996</v>
      </c>
      <c r="I11" s="1"/>
      <c r="J11" s="1">
        <f t="shared" si="0"/>
        <v>-4.1604641009800005</v>
      </c>
      <c r="K11" s="1">
        <f t="shared" si="1"/>
        <v>7.5804641009800005</v>
      </c>
      <c r="L11" s="1"/>
      <c r="M11" s="1">
        <f t="shared" si="2"/>
        <v>3.4029758990199994</v>
      </c>
      <c r="N11" s="1">
        <f t="shared" si="3"/>
        <v>1.7024100980000512E-2</v>
      </c>
    </row>
    <row r="12" spans="1:14">
      <c r="A12" s="1">
        <v>14</v>
      </c>
      <c r="B12" s="1" t="s">
        <v>22</v>
      </c>
      <c r="C12" s="1">
        <v>3</v>
      </c>
      <c r="D12" s="1">
        <v>0.14000000000000001</v>
      </c>
      <c r="E12" s="1">
        <v>-4.3402937000000001</v>
      </c>
      <c r="F12" s="1">
        <v>7.3402937699999997</v>
      </c>
      <c r="G12" s="1">
        <v>1.1007416400000001</v>
      </c>
      <c r="H12" s="1">
        <v>7.3402937699999997</v>
      </c>
      <c r="I12" s="1"/>
      <c r="J12" s="1">
        <f t="shared" si="0"/>
        <v>-4.5615427696399999</v>
      </c>
      <c r="K12" s="1">
        <f t="shared" si="1"/>
        <v>7.5615427696399999</v>
      </c>
      <c r="L12" s="1"/>
      <c r="M12" s="1">
        <f t="shared" si="2"/>
        <v>3.0093772303600002</v>
      </c>
      <c r="N12" s="1">
        <f t="shared" si="3"/>
        <v>-9.377230360000155E-3</v>
      </c>
    </row>
    <row r="13" spans="1:14">
      <c r="A13" s="1">
        <v>15</v>
      </c>
      <c r="B13" s="1" t="s">
        <v>23</v>
      </c>
      <c r="C13" s="1">
        <v>4.01</v>
      </c>
      <c r="D13" s="1">
        <v>0.02</v>
      </c>
      <c r="E13" s="1">
        <v>-3.3599975999999998</v>
      </c>
      <c r="F13" s="1">
        <v>7.3699976700000001</v>
      </c>
      <c r="G13" s="1">
        <v>1.0990817500000001</v>
      </c>
      <c r="H13" s="1">
        <v>7.3699976700000001</v>
      </c>
      <c r="I13" s="1"/>
      <c r="J13" s="1">
        <f t="shared" si="0"/>
        <v>-3.5809130317499998</v>
      </c>
      <c r="K13" s="1">
        <f t="shared" si="1"/>
        <v>7.5909130317499995</v>
      </c>
      <c r="L13" s="1"/>
      <c r="M13" s="1">
        <f t="shared" si="2"/>
        <v>3.9926469682499999</v>
      </c>
      <c r="N13" s="1">
        <f t="shared" si="3"/>
        <v>1.7353031749999914E-2</v>
      </c>
    </row>
    <row r="14" spans="1:14">
      <c r="A14" s="1">
        <v>16</v>
      </c>
      <c r="B14" s="1" t="s">
        <v>24</v>
      </c>
      <c r="C14" s="1">
        <v>2</v>
      </c>
      <c r="D14" s="1">
        <v>1.1499999999999999</v>
      </c>
      <c r="E14" s="1">
        <v>-5.2935924999999999</v>
      </c>
      <c r="F14" s="1">
        <v>7.2935925599999996</v>
      </c>
      <c r="G14" s="1">
        <v>1.1210494099999999</v>
      </c>
      <c r="H14" s="1">
        <v>7.2935925599999996</v>
      </c>
      <c r="I14" s="1"/>
      <c r="J14" s="1">
        <f t="shared" si="0"/>
        <v>-5.5189234314100002</v>
      </c>
      <c r="K14" s="1">
        <f t="shared" si="1"/>
        <v>7.5189234314100002</v>
      </c>
      <c r="L14" s="1"/>
      <c r="M14" s="1">
        <f t="shared" si="2"/>
        <v>2.02977656859</v>
      </c>
      <c r="N14" s="1">
        <f t="shared" si="3"/>
        <v>-2.9776568589999997E-2</v>
      </c>
    </row>
    <row r="15" spans="1:14">
      <c r="A15" s="1">
        <v>17</v>
      </c>
      <c r="B15" s="1" t="s">
        <v>25</v>
      </c>
      <c r="C15" s="1">
        <v>3.45</v>
      </c>
      <c r="D15" s="1">
        <v>1.1599999999999999</v>
      </c>
      <c r="E15" s="1">
        <v>-3.7525624999999998</v>
      </c>
      <c r="F15" s="1">
        <v>7.2025625299999998</v>
      </c>
      <c r="G15" s="1">
        <v>1.58017396</v>
      </c>
      <c r="H15" s="1">
        <v>7.2025625299999998</v>
      </c>
      <c r="I15" s="1"/>
      <c r="J15" s="1">
        <f t="shared" si="0"/>
        <v>-4.0701774659599996</v>
      </c>
      <c r="K15" s="1">
        <f t="shared" si="1"/>
        <v>7.5201774659599998</v>
      </c>
      <c r="L15" s="1"/>
      <c r="M15" s="1">
        <f t="shared" si="2"/>
        <v>3.47830253404</v>
      </c>
      <c r="N15" s="1">
        <f t="shared" si="3"/>
        <v>-2.8302534039999827E-2</v>
      </c>
    </row>
    <row r="16" spans="1:14">
      <c r="A16" s="1">
        <v>18</v>
      </c>
      <c r="B16" s="1" t="s">
        <v>26</v>
      </c>
      <c r="C16" s="1">
        <v>3.5</v>
      </c>
      <c r="D16" s="1">
        <v>0.72</v>
      </c>
      <c r="E16" s="1">
        <v>-3.6898132000000001</v>
      </c>
      <c r="F16" s="1">
        <v>7.1898132500000003</v>
      </c>
      <c r="G16" s="1">
        <v>1.8135718300000001</v>
      </c>
      <c r="H16" s="1">
        <v>7.1898132500000003</v>
      </c>
      <c r="I16" s="1"/>
      <c r="J16" s="1">
        <f t="shared" si="0"/>
        <v>-4.0543411378299998</v>
      </c>
      <c r="K16" s="1">
        <f t="shared" si="1"/>
        <v>7.5543411378299998</v>
      </c>
      <c r="L16" s="1"/>
      <c r="M16" s="1">
        <f t="shared" si="2"/>
        <v>3.5038188621700002</v>
      </c>
      <c r="N16" s="1">
        <f t="shared" si="3"/>
        <v>-3.818862170000159E-3</v>
      </c>
    </row>
    <row r="17" spans="1:14">
      <c r="A17" s="1">
        <v>20</v>
      </c>
      <c r="B17" s="1" t="s">
        <v>28</v>
      </c>
      <c r="C17" s="1">
        <v>5.17</v>
      </c>
      <c r="D17" s="1">
        <v>0.08</v>
      </c>
      <c r="E17" s="1">
        <v>-2.1357651</v>
      </c>
      <c r="F17" s="1">
        <v>7.3057651000000003</v>
      </c>
      <c r="G17" s="1">
        <v>1.4231037099999999</v>
      </c>
      <c r="H17" s="1">
        <v>7.3057651000000003</v>
      </c>
      <c r="I17" s="1"/>
      <c r="J17" s="1">
        <f t="shared" si="0"/>
        <v>-2.42180894571</v>
      </c>
      <c r="K17" s="1">
        <f t="shared" si="1"/>
        <v>7.5918089457099995</v>
      </c>
      <c r="L17" s="1"/>
      <c r="M17" s="1">
        <f t="shared" si="2"/>
        <v>5.1504310542899994</v>
      </c>
      <c r="N17" s="1">
        <f t="shared" si="3"/>
        <v>1.9568945710000563E-2</v>
      </c>
    </row>
    <row r="18" spans="1:14">
      <c r="A18" s="1">
        <v>22</v>
      </c>
      <c r="B18" s="1" t="s">
        <v>27</v>
      </c>
      <c r="C18" s="1">
        <v>1.77</v>
      </c>
      <c r="D18" s="1">
        <v>-0.21</v>
      </c>
      <c r="E18" s="1">
        <v>-5.4407708000000001</v>
      </c>
      <c r="F18" s="1">
        <v>7.2107708800000001</v>
      </c>
      <c r="G18" s="1">
        <v>1.83692392</v>
      </c>
      <c r="H18" s="1">
        <v>7.2107708800000001</v>
      </c>
      <c r="I18" s="1"/>
      <c r="J18" s="1">
        <f t="shared" si="0"/>
        <v>-5.8099925079200005</v>
      </c>
      <c r="K18" s="1">
        <f t="shared" si="1"/>
        <v>7.5799925079200001</v>
      </c>
      <c r="L18" s="1"/>
      <c r="M18" s="1">
        <f t="shared" si="2"/>
        <v>1.7686274920799994</v>
      </c>
      <c r="N18" s="1">
        <f t="shared" si="3"/>
        <v>1.372507920000654E-3</v>
      </c>
    </row>
    <row r="19" spans="1:14">
      <c r="A19" s="1">
        <v>23</v>
      </c>
      <c r="B19" s="1" t="s">
        <v>29</v>
      </c>
      <c r="C19" s="1">
        <v>6.04</v>
      </c>
      <c r="D19" s="1">
        <v>0.05</v>
      </c>
      <c r="E19" s="1">
        <v>-1.3190747</v>
      </c>
      <c r="F19" s="1">
        <v>7.3590747500000004</v>
      </c>
      <c r="G19" s="1">
        <v>1.1735726799999999</v>
      </c>
      <c r="H19" s="1">
        <v>7.3590747500000004</v>
      </c>
      <c r="I19" s="1"/>
      <c r="J19" s="1">
        <f t="shared" si="0"/>
        <v>-1.55496280868</v>
      </c>
      <c r="K19" s="1">
        <f t="shared" si="1"/>
        <v>7.5949628086800001</v>
      </c>
      <c r="L19" s="1"/>
      <c r="M19" s="1">
        <f t="shared" si="2"/>
        <v>6.0179371913199997</v>
      </c>
      <c r="N19" s="1">
        <f t="shared" si="3"/>
        <v>2.2062808680000323E-2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Christopoulou</dc:creator>
  <cp:lastModifiedBy>Admin</cp:lastModifiedBy>
  <dcterms:created xsi:type="dcterms:W3CDTF">2017-11-04T16:41:37Z</dcterms:created>
  <dcterms:modified xsi:type="dcterms:W3CDTF">2018-02-21T13:34:33Z</dcterms:modified>
</cp:coreProperties>
</file>