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35E63A5-0C14-4FF8-93E8-5003389C7314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Damage" sheetId="2" r:id="rId1"/>
    <sheet name="Risk" sheetId="3" r:id="rId2"/>
    <sheet name="DamageCurves_Houses" sheetId="1" r:id="rId3"/>
    <sheet name="CBA" sheetId="5" r:id="rId4"/>
    <sheet name="Answer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" i="5" l="1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52" i="5"/>
  <c r="G36" i="5"/>
  <c r="G20" i="5"/>
  <c r="H11" i="5"/>
  <c r="G58" i="5"/>
  <c r="D11" i="5"/>
  <c r="C59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8" i="5"/>
  <c r="C56" i="5"/>
  <c r="C55" i="5"/>
  <c r="C52" i="5"/>
  <c r="C51" i="5"/>
  <c r="C50" i="5"/>
  <c r="C47" i="5"/>
  <c r="C46" i="5"/>
  <c r="C44" i="5"/>
  <c r="C42" i="5"/>
  <c r="C40" i="5"/>
  <c r="C39" i="5"/>
  <c r="C36" i="5"/>
  <c r="C35" i="5"/>
  <c r="C34" i="5"/>
  <c r="C31" i="5"/>
  <c r="C30" i="5"/>
  <c r="C28" i="5"/>
  <c r="C26" i="5"/>
  <c r="C24" i="5"/>
  <c r="C23" i="5"/>
  <c r="C20" i="5"/>
  <c r="C19" i="5"/>
  <c r="C18" i="5"/>
  <c r="C15" i="5"/>
  <c r="C14" i="5"/>
  <c r="C12" i="5"/>
  <c r="C57" i="5"/>
  <c r="G16" i="5" l="1"/>
  <c r="G32" i="5"/>
  <c r="G48" i="5"/>
  <c r="G12" i="5"/>
  <c r="G28" i="5"/>
  <c r="G44" i="5"/>
  <c r="G60" i="5"/>
  <c r="G24" i="5"/>
  <c r="G40" i="5"/>
  <c r="G13" i="5"/>
  <c r="G17" i="5"/>
  <c r="G21" i="5"/>
  <c r="G25" i="5"/>
  <c r="G29" i="5"/>
  <c r="G33" i="5"/>
  <c r="G37" i="5"/>
  <c r="G41" i="5"/>
  <c r="G45" i="5"/>
  <c r="G49" i="5"/>
  <c r="G53" i="5"/>
  <c r="G57" i="5"/>
  <c r="G15" i="5"/>
  <c r="G19" i="5"/>
  <c r="G23" i="5"/>
  <c r="G27" i="5"/>
  <c r="G31" i="5"/>
  <c r="G35" i="5"/>
  <c r="G39" i="5"/>
  <c r="G43" i="5"/>
  <c r="G47" i="5"/>
  <c r="G51" i="5"/>
  <c r="G55" i="5"/>
  <c r="G59" i="5"/>
  <c r="G11" i="5"/>
  <c r="G14" i="5"/>
  <c r="G18" i="5"/>
  <c r="G22" i="5"/>
  <c r="G26" i="5"/>
  <c r="G30" i="5"/>
  <c r="G34" i="5"/>
  <c r="G38" i="5"/>
  <c r="G42" i="5"/>
  <c r="G46" i="5"/>
  <c r="G50" i="5"/>
  <c r="G54" i="5"/>
  <c r="C11" i="5"/>
  <c r="C16" i="5"/>
  <c r="C22" i="5"/>
  <c r="C27" i="5"/>
  <c r="C32" i="5"/>
  <c r="C38" i="5"/>
  <c r="C43" i="5"/>
  <c r="C48" i="5"/>
  <c r="C54" i="5"/>
  <c r="C13" i="5"/>
  <c r="C17" i="5"/>
  <c r="C21" i="5"/>
  <c r="C25" i="5"/>
  <c r="C29" i="5"/>
  <c r="C33" i="5"/>
  <c r="C37" i="5"/>
  <c r="C41" i="5"/>
  <c r="C45" i="5"/>
  <c r="C49" i="5"/>
  <c r="C53" i="5"/>
  <c r="C8" i="5" l="1"/>
  <c r="C7" i="5"/>
  <c r="G7" i="5"/>
  <c r="G8" i="5"/>
  <c r="D4" i="2" l="1"/>
  <c r="D5" i="2"/>
  <c r="D6" i="2"/>
  <c r="D7" i="2"/>
  <c r="D8" i="2"/>
  <c r="D3" i="2"/>
  <c r="C4" i="2"/>
  <c r="C5" i="2"/>
  <c r="C6" i="2"/>
  <c r="C7" i="2"/>
  <c r="C8" i="2"/>
  <c r="C3" i="2"/>
</calcChain>
</file>

<file path=xl/sharedStrings.xml><?xml version="1.0" encoding="utf-8"?>
<sst xmlns="http://schemas.openxmlformats.org/spreadsheetml/2006/main" count="122" uniqueCount="99">
  <si>
    <t>Content</t>
  </si>
  <si>
    <t>Structure</t>
  </si>
  <si>
    <t>Residential area</t>
  </si>
  <si>
    <t>Parks</t>
  </si>
  <si>
    <t>House</t>
  </si>
  <si>
    <t>Sport fields</t>
  </si>
  <si>
    <t>Garden shed / unknown</t>
  </si>
  <si>
    <t>Garden complex</t>
  </si>
  <si>
    <t>Rural residential area</t>
  </si>
  <si>
    <t>Recreation (day)</t>
  </si>
  <si>
    <t>Public and social services area</t>
  </si>
  <si>
    <t>Holiday accommodation</t>
  </si>
  <si>
    <t>Community house</t>
  </si>
  <si>
    <t>Forest</t>
  </si>
  <si>
    <t>Jail</t>
  </si>
  <si>
    <t>Dry nature</t>
  </si>
  <si>
    <t>Healthcare</t>
  </si>
  <si>
    <t>Wet nature</t>
  </si>
  <si>
    <t>Education</t>
  </si>
  <si>
    <t>Sport</t>
  </si>
  <si>
    <t>Miscellaneous</t>
  </si>
  <si>
    <t>Railroads</t>
  </si>
  <si>
    <t>Commercial area</t>
  </si>
  <si>
    <t>Highways</t>
  </si>
  <si>
    <t>Office</t>
  </si>
  <si>
    <t>Major roads</t>
  </si>
  <si>
    <t>Shop</t>
  </si>
  <si>
    <t>Roads</t>
  </si>
  <si>
    <t>Accommodation</t>
  </si>
  <si>
    <t>Unpaved roads</t>
  </si>
  <si>
    <t>Parking lot</t>
  </si>
  <si>
    <t>Industrial area</t>
  </si>
  <si>
    <t>Airport</t>
  </si>
  <si>
    <t>Shed (industrial)</t>
  </si>
  <si>
    <t>Waste site</t>
  </si>
  <si>
    <t>Wreck storage</t>
  </si>
  <si>
    <t>Horticulture</t>
  </si>
  <si>
    <t>Cemetery</t>
  </si>
  <si>
    <t>Greenhouse</t>
  </si>
  <si>
    <t>Mining</t>
  </si>
  <si>
    <t>Arable land</t>
  </si>
  <si>
    <t>Building lot</t>
  </si>
  <si>
    <t>Shed/stable</t>
  </si>
  <si>
    <t>Miscellaneous paved</t>
  </si>
  <si>
    <t>Livestock farming</t>
  </si>
  <si>
    <t>Orchard</t>
  </si>
  <si>
    <t>Fruit trees</t>
  </si>
  <si>
    <t>Freshwater reservoir</t>
  </si>
  <si>
    <t>Dredging storage</t>
  </si>
  <si>
    <t>Inland water</t>
  </si>
  <si>
    <t>Major river</t>
  </si>
  <si>
    <t>Sea</t>
  </si>
  <si>
    <t>Return Period</t>
  </si>
  <si>
    <t>1/x years</t>
  </si>
  <si>
    <t>Damage</t>
  </si>
  <si>
    <t>Euro</t>
  </si>
  <si>
    <t>Number</t>
  </si>
  <si>
    <t># cells</t>
  </si>
  <si>
    <t>avg water depth</t>
  </si>
  <si>
    <t>Class</t>
  </si>
  <si>
    <t>Industrial building</t>
  </si>
  <si>
    <t>Current</t>
  </si>
  <si>
    <t>Risk (euro/yr)</t>
  </si>
  <si>
    <t>Reference</t>
  </si>
  <si>
    <t>Wetproofing</t>
  </si>
  <si>
    <t>Benefit</t>
  </si>
  <si>
    <t>Discount rate</t>
  </si>
  <si>
    <t>Net Benefit</t>
  </si>
  <si>
    <t>euro/yr</t>
  </si>
  <si>
    <t>Time horizon</t>
  </si>
  <si>
    <t>years</t>
  </si>
  <si>
    <t>euro (2010)</t>
  </si>
  <si>
    <t>Year</t>
  </si>
  <si>
    <t>Cost</t>
  </si>
  <si>
    <t>Net Present Value</t>
  </si>
  <si>
    <t>Benefit/Cost ratio</t>
  </si>
  <si>
    <t># houses</t>
  </si>
  <si>
    <t>Investment/house</t>
  </si>
  <si>
    <t>Wetproofing current situation</t>
  </si>
  <si>
    <t>Wetproofing future (2100)  situation</t>
  </si>
  <si>
    <t>Benefit-Cost ratio</t>
  </si>
  <si>
    <t>Q1</t>
  </si>
  <si>
    <t>Take a look at the flood extends for different return periods. Which part of the Heijplaat seems to be most at risk?</t>
  </si>
  <si>
    <t>Q2</t>
  </si>
  <si>
    <t>At which return period will around 50 million euro of flood damage occur?</t>
  </si>
  <si>
    <t>Q3</t>
  </si>
  <si>
    <t>Which two land-use classes constitute the most flood damage? Which percentage of the total damage is that?</t>
  </si>
  <si>
    <t>Q4</t>
  </si>
  <si>
    <t>Q5</t>
  </si>
  <si>
    <t>How much will wetproofing of houses reduce the flood risk of the Heijplaat?</t>
  </si>
  <si>
    <t>Q6</t>
  </si>
  <si>
    <t>Is it worthwhile to wetproof houses in Heijplaat given the current flood hazard? At what costs per house would it become worthwhile?</t>
  </si>
  <si>
    <t>Q7</t>
  </si>
  <si>
    <t>Given the future flood risk, is it worthwhile to invest in wetproofing then?</t>
  </si>
  <si>
    <t>Water depth</t>
  </si>
  <si>
    <t>(cm)</t>
  </si>
  <si>
    <t>Note: please provide reasoning for your answers in order to illustrate your level of understanding as well.</t>
  </si>
  <si>
    <t>2018b</t>
  </si>
  <si>
    <t>How much will climate change increase the flood risk of the Heijplaat?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</si>
</sst>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0" tint="-0.1499984740745262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justify"/>
    </xf>
    <xf numFmtId="0" fontId="4" fillId="0" borderId="0" xfId="0" applyFont="1"/>
    <xf numFmtId="1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justify" wrapText="1"/>
    </xf>
    <xf numFmtId="0" fontId="5" fillId="0" borderId="0" xfId="0" applyFont="1" applyBorder="1" applyAlignment="1">
      <alignment horizontal="justify" wrapText="1"/>
    </xf>
    <xf numFmtId="1" fontId="0" fillId="2" borderId="0" xfId="0" applyNumberFormat="1" applyFill="1"/>
    <xf numFmtId="0" fontId="5" fillId="0" borderId="0" xfId="0" applyFont="1" applyAlignment="1">
      <alignment horizontal="justify"/>
    </xf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9" fontId="0" fillId="0" borderId="0" xfId="1" applyFont="1"/>
    <xf numFmtId="0" fontId="0" fillId="0" borderId="0" xfId="0" applyAlignment="1">
      <alignment horizontal="left"/>
    </xf>
    <xf numFmtId="0" fontId="0" fillId="6" borderId="0" xfId="0" applyFill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010037769669035"/>
          <c:y val="5.3635360797291642E-2"/>
          <c:w val="0.71984277575059219"/>
          <c:h val="0.80985887633611042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Damage!$C$3:$C$8</c:f>
              <c:numCache>
                <c:formatCode>General</c:formatCode>
                <c:ptCount val="6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5.0000000000000001E-4</c:v>
                </c:pt>
                <c:pt idx="4">
                  <c:v>2.5000000000000001E-4</c:v>
                </c:pt>
                <c:pt idx="5">
                  <c:v>1E-4</c:v>
                </c:pt>
              </c:numCache>
            </c:numRef>
          </c:xVal>
          <c:yVal>
            <c:numRef>
              <c:f>Damage!$D$3:$D$8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EB-4F71-ADBC-1F6CD1031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64640"/>
        <c:axId val="82265216"/>
      </c:scatterChart>
      <c:valAx>
        <c:axId val="82264640"/>
        <c:scaling>
          <c:logBase val="10"/>
          <c:orientation val="minMax"/>
          <c:max val="0.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.46658538650410636"/>
              <c:y val="0.926545703526189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2265216"/>
        <c:crosses val="autoZero"/>
        <c:crossBetween val="midCat"/>
      </c:valAx>
      <c:valAx>
        <c:axId val="82265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Damage</a:t>
                </a:r>
                <a:r>
                  <a:rPr lang="nl-NL" baseline="0"/>
                  <a:t> (million euro)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6.6170388751033912E-3"/>
              <c:y val="4.333523526950437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2264640"/>
        <c:crossesAt val="5.000000000000003E-5"/>
        <c:crossBetween val="midCat"/>
        <c:dispUnits>
          <c:builtInUnit val="millions"/>
        </c:dispUnits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2244094488189"/>
          <c:y val="5.1400554097404488E-2"/>
          <c:w val="0.81098403324584423"/>
          <c:h val="0.79558253135024792"/>
        </c:manualLayout>
      </c:layout>
      <c:scatterChart>
        <c:scatterStyle val="smoothMarker"/>
        <c:varyColors val="0"/>
        <c:ser>
          <c:idx val="0"/>
          <c:order val="0"/>
          <c:tx>
            <c:v>Content</c:v>
          </c:tx>
          <c:marker>
            <c:symbol val="none"/>
          </c:marker>
          <c:xVal>
            <c:numRef>
              <c:f>DamageCurves_Houses!$A$3:$A$53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DamageCurves_Houses!$B$3:$B$53</c:f>
              <c:numCache>
                <c:formatCode>General</c:formatCode>
                <c:ptCount val="51"/>
                <c:pt idx="0">
                  <c:v>0</c:v>
                </c:pt>
                <c:pt idx="1">
                  <c:v>0.18709999999999999</c:v>
                </c:pt>
                <c:pt idx="2">
                  <c:v>0.24690000000000001</c:v>
                </c:pt>
                <c:pt idx="3">
                  <c:v>0.29039999999999999</c:v>
                </c:pt>
                <c:pt idx="4">
                  <c:v>0.32579999999999998</c:v>
                </c:pt>
                <c:pt idx="5">
                  <c:v>0.35620000000000002</c:v>
                </c:pt>
                <c:pt idx="6">
                  <c:v>0.3831</c:v>
                </c:pt>
                <c:pt idx="7">
                  <c:v>0.40749999999999997</c:v>
                </c:pt>
                <c:pt idx="8">
                  <c:v>0.4299</c:v>
                </c:pt>
                <c:pt idx="9">
                  <c:v>0.4506</c:v>
                </c:pt>
                <c:pt idx="10">
                  <c:v>0.47</c:v>
                </c:pt>
                <c:pt idx="11">
                  <c:v>0.48830000000000001</c:v>
                </c:pt>
                <c:pt idx="12">
                  <c:v>0.50560000000000005</c:v>
                </c:pt>
                <c:pt idx="13">
                  <c:v>0.52200000000000002</c:v>
                </c:pt>
                <c:pt idx="14">
                  <c:v>0.53769999999999996</c:v>
                </c:pt>
                <c:pt idx="15">
                  <c:v>0.55279999999999996</c:v>
                </c:pt>
                <c:pt idx="16">
                  <c:v>0.56720000000000004</c:v>
                </c:pt>
                <c:pt idx="17">
                  <c:v>0.58109999999999995</c:v>
                </c:pt>
                <c:pt idx="18">
                  <c:v>0.59460000000000002</c:v>
                </c:pt>
                <c:pt idx="19">
                  <c:v>0.59960000000000002</c:v>
                </c:pt>
                <c:pt idx="20">
                  <c:v>0.60460000000000003</c:v>
                </c:pt>
                <c:pt idx="21">
                  <c:v>0.60960000000000003</c:v>
                </c:pt>
                <c:pt idx="22">
                  <c:v>0.61460000000000004</c:v>
                </c:pt>
                <c:pt idx="23">
                  <c:v>0.61960000000000004</c:v>
                </c:pt>
                <c:pt idx="24">
                  <c:v>0.62460000000000004</c:v>
                </c:pt>
                <c:pt idx="25">
                  <c:v>0.62960000000000005</c:v>
                </c:pt>
                <c:pt idx="26">
                  <c:v>0.63460000000000005</c:v>
                </c:pt>
                <c:pt idx="27">
                  <c:v>0.63959999999999995</c:v>
                </c:pt>
                <c:pt idx="28">
                  <c:v>0.64459999999999995</c:v>
                </c:pt>
                <c:pt idx="29">
                  <c:v>0.64959999999999996</c:v>
                </c:pt>
                <c:pt idx="30">
                  <c:v>0.65459999999999996</c:v>
                </c:pt>
                <c:pt idx="31">
                  <c:v>0.66</c:v>
                </c:pt>
                <c:pt idx="32">
                  <c:v>0.68</c:v>
                </c:pt>
                <c:pt idx="33">
                  <c:v>0.71</c:v>
                </c:pt>
                <c:pt idx="34">
                  <c:v>0.75</c:v>
                </c:pt>
                <c:pt idx="35">
                  <c:v>0.79</c:v>
                </c:pt>
                <c:pt idx="36">
                  <c:v>0.83</c:v>
                </c:pt>
                <c:pt idx="37">
                  <c:v>0.86</c:v>
                </c:pt>
                <c:pt idx="38">
                  <c:v>0.89</c:v>
                </c:pt>
                <c:pt idx="39">
                  <c:v>0.91500000000000004</c:v>
                </c:pt>
                <c:pt idx="40">
                  <c:v>0.94</c:v>
                </c:pt>
                <c:pt idx="41">
                  <c:v>0.96</c:v>
                </c:pt>
                <c:pt idx="42">
                  <c:v>0.97</c:v>
                </c:pt>
                <c:pt idx="43">
                  <c:v>0.98</c:v>
                </c:pt>
                <c:pt idx="44">
                  <c:v>0.99</c:v>
                </c:pt>
                <c:pt idx="45">
                  <c:v>0.99199999999999999</c:v>
                </c:pt>
                <c:pt idx="46">
                  <c:v>0.99399999999999999</c:v>
                </c:pt>
                <c:pt idx="47">
                  <c:v>0.996</c:v>
                </c:pt>
                <c:pt idx="48">
                  <c:v>0.998</c:v>
                </c:pt>
                <c:pt idx="49">
                  <c:v>0.999</c:v>
                </c:pt>
                <c:pt idx="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BD-46C3-96D2-7F5991C87165}"/>
            </c:ext>
          </c:extLst>
        </c:ser>
        <c:ser>
          <c:idx val="1"/>
          <c:order val="1"/>
          <c:tx>
            <c:v>Structure</c:v>
          </c:tx>
          <c:marker>
            <c:symbol val="none"/>
          </c:marker>
          <c:xVal>
            <c:numRef>
              <c:f>DamageCurves_Houses!$A$3:$A$53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DamageCurves_Houses!$C$3:$C$53</c:f>
              <c:numCache>
                <c:formatCode>General</c:formatCode>
                <c:ptCount val="51"/>
                <c:pt idx="0">
                  <c:v>0</c:v>
                </c:pt>
                <c:pt idx="1">
                  <c:v>4.4999999999999998E-2</c:v>
                </c:pt>
                <c:pt idx="2">
                  <c:v>8.5000000000000006E-2</c:v>
                </c:pt>
                <c:pt idx="3">
                  <c:v>0.12</c:v>
                </c:pt>
                <c:pt idx="4">
                  <c:v>0.153</c:v>
                </c:pt>
                <c:pt idx="5">
                  <c:v>0.183</c:v>
                </c:pt>
                <c:pt idx="6">
                  <c:v>0.20799999999999999</c:v>
                </c:pt>
                <c:pt idx="7">
                  <c:v>0.23300000000000001</c:v>
                </c:pt>
                <c:pt idx="8">
                  <c:v>0.253</c:v>
                </c:pt>
                <c:pt idx="9">
                  <c:v>0.27</c:v>
                </c:pt>
                <c:pt idx="10">
                  <c:v>0.28599999999999998</c:v>
                </c:pt>
                <c:pt idx="11">
                  <c:v>0.30149999999999999</c:v>
                </c:pt>
                <c:pt idx="12">
                  <c:v>0.3165</c:v>
                </c:pt>
                <c:pt idx="13">
                  <c:v>0.33100000000000002</c:v>
                </c:pt>
                <c:pt idx="14">
                  <c:v>0.34499999999999997</c:v>
                </c:pt>
                <c:pt idx="15">
                  <c:v>0.35849999999999999</c:v>
                </c:pt>
                <c:pt idx="16">
                  <c:v>0.37159999999999999</c:v>
                </c:pt>
                <c:pt idx="17">
                  <c:v>0.38429999999999997</c:v>
                </c:pt>
                <c:pt idx="18">
                  <c:v>0.39660000000000001</c:v>
                </c:pt>
                <c:pt idx="19">
                  <c:v>0.40849999999999997</c:v>
                </c:pt>
                <c:pt idx="20">
                  <c:v>0.42</c:v>
                </c:pt>
                <c:pt idx="21">
                  <c:v>0.43109999999999998</c:v>
                </c:pt>
                <c:pt idx="22">
                  <c:v>0.44180000000000003</c:v>
                </c:pt>
                <c:pt idx="23">
                  <c:v>0.4521</c:v>
                </c:pt>
                <c:pt idx="24">
                  <c:v>0.46210000000000001</c:v>
                </c:pt>
                <c:pt idx="25">
                  <c:v>0.47170000000000001</c:v>
                </c:pt>
                <c:pt idx="26">
                  <c:v>0.48089999999999999</c:v>
                </c:pt>
                <c:pt idx="27">
                  <c:v>0.48980000000000001</c:v>
                </c:pt>
                <c:pt idx="28">
                  <c:v>0.49840000000000001</c:v>
                </c:pt>
                <c:pt idx="29">
                  <c:v>0.50660000000000005</c:v>
                </c:pt>
                <c:pt idx="30">
                  <c:v>0.51449999999999996</c:v>
                </c:pt>
                <c:pt idx="31">
                  <c:v>0.52210000000000001</c:v>
                </c:pt>
                <c:pt idx="32">
                  <c:v>0.52939999999999998</c:v>
                </c:pt>
                <c:pt idx="33">
                  <c:v>0.53639999999999999</c:v>
                </c:pt>
                <c:pt idx="34">
                  <c:v>0.54310000000000003</c:v>
                </c:pt>
                <c:pt idx="35">
                  <c:v>0.54949999999999999</c:v>
                </c:pt>
                <c:pt idx="36">
                  <c:v>0.55559999999999998</c:v>
                </c:pt>
                <c:pt idx="37">
                  <c:v>0.56140000000000001</c:v>
                </c:pt>
                <c:pt idx="38">
                  <c:v>0.56679999999999997</c:v>
                </c:pt>
                <c:pt idx="39">
                  <c:v>0.57179999999999997</c:v>
                </c:pt>
                <c:pt idx="40">
                  <c:v>0.57640000000000002</c:v>
                </c:pt>
                <c:pt idx="41">
                  <c:v>0.5806</c:v>
                </c:pt>
                <c:pt idx="42">
                  <c:v>0.58440000000000003</c:v>
                </c:pt>
                <c:pt idx="43">
                  <c:v>0.58779999999999999</c:v>
                </c:pt>
                <c:pt idx="44">
                  <c:v>0.59079999999999999</c:v>
                </c:pt>
                <c:pt idx="45">
                  <c:v>0.59340000000000004</c:v>
                </c:pt>
                <c:pt idx="46">
                  <c:v>0.59560000000000002</c:v>
                </c:pt>
                <c:pt idx="47">
                  <c:v>0.59740000000000004</c:v>
                </c:pt>
                <c:pt idx="48">
                  <c:v>0.5988</c:v>
                </c:pt>
                <c:pt idx="49">
                  <c:v>0.5998</c:v>
                </c:pt>
                <c:pt idx="50">
                  <c:v>0.60040000000000004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BD-46C3-96D2-7F5991C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66944"/>
        <c:axId val="82267520"/>
      </c:scatterChart>
      <c:valAx>
        <c:axId val="8226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Water Depth (cm)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67520"/>
        <c:crosses val="autoZero"/>
        <c:crossBetween val="midCat"/>
      </c:valAx>
      <c:valAx>
        <c:axId val="82267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Damage factor (ratio of maximum damage)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266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3388888888888901E-2"/>
          <c:y val="6.4430956547098295E-2"/>
          <c:w val="0.18883333333333338"/>
          <c:h val="0.2553973461650627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8</xdr:row>
      <xdr:rowOff>95250</xdr:rowOff>
    </xdr:from>
    <xdr:to>
      <xdr:col>6</xdr:col>
      <xdr:colOff>180974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</xdr:row>
      <xdr:rowOff>95250</xdr:rowOff>
    </xdr:from>
    <xdr:to>
      <xdr:col>14</xdr:col>
      <xdr:colOff>485774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workbookViewId="0"/>
  </sheetViews>
  <sheetFormatPr defaultRowHeight="14.4" x14ac:dyDescent="0.3"/>
  <cols>
    <col min="1" max="1" width="14.77734375" customWidth="1"/>
    <col min="2" max="2" width="10.77734375" customWidth="1"/>
    <col min="3" max="3" width="9.21875" bestFit="1" customWidth="1"/>
    <col min="4" max="4" width="10" bestFit="1" customWidth="1"/>
    <col min="8" max="8" width="28" bestFit="1" customWidth="1"/>
    <col min="10" max="10" width="9.5546875" bestFit="1" customWidth="1"/>
  </cols>
  <sheetData>
    <row r="1" spans="1:16" x14ac:dyDescent="0.3">
      <c r="A1" t="s">
        <v>52</v>
      </c>
      <c r="B1" t="s">
        <v>54</v>
      </c>
      <c r="H1" t="s">
        <v>59</v>
      </c>
      <c r="I1" t="s">
        <v>56</v>
      </c>
      <c r="J1" t="s">
        <v>54</v>
      </c>
      <c r="K1" t="s">
        <v>57</v>
      </c>
      <c r="L1" t="s">
        <v>58</v>
      </c>
    </row>
    <row r="2" spans="1:16" ht="15" customHeight="1" x14ac:dyDescent="0.3">
      <c r="A2" t="s">
        <v>53</v>
      </c>
      <c r="B2" t="s">
        <v>55</v>
      </c>
      <c r="H2" s="4" t="s">
        <v>2</v>
      </c>
      <c r="I2" s="13"/>
      <c r="J2" s="14"/>
      <c r="K2" s="13"/>
      <c r="L2" s="14"/>
      <c r="M2" s="15"/>
      <c r="P2" s="1"/>
    </row>
    <row r="3" spans="1:16" x14ac:dyDescent="0.3">
      <c r="A3">
        <v>10</v>
      </c>
      <c r="B3" s="7"/>
      <c r="C3" s="2">
        <f>1/A3</f>
        <v>0.1</v>
      </c>
      <c r="D3" s="2">
        <f>B3</f>
        <v>0</v>
      </c>
      <c r="H3" s="4" t="s">
        <v>4</v>
      </c>
      <c r="I3" s="13"/>
      <c r="J3" s="14"/>
      <c r="K3" s="13"/>
      <c r="L3" s="14"/>
      <c r="M3" s="15"/>
    </row>
    <row r="4" spans="1:16" x14ac:dyDescent="0.3">
      <c r="A4">
        <v>100</v>
      </c>
      <c r="B4" s="7"/>
      <c r="C4" s="2">
        <f t="shared" ref="C4:C8" si="0">1/A4</f>
        <v>0.01</v>
      </c>
      <c r="D4" s="2">
        <f t="shared" ref="D4:D8" si="1">B4</f>
        <v>0</v>
      </c>
      <c r="H4" s="4" t="s">
        <v>6</v>
      </c>
      <c r="I4" s="13"/>
      <c r="J4" s="14"/>
      <c r="K4" s="13"/>
      <c r="L4" s="14"/>
      <c r="M4" s="15"/>
      <c r="P4" s="1"/>
    </row>
    <row r="5" spans="1:16" ht="15" customHeight="1" x14ac:dyDescent="0.3">
      <c r="A5">
        <v>1000</v>
      </c>
      <c r="B5" s="7"/>
      <c r="C5" s="2">
        <f t="shared" si="0"/>
        <v>1E-3</v>
      </c>
      <c r="D5" s="2">
        <f t="shared" si="1"/>
        <v>0</v>
      </c>
      <c r="H5" s="4" t="s">
        <v>8</v>
      </c>
      <c r="I5" s="13"/>
      <c r="J5" s="14"/>
      <c r="K5" s="13"/>
      <c r="L5" s="14"/>
      <c r="M5" s="15"/>
    </row>
    <row r="6" spans="1:16" ht="15" customHeight="1" x14ac:dyDescent="0.3">
      <c r="A6">
        <v>2000</v>
      </c>
      <c r="B6" s="7"/>
      <c r="C6" s="2">
        <f t="shared" si="0"/>
        <v>5.0000000000000001E-4</v>
      </c>
      <c r="D6" s="2">
        <f t="shared" si="1"/>
        <v>0</v>
      </c>
      <c r="H6" s="4" t="s">
        <v>10</v>
      </c>
      <c r="I6" s="13"/>
      <c r="J6" s="14"/>
      <c r="K6" s="13"/>
      <c r="L6" s="14"/>
      <c r="M6" s="15"/>
      <c r="P6" s="1"/>
    </row>
    <row r="7" spans="1:16" x14ac:dyDescent="0.3">
      <c r="A7">
        <v>4000</v>
      </c>
      <c r="B7" s="7"/>
      <c r="C7" s="2">
        <f t="shared" si="0"/>
        <v>2.5000000000000001E-4</v>
      </c>
      <c r="D7" s="2">
        <f t="shared" si="1"/>
        <v>0</v>
      </c>
      <c r="H7" s="4" t="s">
        <v>12</v>
      </c>
      <c r="I7" s="13"/>
      <c r="J7" s="14"/>
      <c r="K7" s="13"/>
      <c r="L7" s="14"/>
      <c r="M7" s="15"/>
      <c r="P7" s="1"/>
    </row>
    <row r="8" spans="1:16" x14ac:dyDescent="0.3">
      <c r="A8">
        <v>10000</v>
      </c>
      <c r="B8" s="7"/>
      <c r="C8" s="2">
        <f t="shared" si="0"/>
        <v>1E-4</v>
      </c>
      <c r="D8" s="2">
        <f t="shared" si="1"/>
        <v>0</v>
      </c>
      <c r="H8" s="4" t="s">
        <v>14</v>
      </c>
      <c r="I8" s="13"/>
      <c r="J8" s="14"/>
      <c r="K8" s="13"/>
      <c r="L8" s="14"/>
      <c r="M8" s="15"/>
      <c r="P8" s="1"/>
    </row>
    <row r="9" spans="1:16" x14ac:dyDescent="0.3">
      <c r="H9" s="4" t="s">
        <v>16</v>
      </c>
      <c r="I9" s="13"/>
      <c r="J9" s="14"/>
      <c r="K9" s="13"/>
      <c r="L9" s="14"/>
      <c r="M9" s="15"/>
    </row>
    <row r="10" spans="1:16" x14ac:dyDescent="0.3">
      <c r="H10" s="4" t="s">
        <v>18</v>
      </c>
      <c r="I10" s="13"/>
      <c r="J10" s="14"/>
      <c r="K10" s="13"/>
      <c r="L10" s="14"/>
      <c r="M10" s="15"/>
    </row>
    <row r="11" spans="1:16" x14ac:dyDescent="0.3">
      <c r="H11" s="4" t="s">
        <v>19</v>
      </c>
      <c r="I11" s="13"/>
      <c r="J11" s="14"/>
      <c r="K11" s="13"/>
      <c r="L11" s="14"/>
      <c r="M11" s="15"/>
    </row>
    <row r="12" spans="1:16" x14ac:dyDescent="0.3">
      <c r="H12" s="4" t="s">
        <v>20</v>
      </c>
      <c r="I12" s="13"/>
      <c r="J12" s="14"/>
      <c r="K12" s="13"/>
      <c r="L12" s="14"/>
      <c r="M12" s="15"/>
    </row>
    <row r="13" spans="1:16" ht="15" customHeight="1" x14ac:dyDescent="0.3">
      <c r="H13" s="4" t="s">
        <v>22</v>
      </c>
      <c r="I13" s="13"/>
      <c r="J13" s="14"/>
      <c r="K13" s="13"/>
      <c r="L13" s="14"/>
      <c r="M13" s="15"/>
      <c r="P13" s="1"/>
    </row>
    <row r="14" spans="1:16" x14ac:dyDescent="0.3">
      <c r="H14" s="4" t="s">
        <v>24</v>
      </c>
      <c r="I14" s="13"/>
      <c r="J14" s="14"/>
      <c r="K14" s="13"/>
      <c r="L14" s="14"/>
      <c r="M14" s="15"/>
    </row>
    <row r="15" spans="1:16" x14ac:dyDescent="0.3">
      <c r="H15" s="4" t="s">
        <v>26</v>
      </c>
      <c r="I15" s="13"/>
      <c r="J15" s="14"/>
      <c r="K15" s="13"/>
      <c r="L15" s="14"/>
      <c r="M15" s="15"/>
    </row>
    <row r="16" spans="1:16" x14ac:dyDescent="0.3">
      <c r="H16" s="4" t="s">
        <v>28</v>
      </c>
      <c r="I16" s="13"/>
      <c r="J16" s="14"/>
      <c r="K16" s="13"/>
      <c r="L16" s="14"/>
      <c r="M16" s="15"/>
    </row>
    <row r="17" spans="8:16" x14ac:dyDescent="0.3">
      <c r="H17" s="4" t="s">
        <v>20</v>
      </c>
      <c r="I17" s="13"/>
      <c r="J17" s="14"/>
      <c r="K17" s="13"/>
      <c r="L17" s="14"/>
      <c r="M17" s="15"/>
    </row>
    <row r="18" spans="8:16" ht="15" customHeight="1" x14ac:dyDescent="0.3">
      <c r="H18" s="4" t="s">
        <v>31</v>
      </c>
      <c r="I18" s="13"/>
      <c r="J18" s="14"/>
      <c r="K18" s="13"/>
      <c r="L18" s="14"/>
      <c r="M18" s="15"/>
      <c r="P18" s="1"/>
    </row>
    <row r="19" spans="8:16" x14ac:dyDescent="0.3">
      <c r="H19" s="4" t="s">
        <v>60</v>
      </c>
      <c r="I19" s="13"/>
      <c r="J19" s="14"/>
      <c r="K19" s="13"/>
      <c r="L19" s="14"/>
      <c r="M19" s="15"/>
    </row>
    <row r="20" spans="8:16" x14ac:dyDescent="0.3">
      <c r="H20" s="4" t="s">
        <v>33</v>
      </c>
      <c r="I20" s="13"/>
      <c r="J20" s="14"/>
      <c r="K20" s="13"/>
      <c r="L20" s="14"/>
      <c r="M20" s="15"/>
    </row>
    <row r="21" spans="8:16" x14ac:dyDescent="0.3">
      <c r="H21" s="4" t="s">
        <v>36</v>
      </c>
      <c r="I21" s="13"/>
      <c r="J21" s="14"/>
      <c r="K21" s="13"/>
      <c r="L21" s="14"/>
      <c r="M21" s="15"/>
    </row>
    <row r="22" spans="8:16" x14ac:dyDescent="0.3">
      <c r="H22" s="4" t="s">
        <v>38</v>
      </c>
      <c r="I22" s="13"/>
      <c r="J22" s="14"/>
      <c r="K22" s="13"/>
      <c r="L22" s="14"/>
      <c r="M22" s="15"/>
    </row>
    <row r="23" spans="8:16" x14ac:dyDescent="0.3">
      <c r="H23" s="4" t="s">
        <v>40</v>
      </c>
      <c r="I23" s="13"/>
      <c r="J23" s="14"/>
      <c r="K23" s="13"/>
      <c r="L23" s="14"/>
      <c r="M23" s="15"/>
    </row>
    <row r="24" spans="8:16" x14ac:dyDescent="0.3">
      <c r="H24" s="4" t="s">
        <v>42</v>
      </c>
      <c r="I24" s="13"/>
      <c r="J24" s="14"/>
      <c r="K24" s="13"/>
      <c r="L24" s="14"/>
      <c r="M24" s="15"/>
    </row>
    <row r="25" spans="8:16" x14ac:dyDescent="0.3">
      <c r="H25" s="4" t="s">
        <v>44</v>
      </c>
      <c r="I25" s="13"/>
      <c r="J25" s="14"/>
      <c r="K25" s="13"/>
      <c r="L25" s="14"/>
      <c r="M25" s="15"/>
    </row>
    <row r="26" spans="8:16" x14ac:dyDescent="0.3">
      <c r="H26" s="4" t="s">
        <v>45</v>
      </c>
      <c r="I26" s="13"/>
      <c r="J26" s="14"/>
      <c r="K26" s="13"/>
      <c r="L26" s="14"/>
      <c r="M26" s="15"/>
    </row>
    <row r="27" spans="8:16" x14ac:dyDescent="0.3">
      <c r="H27" s="4" t="s">
        <v>46</v>
      </c>
      <c r="I27" s="13"/>
      <c r="J27" s="14"/>
      <c r="K27" s="13"/>
      <c r="L27" s="14"/>
      <c r="M27" s="15"/>
    </row>
    <row r="28" spans="8:16" x14ac:dyDescent="0.3">
      <c r="H28" s="5" t="s">
        <v>3</v>
      </c>
      <c r="I28" s="13"/>
      <c r="J28" s="14"/>
      <c r="K28" s="13"/>
      <c r="L28" s="14"/>
      <c r="M28" s="15"/>
    </row>
    <row r="29" spans="8:16" x14ac:dyDescent="0.3">
      <c r="H29" s="5" t="s">
        <v>5</v>
      </c>
      <c r="I29" s="13"/>
      <c r="J29" s="14"/>
      <c r="K29" s="13"/>
      <c r="L29" s="14"/>
      <c r="M29" s="15"/>
    </row>
    <row r="30" spans="8:16" x14ac:dyDescent="0.3">
      <c r="H30" s="5" t="s">
        <v>7</v>
      </c>
      <c r="I30" s="13"/>
      <c r="J30" s="14"/>
      <c r="K30" s="13"/>
      <c r="L30" s="14"/>
      <c r="M30" s="15"/>
    </row>
    <row r="31" spans="8:16" x14ac:dyDescent="0.3">
      <c r="H31" s="5" t="s">
        <v>9</v>
      </c>
      <c r="I31" s="13"/>
      <c r="J31" s="14"/>
      <c r="K31" s="13"/>
      <c r="L31" s="14"/>
      <c r="M31" s="15"/>
    </row>
    <row r="32" spans="8:16" x14ac:dyDescent="0.3">
      <c r="H32" s="8" t="s">
        <v>11</v>
      </c>
      <c r="I32" s="13"/>
      <c r="J32" s="14"/>
      <c r="K32" s="13"/>
      <c r="L32" s="14"/>
      <c r="M32" s="15"/>
    </row>
    <row r="33" spans="8:13" x14ac:dyDescent="0.3">
      <c r="H33" s="5" t="s">
        <v>13</v>
      </c>
      <c r="I33" s="13"/>
      <c r="J33" s="14"/>
      <c r="K33" s="13"/>
      <c r="L33" s="14"/>
      <c r="M33" s="15"/>
    </row>
    <row r="34" spans="8:13" x14ac:dyDescent="0.3">
      <c r="H34" s="5" t="s">
        <v>15</v>
      </c>
      <c r="I34" s="13"/>
      <c r="J34" s="14"/>
      <c r="K34" s="13"/>
      <c r="L34" s="14"/>
      <c r="M34" s="15"/>
    </row>
    <row r="35" spans="8:13" x14ac:dyDescent="0.3">
      <c r="H35" s="5" t="s">
        <v>17</v>
      </c>
      <c r="I35" s="13"/>
      <c r="J35" s="14"/>
      <c r="K35" s="13"/>
      <c r="L35" s="14"/>
      <c r="M35" s="15"/>
    </row>
    <row r="36" spans="8:13" x14ac:dyDescent="0.3">
      <c r="H36" s="5" t="s">
        <v>21</v>
      </c>
      <c r="I36" s="13"/>
      <c r="J36" s="14"/>
      <c r="K36" s="13"/>
      <c r="L36" s="14"/>
      <c r="M36" s="15"/>
    </row>
    <row r="37" spans="8:13" x14ac:dyDescent="0.3">
      <c r="H37" s="5" t="s">
        <v>23</v>
      </c>
      <c r="I37" s="13"/>
      <c r="J37" s="14"/>
      <c r="K37" s="13"/>
      <c r="L37" s="14"/>
      <c r="M37" s="15"/>
    </row>
    <row r="38" spans="8:13" x14ac:dyDescent="0.3">
      <c r="H38" s="5" t="s">
        <v>25</v>
      </c>
      <c r="I38" s="13"/>
      <c r="J38" s="14"/>
      <c r="K38" s="13"/>
      <c r="L38" s="14"/>
      <c r="M38" s="15"/>
    </row>
    <row r="39" spans="8:13" x14ac:dyDescent="0.3">
      <c r="H39" s="5" t="s">
        <v>27</v>
      </c>
      <c r="I39" s="13"/>
      <c r="J39" s="14"/>
      <c r="K39" s="13"/>
      <c r="L39" s="14"/>
      <c r="M39" s="15"/>
    </row>
    <row r="40" spans="8:13" x14ac:dyDescent="0.3">
      <c r="H40" s="5" t="s">
        <v>29</v>
      </c>
      <c r="I40" s="13"/>
      <c r="J40" s="14"/>
      <c r="K40" s="13"/>
      <c r="L40" s="14"/>
      <c r="M40" s="15"/>
    </row>
    <row r="41" spans="8:13" x14ac:dyDescent="0.3">
      <c r="H41" s="5" t="s">
        <v>30</v>
      </c>
      <c r="I41" s="13"/>
      <c r="J41" s="14"/>
      <c r="K41" s="13"/>
      <c r="L41" s="14"/>
      <c r="M41" s="15"/>
    </row>
    <row r="42" spans="8:13" x14ac:dyDescent="0.3">
      <c r="H42" s="5" t="s">
        <v>32</v>
      </c>
      <c r="I42" s="13"/>
      <c r="J42" s="14"/>
      <c r="K42" s="13"/>
      <c r="L42" s="14"/>
      <c r="M42" s="15"/>
    </row>
    <row r="43" spans="8:13" x14ac:dyDescent="0.3">
      <c r="H43" s="5" t="s">
        <v>34</v>
      </c>
      <c r="I43" s="13"/>
      <c r="J43" s="14"/>
      <c r="K43" s="13"/>
      <c r="L43" s="14"/>
      <c r="M43" s="15"/>
    </row>
    <row r="44" spans="8:13" x14ac:dyDescent="0.3">
      <c r="H44" s="5" t="s">
        <v>35</v>
      </c>
      <c r="I44" s="13"/>
      <c r="J44" s="14"/>
      <c r="K44" s="13"/>
      <c r="L44" s="14"/>
      <c r="M44" s="15"/>
    </row>
    <row r="45" spans="8:13" x14ac:dyDescent="0.3">
      <c r="H45" s="5" t="s">
        <v>37</v>
      </c>
      <c r="I45" s="13"/>
      <c r="J45" s="14"/>
      <c r="K45" s="13"/>
      <c r="L45" s="14"/>
      <c r="M45" s="15"/>
    </row>
    <row r="46" spans="8:13" x14ac:dyDescent="0.3">
      <c r="H46" s="5" t="s">
        <v>39</v>
      </c>
      <c r="I46" s="13"/>
      <c r="J46" s="14"/>
      <c r="K46" s="13"/>
      <c r="L46" s="14"/>
      <c r="M46" s="15"/>
    </row>
    <row r="47" spans="8:13" x14ac:dyDescent="0.3">
      <c r="H47" s="5" t="s">
        <v>41</v>
      </c>
      <c r="I47" s="13"/>
      <c r="J47" s="14"/>
      <c r="K47" s="13"/>
      <c r="L47" s="14"/>
      <c r="M47" s="15"/>
    </row>
    <row r="48" spans="8:13" x14ac:dyDescent="0.3">
      <c r="H48" s="5" t="s">
        <v>43</v>
      </c>
      <c r="I48" s="13"/>
      <c r="J48" s="14"/>
      <c r="K48" s="13"/>
      <c r="L48" s="14"/>
      <c r="M48" s="15"/>
    </row>
    <row r="49" spans="8:13" x14ac:dyDescent="0.3">
      <c r="H49" s="5" t="s">
        <v>47</v>
      </c>
      <c r="I49" s="13"/>
      <c r="J49" s="14"/>
      <c r="K49" s="13"/>
      <c r="L49" s="14"/>
      <c r="M49" s="15"/>
    </row>
    <row r="50" spans="8:13" x14ac:dyDescent="0.3">
      <c r="H50" s="5" t="s">
        <v>48</v>
      </c>
      <c r="I50" s="13"/>
      <c r="J50" s="14"/>
      <c r="K50" s="13"/>
      <c r="L50" s="14"/>
      <c r="M50" s="15"/>
    </row>
    <row r="51" spans="8:13" x14ac:dyDescent="0.3">
      <c r="H51" s="5" t="s">
        <v>49</v>
      </c>
      <c r="I51" s="13"/>
      <c r="J51" s="14"/>
      <c r="K51" s="13"/>
      <c r="L51" s="14"/>
      <c r="M51" s="15"/>
    </row>
    <row r="52" spans="8:13" x14ac:dyDescent="0.3">
      <c r="H52" s="5" t="s">
        <v>50</v>
      </c>
      <c r="I52" s="13"/>
      <c r="J52" s="14"/>
      <c r="K52" s="13"/>
      <c r="L52" s="14"/>
      <c r="M52" s="15"/>
    </row>
    <row r="53" spans="8:13" x14ac:dyDescent="0.3">
      <c r="H53" s="6" t="s">
        <v>51</v>
      </c>
      <c r="I53" s="13"/>
      <c r="J53" s="14"/>
      <c r="K53" s="13"/>
      <c r="L53" s="14"/>
      <c r="M53" s="15"/>
    </row>
    <row r="1048576" spans="16384:16384" x14ac:dyDescent="0.3">
      <c r="XFD1048576" t="s"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8576"/>
  <sheetViews>
    <sheetView workbookViewId="0"/>
  </sheetViews>
  <sheetFormatPr defaultRowHeight="14.4" x14ac:dyDescent="0.3"/>
  <cols>
    <col min="2" max="3" width="13.21875" bestFit="1" customWidth="1"/>
  </cols>
  <sheetData>
    <row r="1" spans="1:4" x14ac:dyDescent="0.3">
      <c r="B1" t="s">
        <v>62</v>
      </c>
      <c r="C1" t="s">
        <v>62</v>
      </c>
    </row>
    <row r="2" spans="1:4" x14ac:dyDescent="0.3">
      <c r="B2" t="s">
        <v>63</v>
      </c>
      <c r="C2" t="s">
        <v>64</v>
      </c>
    </row>
    <row r="3" spans="1:4" x14ac:dyDescent="0.3">
      <c r="A3" t="s">
        <v>61</v>
      </c>
      <c r="B3" s="12"/>
      <c r="C3" s="10"/>
      <c r="D3" s="3"/>
    </row>
    <row r="4" spans="1:4" x14ac:dyDescent="0.3">
      <c r="A4" s="16">
        <v>2100</v>
      </c>
      <c r="B4" s="12"/>
      <c r="C4" s="10"/>
      <c r="D4" s="3"/>
    </row>
    <row r="1048576" spans="16384:16384" x14ac:dyDescent="0.3">
      <c r="XFD104857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8576"/>
  <sheetViews>
    <sheetView workbookViewId="0"/>
  </sheetViews>
  <sheetFormatPr defaultRowHeight="14.4" x14ac:dyDescent="0.3"/>
  <cols>
    <col min="4" max="5" width="12.21875" bestFit="1" customWidth="1"/>
  </cols>
  <sheetData>
    <row r="1" spans="1:5" x14ac:dyDescent="0.3">
      <c r="A1" t="s">
        <v>94</v>
      </c>
      <c r="B1" t="s">
        <v>0</v>
      </c>
      <c r="C1" t="s">
        <v>1</v>
      </c>
      <c r="D1" t="s">
        <v>0</v>
      </c>
      <c r="E1" t="s">
        <v>1</v>
      </c>
    </row>
    <row r="2" spans="1:5" x14ac:dyDescent="0.3">
      <c r="A2" t="s">
        <v>95</v>
      </c>
      <c r="B2">
        <v>111</v>
      </c>
      <c r="C2">
        <v>111</v>
      </c>
      <c r="D2" t="s">
        <v>64</v>
      </c>
      <c r="E2" t="s">
        <v>64</v>
      </c>
    </row>
    <row r="3" spans="1:5" x14ac:dyDescent="0.3">
      <c r="A3">
        <v>0</v>
      </c>
      <c r="B3">
        <v>0</v>
      </c>
      <c r="C3">
        <v>0</v>
      </c>
      <c r="D3" s="17"/>
      <c r="E3" s="17"/>
    </row>
    <row r="4" spans="1:5" x14ac:dyDescent="0.3">
      <c r="A4">
        <v>10</v>
      </c>
      <c r="B4">
        <v>0.18709999999999999</v>
      </c>
      <c r="C4">
        <v>4.4999999999999998E-2</v>
      </c>
      <c r="D4" s="17"/>
      <c r="E4" s="17"/>
    </row>
    <row r="5" spans="1:5" x14ac:dyDescent="0.3">
      <c r="A5">
        <v>20</v>
      </c>
      <c r="B5">
        <v>0.24690000000000001</v>
      </c>
      <c r="C5">
        <v>8.5000000000000006E-2</v>
      </c>
      <c r="D5" s="17"/>
      <c r="E5" s="17"/>
    </row>
    <row r="6" spans="1:5" x14ac:dyDescent="0.3">
      <c r="A6">
        <v>30</v>
      </c>
      <c r="B6">
        <v>0.29039999999999999</v>
      </c>
      <c r="C6">
        <v>0.12</v>
      </c>
      <c r="D6" s="17"/>
      <c r="E6" s="17"/>
    </row>
    <row r="7" spans="1:5" x14ac:dyDescent="0.3">
      <c r="A7">
        <v>40</v>
      </c>
      <c r="B7">
        <v>0.32579999999999998</v>
      </c>
      <c r="C7">
        <v>0.153</v>
      </c>
      <c r="D7" s="17"/>
      <c r="E7" s="17"/>
    </row>
    <row r="8" spans="1:5" x14ac:dyDescent="0.3">
      <c r="A8">
        <v>50</v>
      </c>
      <c r="B8">
        <v>0.35620000000000002</v>
      </c>
      <c r="C8">
        <v>0.183</v>
      </c>
      <c r="D8" s="17"/>
      <c r="E8" s="17"/>
    </row>
    <row r="9" spans="1:5" x14ac:dyDescent="0.3">
      <c r="A9">
        <v>60</v>
      </c>
      <c r="B9">
        <v>0.3831</v>
      </c>
      <c r="C9">
        <v>0.20799999999999999</v>
      </c>
      <c r="D9" s="17"/>
      <c r="E9" s="17"/>
    </row>
    <row r="10" spans="1:5" x14ac:dyDescent="0.3">
      <c r="A10">
        <v>70</v>
      </c>
      <c r="B10">
        <v>0.40749999999999997</v>
      </c>
      <c r="C10">
        <v>0.23300000000000001</v>
      </c>
      <c r="D10" s="17"/>
      <c r="E10" s="17"/>
    </row>
    <row r="11" spans="1:5" x14ac:dyDescent="0.3">
      <c r="A11">
        <v>80</v>
      </c>
      <c r="B11">
        <v>0.4299</v>
      </c>
      <c r="C11">
        <v>0.253</v>
      </c>
      <c r="D11" s="17"/>
      <c r="E11" s="17"/>
    </row>
    <row r="12" spans="1:5" x14ac:dyDescent="0.3">
      <c r="A12">
        <v>90</v>
      </c>
      <c r="B12">
        <v>0.4506</v>
      </c>
      <c r="C12">
        <v>0.27</v>
      </c>
      <c r="D12" s="17"/>
      <c r="E12" s="17"/>
    </row>
    <row r="13" spans="1:5" x14ac:dyDescent="0.3">
      <c r="A13">
        <v>100</v>
      </c>
      <c r="B13">
        <v>0.47</v>
      </c>
      <c r="C13">
        <v>0.28599999999999998</v>
      </c>
      <c r="D13" s="17"/>
      <c r="E13" s="17"/>
    </row>
    <row r="14" spans="1:5" x14ac:dyDescent="0.3">
      <c r="A14">
        <v>110</v>
      </c>
      <c r="B14">
        <v>0.48830000000000001</v>
      </c>
      <c r="C14">
        <v>0.30149999999999999</v>
      </c>
      <c r="D14" s="17"/>
      <c r="E14" s="17"/>
    </row>
    <row r="15" spans="1:5" x14ac:dyDescent="0.3">
      <c r="A15">
        <v>120</v>
      </c>
      <c r="B15">
        <v>0.50560000000000005</v>
      </c>
      <c r="C15">
        <v>0.3165</v>
      </c>
      <c r="D15" s="17"/>
      <c r="E15" s="17"/>
    </row>
    <row r="16" spans="1:5" x14ac:dyDescent="0.3">
      <c r="A16">
        <v>130</v>
      </c>
      <c r="B16">
        <v>0.52200000000000002</v>
      </c>
      <c r="C16">
        <v>0.33100000000000002</v>
      </c>
      <c r="D16" s="17"/>
      <c r="E16" s="17"/>
    </row>
    <row r="17" spans="1:5" x14ac:dyDescent="0.3">
      <c r="A17">
        <v>140</v>
      </c>
      <c r="B17">
        <v>0.53769999999999996</v>
      </c>
      <c r="C17">
        <v>0.34499999999999997</v>
      </c>
      <c r="D17" s="17"/>
      <c r="E17" s="17"/>
    </row>
    <row r="18" spans="1:5" x14ac:dyDescent="0.3">
      <c r="A18">
        <v>150</v>
      </c>
      <c r="B18">
        <v>0.55279999999999996</v>
      </c>
      <c r="C18">
        <v>0.35849999999999999</v>
      </c>
      <c r="D18" s="17"/>
      <c r="E18" s="17"/>
    </row>
    <row r="19" spans="1:5" x14ac:dyDescent="0.3">
      <c r="A19">
        <v>160</v>
      </c>
      <c r="B19">
        <v>0.56720000000000004</v>
      </c>
      <c r="C19">
        <v>0.37159999999999999</v>
      </c>
      <c r="D19" s="17"/>
      <c r="E19" s="17"/>
    </row>
    <row r="20" spans="1:5" x14ac:dyDescent="0.3">
      <c r="A20">
        <v>170</v>
      </c>
      <c r="B20">
        <v>0.58109999999999995</v>
      </c>
      <c r="C20">
        <v>0.38429999999999997</v>
      </c>
      <c r="D20" s="17"/>
      <c r="E20" s="17"/>
    </row>
    <row r="21" spans="1:5" x14ac:dyDescent="0.3">
      <c r="A21">
        <v>180</v>
      </c>
      <c r="B21">
        <v>0.59460000000000002</v>
      </c>
      <c r="C21">
        <v>0.39660000000000001</v>
      </c>
      <c r="D21" s="17"/>
      <c r="E21" s="17"/>
    </row>
    <row r="22" spans="1:5" x14ac:dyDescent="0.3">
      <c r="A22">
        <v>190</v>
      </c>
      <c r="B22">
        <v>0.59960000000000002</v>
      </c>
      <c r="C22">
        <v>0.40849999999999997</v>
      </c>
      <c r="D22" s="17"/>
      <c r="E22" s="17"/>
    </row>
    <row r="23" spans="1:5" x14ac:dyDescent="0.3">
      <c r="A23">
        <v>200</v>
      </c>
      <c r="B23">
        <v>0.60460000000000003</v>
      </c>
      <c r="C23">
        <v>0.42</v>
      </c>
      <c r="D23" s="17"/>
      <c r="E23" s="17"/>
    </row>
    <row r="24" spans="1:5" x14ac:dyDescent="0.3">
      <c r="A24">
        <v>210</v>
      </c>
      <c r="B24">
        <v>0.60960000000000003</v>
      </c>
      <c r="C24">
        <v>0.43109999999999998</v>
      </c>
      <c r="D24" s="17"/>
      <c r="E24" s="17"/>
    </row>
    <row r="25" spans="1:5" x14ac:dyDescent="0.3">
      <c r="A25">
        <v>220</v>
      </c>
      <c r="B25">
        <v>0.61460000000000004</v>
      </c>
      <c r="C25">
        <v>0.44180000000000003</v>
      </c>
      <c r="D25" s="17"/>
      <c r="E25" s="17"/>
    </row>
    <row r="26" spans="1:5" x14ac:dyDescent="0.3">
      <c r="A26">
        <v>230</v>
      </c>
      <c r="B26">
        <v>0.61960000000000004</v>
      </c>
      <c r="C26">
        <v>0.4521</v>
      </c>
      <c r="D26" s="17"/>
      <c r="E26" s="17"/>
    </row>
    <row r="27" spans="1:5" x14ac:dyDescent="0.3">
      <c r="A27">
        <v>240</v>
      </c>
      <c r="B27">
        <v>0.62460000000000004</v>
      </c>
      <c r="C27">
        <v>0.46210000000000001</v>
      </c>
      <c r="D27" s="17"/>
      <c r="E27" s="17"/>
    </row>
    <row r="28" spans="1:5" x14ac:dyDescent="0.3">
      <c r="A28">
        <v>250</v>
      </c>
      <c r="B28">
        <v>0.62960000000000005</v>
      </c>
      <c r="C28">
        <v>0.47170000000000001</v>
      </c>
      <c r="D28" s="17"/>
      <c r="E28" s="17"/>
    </row>
    <row r="29" spans="1:5" x14ac:dyDescent="0.3">
      <c r="A29">
        <v>260</v>
      </c>
      <c r="B29">
        <v>0.63460000000000005</v>
      </c>
      <c r="C29">
        <v>0.48089999999999999</v>
      </c>
      <c r="D29" s="17"/>
      <c r="E29" s="17"/>
    </row>
    <row r="30" spans="1:5" x14ac:dyDescent="0.3">
      <c r="A30">
        <v>270</v>
      </c>
      <c r="B30">
        <v>0.63959999999999995</v>
      </c>
      <c r="C30">
        <v>0.48980000000000001</v>
      </c>
      <c r="D30" s="17"/>
      <c r="E30" s="17"/>
    </row>
    <row r="31" spans="1:5" x14ac:dyDescent="0.3">
      <c r="A31">
        <v>280</v>
      </c>
      <c r="B31">
        <v>0.64459999999999995</v>
      </c>
      <c r="C31">
        <v>0.49840000000000001</v>
      </c>
      <c r="D31" s="17"/>
      <c r="E31" s="17"/>
    </row>
    <row r="32" spans="1:5" x14ac:dyDescent="0.3">
      <c r="A32">
        <v>290</v>
      </c>
      <c r="B32">
        <v>0.64959999999999996</v>
      </c>
      <c r="C32">
        <v>0.50660000000000005</v>
      </c>
      <c r="D32" s="17"/>
      <c r="E32" s="17"/>
    </row>
    <row r="33" spans="1:5" x14ac:dyDescent="0.3">
      <c r="A33">
        <v>300</v>
      </c>
      <c r="B33">
        <v>0.65459999999999996</v>
      </c>
      <c r="C33">
        <v>0.51449999999999996</v>
      </c>
      <c r="D33" s="17"/>
      <c r="E33" s="17"/>
    </row>
    <row r="34" spans="1:5" x14ac:dyDescent="0.3">
      <c r="A34">
        <v>310</v>
      </c>
      <c r="B34">
        <v>0.66</v>
      </c>
      <c r="C34">
        <v>0.52210000000000001</v>
      </c>
      <c r="D34" s="17"/>
      <c r="E34" s="17"/>
    </row>
    <row r="35" spans="1:5" x14ac:dyDescent="0.3">
      <c r="A35">
        <v>320</v>
      </c>
      <c r="B35">
        <v>0.68</v>
      </c>
      <c r="C35">
        <v>0.52939999999999998</v>
      </c>
      <c r="D35" s="17"/>
      <c r="E35" s="17"/>
    </row>
    <row r="36" spans="1:5" x14ac:dyDescent="0.3">
      <c r="A36">
        <v>330</v>
      </c>
      <c r="B36">
        <v>0.71</v>
      </c>
      <c r="C36">
        <v>0.53639999999999999</v>
      </c>
      <c r="D36" s="17"/>
      <c r="E36" s="17"/>
    </row>
    <row r="37" spans="1:5" x14ac:dyDescent="0.3">
      <c r="A37">
        <v>340</v>
      </c>
      <c r="B37">
        <v>0.75</v>
      </c>
      <c r="C37">
        <v>0.54310000000000003</v>
      </c>
      <c r="D37" s="17"/>
      <c r="E37" s="17"/>
    </row>
    <row r="38" spans="1:5" x14ac:dyDescent="0.3">
      <c r="A38">
        <v>350</v>
      </c>
      <c r="B38">
        <v>0.79</v>
      </c>
      <c r="C38">
        <v>0.54949999999999999</v>
      </c>
      <c r="D38" s="17"/>
      <c r="E38" s="17"/>
    </row>
    <row r="39" spans="1:5" x14ac:dyDescent="0.3">
      <c r="A39">
        <v>360</v>
      </c>
      <c r="B39">
        <v>0.83</v>
      </c>
      <c r="C39">
        <v>0.55559999999999998</v>
      </c>
      <c r="D39" s="17"/>
      <c r="E39" s="17"/>
    </row>
    <row r="40" spans="1:5" x14ac:dyDescent="0.3">
      <c r="A40">
        <v>370</v>
      </c>
      <c r="B40">
        <v>0.86</v>
      </c>
      <c r="C40">
        <v>0.56140000000000001</v>
      </c>
      <c r="D40" s="17"/>
      <c r="E40" s="17"/>
    </row>
    <row r="41" spans="1:5" x14ac:dyDescent="0.3">
      <c r="A41">
        <v>380</v>
      </c>
      <c r="B41">
        <v>0.89</v>
      </c>
      <c r="C41">
        <v>0.56679999999999997</v>
      </c>
      <c r="D41" s="17"/>
      <c r="E41" s="17"/>
    </row>
    <row r="42" spans="1:5" x14ac:dyDescent="0.3">
      <c r="A42">
        <v>390</v>
      </c>
      <c r="B42">
        <v>0.91500000000000004</v>
      </c>
      <c r="C42">
        <v>0.57179999999999997</v>
      </c>
      <c r="D42" s="17"/>
      <c r="E42" s="17"/>
    </row>
    <row r="43" spans="1:5" x14ac:dyDescent="0.3">
      <c r="A43">
        <v>400</v>
      </c>
      <c r="B43">
        <v>0.94</v>
      </c>
      <c r="C43">
        <v>0.57640000000000002</v>
      </c>
      <c r="D43" s="17"/>
      <c r="E43" s="17"/>
    </row>
    <row r="44" spans="1:5" x14ac:dyDescent="0.3">
      <c r="A44">
        <v>410</v>
      </c>
      <c r="B44">
        <v>0.96</v>
      </c>
      <c r="C44">
        <v>0.5806</v>
      </c>
      <c r="D44" s="17"/>
      <c r="E44" s="17"/>
    </row>
    <row r="45" spans="1:5" x14ac:dyDescent="0.3">
      <c r="A45">
        <v>420</v>
      </c>
      <c r="B45">
        <v>0.97</v>
      </c>
      <c r="C45">
        <v>0.58440000000000003</v>
      </c>
      <c r="D45" s="17"/>
      <c r="E45" s="17"/>
    </row>
    <row r="46" spans="1:5" x14ac:dyDescent="0.3">
      <c r="A46">
        <v>430</v>
      </c>
      <c r="B46">
        <v>0.98</v>
      </c>
      <c r="C46">
        <v>0.58779999999999999</v>
      </c>
      <c r="D46" s="17"/>
      <c r="E46" s="17"/>
    </row>
    <row r="47" spans="1:5" x14ac:dyDescent="0.3">
      <c r="A47">
        <v>440</v>
      </c>
      <c r="B47">
        <v>0.99</v>
      </c>
      <c r="C47">
        <v>0.59079999999999999</v>
      </c>
      <c r="D47" s="17"/>
      <c r="E47" s="17"/>
    </row>
    <row r="48" spans="1:5" x14ac:dyDescent="0.3">
      <c r="A48">
        <v>450</v>
      </c>
      <c r="B48">
        <v>0.99199999999999999</v>
      </c>
      <c r="C48">
        <v>0.59340000000000004</v>
      </c>
      <c r="D48" s="17"/>
      <c r="E48" s="17"/>
    </row>
    <row r="49" spans="1:5" x14ac:dyDescent="0.3">
      <c r="A49">
        <v>460</v>
      </c>
      <c r="B49">
        <v>0.99399999999999999</v>
      </c>
      <c r="C49">
        <v>0.59560000000000002</v>
      </c>
      <c r="D49" s="17"/>
      <c r="E49" s="17"/>
    </row>
    <row r="50" spans="1:5" x14ac:dyDescent="0.3">
      <c r="A50">
        <v>470</v>
      </c>
      <c r="B50">
        <v>0.996</v>
      </c>
      <c r="C50">
        <v>0.59740000000000004</v>
      </c>
      <c r="D50" s="17"/>
      <c r="E50" s="17"/>
    </row>
    <row r="51" spans="1:5" x14ac:dyDescent="0.3">
      <c r="A51">
        <v>480</v>
      </c>
      <c r="B51">
        <v>0.998</v>
      </c>
      <c r="C51">
        <v>0.5988</v>
      </c>
      <c r="D51" s="17"/>
      <c r="E51" s="17"/>
    </row>
    <row r="52" spans="1:5" x14ac:dyDescent="0.3">
      <c r="A52">
        <v>490</v>
      </c>
      <c r="B52">
        <v>0.999</v>
      </c>
      <c r="C52">
        <v>0.5998</v>
      </c>
      <c r="D52" s="17"/>
      <c r="E52" s="17"/>
    </row>
    <row r="53" spans="1:5" x14ac:dyDescent="0.3">
      <c r="A53">
        <v>500</v>
      </c>
      <c r="B53">
        <v>1</v>
      </c>
      <c r="C53">
        <v>0.60040000000000004</v>
      </c>
      <c r="D53" s="17"/>
      <c r="E53" s="17"/>
    </row>
    <row r="1048576" spans="16384:16384" x14ac:dyDescent="0.3">
      <c r="XFD1048576" t="s"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FD1048576"/>
  <sheetViews>
    <sheetView workbookViewId="0"/>
  </sheetViews>
  <sheetFormatPr defaultRowHeight="14.4" x14ac:dyDescent="0.3"/>
  <cols>
    <col min="2" max="2" width="17.44140625" bestFit="1" customWidth="1"/>
    <col min="3" max="3" width="10.77734375" customWidth="1"/>
    <col min="6" max="6" width="17.44140625" bestFit="1" customWidth="1"/>
    <col min="7" max="7" width="10.77734375" customWidth="1"/>
  </cols>
  <sheetData>
    <row r="1" spans="2:8" x14ac:dyDescent="0.3">
      <c r="B1" s="18" t="s">
        <v>78</v>
      </c>
      <c r="F1" s="18" t="s">
        <v>79</v>
      </c>
    </row>
    <row r="2" spans="2:8" x14ac:dyDescent="0.3">
      <c r="B2" t="s">
        <v>67</v>
      </c>
      <c r="C2" s="12"/>
      <c r="D2" t="s">
        <v>68</v>
      </c>
      <c r="F2" t="s">
        <v>67</v>
      </c>
      <c r="G2" s="10"/>
      <c r="H2" t="s">
        <v>68</v>
      </c>
    </row>
    <row r="3" spans="2:8" x14ac:dyDescent="0.3">
      <c r="B3" t="s">
        <v>69</v>
      </c>
      <c r="C3">
        <v>50</v>
      </c>
      <c r="D3" t="s">
        <v>70</v>
      </c>
      <c r="F3" t="s">
        <v>69</v>
      </c>
      <c r="G3">
        <v>50</v>
      </c>
      <c r="H3" t="s">
        <v>70</v>
      </c>
    </row>
    <row r="4" spans="2:8" x14ac:dyDescent="0.3">
      <c r="B4" t="s">
        <v>66</v>
      </c>
      <c r="C4">
        <v>0.04</v>
      </c>
      <c r="F4" t="s">
        <v>66</v>
      </c>
      <c r="G4">
        <v>0.04</v>
      </c>
    </row>
    <row r="5" spans="2:8" x14ac:dyDescent="0.3">
      <c r="B5" t="s">
        <v>76</v>
      </c>
      <c r="C5" s="11"/>
      <c r="F5" t="s">
        <v>76</v>
      </c>
      <c r="G5" s="9"/>
    </row>
    <row r="6" spans="2:8" x14ac:dyDescent="0.3">
      <c r="B6" t="s">
        <v>77</v>
      </c>
      <c r="C6" s="11"/>
      <c r="F6" t="s">
        <v>77</v>
      </c>
      <c r="G6" s="9"/>
    </row>
    <row r="7" spans="2:8" x14ac:dyDescent="0.3">
      <c r="B7" t="s">
        <v>74</v>
      </c>
      <c r="C7" s="3">
        <f>SUM(C11:C110)-SUM(D11:D161)</f>
        <v>0</v>
      </c>
      <c r="D7" t="s">
        <v>71</v>
      </c>
      <c r="F7" t="s">
        <v>74</v>
      </c>
      <c r="G7" s="3">
        <f>SUM(G11:G110)-SUM(H11:H161)</f>
        <v>0</v>
      </c>
      <c r="H7" t="s">
        <v>71</v>
      </c>
    </row>
    <row r="8" spans="2:8" x14ac:dyDescent="0.3">
      <c r="B8" t="s">
        <v>80</v>
      </c>
      <c r="C8" t="e">
        <f>SUM(C11:C161)/SUM(D11:D161)</f>
        <v>#DIV/0!</v>
      </c>
      <c r="F8" t="s">
        <v>75</v>
      </c>
      <c r="G8" t="e">
        <f>SUM(G11:G161)/SUM(H11:H161)</f>
        <v>#DIV/0!</v>
      </c>
    </row>
    <row r="10" spans="2:8" x14ac:dyDescent="0.3">
      <c r="B10" t="s">
        <v>72</v>
      </c>
      <c r="C10" t="s">
        <v>65</v>
      </c>
      <c r="D10" t="s">
        <v>73</v>
      </c>
      <c r="F10" t="s">
        <v>72</v>
      </c>
      <c r="G10" t="s">
        <v>65</v>
      </c>
      <c r="H10" t="s">
        <v>73</v>
      </c>
    </row>
    <row r="11" spans="2:8" x14ac:dyDescent="0.3">
      <c r="B11">
        <v>0</v>
      </c>
      <c r="C11" s="3">
        <f>IF(B11&lt;C$3,C$2/(1+C$4)^B11,0)</f>
        <v>0</v>
      </c>
      <c r="D11">
        <f>C5*C6</f>
        <v>0</v>
      </c>
      <c r="F11">
        <v>0</v>
      </c>
      <c r="G11" s="3">
        <f>IF(F11&lt;G$3,G$2/(1+G$4)^F11,0)</f>
        <v>0</v>
      </c>
      <c r="H11">
        <f>G5*G6</f>
        <v>0</v>
      </c>
    </row>
    <row r="12" spans="2:8" x14ac:dyDescent="0.3">
      <c r="B12">
        <v>1</v>
      </c>
      <c r="C12" s="3">
        <f t="shared" ref="C12:C75" si="0">IF(B12&lt;C$3,C$2/(1+C$4)^B12,0)</f>
        <v>0</v>
      </c>
      <c r="F12">
        <v>1</v>
      </c>
      <c r="G12" s="3">
        <f t="shared" ref="G12:G75" si="1">IF(F12&lt;G$3,G$2/(1+G$4)^F12,0)</f>
        <v>0</v>
      </c>
    </row>
    <row r="13" spans="2:8" x14ac:dyDescent="0.3">
      <c r="B13">
        <v>2</v>
      </c>
      <c r="C13" s="3">
        <f t="shared" si="0"/>
        <v>0</v>
      </c>
      <c r="F13">
        <v>2</v>
      </c>
      <c r="G13" s="3">
        <f t="shared" si="1"/>
        <v>0</v>
      </c>
    </row>
    <row r="14" spans="2:8" x14ac:dyDescent="0.3">
      <c r="B14">
        <v>3</v>
      </c>
      <c r="C14" s="3">
        <f t="shared" si="0"/>
        <v>0</v>
      </c>
      <c r="F14">
        <v>3</v>
      </c>
      <c r="G14" s="3">
        <f t="shared" si="1"/>
        <v>0</v>
      </c>
    </row>
    <row r="15" spans="2:8" x14ac:dyDescent="0.3">
      <c r="B15">
        <v>4</v>
      </c>
      <c r="C15" s="3">
        <f t="shared" si="0"/>
        <v>0</v>
      </c>
      <c r="F15">
        <v>4</v>
      </c>
      <c r="G15" s="3">
        <f t="shared" si="1"/>
        <v>0</v>
      </c>
    </row>
    <row r="16" spans="2:8" x14ac:dyDescent="0.3">
      <c r="B16">
        <v>5</v>
      </c>
      <c r="C16" s="3">
        <f t="shared" si="0"/>
        <v>0</v>
      </c>
      <c r="F16">
        <v>5</v>
      </c>
      <c r="G16" s="3">
        <f t="shared" si="1"/>
        <v>0</v>
      </c>
    </row>
    <row r="17" spans="2:7" x14ac:dyDescent="0.3">
      <c r="B17">
        <v>6</v>
      </c>
      <c r="C17" s="3">
        <f t="shared" si="0"/>
        <v>0</v>
      </c>
      <c r="F17">
        <v>6</v>
      </c>
      <c r="G17" s="3">
        <f t="shared" si="1"/>
        <v>0</v>
      </c>
    </row>
    <row r="18" spans="2:7" x14ac:dyDescent="0.3">
      <c r="B18">
        <v>7</v>
      </c>
      <c r="C18" s="3">
        <f t="shared" si="0"/>
        <v>0</v>
      </c>
      <c r="F18">
        <v>7</v>
      </c>
      <c r="G18" s="3">
        <f t="shared" si="1"/>
        <v>0</v>
      </c>
    </row>
    <row r="19" spans="2:7" x14ac:dyDescent="0.3">
      <c r="B19">
        <v>8</v>
      </c>
      <c r="C19" s="3">
        <f t="shared" si="0"/>
        <v>0</v>
      </c>
      <c r="F19">
        <v>8</v>
      </c>
      <c r="G19" s="3">
        <f t="shared" si="1"/>
        <v>0</v>
      </c>
    </row>
    <row r="20" spans="2:7" x14ac:dyDescent="0.3">
      <c r="B20">
        <v>9</v>
      </c>
      <c r="C20" s="3">
        <f t="shared" si="0"/>
        <v>0</v>
      </c>
      <c r="F20">
        <v>9</v>
      </c>
      <c r="G20" s="3">
        <f t="shared" si="1"/>
        <v>0</v>
      </c>
    </row>
    <row r="21" spans="2:7" x14ac:dyDescent="0.3">
      <c r="B21">
        <v>10</v>
      </c>
      <c r="C21" s="3">
        <f t="shared" si="0"/>
        <v>0</v>
      </c>
      <c r="F21">
        <v>10</v>
      </c>
      <c r="G21" s="3">
        <f t="shared" si="1"/>
        <v>0</v>
      </c>
    </row>
    <row r="22" spans="2:7" x14ac:dyDescent="0.3">
      <c r="B22">
        <v>11</v>
      </c>
      <c r="C22" s="3">
        <f t="shared" si="0"/>
        <v>0</v>
      </c>
      <c r="F22">
        <v>11</v>
      </c>
      <c r="G22" s="3">
        <f t="shared" si="1"/>
        <v>0</v>
      </c>
    </row>
    <row r="23" spans="2:7" x14ac:dyDescent="0.3">
      <c r="B23">
        <v>12</v>
      </c>
      <c r="C23" s="3">
        <f t="shared" si="0"/>
        <v>0</v>
      </c>
      <c r="F23">
        <v>12</v>
      </c>
      <c r="G23" s="3">
        <f t="shared" si="1"/>
        <v>0</v>
      </c>
    </row>
    <row r="24" spans="2:7" x14ac:dyDescent="0.3">
      <c r="B24">
        <v>13</v>
      </c>
      <c r="C24" s="3">
        <f t="shared" si="0"/>
        <v>0</v>
      </c>
      <c r="F24">
        <v>13</v>
      </c>
      <c r="G24" s="3">
        <f t="shared" si="1"/>
        <v>0</v>
      </c>
    </row>
    <row r="25" spans="2:7" x14ac:dyDescent="0.3">
      <c r="B25">
        <v>14</v>
      </c>
      <c r="C25" s="3">
        <f t="shared" si="0"/>
        <v>0</v>
      </c>
      <c r="F25">
        <v>14</v>
      </c>
      <c r="G25" s="3">
        <f t="shared" si="1"/>
        <v>0</v>
      </c>
    </row>
    <row r="26" spans="2:7" x14ac:dyDescent="0.3">
      <c r="B26">
        <v>15</v>
      </c>
      <c r="C26" s="3">
        <f t="shared" si="0"/>
        <v>0</v>
      </c>
      <c r="F26">
        <v>15</v>
      </c>
      <c r="G26" s="3">
        <f t="shared" si="1"/>
        <v>0</v>
      </c>
    </row>
    <row r="27" spans="2:7" x14ac:dyDescent="0.3">
      <c r="B27">
        <v>16</v>
      </c>
      <c r="C27" s="3">
        <f t="shared" si="0"/>
        <v>0</v>
      </c>
      <c r="F27">
        <v>16</v>
      </c>
      <c r="G27" s="3">
        <f t="shared" si="1"/>
        <v>0</v>
      </c>
    </row>
    <row r="28" spans="2:7" x14ac:dyDescent="0.3">
      <c r="B28">
        <v>17</v>
      </c>
      <c r="C28" s="3">
        <f t="shared" si="0"/>
        <v>0</v>
      </c>
      <c r="F28">
        <v>17</v>
      </c>
      <c r="G28" s="3">
        <f t="shared" si="1"/>
        <v>0</v>
      </c>
    </row>
    <row r="29" spans="2:7" x14ac:dyDescent="0.3">
      <c r="B29">
        <v>18</v>
      </c>
      <c r="C29" s="3">
        <f t="shared" si="0"/>
        <v>0</v>
      </c>
      <c r="F29">
        <v>18</v>
      </c>
      <c r="G29" s="3">
        <f t="shared" si="1"/>
        <v>0</v>
      </c>
    </row>
    <row r="30" spans="2:7" x14ac:dyDescent="0.3">
      <c r="B30">
        <v>19</v>
      </c>
      <c r="C30" s="3">
        <f t="shared" si="0"/>
        <v>0</v>
      </c>
      <c r="F30">
        <v>19</v>
      </c>
      <c r="G30" s="3">
        <f t="shared" si="1"/>
        <v>0</v>
      </c>
    </row>
    <row r="31" spans="2:7" x14ac:dyDescent="0.3">
      <c r="B31">
        <v>20</v>
      </c>
      <c r="C31" s="3">
        <f t="shared" si="0"/>
        <v>0</v>
      </c>
      <c r="F31">
        <v>20</v>
      </c>
      <c r="G31" s="3">
        <f t="shared" si="1"/>
        <v>0</v>
      </c>
    </row>
    <row r="32" spans="2:7" x14ac:dyDescent="0.3">
      <c r="B32">
        <v>21</v>
      </c>
      <c r="C32" s="3">
        <f t="shared" si="0"/>
        <v>0</v>
      </c>
      <c r="F32">
        <v>21</v>
      </c>
      <c r="G32" s="3">
        <f t="shared" si="1"/>
        <v>0</v>
      </c>
    </row>
    <row r="33" spans="2:7" x14ac:dyDescent="0.3">
      <c r="B33">
        <v>22</v>
      </c>
      <c r="C33" s="3">
        <f t="shared" si="0"/>
        <v>0</v>
      </c>
      <c r="F33">
        <v>22</v>
      </c>
      <c r="G33" s="3">
        <f t="shared" si="1"/>
        <v>0</v>
      </c>
    </row>
    <row r="34" spans="2:7" x14ac:dyDescent="0.3">
      <c r="B34">
        <v>23</v>
      </c>
      <c r="C34" s="3">
        <f t="shared" si="0"/>
        <v>0</v>
      </c>
      <c r="F34">
        <v>23</v>
      </c>
      <c r="G34" s="3">
        <f t="shared" si="1"/>
        <v>0</v>
      </c>
    </row>
    <row r="35" spans="2:7" x14ac:dyDescent="0.3">
      <c r="B35">
        <v>24</v>
      </c>
      <c r="C35" s="3">
        <f t="shared" si="0"/>
        <v>0</v>
      </c>
      <c r="F35">
        <v>24</v>
      </c>
      <c r="G35" s="3">
        <f t="shared" si="1"/>
        <v>0</v>
      </c>
    </row>
    <row r="36" spans="2:7" x14ac:dyDescent="0.3">
      <c r="B36">
        <v>25</v>
      </c>
      <c r="C36" s="3">
        <f t="shared" si="0"/>
        <v>0</v>
      </c>
      <c r="F36">
        <v>25</v>
      </c>
      <c r="G36" s="3">
        <f t="shared" si="1"/>
        <v>0</v>
      </c>
    </row>
    <row r="37" spans="2:7" x14ac:dyDescent="0.3">
      <c r="B37">
        <v>26</v>
      </c>
      <c r="C37" s="3">
        <f t="shared" si="0"/>
        <v>0</v>
      </c>
      <c r="F37">
        <v>26</v>
      </c>
      <c r="G37" s="3">
        <f t="shared" si="1"/>
        <v>0</v>
      </c>
    </row>
    <row r="38" spans="2:7" x14ac:dyDescent="0.3">
      <c r="B38">
        <v>27</v>
      </c>
      <c r="C38" s="3">
        <f t="shared" si="0"/>
        <v>0</v>
      </c>
      <c r="F38">
        <v>27</v>
      </c>
      <c r="G38" s="3">
        <f t="shared" si="1"/>
        <v>0</v>
      </c>
    </row>
    <row r="39" spans="2:7" x14ac:dyDescent="0.3">
      <c r="B39">
        <v>28</v>
      </c>
      <c r="C39" s="3">
        <f t="shared" si="0"/>
        <v>0</v>
      </c>
      <c r="F39">
        <v>28</v>
      </c>
      <c r="G39" s="3">
        <f t="shared" si="1"/>
        <v>0</v>
      </c>
    </row>
    <row r="40" spans="2:7" x14ac:dyDescent="0.3">
      <c r="B40">
        <v>29</v>
      </c>
      <c r="C40" s="3">
        <f t="shared" si="0"/>
        <v>0</v>
      </c>
      <c r="F40">
        <v>29</v>
      </c>
      <c r="G40" s="3">
        <f t="shared" si="1"/>
        <v>0</v>
      </c>
    </row>
    <row r="41" spans="2:7" x14ac:dyDescent="0.3">
      <c r="B41">
        <v>30</v>
      </c>
      <c r="C41" s="3">
        <f t="shared" si="0"/>
        <v>0</v>
      </c>
      <c r="F41">
        <v>30</v>
      </c>
      <c r="G41" s="3">
        <f t="shared" si="1"/>
        <v>0</v>
      </c>
    </row>
    <row r="42" spans="2:7" x14ac:dyDescent="0.3">
      <c r="B42">
        <v>31</v>
      </c>
      <c r="C42" s="3">
        <f t="shared" si="0"/>
        <v>0</v>
      </c>
      <c r="F42">
        <v>31</v>
      </c>
      <c r="G42" s="3">
        <f t="shared" si="1"/>
        <v>0</v>
      </c>
    </row>
    <row r="43" spans="2:7" x14ac:dyDescent="0.3">
      <c r="B43">
        <v>32</v>
      </c>
      <c r="C43" s="3">
        <f t="shared" si="0"/>
        <v>0</v>
      </c>
      <c r="F43">
        <v>32</v>
      </c>
      <c r="G43" s="3">
        <f t="shared" si="1"/>
        <v>0</v>
      </c>
    </row>
    <row r="44" spans="2:7" x14ac:dyDescent="0.3">
      <c r="B44">
        <v>33</v>
      </c>
      <c r="C44" s="3">
        <f t="shared" si="0"/>
        <v>0</v>
      </c>
      <c r="F44">
        <v>33</v>
      </c>
      <c r="G44" s="3">
        <f t="shared" si="1"/>
        <v>0</v>
      </c>
    </row>
    <row r="45" spans="2:7" x14ac:dyDescent="0.3">
      <c r="B45">
        <v>34</v>
      </c>
      <c r="C45" s="3">
        <f t="shared" si="0"/>
        <v>0</v>
      </c>
      <c r="F45">
        <v>34</v>
      </c>
      <c r="G45" s="3">
        <f t="shared" si="1"/>
        <v>0</v>
      </c>
    </row>
    <row r="46" spans="2:7" x14ac:dyDescent="0.3">
      <c r="B46">
        <v>35</v>
      </c>
      <c r="C46" s="3">
        <f t="shared" si="0"/>
        <v>0</v>
      </c>
      <c r="F46">
        <v>35</v>
      </c>
      <c r="G46" s="3">
        <f t="shared" si="1"/>
        <v>0</v>
      </c>
    </row>
    <row r="47" spans="2:7" x14ac:dyDescent="0.3">
      <c r="B47">
        <v>36</v>
      </c>
      <c r="C47" s="3">
        <f t="shared" si="0"/>
        <v>0</v>
      </c>
      <c r="F47">
        <v>36</v>
      </c>
      <c r="G47" s="3">
        <f t="shared" si="1"/>
        <v>0</v>
      </c>
    </row>
    <row r="48" spans="2:7" x14ac:dyDescent="0.3">
      <c r="B48">
        <v>37</v>
      </c>
      <c r="C48" s="3">
        <f t="shared" si="0"/>
        <v>0</v>
      </c>
      <c r="F48">
        <v>37</v>
      </c>
      <c r="G48" s="3">
        <f t="shared" si="1"/>
        <v>0</v>
      </c>
    </row>
    <row r="49" spans="2:7" x14ac:dyDescent="0.3">
      <c r="B49">
        <v>38</v>
      </c>
      <c r="C49" s="3">
        <f t="shared" si="0"/>
        <v>0</v>
      </c>
      <c r="F49">
        <v>38</v>
      </c>
      <c r="G49" s="3">
        <f t="shared" si="1"/>
        <v>0</v>
      </c>
    </row>
    <row r="50" spans="2:7" x14ac:dyDescent="0.3">
      <c r="B50">
        <v>39</v>
      </c>
      <c r="C50" s="3">
        <f t="shared" si="0"/>
        <v>0</v>
      </c>
      <c r="F50">
        <v>39</v>
      </c>
      <c r="G50" s="3">
        <f t="shared" si="1"/>
        <v>0</v>
      </c>
    </row>
    <row r="51" spans="2:7" x14ac:dyDescent="0.3">
      <c r="B51">
        <v>40</v>
      </c>
      <c r="C51" s="3">
        <f t="shared" si="0"/>
        <v>0</v>
      </c>
      <c r="F51">
        <v>40</v>
      </c>
      <c r="G51" s="3">
        <f t="shared" si="1"/>
        <v>0</v>
      </c>
    </row>
    <row r="52" spans="2:7" x14ac:dyDescent="0.3">
      <c r="B52">
        <v>41</v>
      </c>
      <c r="C52" s="3">
        <f t="shared" si="0"/>
        <v>0</v>
      </c>
      <c r="F52">
        <v>41</v>
      </c>
      <c r="G52" s="3">
        <f t="shared" si="1"/>
        <v>0</v>
      </c>
    </row>
    <row r="53" spans="2:7" x14ac:dyDescent="0.3">
      <c r="B53">
        <v>42</v>
      </c>
      <c r="C53" s="3">
        <f t="shared" si="0"/>
        <v>0</v>
      </c>
      <c r="F53">
        <v>42</v>
      </c>
      <c r="G53" s="3">
        <f t="shared" si="1"/>
        <v>0</v>
      </c>
    </row>
    <row r="54" spans="2:7" x14ac:dyDescent="0.3">
      <c r="B54">
        <v>43</v>
      </c>
      <c r="C54" s="3">
        <f t="shared" si="0"/>
        <v>0</v>
      </c>
      <c r="F54">
        <v>43</v>
      </c>
      <c r="G54" s="3">
        <f t="shared" si="1"/>
        <v>0</v>
      </c>
    </row>
    <row r="55" spans="2:7" x14ac:dyDescent="0.3">
      <c r="B55">
        <v>44</v>
      </c>
      <c r="C55" s="3">
        <f t="shared" si="0"/>
        <v>0</v>
      </c>
      <c r="F55">
        <v>44</v>
      </c>
      <c r="G55" s="3">
        <f t="shared" si="1"/>
        <v>0</v>
      </c>
    </row>
    <row r="56" spans="2:7" x14ac:dyDescent="0.3">
      <c r="B56">
        <v>45</v>
      </c>
      <c r="C56" s="3">
        <f t="shared" si="0"/>
        <v>0</v>
      </c>
      <c r="F56">
        <v>45</v>
      </c>
      <c r="G56" s="3">
        <f t="shared" si="1"/>
        <v>0</v>
      </c>
    </row>
    <row r="57" spans="2:7" x14ac:dyDescent="0.3">
      <c r="B57">
        <v>46</v>
      </c>
      <c r="C57" s="3">
        <f t="shared" si="0"/>
        <v>0</v>
      </c>
      <c r="F57">
        <v>46</v>
      </c>
      <c r="G57" s="3">
        <f t="shared" si="1"/>
        <v>0</v>
      </c>
    </row>
    <row r="58" spans="2:7" x14ac:dyDescent="0.3">
      <c r="B58">
        <v>47</v>
      </c>
      <c r="C58" s="3">
        <f t="shared" si="0"/>
        <v>0</v>
      </c>
      <c r="F58">
        <v>47</v>
      </c>
      <c r="G58" s="3">
        <f t="shared" si="1"/>
        <v>0</v>
      </c>
    </row>
    <row r="59" spans="2:7" x14ac:dyDescent="0.3">
      <c r="B59">
        <v>48</v>
      </c>
      <c r="C59" s="3">
        <f t="shared" si="0"/>
        <v>0</v>
      </c>
      <c r="F59">
        <v>48</v>
      </c>
      <c r="G59" s="3">
        <f t="shared" si="1"/>
        <v>0</v>
      </c>
    </row>
    <row r="60" spans="2:7" x14ac:dyDescent="0.3">
      <c r="B60">
        <v>49</v>
      </c>
      <c r="C60" s="3">
        <f t="shared" si="0"/>
        <v>0</v>
      </c>
      <c r="F60">
        <v>49</v>
      </c>
      <c r="G60" s="3">
        <f t="shared" si="1"/>
        <v>0</v>
      </c>
    </row>
    <row r="61" spans="2:7" x14ac:dyDescent="0.3">
      <c r="B61">
        <v>50</v>
      </c>
      <c r="C61" s="3">
        <f t="shared" si="0"/>
        <v>0</v>
      </c>
      <c r="F61">
        <v>50</v>
      </c>
      <c r="G61" s="3">
        <f t="shared" si="1"/>
        <v>0</v>
      </c>
    </row>
    <row r="62" spans="2:7" x14ac:dyDescent="0.3">
      <c r="B62">
        <v>51</v>
      </c>
      <c r="C62" s="3">
        <f t="shared" si="0"/>
        <v>0</v>
      </c>
      <c r="F62">
        <v>51</v>
      </c>
      <c r="G62" s="3">
        <f t="shared" si="1"/>
        <v>0</v>
      </c>
    </row>
    <row r="63" spans="2:7" x14ac:dyDescent="0.3">
      <c r="B63">
        <v>52</v>
      </c>
      <c r="C63" s="3">
        <f t="shared" si="0"/>
        <v>0</v>
      </c>
      <c r="F63">
        <v>52</v>
      </c>
      <c r="G63" s="3">
        <f t="shared" si="1"/>
        <v>0</v>
      </c>
    </row>
    <row r="64" spans="2:7" x14ac:dyDescent="0.3">
      <c r="B64">
        <v>53</v>
      </c>
      <c r="C64" s="3">
        <f t="shared" si="0"/>
        <v>0</v>
      </c>
      <c r="F64">
        <v>53</v>
      </c>
      <c r="G64" s="3">
        <f t="shared" si="1"/>
        <v>0</v>
      </c>
    </row>
    <row r="65" spans="2:7" x14ac:dyDescent="0.3">
      <c r="B65">
        <v>54</v>
      </c>
      <c r="C65" s="3">
        <f t="shared" si="0"/>
        <v>0</v>
      </c>
      <c r="F65">
        <v>54</v>
      </c>
      <c r="G65" s="3">
        <f t="shared" si="1"/>
        <v>0</v>
      </c>
    </row>
    <row r="66" spans="2:7" x14ac:dyDescent="0.3">
      <c r="B66">
        <v>55</v>
      </c>
      <c r="C66" s="3">
        <f t="shared" si="0"/>
        <v>0</v>
      </c>
      <c r="F66">
        <v>55</v>
      </c>
      <c r="G66" s="3">
        <f t="shared" si="1"/>
        <v>0</v>
      </c>
    </row>
    <row r="67" spans="2:7" x14ac:dyDescent="0.3">
      <c r="B67">
        <v>56</v>
      </c>
      <c r="C67" s="3">
        <f t="shared" si="0"/>
        <v>0</v>
      </c>
      <c r="F67">
        <v>56</v>
      </c>
      <c r="G67" s="3">
        <f t="shared" si="1"/>
        <v>0</v>
      </c>
    </row>
    <row r="68" spans="2:7" x14ac:dyDescent="0.3">
      <c r="B68">
        <v>57</v>
      </c>
      <c r="C68" s="3">
        <f t="shared" si="0"/>
        <v>0</v>
      </c>
      <c r="F68">
        <v>57</v>
      </c>
      <c r="G68" s="3">
        <f t="shared" si="1"/>
        <v>0</v>
      </c>
    </row>
    <row r="69" spans="2:7" x14ac:dyDescent="0.3">
      <c r="B69">
        <v>58</v>
      </c>
      <c r="C69" s="3">
        <f t="shared" si="0"/>
        <v>0</v>
      </c>
      <c r="F69">
        <v>58</v>
      </c>
      <c r="G69" s="3">
        <f t="shared" si="1"/>
        <v>0</v>
      </c>
    </row>
    <row r="70" spans="2:7" x14ac:dyDescent="0.3">
      <c r="B70">
        <v>59</v>
      </c>
      <c r="C70" s="3">
        <f t="shared" si="0"/>
        <v>0</v>
      </c>
      <c r="F70">
        <v>59</v>
      </c>
      <c r="G70" s="3">
        <f t="shared" si="1"/>
        <v>0</v>
      </c>
    </row>
    <row r="71" spans="2:7" x14ac:dyDescent="0.3">
      <c r="B71">
        <v>60</v>
      </c>
      <c r="C71" s="3">
        <f t="shared" si="0"/>
        <v>0</v>
      </c>
      <c r="F71">
        <v>60</v>
      </c>
      <c r="G71" s="3">
        <f t="shared" si="1"/>
        <v>0</v>
      </c>
    </row>
    <row r="72" spans="2:7" x14ac:dyDescent="0.3">
      <c r="B72">
        <v>61</v>
      </c>
      <c r="C72" s="3">
        <f t="shared" si="0"/>
        <v>0</v>
      </c>
      <c r="F72">
        <v>61</v>
      </c>
      <c r="G72" s="3">
        <f t="shared" si="1"/>
        <v>0</v>
      </c>
    </row>
    <row r="73" spans="2:7" x14ac:dyDescent="0.3">
      <c r="B73">
        <v>62</v>
      </c>
      <c r="C73" s="3">
        <f t="shared" si="0"/>
        <v>0</v>
      </c>
      <c r="F73">
        <v>62</v>
      </c>
      <c r="G73" s="3">
        <f t="shared" si="1"/>
        <v>0</v>
      </c>
    </row>
    <row r="74" spans="2:7" x14ac:dyDescent="0.3">
      <c r="B74">
        <v>63</v>
      </c>
      <c r="C74" s="3">
        <f t="shared" si="0"/>
        <v>0</v>
      </c>
      <c r="F74">
        <v>63</v>
      </c>
      <c r="G74" s="3">
        <f t="shared" si="1"/>
        <v>0</v>
      </c>
    </row>
    <row r="75" spans="2:7" x14ac:dyDescent="0.3">
      <c r="B75">
        <v>64</v>
      </c>
      <c r="C75" s="3">
        <f t="shared" si="0"/>
        <v>0</v>
      </c>
      <c r="F75">
        <v>64</v>
      </c>
      <c r="G75" s="3">
        <f t="shared" si="1"/>
        <v>0</v>
      </c>
    </row>
    <row r="76" spans="2:7" x14ac:dyDescent="0.3">
      <c r="B76">
        <v>65</v>
      </c>
      <c r="C76" s="3">
        <f t="shared" ref="C76:C139" si="2">IF(B76&lt;C$3,C$2/(1+C$4)^B76,0)</f>
        <v>0</v>
      </c>
      <c r="F76">
        <v>65</v>
      </c>
      <c r="G76" s="3">
        <f t="shared" ref="G76:G139" si="3">IF(F76&lt;G$3,G$2/(1+G$4)^F76,0)</f>
        <v>0</v>
      </c>
    </row>
    <row r="77" spans="2:7" x14ac:dyDescent="0.3">
      <c r="B77">
        <v>66</v>
      </c>
      <c r="C77" s="3">
        <f t="shared" si="2"/>
        <v>0</v>
      </c>
      <c r="F77">
        <v>66</v>
      </c>
      <c r="G77" s="3">
        <f t="shared" si="3"/>
        <v>0</v>
      </c>
    </row>
    <row r="78" spans="2:7" x14ac:dyDescent="0.3">
      <c r="B78">
        <v>67</v>
      </c>
      <c r="C78" s="3">
        <f t="shared" si="2"/>
        <v>0</v>
      </c>
      <c r="F78">
        <v>67</v>
      </c>
      <c r="G78" s="3">
        <f t="shared" si="3"/>
        <v>0</v>
      </c>
    </row>
    <row r="79" spans="2:7" x14ac:dyDescent="0.3">
      <c r="B79">
        <v>68</v>
      </c>
      <c r="C79" s="3">
        <f t="shared" si="2"/>
        <v>0</v>
      </c>
      <c r="F79">
        <v>68</v>
      </c>
      <c r="G79" s="3">
        <f t="shared" si="3"/>
        <v>0</v>
      </c>
    </row>
    <row r="80" spans="2:7" x14ac:dyDescent="0.3">
      <c r="B80">
        <v>69</v>
      </c>
      <c r="C80" s="3">
        <f t="shared" si="2"/>
        <v>0</v>
      </c>
      <c r="F80">
        <v>69</v>
      </c>
      <c r="G80" s="3">
        <f t="shared" si="3"/>
        <v>0</v>
      </c>
    </row>
    <row r="81" spans="2:7" x14ac:dyDescent="0.3">
      <c r="B81">
        <v>70</v>
      </c>
      <c r="C81" s="3">
        <f t="shared" si="2"/>
        <v>0</v>
      </c>
      <c r="F81">
        <v>70</v>
      </c>
      <c r="G81" s="3">
        <f t="shared" si="3"/>
        <v>0</v>
      </c>
    </row>
    <row r="82" spans="2:7" x14ac:dyDescent="0.3">
      <c r="B82">
        <v>71</v>
      </c>
      <c r="C82" s="3">
        <f t="shared" si="2"/>
        <v>0</v>
      </c>
      <c r="F82">
        <v>71</v>
      </c>
      <c r="G82" s="3">
        <f t="shared" si="3"/>
        <v>0</v>
      </c>
    </row>
    <row r="83" spans="2:7" x14ac:dyDescent="0.3">
      <c r="B83">
        <v>72</v>
      </c>
      <c r="C83" s="3">
        <f t="shared" si="2"/>
        <v>0</v>
      </c>
      <c r="F83">
        <v>72</v>
      </c>
      <c r="G83" s="3">
        <f t="shared" si="3"/>
        <v>0</v>
      </c>
    </row>
    <row r="84" spans="2:7" x14ac:dyDescent="0.3">
      <c r="B84">
        <v>73</v>
      </c>
      <c r="C84" s="3">
        <f t="shared" si="2"/>
        <v>0</v>
      </c>
      <c r="F84">
        <v>73</v>
      </c>
      <c r="G84" s="3">
        <f t="shared" si="3"/>
        <v>0</v>
      </c>
    </row>
    <row r="85" spans="2:7" x14ac:dyDescent="0.3">
      <c r="B85">
        <v>74</v>
      </c>
      <c r="C85" s="3">
        <f t="shared" si="2"/>
        <v>0</v>
      </c>
      <c r="F85">
        <v>74</v>
      </c>
      <c r="G85" s="3">
        <f t="shared" si="3"/>
        <v>0</v>
      </c>
    </row>
    <row r="86" spans="2:7" x14ac:dyDescent="0.3">
      <c r="B86">
        <v>75</v>
      </c>
      <c r="C86" s="3">
        <f t="shared" si="2"/>
        <v>0</v>
      </c>
      <c r="F86">
        <v>75</v>
      </c>
      <c r="G86" s="3">
        <f t="shared" si="3"/>
        <v>0</v>
      </c>
    </row>
    <row r="87" spans="2:7" x14ac:dyDescent="0.3">
      <c r="B87">
        <v>76</v>
      </c>
      <c r="C87" s="3">
        <f t="shared" si="2"/>
        <v>0</v>
      </c>
      <c r="F87">
        <v>76</v>
      </c>
      <c r="G87" s="3">
        <f t="shared" si="3"/>
        <v>0</v>
      </c>
    </row>
    <row r="88" spans="2:7" x14ac:dyDescent="0.3">
      <c r="B88">
        <v>77</v>
      </c>
      <c r="C88" s="3">
        <f t="shared" si="2"/>
        <v>0</v>
      </c>
      <c r="F88">
        <v>77</v>
      </c>
      <c r="G88" s="3">
        <f t="shared" si="3"/>
        <v>0</v>
      </c>
    </row>
    <row r="89" spans="2:7" x14ac:dyDescent="0.3">
      <c r="B89">
        <v>78</v>
      </c>
      <c r="C89" s="3">
        <f t="shared" si="2"/>
        <v>0</v>
      </c>
      <c r="F89">
        <v>78</v>
      </c>
      <c r="G89" s="3">
        <f t="shared" si="3"/>
        <v>0</v>
      </c>
    </row>
    <row r="90" spans="2:7" x14ac:dyDescent="0.3">
      <c r="B90">
        <v>79</v>
      </c>
      <c r="C90" s="3">
        <f t="shared" si="2"/>
        <v>0</v>
      </c>
      <c r="F90">
        <v>79</v>
      </c>
      <c r="G90" s="3">
        <f t="shared" si="3"/>
        <v>0</v>
      </c>
    </row>
    <row r="91" spans="2:7" x14ac:dyDescent="0.3">
      <c r="B91">
        <v>80</v>
      </c>
      <c r="C91" s="3">
        <f t="shared" si="2"/>
        <v>0</v>
      </c>
      <c r="F91">
        <v>80</v>
      </c>
      <c r="G91" s="3">
        <f t="shared" si="3"/>
        <v>0</v>
      </c>
    </row>
    <row r="92" spans="2:7" x14ac:dyDescent="0.3">
      <c r="B92">
        <v>81</v>
      </c>
      <c r="C92" s="3">
        <f t="shared" si="2"/>
        <v>0</v>
      </c>
      <c r="F92">
        <v>81</v>
      </c>
      <c r="G92" s="3">
        <f t="shared" si="3"/>
        <v>0</v>
      </c>
    </row>
    <row r="93" spans="2:7" x14ac:dyDescent="0.3">
      <c r="B93">
        <v>82</v>
      </c>
      <c r="C93" s="3">
        <f t="shared" si="2"/>
        <v>0</v>
      </c>
      <c r="F93">
        <v>82</v>
      </c>
      <c r="G93" s="3">
        <f t="shared" si="3"/>
        <v>0</v>
      </c>
    </row>
    <row r="94" spans="2:7" x14ac:dyDescent="0.3">
      <c r="B94">
        <v>83</v>
      </c>
      <c r="C94" s="3">
        <f t="shared" si="2"/>
        <v>0</v>
      </c>
      <c r="F94">
        <v>83</v>
      </c>
      <c r="G94" s="3">
        <f t="shared" si="3"/>
        <v>0</v>
      </c>
    </row>
    <row r="95" spans="2:7" x14ac:dyDescent="0.3">
      <c r="B95">
        <v>84</v>
      </c>
      <c r="C95" s="3">
        <f t="shared" si="2"/>
        <v>0</v>
      </c>
      <c r="F95">
        <v>84</v>
      </c>
      <c r="G95" s="3">
        <f t="shared" si="3"/>
        <v>0</v>
      </c>
    </row>
    <row r="96" spans="2:7" x14ac:dyDescent="0.3">
      <c r="B96">
        <v>85</v>
      </c>
      <c r="C96" s="3">
        <f t="shared" si="2"/>
        <v>0</v>
      </c>
      <c r="F96">
        <v>85</v>
      </c>
      <c r="G96" s="3">
        <f t="shared" si="3"/>
        <v>0</v>
      </c>
    </row>
    <row r="97" spans="2:7" x14ac:dyDescent="0.3">
      <c r="B97">
        <v>86</v>
      </c>
      <c r="C97" s="3">
        <f t="shared" si="2"/>
        <v>0</v>
      </c>
      <c r="F97">
        <v>86</v>
      </c>
      <c r="G97" s="3">
        <f t="shared" si="3"/>
        <v>0</v>
      </c>
    </row>
    <row r="98" spans="2:7" x14ac:dyDescent="0.3">
      <c r="B98">
        <v>87</v>
      </c>
      <c r="C98" s="3">
        <f t="shared" si="2"/>
        <v>0</v>
      </c>
      <c r="F98">
        <v>87</v>
      </c>
      <c r="G98" s="3">
        <f t="shared" si="3"/>
        <v>0</v>
      </c>
    </row>
    <row r="99" spans="2:7" x14ac:dyDescent="0.3">
      <c r="B99">
        <v>88</v>
      </c>
      <c r="C99" s="3">
        <f t="shared" si="2"/>
        <v>0</v>
      </c>
      <c r="F99">
        <v>88</v>
      </c>
      <c r="G99" s="3">
        <f t="shared" si="3"/>
        <v>0</v>
      </c>
    </row>
    <row r="100" spans="2:7" x14ac:dyDescent="0.3">
      <c r="B100">
        <v>89</v>
      </c>
      <c r="C100" s="3">
        <f t="shared" si="2"/>
        <v>0</v>
      </c>
      <c r="F100">
        <v>89</v>
      </c>
      <c r="G100" s="3">
        <f t="shared" si="3"/>
        <v>0</v>
      </c>
    </row>
    <row r="101" spans="2:7" x14ac:dyDescent="0.3">
      <c r="B101">
        <v>90</v>
      </c>
      <c r="C101" s="3">
        <f t="shared" si="2"/>
        <v>0</v>
      </c>
      <c r="F101">
        <v>90</v>
      </c>
      <c r="G101" s="3">
        <f t="shared" si="3"/>
        <v>0</v>
      </c>
    </row>
    <row r="102" spans="2:7" x14ac:dyDescent="0.3">
      <c r="B102">
        <v>91</v>
      </c>
      <c r="C102" s="3">
        <f t="shared" si="2"/>
        <v>0</v>
      </c>
      <c r="F102">
        <v>91</v>
      </c>
      <c r="G102" s="3">
        <f t="shared" si="3"/>
        <v>0</v>
      </c>
    </row>
    <row r="103" spans="2:7" x14ac:dyDescent="0.3">
      <c r="B103">
        <v>92</v>
      </c>
      <c r="C103" s="3">
        <f t="shared" si="2"/>
        <v>0</v>
      </c>
      <c r="F103">
        <v>92</v>
      </c>
      <c r="G103" s="3">
        <f t="shared" si="3"/>
        <v>0</v>
      </c>
    </row>
    <row r="104" spans="2:7" x14ac:dyDescent="0.3">
      <c r="B104">
        <v>93</v>
      </c>
      <c r="C104" s="3">
        <f t="shared" si="2"/>
        <v>0</v>
      </c>
      <c r="F104">
        <v>93</v>
      </c>
      <c r="G104" s="3">
        <f t="shared" si="3"/>
        <v>0</v>
      </c>
    </row>
    <row r="105" spans="2:7" x14ac:dyDescent="0.3">
      <c r="B105">
        <v>94</v>
      </c>
      <c r="C105" s="3">
        <f t="shared" si="2"/>
        <v>0</v>
      </c>
      <c r="F105">
        <v>94</v>
      </c>
      <c r="G105" s="3">
        <f t="shared" si="3"/>
        <v>0</v>
      </c>
    </row>
    <row r="106" spans="2:7" x14ac:dyDescent="0.3">
      <c r="B106">
        <v>95</v>
      </c>
      <c r="C106" s="3">
        <f t="shared" si="2"/>
        <v>0</v>
      </c>
      <c r="F106">
        <v>95</v>
      </c>
      <c r="G106" s="3">
        <f t="shared" si="3"/>
        <v>0</v>
      </c>
    </row>
    <row r="107" spans="2:7" x14ac:dyDescent="0.3">
      <c r="B107">
        <v>96</v>
      </c>
      <c r="C107" s="3">
        <f t="shared" si="2"/>
        <v>0</v>
      </c>
      <c r="F107">
        <v>96</v>
      </c>
      <c r="G107" s="3">
        <f t="shared" si="3"/>
        <v>0</v>
      </c>
    </row>
    <row r="108" spans="2:7" x14ac:dyDescent="0.3">
      <c r="B108">
        <v>97</v>
      </c>
      <c r="C108" s="3">
        <f t="shared" si="2"/>
        <v>0</v>
      </c>
      <c r="F108">
        <v>97</v>
      </c>
      <c r="G108" s="3">
        <f t="shared" si="3"/>
        <v>0</v>
      </c>
    </row>
    <row r="109" spans="2:7" x14ac:dyDescent="0.3">
      <c r="B109">
        <v>98</v>
      </c>
      <c r="C109" s="3">
        <f t="shared" si="2"/>
        <v>0</v>
      </c>
      <c r="F109">
        <v>98</v>
      </c>
      <c r="G109" s="3">
        <f t="shared" si="3"/>
        <v>0</v>
      </c>
    </row>
    <row r="110" spans="2:7" x14ac:dyDescent="0.3">
      <c r="B110">
        <v>99</v>
      </c>
      <c r="C110" s="3">
        <f t="shared" si="2"/>
        <v>0</v>
      </c>
      <c r="F110">
        <v>99</v>
      </c>
      <c r="G110" s="3">
        <f t="shared" si="3"/>
        <v>0</v>
      </c>
    </row>
    <row r="111" spans="2:7" x14ac:dyDescent="0.3">
      <c r="B111">
        <v>100</v>
      </c>
      <c r="C111" s="3">
        <f t="shared" si="2"/>
        <v>0</v>
      </c>
      <c r="F111">
        <v>100</v>
      </c>
      <c r="G111" s="3">
        <f t="shared" si="3"/>
        <v>0</v>
      </c>
    </row>
    <row r="112" spans="2:7" x14ac:dyDescent="0.3">
      <c r="B112">
        <v>101</v>
      </c>
      <c r="C112" s="3">
        <f t="shared" si="2"/>
        <v>0</v>
      </c>
      <c r="F112">
        <v>101</v>
      </c>
      <c r="G112" s="3">
        <f t="shared" si="3"/>
        <v>0</v>
      </c>
    </row>
    <row r="113" spans="2:7" x14ac:dyDescent="0.3">
      <c r="B113">
        <v>102</v>
      </c>
      <c r="C113" s="3">
        <f t="shared" si="2"/>
        <v>0</v>
      </c>
      <c r="F113">
        <v>102</v>
      </c>
      <c r="G113" s="3">
        <f t="shared" si="3"/>
        <v>0</v>
      </c>
    </row>
    <row r="114" spans="2:7" x14ac:dyDescent="0.3">
      <c r="B114">
        <v>103</v>
      </c>
      <c r="C114" s="3">
        <f t="shared" si="2"/>
        <v>0</v>
      </c>
      <c r="F114">
        <v>103</v>
      </c>
      <c r="G114" s="3">
        <f t="shared" si="3"/>
        <v>0</v>
      </c>
    </row>
    <row r="115" spans="2:7" x14ac:dyDescent="0.3">
      <c r="B115">
        <v>104</v>
      </c>
      <c r="C115" s="3">
        <f t="shared" si="2"/>
        <v>0</v>
      </c>
      <c r="F115">
        <v>104</v>
      </c>
      <c r="G115" s="3">
        <f t="shared" si="3"/>
        <v>0</v>
      </c>
    </row>
    <row r="116" spans="2:7" x14ac:dyDescent="0.3">
      <c r="B116">
        <v>105</v>
      </c>
      <c r="C116" s="3">
        <f t="shared" si="2"/>
        <v>0</v>
      </c>
      <c r="F116">
        <v>105</v>
      </c>
      <c r="G116" s="3">
        <f t="shared" si="3"/>
        <v>0</v>
      </c>
    </row>
    <row r="117" spans="2:7" x14ac:dyDescent="0.3">
      <c r="B117">
        <v>106</v>
      </c>
      <c r="C117" s="3">
        <f t="shared" si="2"/>
        <v>0</v>
      </c>
      <c r="F117">
        <v>106</v>
      </c>
      <c r="G117" s="3">
        <f t="shared" si="3"/>
        <v>0</v>
      </c>
    </row>
    <row r="118" spans="2:7" x14ac:dyDescent="0.3">
      <c r="B118">
        <v>107</v>
      </c>
      <c r="C118" s="3">
        <f t="shared" si="2"/>
        <v>0</v>
      </c>
      <c r="F118">
        <v>107</v>
      </c>
      <c r="G118" s="3">
        <f t="shared" si="3"/>
        <v>0</v>
      </c>
    </row>
    <row r="119" spans="2:7" x14ac:dyDescent="0.3">
      <c r="B119">
        <v>108</v>
      </c>
      <c r="C119" s="3">
        <f t="shared" si="2"/>
        <v>0</v>
      </c>
      <c r="F119">
        <v>108</v>
      </c>
      <c r="G119" s="3">
        <f t="shared" si="3"/>
        <v>0</v>
      </c>
    </row>
    <row r="120" spans="2:7" x14ac:dyDescent="0.3">
      <c r="B120">
        <v>109</v>
      </c>
      <c r="C120" s="3">
        <f t="shared" si="2"/>
        <v>0</v>
      </c>
      <c r="F120">
        <v>109</v>
      </c>
      <c r="G120" s="3">
        <f t="shared" si="3"/>
        <v>0</v>
      </c>
    </row>
    <row r="121" spans="2:7" x14ac:dyDescent="0.3">
      <c r="B121">
        <v>110</v>
      </c>
      <c r="C121" s="3">
        <f t="shared" si="2"/>
        <v>0</v>
      </c>
      <c r="F121">
        <v>110</v>
      </c>
      <c r="G121" s="3">
        <f t="shared" si="3"/>
        <v>0</v>
      </c>
    </row>
    <row r="122" spans="2:7" x14ac:dyDescent="0.3">
      <c r="B122">
        <v>111</v>
      </c>
      <c r="C122" s="3">
        <f t="shared" si="2"/>
        <v>0</v>
      </c>
      <c r="F122">
        <v>111</v>
      </c>
      <c r="G122" s="3">
        <f t="shared" si="3"/>
        <v>0</v>
      </c>
    </row>
    <row r="123" spans="2:7" x14ac:dyDescent="0.3">
      <c r="B123">
        <v>112</v>
      </c>
      <c r="C123" s="3">
        <f t="shared" si="2"/>
        <v>0</v>
      </c>
      <c r="F123">
        <v>112</v>
      </c>
      <c r="G123" s="3">
        <f t="shared" si="3"/>
        <v>0</v>
      </c>
    </row>
    <row r="124" spans="2:7" x14ac:dyDescent="0.3">
      <c r="B124">
        <v>113</v>
      </c>
      <c r="C124" s="3">
        <f t="shared" si="2"/>
        <v>0</v>
      </c>
      <c r="F124">
        <v>113</v>
      </c>
      <c r="G124" s="3">
        <f t="shared" si="3"/>
        <v>0</v>
      </c>
    </row>
    <row r="125" spans="2:7" x14ac:dyDescent="0.3">
      <c r="B125">
        <v>114</v>
      </c>
      <c r="C125" s="3">
        <f t="shared" si="2"/>
        <v>0</v>
      </c>
      <c r="F125">
        <v>114</v>
      </c>
      <c r="G125" s="3">
        <f t="shared" si="3"/>
        <v>0</v>
      </c>
    </row>
    <row r="126" spans="2:7" x14ac:dyDescent="0.3">
      <c r="B126">
        <v>115</v>
      </c>
      <c r="C126" s="3">
        <f t="shared" si="2"/>
        <v>0</v>
      </c>
      <c r="F126">
        <v>115</v>
      </c>
      <c r="G126" s="3">
        <f t="shared" si="3"/>
        <v>0</v>
      </c>
    </row>
    <row r="127" spans="2:7" x14ac:dyDescent="0.3">
      <c r="B127">
        <v>116</v>
      </c>
      <c r="C127" s="3">
        <f t="shared" si="2"/>
        <v>0</v>
      </c>
      <c r="F127">
        <v>116</v>
      </c>
      <c r="G127" s="3">
        <f t="shared" si="3"/>
        <v>0</v>
      </c>
    </row>
    <row r="128" spans="2:7" x14ac:dyDescent="0.3">
      <c r="B128">
        <v>117</v>
      </c>
      <c r="C128" s="3">
        <f t="shared" si="2"/>
        <v>0</v>
      </c>
      <c r="F128">
        <v>117</v>
      </c>
      <c r="G128" s="3">
        <f t="shared" si="3"/>
        <v>0</v>
      </c>
    </row>
    <row r="129" spans="2:7" x14ac:dyDescent="0.3">
      <c r="B129">
        <v>118</v>
      </c>
      <c r="C129" s="3">
        <f t="shared" si="2"/>
        <v>0</v>
      </c>
      <c r="F129">
        <v>118</v>
      </c>
      <c r="G129" s="3">
        <f t="shared" si="3"/>
        <v>0</v>
      </c>
    </row>
    <row r="130" spans="2:7" x14ac:dyDescent="0.3">
      <c r="B130">
        <v>119</v>
      </c>
      <c r="C130" s="3">
        <f t="shared" si="2"/>
        <v>0</v>
      </c>
      <c r="F130">
        <v>119</v>
      </c>
      <c r="G130" s="3">
        <f t="shared" si="3"/>
        <v>0</v>
      </c>
    </row>
    <row r="131" spans="2:7" x14ac:dyDescent="0.3">
      <c r="B131">
        <v>120</v>
      </c>
      <c r="C131" s="3">
        <f t="shared" si="2"/>
        <v>0</v>
      </c>
      <c r="F131">
        <v>120</v>
      </c>
      <c r="G131" s="3">
        <f t="shared" si="3"/>
        <v>0</v>
      </c>
    </row>
    <row r="132" spans="2:7" x14ac:dyDescent="0.3">
      <c r="B132">
        <v>121</v>
      </c>
      <c r="C132" s="3">
        <f t="shared" si="2"/>
        <v>0</v>
      </c>
      <c r="F132">
        <v>121</v>
      </c>
      <c r="G132" s="3">
        <f t="shared" si="3"/>
        <v>0</v>
      </c>
    </row>
    <row r="133" spans="2:7" x14ac:dyDescent="0.3">
      <c r="B133">
        <v>122</v>
      </c>
      <c r="C133" s="3">
        <f t="shared" si="2"/>
        <v>0</v>
      </c>
      <c r="F133">
        <v>122</v>
      </c>
      <c r="G133" s="3">
        <f t="shared" si="3"/>
        <v>0</v>
      </c>
    </row>
    <row r="134" spans="2:7" x14ac:dyDescent="0.3">
      <c r="B134">
        <v>123</v>
      </c>
      <c r="C134" s="3">
        <f t="shared" si="2"/>
        <v>0</v>
      </c>
      <c r="F134">
        <v>123</v>
      </c>
      <c r="G134" s="3">
        <f t="shared" si="3"/>
        <v>0</v>
      </c>
    </row>
    <row r="135" spans="2:7" x14ac:dyDescent="0.3">
      <c r="B135">
        <v>124</v>
      </c>
      <c r="C135" s="3">
        <f t="shared" si="2"/>
        <v>0</v>
      </c>
      <c r="F135">
        <v>124</v>
      </c>
      <c r="G135" s="3">
        <f t="shared" si="3"/>
        <v>0</v>
      </c>
    </row>
    <row r="136" spans="2:7" x14ac:dyDescent="0.3">
      <c r="B136">
        <v>125</v>
      </c>
      <c r="C136" s="3">
        <f t="shared" si="2"/>
        <v>0</v>
      </c>
      <c r="F136">
        <v>125</v>
      </c>
      <c r="G136" s="3">
        <f t="shared" si="3"/>
        <v>0</v>
      </c>
    </row>
    <row r="137" spans="2:7" x14ac:dyDescent="0.3">
      <c r="B137">
        <v>126</v>
      </c>
      <c r="C137" s="3">
        <f t="shared" si="2"/>
        <v>0</v>
      </c>
      <c r="F137">
        <v>126</v>
      </c>
      <c r="G137" s="3">
        <f t="shared" si="3"/>
        <v>0</v>
      </c>
    </row>
    <row r="138" spans="2:7" x14ac:dyDescent="0.3">
      <c r="B138">
        <v>127</v>
      </c>
      <c r="C138" s="3">
        <f t="shared" si="2"/>
        <v>0</v>
      </c>
      <c r="F138">
        <v>127</v>
      </c>
      <c r="G138" s="3">
        <f t="shared" si="3"/>
        <v>0</v>
      </c>
    </row>
    <row r="139" spans="2:7" x14ac:dyDescent="0.3">
      <c r="B139">
        <v>128</v>
      </c>
      <c r="C139" s="3">
        <f t="shared" si="2"/>
        <v>0</v>
      </c>
      <c r="F139">
        <v>128</v>
      </c>
      <c r="G139" s="3">
        <f t="shared" si="3"/>
        <v>0</v>
      </c>
    </row>
    <row r="140" spans="2:7" x14ac:dyDescent="0.3">
      <c r="B140">
        <v>129</v>
      </c>
      <c r="C140" s="3">
        <f t="shared" ref="C140:C161" si="4">IF(B140&lt;C$3,C$2/(1+C$4)^B140,0)</f>
        <v>0</v>
      </c>
      <c r="F140">
        <v>129</v>
      </c>
      <c r="G140" s="3">
        <f t="shared" ref="G140:G161" si="5">IF(F140&lt;G$3,G$2/(1+G$4)^F140,0)</f>
        <v>0</v>
      </c>
    </row>
    <row r="141" spans="2:7" x14ac:dyDescent="0.3">
      <c r="B141">
        <v>130</v>
      </c>
      <c r="C141" s="3">
        <f t="shared" si="4"/>
        <v>0</v>
      </c>
      <c r="F141">
        <v>130</v>
      </c>
      <c r="G141" s="3">
        <f t="shared" si="5"/>
        <v>0</v>
      </c>
    </row>
    <row r="142" spans="2:7" x14ac:dyDescent="0.3">
      <c r="B142">
        <v>131</v>
      </c>
      <c r="C142" s="3">
        <f t="shared" si="4"/>
        <v>0</v>
      </c>
      <c r="F142">
        <v>131</v>
      </c>
      <c r="G142" s="3">
        <f t="shared" si="5"/>
        <v>0</v>
      </c>
    </row>
    <row r="143" spans="2:7" x14ac:dyDescent="0.3">
      <c r="B143">
        <v>132</v>
      </c>
      <c r="C143" s="3">
        <f t="shared" si="4"/>
        <v>0</v>
      </c>
      <c r="F143">
        <v>132</v>
      </c>
      <c r="G143" s="3">
        <f t="shared" si="5"/>
        <v>0</v>
      </c>
    </row>
    <row r="144" spans="2:7" x14ac:dyDescent="0.3">
      <c r="B144">
        <v>133</v>
      </c>
      <c r="C144" s="3">
        <f t="shared" si="4"/>
        <v>0</v>
      </c>
      <c r="F144">
        <v>133</v>
      </c>
      <c r="G144" s="3">
        <f t="shared" si="5"/>
        <v>0</v>
      </c>
    </row>
    <row r="145" spans="2:7" x14ac:dyDescent="0.3">
      <c r="B145">
        <v>134</v>
      </c>
      <c r="C145" s="3">
        <f t="shared" si="4"/>
        <v>0</v>
      </c>
      <c r="F145">
        <v>134</v>
      </c>
      <c r="G145" s="3">
        <f t="shared" si="5"/>
        <v>0</v>
      </c>
    </row>
    <row r="146" spans="2:7" x14ac:dyDescent="0.3">
      <c r="B146">
        <v>135</v>
      </c>
      <c r="C146" s="3">
        <f t="shared" si="4"/>
        <v>0</v>
      </c>
      <c r="F146">
        <v>135</v>
      </c>
      <c r="G146" s="3">
        <f t="shared" si="5"/>
        <v>0</v>
      </c>
    </row>
    <row r="147" spans="2:7" x14ac:dyDescent="0.3">
      <c r="B147">
        <v>136</v>
      </c>
      <c r="C147" s="3">
        <f t="shared" si="4"/>
        <v>0</v>
      </c>
      <c r="F147">
        <v>136</v>
      </c>
      <c r="G147" s="3">
        <f t="shared" si="5"/>
        <v>0</v>
      </c>
    </row>
    <row r="148" spans="2:7" x14ac:dyDescent="0.3">
      <c r="B148">
        <v>137</v>
      </c>
      <c r="C148" s="3">
        <f t="shared" si="4"/>
        <v>0</v>
      </c>
      <c r="F148">
        <v>137</v>
      </c>
      <c r="G148" s="3">
        <f t="shared" si="5"/>
        <v>0</v>
      </c>
    </row>
    <row r="149" spans="2:7" x14ac:dyDescent="0.3">
      <c r="B149">
        <v>138</v>
      </c>
      <c r="C149" s="3">
        <f t="shared" si="4"/>
        <v>0</v>
      </c>
      <c r="F149">
        <v>138</v>
      </c>
      <c r="G149" s="3">
        <f t="shared" si="5"/>
        <v>0</v>
      </c>
    </row>
    <row r="150" spans="2:7" x14ac:dyDescent="0.3">
      <c r="B150">
        <v>139</v>
      </c>
      <c r="C150" s="3">
        <f t="shared" si="4"/>
        <v>0</v>
      </c>
      <c r="F150">
        <v>139</v>
      </c>
      <c r="G150" s="3">
        <f t="shared" si="5"/>
        <v>0</v>
      </c>
    </row>
    <row r="151" spans="2:7" x14ac:dyDescent="0.3">
      <c r="B151">
        <v>140</v>
      </c>
      <c r="C151" s="3">
        <f t="shared" si="4"/>
        <v>0</v>
      </c>
      <c r="F151">
        <v>140</v>
      </c>
      <c r="G151" s="3">
        <f t="shared" si="5"/>
        <v>0</v>
      </c>
    </row>
    <row r="152" spans="2:7" x14ac:dyDescent="0.3">
      <c r="B152">
        <v>141</v>
      </c>
      <c r="C152" s="3">
        <f t="shared" si="4"/>
        <v>0</v>
      </c>
      <c r="F152">
        <v>141</v>
      </c>
      <c r="G152" s="3">
        <f t="shared" si="5"/>
        <v>0</v>
      </c>
    </row>
    <row r="153" spans="2:7" x14ac:dyDescent="0.3">
      <c r="B153">
        <v>142</v>
      </c>
      <c r="C153" s="3">
        <f t="shared" si="4"/>
        <v>0</v>
      </c>
      <c r="F153">
        <v>142</v>
      </c>
      <c r="G153" s="3">
        <f t="shared" si="5"/>
        <v>0</v>
      </c>
    </row>
    <row r="154" spans="2:7" x14ac:dyDescent="0.3">
      <c r="B154">
        <v>143</v>
      </c>
      <c r="C154" s="3">
        <f t="shared" si="4"/>
        <v>0</v>
      </c>
      <c r="F154">
        <v>143</v>
      </c>
      <c r="G154" s="3">
        <f t="shared" si="5"/>
        <v>0</v>
      </c>
    </row>
    <row r="155" spans="2:7" x14ac:dyDescent="0.3">
      <c r="B155">
        <v>144</v>
      </c>
      <c r="C155" s="3">
        <f t="shared" si="4"/>
        <v>0</v>
      </c>
      <c r="F155">
        <v>144</v>
      </c>
      <c r="G155" s="3">
        <f t="shared" si="5"/>
        <v>0</v>
      </c>
    </row>
    <row r="156" spans="2:7" x14ac:dyDescent="0.3">
      <c r="B156">
        <v>145</v>
      </c>
      <c r="C156" s="3">
        <f t="shared" si="4"/>
        <v>0</v>
      </c>
      <c r="F156">
        <v>145</v>
      </c>
      <c r="G156" s="3">
        <f t="shared" si="5"/>
        <v>0</v>
      </c>
    </row>
    <row r="157" spans="2:7" x14ac:dyDescent="0.3">
      <c r="B157">
        <v>146</v>
      </c>
      <c r="C157" s="3">
        <f t="shared" si="4"/>
        <v>0</v>
      </c>
      <c r="F157">
        <v>146</v>
      </c>
      <c r="G157" s="3">
        <f t="shared" si="5"/>
        <v>0</v>
      </c>
    </row>
    <row r="158" spans="2:7" x14ac:dyDescent="0.3">
      <c r="B158">
        <v>147</v>
      </c>
      <c r="C158" s="3">
        <f t="shared" si="4"/>
        <v>0</v>
      </c>
      <c r="F158">
        <v>147</v>
      </c>
      <c r="G158" s="3">
        <f t="shared" si="5"/>
        <v>0</v>
      </c>
    </row>
    <row r="159" spans="2:7" x14ac:dyDescent="0.3">
      <c r="B159">
        <v>148</v>
      </c>
      <c r="C159" s="3">
        <f t="shared" si="4"/>
        <v>0</v>
      </c>
      <c r="F159">
        <v>148</v>
      </c>
      <c r="G159" s="3">
        <f t="shared" si="5"/>
        <v>0</v>
      </c>
    </row>
    <row r="160" spans="2:7" x14ac:dyDescent="0.3">
      <c r="B160">
        <v>149</v>
      </c>
      <c r="C160" s="3">
        <f t="shared" si="4"/>
        <v>0</v>
      </c>
      <c r="F160">
        <v>149</v>
      </c>
      <c r="G160" s="3">
        <f t="shared" si="5"/>
        <v>0</v>
      </c>
    </row>
    <row r="161" spans="2:7" x14ac:dyDescent="0.3">
      <c r="B161">
        <v>150</v>
      </c>
      <c r="C161" s="3">
        <f t="shared" si="4"/>
        <v>0</v>
      </c>
      <c r="F161">
        <v>150</v>
      </c>
      <c r="G161" s="3">
        <f t="shared" si="5"/>
        <v>0</v>
      </c>
    </row>
    <row r="1048576" spans="16384:16384" x14ac:dyDescent="0.3">
      <c r="XFD1048576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048576"/>
  <sheetViews>
    <sheetView tabSelected="1" workbookViewId="0">
      <selection activeCell="B7" sqref="B7"/>
    </sheetView>
  </sheetViews>
  <sheetFormatPr defaultRowHeight="14.4" x14ac:dyDescent="0.3"/>
  <cols>
    <col min="2" max="2" width="123.21875" customWidth="1"/>
  </cols>
  <sheetData>
    <row r="1" spans="1:3" x14ac:dyDescent="0.3">
      <c r="A1" s="18" t="s">
        <v>81</v>
      </c>
      <c r="B1" s="18" t="s">
        <v>82</v>
      </c>
      <c r="C1" t="s">
        <v>96</v>
      </c>
    </row>
    <row r="2" spans="1:3" x14ac:dyDescent="0.3">
      <c r="B2" s="19"/>
    </row>
    <row r="3" spans="1:3" x14ac:dyDescent="0.3">
      <c r="B3" s="19"/>
    </row>
    <row r="4" spans="1:3" x14ac:dyDescent="0.3">
      <c r="A4" s="18" t="s">
        <v>83</v>
      </c>
      <c r="B4" s="18" t="s">
        <v>84</v>
      </c>
    </row>
    <row r="5" spans="1:3" x14ac:dyDescent="0.3">
      <c r="B5" s="19"/>
    </row>
    <row r="6" spans="1:3" x14ac:dyDescent="0.3">
      <c r="B6" s="19"/>
    </row>
    <row r="7" spans="1:3" x14ac:dyDescent="0.3">
      <c r="A7" s="18" t="s">
        <v>85</v>
      </c>
      <c r="B7" s="18" t="s">
        <v>86</v>
      </c>
    </row>
    <row r="8" spans="1:3" x14ac:dyDescent="0.3">
      <c r="B8" s="19"/>
    </row>
    <row r="9" spans="1:3" x14ac:dyDescent="0.3">
      <c r="B9" s="19"/>
    </row>
    <row r="10" spans="1:3" x14ac:dyDescent="0.3">
      <c r="A10" s="18" t="s">
        <v>87</v>
      </c>
      <c r="B10" s="18" t="s">
        <v>98</v>
      </c>
    </row>
    <row r="11" spans="1:3" x14ac:dyDescent="0.3">
      <c r="B11" s="19"/>
    </row>
    <row r="12" spans="1:3" x14ac:dyDescent="0.3">
      <c r="B12" s="19"/>
    </row>
    <row r="13" spans="1:3" x14ac:dyDescent="0.3">
      <c r="A13" s="18" t="s">
        <v>88</v>
      </c>
      <c r="B13" s="18" t="s">
        <v>89</v>
      </c>
    </row>
    <row r="14" spans="1:3" x14ac:dyDescent="0.3">
      <c r="B14" s="19"/>
    </row>
    <row r="15" spans="1:3" x14ac:dyDescent="0.3">
      <c r="B15" s="19"/>
    </row>
    <row r="16" spans="1:3" x14ac:dyDescent="0.3">
      <c r="A16" s="18" t="s">
        <v>90</v>
      </c>
      <c r="B16" s="18" t="s">
        <v>91</v>
      </c>
    </row>
    <row r="17" spans="1:2" x14ac:dyDescent="0.3">
      <c r="B17" s="19"/>
    </row>
    <row r="18" spans="1:2" x14ac:dyDescent="0.3">
      <c r="B18" s="19"/>
    </row>
    <row r="19" spans="1:2" x14ac:dyDescent="0.3">
      <c r="A19" s="18" t="s">
        <v>92</v>
      </c>
      <c r="B19" s="18" t="s">
        <v>93</v>
      </c>
    </row>
    <row r="1048576" spans="16384:16384" x14ac:dyDescent="0.3">
      <c r="XFD1048576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Damage</vt:lpstr>
      <vt:lpstr>Risk</vt:lpstr>
      <vt:lpstr>DamageCurves_Houses</vt:lpstr>
      <vt:lpstr>CBA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2019-05-07T11:56:23Z</dcterms:modified>
</cp:coreProperties>
</file>