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uilding_class_global" sheetId="1" r:id="rId1"/>
    <sheet name="building_damage_bands" sheetId="2" r:id="rId2"/>
    <sheet name="outside_europe_building_typ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3" i="2"/>
  <c r="D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<sst xmlns="http://schemas.openxmlformats.org/spreadsheetml/2006/main" count="97" uniqueCount="57">
  <si>
    <t>W1l</t>
  </si>
  <si>
    <t>URML</t>
  </si>
  <si>
    <t>RM1L</t>
  </si>
  <si>
    <t>C1L</t>
  </si>
  <si>
    <t>Wind velocity (kph)</t>
  </si>
  <si>
    <t>Wood, light frame (&lt;=450 m2)</t>
  </si>
  <si>
    <t>Unreinforced masonry</t>
  </si>
  <si>
    <t>Description</t>
  </si>
  <si>
    <t>Stories</t>
  </si>
  <si>
    <t>Height</t>
  </si>
  <si>
    <t>Range</t>
  </si>
  <si>
    <t>Typical</t>
  </si>
  <si>
    <t>Structural period Te (s)</t>
  </si>
  <si>
    <t>Design level</t>
  </si>
  <si>
    <t>H</t>
  </si>
  <si>
    <t>M</t>
  </si>
  <si>
    <t>L</t>
  </si>
  <si>
    <t>P</t>
  </si>
  <si>
    <t>Name</t>
  </si>
  <si>
    <t>//</t>
  </si>
  <si>
    <t>Height (m)</t>
  </si>
  <si>
    <t>x</t>
  </si>
  <si>
    <t>1-2</t>
  </si>
  <si>
    <t>Building classes and general characteristics (obtained from table 2)</t>
  </si>
  <si>
    <t>low-rise</t>
  </si>
  <si>
    <t>/</t>
  </si>
  <si>
    <t>Reinforced masonry</t>
  </si>
  <si>
    <t>1-3</t>
  </si>
  <si>
    <t>Concrete moment</t>
  </si>
  <si>
    <t>Note: H=high, M=medium, L=low, P=poor; “X” refers to the design levels which were considered in each case to generate a particular vulnerability function</t>
  </si>
  <si>
    <t>Source</t>
  </si>
  <si>
    <t>Seismic and wind vulnerability assessment for the GAR-13 global risk assessment (gestiondelriesgo.gov.co)</t>
  </si>
  <si>
    <t>Yamin et al. (2014), see link:</t>
  </si>
  <si>
    <t>https://www.cs.rice.edu/~devika/evac/papers/Building%20safety.pdf</t>
  </si>
  <si>
    <t>Unanwa et al. (2000), pp. 141-142, see link:</t>
  </si>
  <si>
    <t>Sustained 1-minute windspeed (m/s)</t>
  </si>
  <si>
    <t>Upper</t>
  </si>
  <si>
    <t>Lower</t>
  </si>
  <si>
    <t>4-10 story buildings</t>
  </si>
  <si>
    <t>1-3 story buildings</t>
  </si>
  <si>
    <t>Includes residential, commercial/industrial and institutional buildings</t>
  </si>
  <si>
    <t>mid-rise buildings</t>
  </si>
  <si>
    <t>CS2</t>
  </si>
  <si>
    <t>Roof type</t>
  </si>
  <si>
    <t>Façade</t>
  </si>
  <si>
    <t>Number of stories</t>
  </si>
  <si>
    <t>CS4</t>
  </si>
  <si>
    <t>PS1</t>
  </si>
  <si>
    <t>PS2</t>
  </si>
  <si>
    <t>Concrete</t>
  </si>
  <si>
    <t>Heavy</t>
  </si>
  <si>
    <t>Masonry</t>
  </si>
  <si>
    <t>Wind speed (km/h)</t>
  </si>
  <si>
    <t>Note: curves feature buildings that are characteristics of Caribbean and Central America traditional construction</t>
  </si>
  <si>
    <t xml:space="preserve">Building classes and general characteristics </t>
  </si>
  <si>
    <t>https://reliefweb.int/sites/reliefweb.int/files/resources/CAPRA%20-%20Technical%20Review%20of%20CAPRA%20Hurricane%20Vulnerability%20Estimation%20Process.pdf</t>
  </si>
  <si>
    <t>WB (2016), pp. 8, see link: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</si>
</sst>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0" xfId="0" applyFill="1" applyBorder="1"/>
    <xf numFmtId="0" fontId="1" fillId="0" borderId="0" xfId="0" applyFont="1" applyBorder="1"/>
    <xf numFmtId="0" fontId="2" fillId="0" borderId="6" xfId="1" applyBorder="1"/>
    <xf numFmtId="0" fontId="1" fillId="0" borderId="4" xfId="0" applyFont="1" applyBorder="1"/>
    <xf numFmtId="49" fontId="1" fillId="0" borderId="0" xfId="0" applyNumberFormat="1" applyFont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building_class_global!$B$1</c:f>
              <c:strCache>
                <c:ptCount val="1"/>
                <c:pt idx="0">
                  <c:v>W1l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building_class_global!$A$2:$A$42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building_class_global!$B$2:$B$42</c:f>
              <c:numCache>
                <c:formatCode>0.000</c:formatCode>
                <c:ptCount val="41"/>
                <c:pt idx="0">
                  <c:v>0</c:v>
                </c:pt>
                <c:pt idx="1">
                  <c:v>1.2752576772356861E-11</c:v>
                </c:pt>
                <c:pt idx="2">
                  <c:v>2.3084592015720773E-9</c:v>
                </c:pt>
                <c:pt idx="3">
                  <c:v>4.8306617594917611E-8</c:v>
                </c:pt>
                <c:pt idx="4">
                  <c:v>4.1787565863149467E-7</c:v>
                </c:pt>
                <c:pt idx="5">
                  <c:v>2.227777321728297E-6</c:v>
                </c:pt>
                <c:pt idx="6">
                  <c:v>8.744393825255159E-6</c:v>
                </c:pt>
                <c:pt idx="7">
                  <c:v>2.7786029741072582E-5</c:v>
                </c:pt>
                <c:pt idx="8">
                  <c:v>7.5640729143011676E-5</c:v>
                </c:pt>
                <c:pt idx="9">
                  <c:v>1.8296849529242376E-4</c:v>
                </c:pt>
                <c:pt idx="10">
                  <c:v>4.0318991779320079E-4</c:v>
                </c:pt>
                <c:pt idx="11">
                  <c:v>8.2387894473201495E-4</c:v>
                </c:pt>
                <c:pt idx="12">
                  <c:v>1.5816591413395642E-3</c:v>
                </c:pt>
                <c:pt idx="13">
                  <c:v>2.8810182853822308E-3</c:v>
                </c:pt>
                <c:pt idx="14">
                  <c:v>5.0172498772373952E-3</c:v>
                </c:pt>
                <c:pt idx="15">
                  <c:v>8.4033121303207503E-3</c:v>
                </c:pt>
                <c:pt idx="16">
                  <c:v>1.3599630405493057E-2</c:v>
                </c:pt>
                <c:pt idx="17">
                  <c:v>2.1344572858096655E-2</c:v>
                </c:pt>
                <c:pt idx="18">
                  <c:v>3.2581278050626716E-2</c:v>
                </c:pt>
                <c:pt idx="19">
                  <c:v>4.8473497487271811E-2</c:v>
                </c:pt>
                <c:pt idx="20">
                  <c:v>7.0399066410093858E-2</c:v>
                </c:pt>
                <c:pt idx="21">
                  <c:v>9.9904857422351223E-2</c:v>
                </c:pt>
                <c:pt idx="22">
                  <c:v>0.138602741613021</c:v>
                </c:pt>
                <c:pt idx="23">
                  <c:v>0.18798469440022325</c:v>
                </c:pt>
                <c:pt idx="24">
                  <c:v>0.2491411164994618</c:v>
                </c:pt>
                <c:pt idx="25">
                  <c:v>0.32238575663071511</c:v>
                </c:pt>
                <c:pt idx="26">
                  <c:v>0.40682909494830755</c:v>
                </c:pt>
                <c:pt idx="27">
                  <c:v>0.5</c:v>
                </c:pt>
                <c:pt idx="28">
                  <c:v>0.59767910892465337</c:v>
                </c:pt>
                <c:pt idx="29">
                  <c:v>0.69414024584020928</c:v>
                </c:pt>
                <c:pt idx="30">
                  <c:v>0.78294172530365835</c:v>
                </c:pt>
                <c:pt idx="31">
                  <c:v>0.85822079670830964</c:v>
                </c:pt>
                <c:pt idx="32">
                  <c:v>0.91614692834675304</c:v>
                </c:pt>
                <c:pt idx="33">
                  <c:v>0.95593703858194845</c:v>
                </c:pt>
                <c:pt idx="34">
                  <c:v>0.97987137003350688</c:v>
                </c:pt>
                <c:pt idx="35">
                  <c:v>0.99220355230745627</c:v>
                </c:pt>
                <c:pt idx="36">
                  <c:v>0.99751146281124081</c:v>
                </c:pt>
                <c:pt idx="37">
                  <c:v>0.99936630236110868</c:v>
                </c:pt>
                <c:pt idx="38">
                  <c:v>0.99987590232020007</c:v>
                </c:pt>
                <c:pt idx="39">
                  <c:v>0.99998206997970729</c:v>
                </c:pt>
                <c:pt idx="40">
                  <c:v>0.99999817584074635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02-42F7-BF13-DC246E3EFEB3}"/>
            </c:ext>
          </c:extLst>
        </c:ser>
        <c:ser>
          <c:idx val="1"/>
          <c:order val="1"/>
          <c:tx>
            <c:strRef>
              <c:f>building_class_global!$C$1</c:f>
              <c:strCache>
                <c:ptCount val="1"/>
                <c:pt idx="0">
                  <c:v>URML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building_class_global!$A$2:$A$42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building_class_global!$C$2:$C$42</c:f>
              <c:numCache>
                <c:formatCode>0.000</c:formatCode>
                <c:ptCount val="41"/>
                <c:pt idx="0">
                  <c:v>0</c:v>
                </c:pt>
                <c:pt idx="1">
                  <c:v>4.5249359814647505E-12</c:v>
                </c:pt>
                <c:pt idx="2">
                  <c:v>8.1910145333097262E-10</c:v>
                </c:pt>
                <c:pt idx="3">
                  <c:v>1.7140447838848161E-8</c:v>
                </c:pt>
                <c:pt idx="4">
                  <c:v>1.4827319982924081E-7</c:v>
                </c:pt>
                <c:pt idx="5">
                  <c:v>7.9047405154852868E-7</c:v>
                </c:pt>
                <c:pt idx="6">
                  <c:v>3.1027476932177223E-6</c:v>
                </c:pt>
                <c:pt idx="7">
                  <c:v>9.8592962516352856E-6</c:v>
                </c:pt>
                <c:pt idx="8">
                  <c:v>2.6839957971591666E-5</c:v>
                </c:pt>
                <c:pt idx="9">
                  <c:v>6.4925825359551936E-5</c:v>
                </c:pt>
                <c:pt idx="10">
                  <c:v>1.4308090742898294E-4</c:v>
                </c:pt>
                <c:pt idx="11">
                  <c:v>2.9241146181013811E-4</c:v>
                </c:pt>
                <c:pt idx="12">
                  <c:v>5.6150049806213964E-4</c:v>
                </c:pt>
                <c:pt idx="13">
                  <c:v>1.0232119819454377E-3</c:v>
                </c:pt>
                <c:pt idx="14">
                  <c:v>1.7831403716394023E-3</c:v>
                </c:pt>
                <c:pt idx="15">
                  <c:v>2.9898345460220854E-3</c:v>
                </c:pt>
                <c:pt idx="16">
                  <c:v>4.8468325875125062E-3</c:v>
                </c:pt>
                <c:pt idx="17">
                  <c:v>7.6263781212226878E-3</c:v>
                </c:pt>
                <c:pt idx="18">
                  <c:v>1.1684412154864154E-2</c:v>
                </c:pt>
                <c:pt idx="19">
                  <c:v>1.7475997484960648E-2</c:v>
                </c:pt>
                <c:pt idx="20">
                  <c:v>2.5569678082920322E-2</c:v>
                </c:pt>
                <c:pt idx="21">
                  <c:v>3.6658346912824546E-2</c:v>
                </c:pt>
                <c:pt idx="22">
                  <c:v>5.156295889778717E-2</c:v>
                </c:pt>
                <c:pt idx="23">
                  <c:v>7.1223912424413061E-2</c:v>
                </c:pt>
                <c:pt idx="24">
                  <c:v>9.6673297439798689E-2</c:v>
                </c:pt>
                <c:pt idx="25">
                  <c:v>0.12897986776288162</c:v>
                </c:pt>
                <c:pt idx="26">
                  <c:v>0.16915828573394909</c:v>
                </c:pt>
                <c:pt idx="27">
                  <c:v>0.21803609250969902</c:v>
                </c:pt>
                <c:pt idx="28">
                  <c:v>0.27607755478398299</c:v>
                </c:pt>
                <c:pt idx="29">
                  <c:v>0.34317464473177306</c:v>
                </c:pt>
                <c:pt idx="30">
                  <c:v>0.41843268714562787</c:v>
                </c:pt>
                <c:pt idx="31">
                  <c:v>0.5</c:v>
                </c:pt>
                <c:pt idx="32">
                  <c:v>0.58501111646950033</c:v>
                </c:pt>
                <c:pt idx="33">
                  <c:v>0.66972022017507227</c:v>
                </c:pt>
                <c:pt idx="34">
                  <c:v>0.74987963399990876</c:v>
                </c:pt>
                <c:pt idx="35">
                  <c:v>0.82135535410417304</c:v>
                </c:pt>
                <c:pt idx="36">
                  <c:v>0.88087221194990395</c:v>
                </c:pt>
                <c:pt idx="37">
                  <c:v>0.92667967630147507</c:v>
                </c:pt>
                <c:pt idx="38">
                  <c:v>0.95888829471935588</c:v>
                </c:pt>
                <c:pt idx="39">
                  <c:v>0.97930589266403567</c:v>
                </c:pt>
                <c:pt idx="40">
                  <c:v>0.99080238090345252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02-42F7-BF13-DC246E3EFEB3}"/>
            </c:ext>
          </c:extLst>
        </c:ser>
        <c:ser>
          <c:idx val="2"/>
          <c:order val="2"/>
          <c:tx>
            <c:strRef>
              <c:f>building_class_global!$D$1</c:f>
              <c:strCache>
                <c:ptCount val="1"/>
                <c:pt idx="0">
                  <c:v>RM1L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building_class_global!$A$2:$A$42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building_class_global!$D$2:$D$42</c:f>
              <c:numCache>
                <c:formatCode>0.000</c:formatCode>
                <c:ptCount val="41"/>
                <c:pt idx="0">
                  <c:v>0</c:v>
                </c:pt>
                <c:pt idx="1">
                  <c:v>3.4033886819884174E-12</c:v>
                </c:pt>
                <c:pt idx="2">
                  <c:v>6.1607186019330129E-10</c:v>
                </c:pt>
                <c:pt idx="3">
                  <c:v>1.289186746245008E-8</c:v>
                </c:pt>
                <c:pt idx="4">
                  <c:v>1.1152091761168492E-7</c:v>
                </c:pt>
                <c:pt idx="5">
                  <c:v>5.9454033940475881E-7</c:v>
                </c:pt>
                <c:pt idx="6">
                  <c:v>2.3336745738067322E-6</c:v>
                </c:pt>
                <c:pt idx="7">
                  <c:v>7.4154944325055538E-6</c:v>
                </c:pt>
                <c:pt idx="8">
                  <c:v>2.0187239808344692E-5</c:v>
                </c:pt>
                <c:pt idx="9">
                  <c:v>4.8833138802328868E-5</c:v>
                </c:pt>
                <c:pt idx="10">
                  <c:v>1.0761753827093212E-4</c:v>
                </c:pt>
                <c:pt idx="11">
                  <c:v>2.1993978608370046E-4</c:v>
                </c:pt>
                <c:pt idx="12">
                  <c:v>4.2235149916347581E-4</c:v>
                </c:pt>
                <c:pt idx="13">
                  <c:v>7.6968739895888483E-4</c:v>
                </c:pt>
                <c:pt idx="14">
                  <c:v>1.3414523026827885E-3</c:v>
                </c:pt>
                <c:pt idx="15">
                  <c:v>2.2495824598333103E-3</c:v>
                </c:pt>
                <c:pt idx="16">
                  <c:v>3.6476487380848743E-3</c:v>
                </c:pt>
                <c:pt idx="17">
                  <c:v>5.7414765449830263E-3</c:v>
                </c:pt>
                <c:pt idx="18">
                  <c:v>8.8010006515774064E-3</c:v>
                </c:pt>
                <c:pt idx="19">
                  <c:v>1.3172922633201467E-2</c:v>
                </c:pt>
                <c:pt idx="20">
                  <c:v>1.9293357745637785E-2</c:v>
                </c:pt>
                <c:pt idx="21">
                  <c:v>2.7699106143151409E-2</c:v>
                </c:pt>
                <c:pt idx="22">
                  <c:v>3.9035424626456705E-2</c:v>
                </c:pt>
                <c:pt idx="23">
                  <c:v>5.4057196278335162E-2</c:v>
                </c:pt>
                <c:pt idx="24">
                  <c:v>7.361923695972572E-2</c:v>
                </c:pt>
                <c:pt idx="25">
                  <c:v>9.8650283327463839E-2</c:v>
                </c:pt>
                <c:pt idx="26">
                  <c:v>0.13010429081862218</c:v>
                </c:pt>
                <c:pt idx="27">
                  <c:v>0.16888259125040428</c:v>
                </c:pt>
                <c:pt idx="28">
                  <c:v>0.21572207283637346</c:v>
                </c:pt>
                <c:pt idx="29">
                  <c:v>0.27104895674913432</c:v>
                </c:pt>
                <c:pt idx="30">
                  <c:v>0.33480606306498539</c:v>
                </c:pt>
                <c:pt idx="31">
                  <c:v>0.40627420723958241</c:v>
                </c:pt>
                <c:pt idx="32">
                  <c:v>0.48392447142949224</c:v>
                </c:pt>
                <c:pt idx="33">
                  <c:v>0.56535360706752424</c:v>
                </c:pt>
                <c:pt idx="34">
                  <c:v>0.64736203812842452</c:v>
                </c:pt>
                <c:pt idx="35">
                  <c:v>0.72622217758553642</c:v>
                </c:pt>
                <c:pt idx="36">
                  <c:v>0.79814453632794613</c:v>
                </c:pt>
                <c:pt idx="37">
                  <c:v>0.85988013007155994</c:v>
                </c:pt>
                <c:pt idx="38">
                  <c:v>0.90931821629846343</c:v>
                </c:pt>
                <c:pt idx="39">
                  <c:v>0.94588775203607112</c:v>
                </c:pt>
                <c:pt idx="40">
                  <c:v>0.97059531488079709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02-42F7-BF13-DC246E3EFEB3}"/>
            </c:ext>
          </c:extLst>
        </c:ser>
        <c:ser>
          <c:idx val="3"/>
          <c:order val="3"/>
          <c:tx>
            <c:strRef>
              <c:f>building_class_global!$E$1</c:f>
              <c:strCache>
                <c:ptCount val="1"/>
                <c:pt idx="0">
                  <c:v>C1L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building_class_global!$A$2:$A$42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xVal>
          <c:yVal>
            <c:numRef>
              <c:f>building_class_global!$E$2:$E$42</c:f>
              <c:numCache>
                <c:formatCode>0.000</c:formatCode>
                <c:ptCount val="41"/>
                <c:pt idx="0">
                  <c:v>0</c:v>
                </c:pt>
                <c:pt idx="1">
                  <c:v>1.6722179196904108E-12</c:v>
                </c:pt>
                <c:pt idx="2">
                  <c:v>3.0270941309140653E-10</c:v>
                </c:pt>
                <c:pt idx="3">
                  <c:v>6.3344717249336213E-9</c:v>
                </c:pt>
                <c:pt idx="4">
                  <c:v>5.479626019599948E-8</c:v>
                </c:pt>
                <c:pt idx="5">
                  <c:v>2.9212986962789955E-7</c:v>
                </c:pt>
                <c:pt idx="6">
                  <c:v>1.1466612194199755E-6</c:v>
                </c:pt>
                <c:pt idx="7">
                  <c:v>3.6436403659800831E-6</c:v>
                </c:pt>
                <c:pt idx="8">
                  <c:v>9.9191337048498696E-6</c:v>
                </c:pt>
                <c:pt idx="9">
                  <c:v>2.3994660319437422E-5</c:v>
                </c:pt>
                <c:pt idx="10">
                  <c:v>5.2879764567248522E-5</c:v>
                </c:pt>
                <c:pt idx="11">
                  <c:v>1.0807435826942768E-4</c:v>
                </c:pt>
                <c:pt idx="12">
                  <c:v>2.0754643080478363E-4</c:v>
                </c:pt>
                <c:pt idx="13">
                  <c:v>3.7826310782196337E-4</c:v>
                </c:pt>
                <c:pt idx="14">
                  <c:v>6.5935309238585038E-4</c:v>
                </c:pt>
                <c:pt idx="15">
                  <c:v>1.105974639932561E-3</c:v>
                </c:pt>
                <c:pt idx="16">
                  <c:v>1.7939528415600314E-3</c:v>
                </c:pt>
                <c:pt idx="17">
                  <c:v>2.8252292378018184E-3</c:v>
                </c:pt>
                <c:pt idx="18">
                  <c:v>4.3341300209348566E-3</c:v>
                </c:pt>
                <c:pt idx="19">
                  <c:v>6.494398463763762E-3</c:v>
                </c:pt>
                <c:pt idx="20">
                  <c:v>9.5268423088585852E-3</c:v>
                </c:pt>
                <c:pt idx="21">
                  <c:v>1.3707304544453125E-2</c:v>
                </c:pt>
                <c:pt idx="22">
                  <c:v>1.9374460961188444E-2</c:v>
                </c:pt>
                <c:pt idx="23">
                  <c:v>2.6936664239004759E-2</c:v>
                </c:pt>
                <c:pt idx="24">
                  <c:v>3.6876679180920857E-2</c:v>
                </c:pt>
                <c:pt idx="25">
                  <c:v>4.9752683857883118E-2</c:v>
                </c:pt>
                <c:pt idx="26">
                  <c:v>6.6193364224963691E-2</c:v>
                </c:pt>
                <c:pt idx="27">
                  <c:v>8.6884359575925441E-2</c:v>
                </c:pt>
                <c:pt idx="28">
                  <c:v>0.1125428362805172</c:v>
                </c:pt>
                <c:pt idx="29">
                  <c:v>0.14387677463541793</c:v>
                </c:pt>
                <c:pt idx="30">
                  <c:v>0.18152594936775646</c:v>
                </c:pt>
                <c:pt idx="31">
                  <c:v>0.22598297287794145</c:v>
                </c:pt>
                <c:pt idx="32">
                  <c:v>0.27749561171342085</c:v>
                </c:pt>
                <c:pt idx="33">
                  <c:v>0.33595626447359628</c:v>
                </c:pt>
                <c:pt idx="34">
                  <c:v>0.4007910589095901</c:v>
                </c:pt>
                <c:pt idx="35">
                  <c:v>0.47086883901793664</c:v>
                </c:pt>
                <c:pt idx="36">
                  <c:v>0.54445759106835756</c:v>
                </c:pt>
                <c:pt idx="37">
                  <c:v>0.61925943317406773</c:v>
                </c:pt>
                <c:pt idx="38">
                  <c:v>0.69255090552371401</c:v>
                </c:pt>
                <c:pt idx="39">
                  <c:v>0.76143891317919188</c:v>
                </c:pt>
                <c:pt idx="40">
                  <c:v>0.82321304952502383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02-42F7-BF13-DC246E3E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508128"/>
        <c:axId val="1372501472"/>
      </c:scatterChart>
      <c:valAx>
        <c:axId val="13725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2501472"/>
        <c:crosses val="autoZero"/>
        <c:crossBetween val="midCat"/>
      </c:valAx>
      <c:valAx>
        <c:axId val="1372501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25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building_damage_bands!$B$2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building_damage_bands!$A$3:$A$19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building_damage_bands!$B$3:$B$19</c:f>
              <c:numCache>
                <c:formatCode>0.000</c:formatCode>
                <c:ptCount val="17"/>
                <c:pt idx="0">
                  <c:v>0</c:v>
                </c:pt>
                <c:pt idx="1">
                  <c:v>9.1540526852007531E-6</c:v>
                </c:pt>
                <c:pt idx="2">
                  <c:v>2.2197556477010494E-4</c:v>
                </c:pt>
                <c:pt idx="3">
                  <c:v>1.4323921798740091E-3</c:v>
                </c:pt>
                <c:pt idx="4">
                  <c:v>5.3693633756907166E-3</c:v>
                </c:pt>
                <c:pt idx="5">
                  <c:v>1.4914832881095408E-2</c:v>
                </c:pt>
                <c:pt idx="6">
                  <c:v>3.4165236454667625E-2</c:v>
                </c:pt>
                <c:pt idx="7">
                  <c:v>6.8205099094712063E-2</c:v>
                </c:pt>
                <c:pt idx="8">
                  <c:v>0.12240122895862293</c:v>
                </c:pt>
                <c:pt idx="9">
                  <c:v>0.2010491544962445</c:v>
                </c:pt>
                <c:pt idx="10">
                  <c:v>0.31</c:v>
                </c:pt>
                <c:pt idx="11">
                  <c:v>0.44</c:v>
                </c:pt>
                <c:pt idx="12">
                  <c:v>0.55000000000000004</c:v>
                </c:pt>
                <c:pt idx="13">
                  <c:v>0.66</c:v>
                </c:pt>
                <c:pt idx="14">
                  <c:v>0.73</c:v>
                </c:pt>
                <c:pt idx="15">
                  <c:v>0.77</c:v>
                </c:pt>
                <c:pt idx="16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7-4C42-8C65-00B5E2EA93C7}"/>
            </c:ext>
          </c:extLst>
        </c:ser>
        <c:ser>
          <c:idx val="1"/>
          <c:order val="1"/>
          <c:tx>
            <c:strRef>
              <c:f>building_damage_bands!$C$2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building_damage_bands!$A$3:$A$19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building_damage_bands!$C$3:$C$19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0.08</c:v>
                </c:pt>
                <c:pt idx="11">
                  <c:v>0.22</c:v>
                </c:pt>
                <c:pt idx="12">
                  <c:v>0.39</c:v>
                </c:pt>
                <c:pt idx="13">
                  <c:v>0.55000000000000004</c:v>
                </c:pt>
                <c:pt idx="14">
                  <c:v>0.66</c:v>
                </c:pt>
                <c:pt idx="15">
                  <c:v>0.7</c:v>
                </c:pt>
                <c:pt idx="16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7-4C42-8C65-00B5E2EA93C7}"/>
            </c:ext>
          </c:extLst>
        </c:ser>
        <c:ser>
          <c:idx val="2"/>
          <c:order val="2"/>
          <c:tx>
            <c:strRef>
              <c:f>building_damage_bands!$D$2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building_damage_bands!$A$3:$A$19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building_damage_bands!$D$3:$D$19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0.02</c:v>
                </c:pt>
                <c:pt idx="9">
                  <c:v>2.5000000000000001E-2</c:v>
                </c:pt>
                <c:pt idx="10">
                  <c:v>0.08</c:v>
                </c:pt>
                <c:pt idx="11">
                  <c:v>0.14499999999999999</c:v>
                </c:pt>
                <c:pt idx="12">
                  <c:v>0.25</c:v>
                </c:pt>
                <c:pt idx="13">
                  <c:v>0.36</c:v>
                </c:pt>
                <c:pt idx="14">
                  <c:v>0.45</c:v>
                </c:pt>
                <c:pt idx="15">
                  <c:v>0.51</c:v>
                </c:pt>
                <c:pt idx="1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7-4C42-8C65-00B5E2EA93C7}"/>
            </c:ext>
          </c:extLst>
        </c:ser>
        <c:ser>
          <c:idx val="3"/>
          <c:order val="3"/>
          <c:tx>
            <c:strRef>
              <c:f>building_damage_bands!$E$2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building_damage_bands!$A$3:$A$19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building_damage_bands!$E$3:$E$19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0.09</c:v>
                </c:pt>
                <c:pt idx="13">
                  <c:v>0.18</c:v>
                </c:pt>
                <c:pt idx="14">
                  <c:v>0.27</c:v>
                </c:pt>
                <c:pt idx="15">
                  <c:v>0.34</c:v>
                </c:pt>
                <c:pt idx="1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A7-4C42-8C65-00B5E2EA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20880"/>
        <c:axId val="1377808816"/>
      </c:scatterChart>
      <c:valAx>
        <c:axId val="1377820880"/>
        <c:scaling>
          <c:orientation val="minMax"/>
          <c:max val="8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808816"/>
        <c:crosses val="autoZero"/>
        <c:crossBetween val="midCat"/>
        <c:majorUnit val="5"/>
        <c:minorUnit val="5"/>
      </c:valAx>
      <c:valAx>
        <c:axId val="1377808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7782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outside_europe_building_types!$B$1</c:f>
              <c:strCache>
                <c:ptCount val="1"/>
                <c:pt idx="0">
                  <c:v>CS2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outside_europe_building_types!$A$2:$A$17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outside_europe_building_types!$B$2:$B$17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2.8000000000000001E-2</c:v>
                </c:pt>
                <c:pt idx="8">
                  <c:v>5.5E-2</c:v>
                </c:pt>
                <c:pt idx="9">
                  <c:v>0.125</c:v>
                </c:pt>
                <c:pt idx="10">
                  <c:v>0.25</c:v>
                </c:pt>
                <c:pt idx="11">
                  <c:v>0.39</c:v>
                </c:pt>
                <c:pt idx="12">
                  <c:v>0.47499999999999998</c:v>
                </c:pt>
                <c:pt idx="13">
                  <c:v>0.495</c:v>
                </c:pt>
                <c:pt idx="14">
                  <c:v>0.5</c:v>
                </c:pt>
                <c:pt idx="15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34-466B-BEBF-FE8B8F9DF5F0}"/>
            </c:ext>
          </c:extLst>
        </c:ser>
        <c:ser>
          <c:idx val="1"/>
          <c:order val="1"/>
          <c:tx>
            <c:strRef>
              <c:f>outside_europe_building_types!$C$1</c:f>
              <c:strCache>
                <c:ptCount val="1"/>
                <c:pt idx="0">
                  <c:v>CS4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outside_europe_building_types!$A$2:$A$17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outside_europe_building_types!$C$2:$C$17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1.4999999999999999E-2</c:v>
                </c:pt>
                <c:pt idx="8">
                  <c:v>0.03</c:v>
                </c:pt>
                <c:pt idx="9">
                  <c:v>7.4999999999999997E-2</c:v>
                </c:pt>
                <c:pt idx="10">
                  <c:v>0.15</c:v>
                </c:pt>
                <c:pt idx="11">
                  <c:v>0.23499999999999999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34-466B-BEBF-FE8B8F9DF5F0}"/>
            </c:ext>
          </c:extLst>
        </c:ser>
        <c:ser>
          <c:idx val="2"/>
          <c:order val="2"/>
          <c:tx>
            <c:strRef>
              <c:f>outside_europe_building_types!$D$1</c:f>
              <c:strCache>
                <c:ptCount val="1"/>
                <c:pt idx="0">
                  <c:v>PS1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outside_europe_building_types!$A$2:$A$17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outside_europe_building_types!$D$2:$D$17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0.01</c:v>
                </c:pt>
                <c:pt idx="8">
                  <c:v>0.02</c:v>
                </c:pt>
                <c:pt idx="9">
                  <c:v>0.05</c:v>
                </c:pt>
                <c:pt idx="10">
                  <c:v>0.1</c:v>
                </c:pt>
                <c:pt idx="11">
                  <c:v>0.155</c:v>
                </c:pt>
                <c:pt idx="12">
                  <c:v>0.19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34-466B-BEBF-FE8B8F9DF5F0}"/>
            </c:ext>
          </c:extLst>
        </c:ser>
        <c:ser>
          <c:idx val="3"/>
          <c:order val="3"/>
          <c:tx>
            <c:strRef>
              <c:f>outside_europe_building_types!$E$1</c:f>
              <c:strCache>
                <c:ptCount val="1"/>
                <c:pt idx="0">
                  <c:v>PS2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outside_europe_building_types!$A$2:$A$17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outside_europe_building_types!$E$2:$E$17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2.5000000000000001E-2</c:v>
                </c:pt>
                <c:pt idx="10">
                  <c:v>0.05</c:v>
                </c:pt>
                <c:pt idx="11">
                  <c:v>7.4999999999999997E-2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34-466B-BEBF-FE8B8F9D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62144"/>
        <c:axId val="1459755904"/>
      </c:scatterChart>
      <c:valAx>
        <c:axId val="14597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9755904"/>
        <c:crosses val="autoZero"/>
        <c:crossBetween val="midCat"/>
      </c:valAx>
      <c:valAx>
        <c:axId val="14597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597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206651</xdr:colOff>
      <xdr:row>21</xdr:row>
      <xdr:rowOff>81997</xdr:rowOff>
    </xdr:from>
    <xdr:to>
      <xdr:col>15</xdr:col>
      <xdr:colOff>107674</xdr:colOff>
      <xdr:row>43</xdr:row>
      <xdr:rowOff>173105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52338</xdr:colOff>
      <xdr:row>21</xdr:row>
      <xdr:rowOff>114535</xdr:rowOff>
    </xdr:from>
    <xdr:to>
      <xdr:col>26</xdr:col>
      <xdr:colOff>433269</xdr:colOff>
      <xdr:row>45</xdr:row>
      <xdr:rowOff>155356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794"/>
        <a:stretch/>
      </xdr:blipFill>
      <xdr:spPr>
        <a:xfrm>
          <a:off x="12502073" y="4137447"/>
          <a:ext cx="5221872" cy="46128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13</xdr:row>
      <xdr:rowOff>57150</xdr:rowOff>
    </xdr:from>
    <xdr:to>
      <xdr:col>12</xdr:col>
      <xdr:colOff>104775</xdr:colOff>
      <xdr:row>33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17</xdr:row>
      <xdr:rowOff>168328</xdr:rowOff>
    </xdr:from>
    <xdr:to>
      <xdr:col>11</xdr:col>
      <xdr:colOff>452214</xdr:colOff>
      <xdr:row>32</xdr:row>
      <xdr:rowOff>60112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786370</xdr:colOff>
      <xdr:row>17</xdr:row>
      <xdr:rowOff>124239</xdr:rowOff>
    </xdr:from>
    <xdr:to>
      <xdr:col>17</xdr:col>
      <xdr:colOff>381660</xdr:colOff>
      <xdr:row>32</xdr:row>
      <xdr:rowOff>23405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0587" y="3379304"/>
          <a:ext cx="4009921" cy="2756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positorio.gestiondelriesgo.gov.co/bitstream/handle/20.500.11762/19816/WindVulnerabilityGAR13(Yamin_2014).pdf?sequence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cs.rice.edu/~devika/evac/papers/Building%20safety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eliefweb.int/sites/reliefweb.int/files/resources/CAPRA%20-%20Technical%20Review%20of%20CAPRA%20Hurricane%20Vulnerability%20Estimation%20Proces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85" zoomScaleNormal="85" workbookViewId="0">
      <selection activeCell="G17" sqref="G17"/>
    </sheetView>
  </sheetViews>
  <sheetFormatPr defaultRowHeight="14.4" x14ac:dyDescent="0.3"/>
  <cols>
    <col min="1" max="1" width="18.33203125" bestFit="1" customWidth="1"/>
    <col min="2" max="2" width="12" bestFit="1" customWidth="1"/>
    <col min="9" max="9" width="8" customWidth="1"/>
    <col min="10" max="10" width="29.44140625" bestFit="1" customWidth="1"/>
    <col min="11" max="11" width="9.44140625" bestFit="1" customWidth="1"/>
    <col min="12" max="13" width="8.44140625" bestFit="1" customWidth="1"/>
    <col min="14" max="14" width="10.88671875" bestFit="1" customWidth="1"/>
    <col min="15" max="15" width="24.44140625" bestFit="1" customWidth="1"/>
    <col min="16" max="16" width="3" bestFit="1" customWidth="1"/>
    <col min="17" max="17" width="3.44140625" bestFit="1" customWidth="1"/>
    <col min="18" max="18" width="2.6640625" bestFit="1" customWidth="1"/>
    <col min="19" max="19" width="3" bestFit="1" customWidth="1"/>
  </cols>
  <sheetData>
    <row r="1" spans="1:19" ht="15" thickBot="1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9" x14ac:dyDescent="0.3">
      <c r="A2">
        <v>0</v>
      </c>
      <c r="B2" s="15">
        <f>1-(0.5^((A2/270)^7.5))</f>
        <v>0</v>
      </c>
      <c r="C2" s="15">
        <f>1-(0.5^((A2/310)^7.5))</f>
        <v>0</v>
      </c>
      <c r="D2" s="15">
        <f>1-(0.5^((A2/322)^7.5))</f>
        <v>0</v>
      </c>
      <c r="E2" s="15">
        <f>1-(0.5^((A2/354)^7.5))</f>
        <v>0</v>
      </c>
      <c r="I2" s="9" t="s">
        <v>23</v>
      </c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x14ac:dyDescent="0.3">
      <c r="A3">
        <v>10</v>
      </c>
      <c r="B3" s="15">
        <f t="shared" ref="B3:B42" si="0">1-(0.5^((A3/270)^7.5))</f>
        <v>1.2752576772356861E-11</v>
      </c>
      <c r="C3" s="15">
        <f t="shared" ref="C3:C42" si="1">1-(0.5^((A3/310)^7.5))</f>
        <v>4.5249359814647505E-12</v>
      </c>
      <c r="D3" s="15">
        <f t="shared" ref="D3:D42" si="2">1-(0.5^((A3/322)^7.5))</f>
        <v>3.4033886819884174E-12</v>
      </c>
      <c r="E3" s="15">
        <f t="shared" ref="E3:E42" si="3">1-(0.5^((A3/354)^7.5))</f>
        <v>1.6722179196904108E-12</v>
      </c>
      <c r="I3" s="3"/>
      <c r="J3" s="4"/>
      <c r="K3" s="16" t="s">
        <v>9</v>
      </c>
      <c r="L3" s="16"/>
      <c r="M3" s="16"/>
      <c r="N3" s="16"/>
      <c r="O3" s="4" t="s">
        <v>12</v>
      </c>
      <c r="P3" s="16" t="s">
        <v>13</v>
      </c>
      <c r="Q3" s="16"/>
      <c r="R3" s="16"/>
      <c r="S3" s="17"/>
    </row>
    <row r="4" spans="1:19" x14ac:dyDescent="0.3">
      <c r="A4">
        <v>20</v>
      </c>
      <c r="B4" s="15">
        <f t="shared" si="0"/>
        <v>2.3084592015720773E-9</v>
      </c>
      <c r="C4" s="15">
        <f t="shared" si="1"/>
        <v>8.1910145333097262E-10</v>
      </c>
      <c r="D4" s="15">
        <f t="shared" si="2"/>
        <v>6.1607186019330129E-10</v>
      </c>
      <c r="E4" s="15">
        <f t="shared" si="3"/>
        <v>3.0270941309140653E-10</v>
      </c>
      <c r="I4" s="3"/>
      <c r="J4" s="4"/>
      <c r="K4" s="16" t="s">
        <v>10</v>
      </c>
      <c r="L4" s="16"/>
      <c r="M4" s="16" t="s">
        <v>11</v>
      </c>
      <c r="N4" s="16"/>
      <c r="O4" s="4"/>
      <c r="P4" s="4"/>
      <c r="Q4" s="4"/>
      <c r="R4" s="4"/>
      <c r="S4" s="5"/>
    </row>
    <row r="5" spans="1:19" x14ac:dyDescent="0.3">
      <c r="A5">
        <v>30</v>
      </c>
      <c r="B5" s="15">
        <f t="shared" si="0"/>
        <v>4.8306617594917611E-8</v>
      </c>
      <c r="C5" s="15">
        <f t="shared" si="1"/>
        <v>1.7140447838848161E-8</v>
      </c>
      <c r="D5" s="15">
        <f t="shared" si="2"/>
        <v>1.289186746245008E-8</v>
      </c>
      <c r="E5" s="15">
        <f t="shared" si="3"/>
        <v>6.3344717249336213E-9</v>
      </c>
      <c r="I5" s="3"/>
      <c r="J5" s="4" t="s">
        <v>7</v>
      </c>
      <c r="K5" s="4" t="s">
        <v>18</v>
      </c>
      <c r="L5" s="4" t="s">
        <v>8</v>
      </c>
      <c r="M5" s="4" t="s">
        <v>8</v>
      </c>
      <c r="N5" s="4" t="s">
        <v>20</v>
      </c>
      <c r="O5" s="4"/>
      <c r="P5" s="4" t="s">
        <v>14</v>
      </c>
      <c r="Q5" s="4" t="s">
        <v>15</v>
      </c>
      <c r="R5" s="4" t="s">
        <v>16</v>
      </c>
      <c r="S5" s="5" t="s">
        <v>17</v>
      </c>
    </row>
    <row r="6" spans="1:19" x14ac:dyDescent="0.3">
      <c r="A6">
        <v>40</v>
      </c>
      <c r="B6" s="15">
        <f t="shared" si="0"/>
        <v>4.1787565863149467E-7</v>
      </c>
      <c r="C6" s="15">
        <f t="shared" si="1"/>
        <v>1.4827319982924081E-7</v>
      </c>
      <c r="D6" s="15">
        <f t="shared" si="2"/>
        <v>1.1152091761168492E-7</v>
      </c>
      <c r="E6" s="15">
        <f t="shared" si="3"/>
        <v>5.479626019599948E-8</v>
      </c>
      <c r="I6" s="3" t="s">
        <v>0</v>
      </c>
      <c r="J6" s="4" t="s">
        <v>5</v>
      </c>
      <c r="K6" s="4" t="s">
        <v>19</v>
      </c>
      <c r="L6" s="6" t="s">
        <v>22</v>
      </c>
      <c r="M6" s="4">
        <v>1</v>
      </c>
      <c r="N6" s="4">
        <v>4.3</v>
      </c>
      <c r="O6" s="4">
        <v>0.35</v>
      </c>
      <c r="P6" s="4" t="s">
        <v>21</v>
      </c>
      <c r="Q6" s="4" t="s">
        <v>21</v>
      </c>
      <c r="R6" s="4" t="s">
        <v>21</v>
      </c>
      <c r="S6" s="5" t="s">
        <v>21</v>
      </c>
    </row>
    <row r="7" spans="1:19" x14ac:dyDescent="0.3">
      <c r="A7">
        <v>50</v>
      </c>
      <c r="B7" s="15">
        <f t="shared" si="0"/>
        <v>2.227777321728297E-6</v>
      </c>
      <c r="C7" s="15">
        <f t="shared" si="1"/>
        <v>7.9047405154852868E-7</v>
      </c>
      <c r="D7" s="15">
        <f t="shared" si="2"/>
        <v>5.9454033940475881E-7</v>
      </c>
      <c r="E7" s="15">
        <f t="shared" si="3"/>
        <v>2.9212986962789955E-7</v>
      </c>
      <c r="I7" s="3" t="s">
        <v>1</v>
      </c>
      <c r="J7" s="4" t="s">
        <v>6</v>
      </c>
      <c r="K7" s="4" t="s">
        <v>24</v>
      </c>
      <c r="L7" s="6" t="s">
        <v>22</v>
      </c>
      <c r="M7" s="4">
        <v>1</v>
      </c>
      <c r="N7" s="10">
        <v>4.5999999999999996</v>
      </c>
      <c r="O7" s="4">
        <v>0.35</v>
      </c>
      <c r="P7" s="10" t="s">
        <v>25</v>
      </c>
      <c r="Q7" s="4" t="s">
        <v>21</v>
      </c>
      <c r="R7" s="4" t="s">
        <v>21</v>
      </c>
      <c r="S7" s="5" t="s">
        <v>21</v>
      </c>
    </row>
    <row r="8" spans="1:19" x14ac:dyDescent="0.3">
      <c r="A8">
        <v>60</v>
      </c>
      <c r="B8" s="15">
        <f t="shared" si="0"/>
        <v>8.744393825255159E-6</v>
      </c>
      <c r="C8" s="15">
        <f t="shared" si="1"/>
        <v>3.1027476932177223E-6</v>
      </c>
      <c r="D8" s="15">
        <f t="shared" si="2"/>
        <v>2.3336745738067322E-6</v>
      </c>
      <c r="E8" s="15">
        <f t="shared" si="3"/>
        <v>1.1466612194199755E-6</v>
      </c>
      <c r="I8" s="3" t="s">
        <v>2</v>
      </c>
      <c r="J8" s="4" t="s">
        <v>26</v>
      </c>
      <c r="K8" s="4" t="s">
        <v>24</v>
      </c>
      <c r="L8" s="6" t="s">
        <v>27</v>
      </c>
      <c r="M8" s="4">
        <v>2</v>
      </c>
      <c r="N8" s="4">
        <v>6.1</v>
      </c>
      <c r="O8" s="4">
        <v>0.35</v>
      </c>
      <c r="P8" s="4" t="s">
        <v>21</v>
      </c>
      <c r="Q8" s="4" t="s">
        <v>21</v>
      </c>
      <c r="R8" s="4" t="s">
        <v>21</v>
      </c>
      <c r="S8" s="5" t="s">
        <v>21</v>
      </c>
    </row>
    <row r="9" spans="1:19" x14ac:dyDescent="0.3">
      <c r="A9">
        <v>70</v>
      </c>
      <c r="B9" s="15">
        <f t="shared" si="0"/>
        <v>2.7786029741072582E-5</v>
      </c>
      <c r="C9" s="15">
        <f t="shared" si="1"/>
        <v>9.8592962516352856E-6</v>
      </c>
      <c r="D9" s="15">
        <f t="shared" si="2"/>
        <v>7.4154944325055538E-6</v>
      </c>
      <c r="E9" s="15">
        <f t="shared" si="3"/>
        <v>3.6436403659800831E-6</v>
      </c>
      <c r="I9" s="3" t="s">
        <v>3</v>
      </c>
      <c r="J9" s="4" t="s">
        <v>28</v>
      </c>
      <c r="K9" s="4" t="s">
        <v>24</v>
      </c>
      <c r="L9" s="6" t="s">
        <v>27</v>
      </c>
      <c r="M9" s="4">
        <v>2</v>
      </c>
      <c r="N9" s="4">
        <v>6.1</v>
      </c>
      <c r="O9" s="4">
        <v>0.4</v>
      </c>
      <c r="P9" s="4" t="s">
        <v>21</v>
      </c>
      <c r="Q9" s="4" t="s">
        <v>21</v>
      </c>
      <c r="R9" s="4" t="s">
        <v>21</v>
      </c>
      <c r="S9" s="5" t="s">
        <v>21</v>
      </c>
    </row>
    <row r="10" spans="1:19" x14ac:dyDescent="0.3">
      <c r="A10">
        <v>80</v>
      </c>
      <c r="B10" s="15">
        <f t="shared" si="0"/>
        <v>7.5640729143011676E-5</v>
      </c>
      <c r="C10" s="15">
        <f t="shared" si="1"/>
        <v>2.6839957971591666E-5</v>
      </c>
      <c r="D10" s="15">
        <f t="shared" si="2"/>
        <v>2.0187239808344692E-5</v>
      </c>
      <c r="E10" s="15">
        <f t="shared" si="3"/>
        <v>9.9191337048498696E-6</v>
      </c>
      <c r="I10" s="3"/>
      <c r="J10" s="4"/>
      <c r="K10" s="4"/>
      <c r="L10" s="4"/>
      <c r="M10" s="4"/>
      <c r="N10" s="4"/>
      <c r="O10" s="4"/>
      <c r="P10" s="4"/>
      <c r="Q10" s="4"/>
      <c r="R10" s="4"/>
      <c r="S10" s="5"/>
    </row>
    <row r="11" spans="1:19" x14ac:dyDescent="0.3">
      <c r="A11">
        <v>90</v>
      </c>
      <c r="B11" s="15">
        <f t="shared" si="0"/>
        <v>1.8296849529242376E-4</v>
      </c>
      <c r="C11" s="15">
        <f t="shared" si="1"/>
        <v>6.4925825359551936E-5</v>
      </c>
      <c r="D11" s="15">
        <f t="shared" si="2"/>
        <v>4.8833138802328868E-5</v>
      </c>
      <c r="E11" s="15">
        <f t="shared" si="3"/>
        <v>2.3994660319437422E-5</v>
      </c>
      <c r="I11" s="18" t="s">
        <v>29</v>
      </c>
      <c r="J11" s="19"/>
      <c r="K11" s="19"/>
      <c r="L11" s="19"/>
      <c r="M11" s="19"/>
      <c r="N11" s="19"/>
      <c r="O11" s="19"/>
      <c r="P11" s="19"/>
      <c r="Q11" s="19"/>
      <c r="R11" s="19"/>
      <c r="S11" s="20"/>
    </row>
    <row r="12" spans="1:19" x14ac:dyDescent="0.3">
      <c r="A12">
        <v>100</v>
      </c>
      <c r="B12" s="15">
        <f t="shared" si="0"/>
        <v>4.0318991779320079E-4</v>
      </c>
      <c r="C12" s="15">
        <f t="shared" si="1"/>
        <v>1.4308090742898294E-4</v>
      </c>
      <c r="D12" s="15">
        <f t="shared" si="2"/>
        <v>1.0761753827093212E-4</v>
      </c>
      <c r="E12" s="15">
        <f t="shared" si="3"/>
        <v>5.2879764567248522E-5</v>
      </c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20"/>
    </row>
    <row r="13" spans="1:19" x14ac:dyDescent="0.3">
      <c r="A13">
        <v>110</v>
      </c>
      <c r="B13" s="15">
        <f t="shared" si="0"/>
        <v>8.2387894473201495E-4</v>
      </c>
      <c r="C13" s="15">
        <f t="shared" si="1"/>
        <v>2.9241146181013811E-4</v>
      </c>
      <c r="D13" s="15">
        <f t="shared" si="2"/>
        <v>2.1993978608370046E-4</v>
      </c>
      <c r="E13" s="15">
        <f t="shared" si="3"/>
        <v>1.0807435826942768E-4</v>
      </c>
      <c r="I13" s="3"/>
      <c r="J13" s="4"/>
      <c r="K13" s="4"/>
      <c r="L13" s="4"/>
      <c r="M13" s="4"/>
      <c r="N13" s="4"/>
      <c r="O13" s="4"/>
      <c r="P13" s="4"/>
      <c r="Q13" s="4"/>
      <c r="R13" s="4"/>
      <c r="S13" s="5"/>
    </row>
    <row r="14" spans="1:19" x14ac:dyDescent="0.3">
      <c r="A14">
        <v>120</v>
      </c>
      <c r="B14" s="15">
        <f t="shared" si="0"/>
        <v>1.5816591413395642E-3</v>
      </c>
      <c r="C14" s="15">
        <f t="shared" si="1"/>
        <v>5.6150049806213964E-4</v>
      </c>
      <c r="D14" s="15">
        <f t="shared" si="2"/>
        <v>4.2235149916347581E-4</v>
      </c>
      <c r="E14" s="15">
        <f t="shared" si="3"/>
        <v>2.0754643080478363E-4</v>
      </c>
      <c r="I14" s="13" t="s">
        <v>30</v>
      </c>
      <c r="J14" s="4"/>
      <c r="K14" s="4"/>
      <c r="L14" s="4"/>
      <c r="M14" s="4"/>
      <c r="N14" s="4"/>
      <c r="O14" s="4"/>
      <c r="P14" s="4"/>
      <c r="Q14" s="4"/>
      <c r="R14" s="4"/>
      <c r="S14" s="5"/>
    </row>
    <row r="15" spans="1:19" x14ac:dyDescent="0.3">
      <c r="A15">
        <v>130</v>
      </c>
      <c r="B15" s="15">
        <f t="shared" si="0"/>
        <v>2.8810182853822308E-3</v>
      </c>
      <c r="C15" s="15">
        <f t="shared" si="1"/>
        <v>1.0232119819454377E-3</v>
      </c>
      <c r="D15" s="15">
        <f t="shared" si="2"/>
        <v>7.6968739895888483E-4</v>
      </c>
      <c r="E15" s="15">
        <f t="shared" si="3"/>
        <v>3.7826310782196337E-4</v>
      </c>
      <c r="I15" s="3" t="s">
        <v>32</v>
      </c>
      <c r="J15" s="4"/>
      <c r="K15" s="4"/>
      <c r="L15" s="4"/>
      <c r="M15" s="4"/>
      <c r="N15" s="4"/>
      <c r="O15" s="4"/>
      <c r="P15" s="4"/>
      <c r="Q15" s="4"/>
      <c r="R15" s="4"/>
      <c r="S15" s="5"/>
    </row>
    <row r="16" spans="1:19" ht="15" thickBot="1" x14ac:dyDescent="0.35">
      <c r="A16">
        <v>140</v>
      </c>
      <c r="B16" s="15">
        <f t="shared" si="0"/>
        <v>5.0172498772373952E-3</v>
      </c>
      <c r="C16" s="15">
        <f t="shared" si="1"/>
        <v>1.7831403716394023E-3</v>
      </c>
      <c r="D16" s="15">
        <f t="shared" si="2"/>
        <v>1.3414523026827885E-3</v>
      </c>
      <c r="E16" s="15">
        <f t="shared" si="3"/>
        <v>6.5935309238585038E-4</v>
      </c>
      <c r="I16" s="12" t="s">
        <v>31</v>
      </c>
      <c r="J16" s="7"/>
      <c r="K16" s="7"/>
      <c r="L16" s="7"/>
      <c r="M16" s="7"/>
      <c r="N16" s="7"/>
      <c r="O16" s="7"/>
      <c r="P16" s="7"/>
      <c r="Q16" s="7"/>
      <c r="R16" s="7"/>
      <c r="S16" s="8"/>
    </row>
    <row r="17" spans="1:5" x14ac:dyDescent="0.3">
      <c r="A17">
        <v>150</v>
      </c>
      <c r="B17" s="15">
        <f t="shared" si="0"/>
        <v>8.4033121303207503E-3</v>
      </c>
      <c r="C17" s="15">
        <f t="shared" si="1"/>
        <v>2.9898345460220854E-3</v>
      </c>
      <c r="D17" s="15">
        <f t="shared" si="2"/>
        <v>2.2495824598333103E-3</v>
      </c>
      <c r="E17" s="15">
        <f t="shared" si="3"/>
        <v>1.105974639932561E-3</v>
      </c>
    </row>
    <row r="18" spans="1:5" x14ac:dyDescent="0.3">
      <c r="A18">
        <v>160</v>
      </c>
      <c r="B18" s="15">
        <f t="shared" si="0"/>
        <v>1.3599630405493057E-2</v>
      </c>
      <c r="C18" s="15">
        <f t="shared" si="1"/>
        <v>4.8468325875125062E-3</v>
      </c>
      <c r="D18" s="15">
        <f t="shared" si="2"/>
        <v>3.6476487380848743E-3</v>
      </c>
      <c r="E18" s="15">
        <f t="shared" si="3"/>
        <v>1.7939528415600314E-3</v>
      </c>
    </row>
    <row r="19" spans="1:5" x14ac:dyDescent="0.3">
      <c r="A19">
        <v>170</v>
      </c>
      <c r="B19" s="15">
        <f t="shared" si="0"/>
        <v>2.1344572858096655E-2</v>
      </c>
      <c r="C19" s="15">
        <f t="shared" si="1"/>
        <v>7.6263781212226878E-3</v>
      </c>
      <c r="D19" s="15">
        <f t="shared" si="2"/>
        <v>5.7414765449830263E-3</v>
      </c>
      <c r="E19" s="15">
        <f t="shared" si="3"/>
        <v>2.8252292378018184E-3</v>
      </c>
    </row>
    <row r="20" spans="1:5" x14ac:dyDescent="0.3">
      <c r="A20">
        <v>180</v>
      </c>
      <c r="B20" s="15">
        <f t="shared" si="0"/>
        <v>3.2581278050626716E-2</v>
      </c>
      <c r="C20" s="15">
        <f t="shared" si="1"/>
        <v>1.1684412154864154E-2</v>
      </c>
      <c r="D20" s="15">
        <f t="shared" si="2"/>
        <v>8.8010006515774064E-3</v>
      </c>
      <c r="E20" s="15">
        <f t="shared" si="3"/>
        <v>4.3341300209348566E-3</v>
      </c>
    </row>
    <row r="21" spans="1:5" x14ac:dyDescent="0.3">
      <c r="A21">
        <v>190</v>
      </c>
      <c r="B21" s="15">
        <f t="shared" si="0"/>
        <v>4.8473497487271811E-2</v>
      </c>
      <c r="C21" s="15">
        <f t="shared" si="1"/>
        <v>1.7475997484960648E-2</v>
      </c>
      <c r="D21" s="15">
        <f t="shared" si="2"/>
        <v>1.3172922633201467E-2</v>
      </c>
      <c r="E21" s="15">
        <f t="shared" si="3"/>
        <v>6.494398463763762E-3</v>
      </c>
    </row>
    <row r="22" spans="1:5" x14ac:dyDescent="0.3">
      <c r="A22">
        <v>200</v>
      </c>
      <c r="B22" s="15">
        <f t="shared" si="0"/>
        <v>7.0399066410093858E-2</v>
      </c>
      <c r="C22" s="15">
        <f t="shared" si="1"/>
        <v>2.5569678082920322E-2</v>
      </c>
      <c r="D22" s="15">
        <f t="shared" si="2"/>
        <v>1.9293357745637785E-2</v>
      </c>
      <c r="E22" s="15">
        <f t="shared" si="3"/>
        <v>9.5268423088585852E-3</v>
      </c>
    </row>
    <row r="23" spans="1:5" x14ac:dyDescent="0.3">
      <c r="A23">
        <v>210</v>
      </c>
      <c r="B23" s="15">
        <f t="shared" si="0"/>
        <v>9.9904857422351223E-2</v>
      </c>
      <c r="C23" s="15">
        <f t="shared" si="1"/>
        <v>3.6658346912824546E-2</v>
      </c>
      <c r="D23" s="15">
        <f t="shared" si="2"/>
        <v>2.7699106143151409E-2</v>
      </c>
      <c r="E23" s="15">
        <f t="shared" si="3"/>
        <v>1.3707304544453125E-2</v>
      </c>
    </row>
    <row r="24" spans="1:5" x14ac:dyDescent="0.3">
      <c r="A24">
        <v>220</v>
      </c>
      <c r="B24" s="15">
        <f t="shared" si="0"/>
        <v>0.138602741613021</v>
      </c>
      <c r="C24" s="15">
        <f t="shared" si="1"/>
        <v>5.156295889778717E-2</v>
      </c>
      <c r="D24" s="15">
        <f t="shared" si="2"/>
        <v>3.9035424626456705E-2</v>
      </c>
      <c r="E24" s="15">
        <f t="shared" si="3"/>
        <v>1.9374460961188444E-2</v>
      </c>
    </row>
    <row r="25" spans="1:5" x14ac:dyDescent="0.3">
      <c r="A25">
        <v>230</v>
      </c>
      <c r="B25" s="15">
        <f t="shared" si="0"/>
        <v>0.18798469440022325</v>
      </c>
      <c r="C25" s="15">
        <f t="shared" si="1"/>
        <v>7.1223912424413061E-2</v>
      </c>
      <c r="D25" s="15">
        <f t="shared" si="2"/>
        <v>5.4057196278335162E-2</v>
      </c>
      <c r="E25" s="15">
        <f t="shared" si="3"/>
        <v>2.6936664239004759E-2</v>
      </c>
    </row>
    <row r="26" spans="1:5" x14ac:dyDescent="0.3">
      <c r="A26">
        <v>240</v>
      </c>
      <c r="B26" s="15">
        <f t="shared" si="0"/>
        <v>0.2491411164994618</v>
      </c>
      <c r="C26" s="15">
        <f t="shared" si="1"/>
        <v>9.6673297439798689E-2</v>
      </c>
      <c r="D26" s="15">
        <f t="shared" si="2"/>
        <v>7.361923695972572E-2</v>
      </c>
      <c r="E26" s="15">
        <f t="shared" si="3"/>
        <v>3.6876679180920857E-2</v>
      </c>
    </row>
    <row r="27" spans="1:5" x14ac:dyDescent="0.3">
      <c r="A27">
        <v>250</v>
      </c>
      <c r="B27" s="15">
        <f t="shared" si="0"/>
        <v>0.32238575663071511</v>
      </c>
      <c r="C27" s="15">
        <f t="shared" si="1"/>
        <v>0.12897986776288162</v>
      </c>
      <c r="D27" s="15">
        <f t="shared" si="2"/>
        <v>9.8650283327463839E-2</v>
      </c>
      <c r="E27" s="15">
        <f t="shared" si="3"/>
        <v>4.9752683857883118E-2</v>
      </c>
    </row>
    <row r="28" spans="1:5" x14ac:dyDescent="0.3">
      <c r="A28">
        <v>260</v>
      </c>
      <c r="B28" s="15">
        <f t="shared" si="0"/>
        <v>0.40682909494830755</v>
      </c>
      <c r="C28" s="15">
        <f t="shared" si="1"/>
        <v>0.16915828573394909</v>
      </c>
      <c r="D28" s="15">
        <f t="shared" si="2"/>
        <v>0.13010429081862218</v>
      </c>
      <c r="E28" s="15">
        <f t="shared" si="3"/>
        <v>6.6193364224963691E-2</v>
      </c>
    </row>
    <row r="29" spans="1:5" x14ac:dyDescent="0.3">
      <c r="A29">
        <v>270</v>
      </c>
      <c r="B29" s="15">
        <f t="shared" si="0"/>
        <v>0.5</v>
      </c>
      <c r="C29" s="15">
        <f t="shared" si="1"/>
        <v>0.21803609250969902</v>
      </c>
      <c r="D29" s="15">
        <f t="shared" si="2"/>
        <v>0.16888259125040428</v>
      </c>
      <c r="E29" s="15">
        <f t="shared" si="3"/>
        <v>8.6884359575925441E-2</v>
      </c>
    </row>
    <row r="30" spans="1:5" x14ac:dyDescent="0.3">
      <c r="A30">
        <v>280</v>
      </c>
      <c r="B30" s="15">
        <f t="shared" si="0"/>
        <v>0.59767910892465337</v>
      </c>
      <c r="C30" s="15">
        <f t="shared" si="1"/>
        <v>0.27607755478398299</v>
      </c>
      <c r="D30" s="15">
        <f t="shared" si="2"/>
        <v>0.21572207283637346</v>
      </c>
      <c r="E30" s="15">
        <f t="shared" si="3"/>
        <v>0.1125428362805172</v>
      </c>
    </row>
    <row r="31" spans="1:5" x14ac:dyDescent="0.3">
      <c r="A31">
        <v>290</v>
      </c>
      <c r="B31" s="15">
        <f t="shared" si="0"/>
        <v>0.69414024584020928</v>
      </c>
      <c r="C31" s="15">
        <f t="shared" si="1"/>
        <v>0.34317464473177306</v>
      </c>
      <c r="D31" s="15">
        <f t="shared" si="2"/>
        <v>0.27104895674913432</v>
      </c>
      <c r="E31" s="15">
        <f t="shared" si="3"/>
        <v>0.14387677463541793</v>
      </c>
    </row>
    <row r="32" spans="1:5" x14ac:dyDescent="0.3">
      <c r="A32">
        <v>300</v>
      </c>
      <c r="B32" s="15">
        <f t="shared" si="0"/>
        <v>0.78294172530365835</v>
      </c>
      <c r="C32" s="15">
        <f t="shared" si="1"/>
        <v>0.41843268714562787</v>
      </c>
      <c r="D32" s="15">
        <f t="shared" si="2"/>
        <v>0.33480606306498539</v>
      </c>
      <c r="E32" s="15">
        <f t="shared" si="3"/>
        <v>0.18152594936775646</v>
      </c>
    </row>
    <row r="33" spans="1:5" x14ac:dyDescent="0.3">
      <c r="A33">
        <v>310</v>
      </c>
      <c r="B33" s="15">
        <f t="shared" si="0"/>
        <v>0.85822079670830964</v>
      </c>
      <c r="C33" s="15">
        <f t="shared" si="1"/>
        <v>0.5</v>
      </c>
      <c r="D33" s="15">
        <f t="shared" si="2"/>
        <v>0.40627420723958241</v>
      </c>
      <c r="E33" s="15">
        <f t="shared" si="3"/>
        <v>0.22598297287794145</v>
      </c>
    </row>
    <row r="34" spans="1:5" x14ac:dyDescent="0.3">
      <c r="A34">
        <v>320</v>
      </c>
      <c r="B34" s="15">
        <f t="shared" si="0"/>
        <v>0.91614692834675304</v>
      </c>
      <c r="C34" s="15">
        <f t="shared" si="1"/>
        <v>0.58501111646950033</v>
      </c>
      <c r="D34" s="15">
        <f t="shared" si="2"/>
        <v>0.48392447142949224</v>
      </c>
      <c r="E34" s="15">
        <f t="shared" si="3"/>
        <v>0.27749561171342085</v>
      </c>
    </row>
    <row r="35" spans="1:5" x14ac:dyDescent="0.3">
      <c r="A35">
        <v>330</v>
      </c>
      <c r="B35" s="15">
        <f t="shared" si="0"/>
        <v>0.95593703858194845</v>
      </c>
      <c r="C35" s="15">
        <f t="shared" si="1"/>
        <v>0.66972022017507227</v>
      </c>
      <c r="D35" s="15">
        <f t="shared" si="2"/>
        <v>0.56535360706752424</v>
      </c>
      <c r="E35" s="15">
        <f t="shared" si="3"/>
        <v>0.33595626447359628</v>
      </c>
    </row>
    <row r="36" spans="1:5" x14ac:dyDescent="0.3">
      <c r="A36">
        <v>340</v>
      </c>
      <c r="B36" s="15">
        <f t="shared" si="0"/>
        <v>0.97987137003350688</v>
      </c>
      <c r="C36" s="15">
        <f t="shared" si="1"/>
        <v>0.74987963399990876</v>
      </c>
      <c r="D36" s="15">
        <f t="shared" si="2"/>
        <v>0.64736203812842452</v>
      </c>
      <c r="E36" s="15">
        <f t="shared" si="3"/>
        <v>0.4007910589095901</v>
      </c>
    </row>
    <row r="37" spans="1:5" x14ac:dyDescent="0.3">
      <c r="A37">
        <v>350</v>
      </c>
      <c r="B37" s="15">
        <f t="shared" si="0"/>
        <v>0.99220355230745627</v>
      </c>
      <c r="C37" s="15">
        <f t="shared" si="1"/>
        <v>0.82135535410417304</v>
      </c>
      <c r="D37" s="15">
        <f t="shared" si="2"/>
        <v>0.72622217758553642</v>
      </c>
      <c r="E37" s="15">
        <f t="shared" si="3"/>
        <v>0.47086883901793664</v>
      </c>
    </row>
    <row r="38" spans="1:5" x14ac:dyDescent="0.3">
      <c r="A38">
        <v>360</v>
      </c>
      <c r="B38" s="15">
        <f t="shared" si="0"/>
        <v>0.99751146281124081</v>
      </c>
      <c r="C38" s="15">
        <f t="shared" si="1"/>
        <v>0.88087221194990395</v>
      </c>
      <c r="D38" s="15">
        <f t="shared" si="2"/>
        <v>0.79814453632794613</v>
      </c>
      <c r="E38" s="15">
        <f t="shared" si="3"/>
        <v>0.54445759106835756</v>
      </c>
    </row>
    <row r="39" spans="1:5" x14ac:dyDescent="0.3">
      <c r="A39">
        <v>370</v>
      </c>
      <c r="B39" s="15">
        <f t="shared" si="0"/>
        <v>0.99936630236110868</v>
      </c>
      <c r="C39" s="15">
        <f t="shared" si="1"/>
        <v>0.92667967630147507</v>
      </c>
      <c r="D39" s="15">
        <f t="shared" si="2"/>
        <v>0.85988013007155994</v>
      </c>
      <c r="E39" s="15">
        <f t="shared" si="3"/>
        <v>0.61925943317406773</v>
      </c>
    </row>
    <row r="40" spans="1:5" x14ac:dyDescent="0.3">
      <c r="A40">
        <v>380</v>
      </c>
      <c r="B40" s="15">
        <f t="shared" si="0"/>
        <v>0.99987590232020007</v>
      </c>
      <c r="C40" s="15">
        <f t="shared" si="1"/>
        <v>0.95888829471935588</v>
      </c>
      <c r="D40" s="15">
        <f t="shared" si="2"/>
        <v>0.90931821629846343</v>
      </c>
      <c r="E40" s="15">
        <f t="shared" si="3"/>
        <v>0.69255090552371401</v>
      </c>
    </row>
    <row r="41" spans="1:5" x14ac:dyDescent="0.3">
      <c r="A41">
        <v>390</v>
      </c>
      <c r="B41" s="15">
        <f t="shared" si="0"/>
        <v>0.99998206997970729</v>
      </c>
      <c r="C41" s="15">
        <f t="shared" si="1"/>
        <v>0.97930589266403567</v>
      </c>
      <c r="D41" s="15">
        <f t="shared" si="2"/>
        <v>0.94588775203607112</v>
      </c>
      <c r="E41" s="15">
        <f t="shared" si="3"/>
        <v>0.76143891317919188</v>
      </c>
    </row>
    <row r="42" spans="1:5" x14ac:dyDescent="0.3">
      <c r="A42">
        <v>400</v>
      </c>
      <c r="B42" s="15">
        <f t="shared" si="0"/>
        <v>0.99999817584074635</v>
      </c>
      <c r="C42" s="15">
        <f t="shared" si="1"/>
        <v>0.99080238090345252</v>
      </c>
      <c r="D42" s="15">
        <f t="shared" si="2"/>
        <v>0.97059531488079709</v>
      </c>
      <c r="E42" s="15">
        <f t="shared" si="3"/>
        <v>0.82321304952502383</v>
      </c>
    </row>
  </sheetData>
  <mergeCells count="5">
    <mergeCell ref="P3:S3"/>
    <mergeCell ref="K3:N3"/>
    <mergeCell ref="K4:L4"/>
    <mergeCell ref="M4:N4"/>
    <mergeCell ref="I11:S12"/>
  </mergeCells>
  <hyperlinks>
    <hyperlink ref="I16" r:id="rId1" display="https://repositorio.gestiondelriesgo.gov.co/bitstream/handle/20.500.11762/19816/WindVulnerabilityGAR13(Yamin_2014).pdf?sequence=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3" sqref="I3"/>
    </sheetView>
  </sheetViews>
  <sheetFormatPr defaultRowHeight="14.4" x14ac:dyDescent="0.3"/>
  <cols>
    <col min="1" max="1" width="18.33203125" bestFit="1" customWidth="1"/>
    <col min="2" max="2" width="12" bestFit="1" customWidth="1"/>
    <col min="9" max="9" width="23.44140625" customWidth="1"/>
    <col min="10" max="10" width="29.44140625" bestFit="1" customWidth="1"/>
    <col min="11" max="11" width="9.44140625" bestFit="1" customWidth="1"/>
    <col min="12" max="13" width="8.44140625" bestFit="1" customWidth="1"/>
    <col min="14" max="14" width="10.88671875" bestFit="1" customWidth="1"/>
  </cols>
  <sheetData>
    <row r="1" spans="1:14" x14ac:dyDescent="0.3">
      <c r="B1" s="21" t="s">
        <v>39</v>
      </c>
      <c r="C1" s="21"/>
      <c r="D1" s="21" t="s">
        <v>38</v>
      </c>
      <c r="E1" s="21"/>
    </row>
    <row r="2" spans="1:14" ht="15" thickBot="1" x14ac:dyDescent="0.35">
      <c r="A2" t="s">
        <v>35</v>
      </c>
      <c r="B2" t="s">
        <v>36</v>
      </c>
      <c r="C2" t="s">
        <v>37</v>
      </c>
      <c r="D2" t="s">
        <v>36</v>
      </c>
      <c r="E2" t="s">
        <v>37</v>
      </c>
    </row>
    <row r="3" spans="1:14" x14ac:dyDescent="0.3">
      <c r="A3">
        <v>0</v>
      </c>
      <c r="B3" s="15">
        <f>1-(0.5^((A3/57.5)^4.6))</f>
        <v>0</v>
      </c>
      <c r="C3" s="15">
        <v>0</v>
      </c>
      <c r="D3" s="15">
        <f>1-(0.5^((A3/322)^7.5))</f>
        <v>0</v>
      </c>
      <c r="E3" s="15">
        <v>0</v>
      </c>
      <c r="I3" s="9" t="s">
        <v>54</v>
      </c>
      <c r="J3" s="1"/>
      <c r="K3" s="1"/>
      <c r="L3" s="1"/>
      <c r="M3" s="1"/>
      <c r="N3" s="2"/>
    </row>
    <row r="4" spans="1:14" x14ac:dyDescent="0.3">
      <c r="A4">
        <v>5</v>
      </c>
      <c r="B4" s="15">
        <f t="shared" ref="B4:B12" si="0">1-(0.5^((A4/57.5)^4.6))</f>
        <v>9.1540526852007531E-6</v>
      </c>
      <c r="C4" s="15">
        <v>0</v>
      </c>
      <c r="D4" s="15">
        <v>0</v>
      </c>
      <c r="E4" s="15">
        <v>0</v>
      </c>
      <c r="I4" s="3"/>
      <c r="K4" s="4"/>
      <c r="L4" s="4"/>
      <c r="M4" s="4"/>
      <c r="N4" s="5"/>
    </row>
    <row r="5" spans="1:14" x14ac:dyDescent="0.3">
      <c r="A5">
        <v>10</v>
      </c>
      <c r="B5" s="15">
        <f t="shared" si="0"/>
        <v>2.2197556477010494E-4</v>
      </c>
      <c r="C5" s="15">
        <v>0</v>
      </c>
      <c r="D5" s="15">
        <v>2E-3</v>
      </c>
      <c r="E5" s="15">
        <v>0</v>
      </c>
      <c r="I5" s="3"/>
      <c r="J5" s="11" t="s">
        <v>7</v>
      </c>
      <c r="K5" s="4"/>
      <c r="L5" s="6"/>
      <c r="M5" s="4"/>
      <c r="N5" s="5"/>
    </row>
    <row r="6" spans="1:14" x14ac:dyDescent="0.3">
      <c r="A6">
        <v>15</v>
      </c>
      <c r="B6" s="15">
        <f t="shared" si="0"/>
        <v>1.4323921798740091E-3</v>
      </c>
      <c r="C6" s="15">
        <v>0</v>
      </c>
      <c r="D6" s="15">
        <v>4.0000000000000001E-3</v>
      </c>
      <c r="E6" s="15">
        <v>0</v>
      </c>
      <c r="I6" s="3" t="s">
        <v>39</v>
      </c>
      <c r="J6" s="4" t="s">
        <v>40</v>
      </c>
      <c r="K6" s="4"/>
      <c r="L6" s="6"/>
      <c r="M6" s="4"/>
      <c r="N6" s="5"/>
    </row>
    <row r="7" spans="1:14" x14ac:dyDescent="0.3">
      <c r="A7">
        <v>20</v>
      </c>
      <c r="B7" s="15">
        <f t="shared" si="0"/>
        <v>5.3693633756907166E-3</v>
      </c>
      <c r="C7" s="15">
        <v>0</v>
      </c>
      <c r="D7" s="15">
        <v>6.0000000000000001E-3</v>
      </c>
      <c r="E7" s="15">
        <v>0</v>
      </c>
      <c r="I7" s="3" t="s">
        <v>38</v>
      </c>
      <c r="J7" s="4" t="s">
        <v>41</v>
      </c>
      <c r="K7" s="4"/>
      <c r="L7" s="6"/>
      <c r="M7" s="4"/>
      <c r="N7" s="5"/>
    </row>
    <row r="8" spans="1:14" x14ac:dyDescent="0.3">
      <c r="A8">
        <v>25</v>
      </c>
      <c r="B8" s="15">
        <f t="shared" si="0"/>
        <v>1.4914832881095408E-2</v>
      </c>
      <c r="C8" s="15">
        <v>0</v>
      </c>
      <c r="D8" s="15">
        <v>8.0000000000000002E-3</v>
      </c>
      <c r="E8" s="15">
        <v>0</v>
      </c>
      <c r="I8" s="3"/>
      <c r="J8" s="4"/>
      <c r="K8" s="4"/>
      <c r="L8" s="6"/>
      <c r="M8" s="4"/>
      <c r="N8" s="5"/>
    </row>
    <row r="9" spans="1:14" x14ac:dyDescent="0.3">
      <c r="A9">
        <v>30</v>
      </c>
      <c r="B9" s="15">
        <f t="shared" si="0"/>
        <v>3.4165236454667625E-2</v>
      </c>
      <c r="C9" s="15">
        <v>0</v>
      </c>
      <c r="D9" s="15">
        <v>0.01</v>
      </c>
      <c r="E9" s="15">
        <v>0</v>
      </c>
      <c r="I9" s="3"/>
      <c r="J9" s="4"/>
      <c r="K9" s="4"/>
      <c r="L9" s="4"/>
      <c r="M9" s="4"/>
      <c r="N9" s="5"/>
    </row>
    <row r="10" spans="1:14" x14ac:dyDescent="0.3">
      <c r="A10">
        <v>35</v>
      </c>
      <c r="B10" s="15">
        <f t="shared" si="0"/>
        <v>6.8205099094712063E-2</v>
      </c>
      <c r="C10" s="15">
        <v>0</v>
      </c>
      <c r="D10" s="15">
        <v>1.4999999999999999E-2</v>
      </c>
      <c r="E10" s="15">
        <v>0</v>
      </c>
      <c r="I10" s="13" t="s">
        <v>30</v>
      </c>
      <c r="J10" s="4"/>
      <c r="K10" s="4"/>
      <c r="L10" s="4"/>
      <c r="M10" s="4"/>
      <c r="N10" s="5"/>
    </row>
    <row r="11" spans="1:14" x14ac:dyDescent="0.3">
      <c r="A11">
        <v>40</v>
      </c>
      <c r="B11" s="15">
        <f t="shared" si="0"/>
        <v>0.12240122895862293</v>
      </c>
      <c r="C11" s="15">
        <v>0</v>
      </c>
      <c r="D11" s="15">
        <v>0.02</v>
      </c>
      <c r="E11" s="15">
        <v>0</v>
      </c>
      <c r="I11" s="3" t="s">
        <v>34</v>
      </c>
      <c r="J11" s="4"/>
      <c r="K11" s="4"/>
      <c r="L11" s="4"/>
      <c r="M11" s="4"/>
      <c r="N11" s="5"/>
    </row>
    <row r="12" spans="1:14" ht="15" thickBot="1" x14ac:dyDescent="0.35">
      <c r="A12">
        <v>45</v>
      </c>
      <c r="B12" s="15">
        <f t="shared" si="0"/>
        <v>0.2010491544962445</v>
      </c>
      <c r="C12" s="15">
        <v>0.01</v>
      </c>
      <c r="D12" s="15">
        <v>2.5000000000000001E-2</v>
      </c>
      <c r="E12" s="15">
        <v>0</v>
      </c>
      <c r="I12" s="12" t="s">
        <v>33</v>
      </c>
      <c r="J12" s="7"/>
      <c r="K12" s="7"/>
      <c r="L12" s="7"/>
      <c r="M12" s="7"/>
      <c r="N12" s="8"/>
    </row>
    <row r="13" spans="1:14" x14ac:dyDescent="0.3">
      <c r="A13">
        <v>50</v>
      </c>
      <c r="B13" s="15">
        <v>0.31</v>
      </c>
      <c r="C13" s="15">
        <v>0.08</v>
      </c>
      <c r="D13" s="15">
        <v>0.08</v>
      </c>
      <c r="E13" s="15">
        <v>0</v>
      </c>
    </row>
    <row r="14" spans="1:14" x14ac:dyDescent="0.3">
      <c r="A14">
        <v>55</v>
      </c>
      <c r="B14" s="15">
        <v>0.44</v>
      </c>
      <c r="C14" s="15">
        <v>0.22</v>
      </c>
      <c r="D14" s="15">
        <v>0.14499999999999999</v>
      </c>
      <c r="E14" s="15">
        <v>0.02</v>
      </c>
    </row>
    <row r="15" spans="1:14" x14ac:dyDescent="0.3">
      <c r="A15">
        <v>60</v>
      </c>
      <c r="B15" s="15">
        <v>0.55000000000000004</v>
      </c>
      <c r="C15" s="15">
        <v>0.39</v>
      </c>
      <c r="D15" s="15">
        <v>0.25</v>
      </c>
      <c r="E15" s="15">
        <v>0.09</v>
      </c>
    </row>
    <row r="16" spans="1:14" x14ac:dyDescent="0.3">
      <c r="A16">
        <v>65</v>
      </c>
      <c r="B16" s="15">
        <v>0.66</v>
      </c>
      <c r="C16" s="15">
        <v>0.55000000000000004</v>
      </c>
      <c r="D16" s="15">
        <v>0.36</v>
      </c>
      <c r="E16" s="15">
        <v>0.18</v>
      </c>
    </row>
    <row r="17" spans="1:5" x14ac:dyDescent="0.3">
      <c r="A17">
        <v>70</v>
      </c>
      <c r="B17" s="15">
        <v>0.73</v>
      </c>
      <c r="C17" s="15">
        <v>0.66</v>
      </c>
      <c r="D17" s="15">
        <v>0.45</v>
      </c>
      <c r="E17" s="15">
        <v>0.27</v>
      </c>
    </row>
    <row r="18" spans="1:5" x14ac:dyDescent="0.3">
      <c r="A18">
        <v>75</v>
      </c>
      <c r="B18" s="15">
        <v>0.77</v>
      </c>
      <c r="C18" s="15">
        <v>0.7</v>
      </c>
      <c r="D18" s="15">
        <v>0.51</v>
      </c>
      <c r="E18" s="15">
        <v>0.34</v>
      </c>
    </row>
    <row r="19" spans="1:5" x14ac:dyDescent="0.3">
      <c r="A19">
        <v>80</v>
      </c>
      <c r="B19" s="15">
        <v>0.78</v>
      </c>
      <c r="C19" s="15">
        <v>0.71</v>
      </c>
      <c r="D19" s="15">
        <v>0.55000000000000004</v>
      </c>
      <c r="E19" s="15">
        <v>0.36</v>
      </c>
    </row>
  </sheetData>
  <mergeCells count="2">
    <mergeCell ref="B1:C1"/>
    <mergeCell ref="D1:E1"/>
  </mergeCells>
  <hyperlinks>
    <hyperlink ref="I1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15" zoomScaleNormal="115" workbookViewId="0">
      <selection activeCell="G26" sqref="G26"/>
    </sheetView>
  </sheetViews>
  <sheetFormatPr defaultRowHeight="14.4" x14ac:dyDescent="0.3"/>
  <cols>
    <col min="1" max="1" width="18.33203125" bestFit="1" customWidth="1"/>
    <col min="2" max="2" width="12" bestFit="1" customWidth="1"/>
    <col min="9" max="9" width="8.88671875" customWidth="1"/>
    <col min="10" max="10" width="17.44140625" customWidth="1"/>
    <col min="11" max="11" width="16.6640625" customWidth="1"/>
    <col min="12" max="12" width="19.44140625" customWidth="1"/>
    <col min="13" max="13" width="8.44140625" bestFit="1" customWidth="1"/>
    <col min="14" max="14" width="10.88671875" bestFit="1" customWidth="1"/>
  </cols>
  <sheetData>
    <row r="1" spans="1:14" ht="15" thickBot="1" x14ac:dyDescent="0.35">
      <c r="A1" t="s">
        <v>52</v>
      </c>
      <c r="B1" t="s">
        <v>42</v>
      </c>
      <c r="C1" t="s">
        <v>46</v>
      </c>
      <c r="D1" t="s">
        <v>47</v>
      </c>
      <c r="E1" t="s">
        <v>48</v>
      </c>
    </row>
    <row r="2" spans="1:14" x14ac:dyDescent="0.3">
      <c r="A2">
        <v>0</v>
      </c>
      <c r="B2" s="15">
        <v>0</v>
      </c>
      <c r="C2" s="15">
        <v>0</v>
      </c>
      <c r="D2" s="15">
        <v>0</v>
      </c>
      <c r="E2" s="15">
        <v>0</v>
      </c>
      <c r="I2" s="9" t="s">
        <v>54</v>
      </c>
      <c r="J2" s="1"/>
      <c r="K2" s="1"/>
      <c r="L2" s="1"/>
      <c r="M2" s="1"/>
      <c r="N2" s="2"/>
    </row>
    <row r="3" spans="1:14" x14ac:dyDescent="0.3">
      <c r="A3">
        <v>10</v>
      </c>
      <c r="B3" s="15">
        <v>0</v>
      </c>
      <c r="C3" s="15">
        <v>0</v>
      </c>
      <c r="D3" s="15">
        <v>0</v>
      </c>
      <c r="E3" s="15">
        <v>0</v>
      </c>
      <c r="I3" s="3"/>
      <c r="J3" s="4"/>
      <c r="K3" s="4"/>
      <c r="L3" s="4"/>
      <c r="M3" s="4"/>
      <c r="N3" s="5"/>
    </row>
    <row r="4" spans="1:14" x14ac:dyDescent="0.3">
      <c r="A4">
        <v>20</v>
      </c>
      <c r="B4" s="15">
        <v>0</v>
      </c>
      <c r="C4" s="15">
        <v>0</v>
      </c>
      <c r="D4" s="15">
        <v>0</v>
      </c>
      <c r="E4" s="15">
        <v>0</v>
      </c>
      <c r="I4" s="3"/>
      <c r="J4" s="11" t="s">
        <v>43</v>
      </c>
      <c r="K4" s="11" t="s">
        <v>44</v>
      </c>
      <c r="L4" s="14" t="s">
        <v>45</v>
      </c>
      <c r="M4" s="4"/>
      <c r="N4" s="5"/>
    </row>
    <row r="5" spans="1:14" x14ac:dyDescent="0.3">
      <c r="A5">
        <v>30</v>
      </c>
      <c r="B5" s="15">
        <v>0</v>
      </c>
      <c r="C5" s="15">
        <v>0</v>
      </c>
      <c r="D5" s="15">
        <v>0</v>
      </c>
      <c r="E5" s="15">
        <v>0</v>
      </c>
      <c r="I5" s="3" t="s">
        <v>42</v>
      </c>
      <c r="J5" s="4" t="s">
        <v>49</v>
      </c>
      <c r="K5" s="4" t="s">
        <v>51</v>
      </c>
      <c r="L5" s="4">
        <v>2</v>
      </c>
      <c r="M5" s="4"/>
      <c r="N5" s="5"/>
    </row>
    <row r="6" spans="1:14" x14ac:dyDescent="0.3">
      <c r="A6">
        <v>40</v>
      </c>
      <c r="B6" s="15">
        <v>0</v>
      </c>
      <c r="C6" s="15">
        <v>0</v>
      </c>
      <c r="D6" s="15">
        <v>0</v>
      </c>
      <c r="E6" s="15">
        <v>0</v>
      </c>
      <c r="I6" s="3" t="s">
        <v>46</v>
      </c>
      <c r="J6" s="4" t="s">
        <v>49</v>
      </c>
      <c r="K6" s="4" t="s">
        <v>51</v>
      </c>
      <c r="L6" s="4">
        <v>4</v>
      </c>
      <c r="M6" s="4"/>
      <c r="N6" s="5"/>
    </row>
    <row r="7" spans="1:14" x14ac:dyDescent="0.3">
      <c r="A7">
        <v>50</v>
      </c>
      <c r="B7" s="15">
        <v>0</v>
      </c>
      <c r="C7" s="15">
        <v>0</v>
      </c>
      <c r="D7" s="15">
        <v>0</v>
      </c>
      <c r="E7" s="15">
        <v>0</v>
      </c>
      <c r="I7" s="3" t="s">
        <v>47</v>
      </c>
      <c r="J7" s="10" t="s">
        <v>50</v>
      </c>
      <c r="K7" s="4" t="s">
        <v>51</v>
      </c>
      <c r="L7" s="4">
        <v>1</v>
      </c>
      <c r="M7" s="4"/>
      <c r="N7" s="5"/>
    </row>
    <row r="8" spans="1:14" x14ac:dyDescent="0.3">
      <c r="A8">
        <v>60</v>
      </c>
      <c r="B8" s="15">
        <v>0.01</v>
      </c>
      <c r="C8" s="15">
        <v>5.0000000000000001E-3</v>
      </c>
      <c r="D8" s="15">
        <v>3.0000000000000001E-3</v>
      </c>
      <c r="E8" s="15">
        <v>2E-3</v>
      </c>
      <c r="I8" s="3" t="s">
        <v>48</v>
      </c>
      <c r="J8" s="10" t="s">
        <v>50</v>
      </c>
      <c r="K8" s="4" t="s">
        <v>51</v>
      </c>
      <c r="L8" s="4">
        <v>2</v>
      </c>
      <c r="M8" s="4"/>
      <c r="N8" s="5"/>
    </row>
    <row r="9" spans="1:14" x14ac:dyDescent="0.3">
      <c r="A9">
        <v>70</v>
      </c>
      <c r="B9" s="15">
        <v>2.8000000000000001E-2</v>
      </c>
      <c r="C9" s="15">
        <v>1.4999999999999999E-2</v>
      </c>
      <c r="D9" s="15">
        <v>0.01</v>
      </c>
      <c r="E9" s="15">
        <v>8.0000000000000002E-3</v>
      </c>
      <c r="I9" s="3"/>
      <c r="J9" s="4"/>
      <c r="K9" s="4"/>
      <c r="L9" s="4"/>
      <c r="M9" s="4"/>
      <c r="N9" s="5"/>
    </row>
    <row r="10" spans="1:14" x14ac:dyDescent="0.3">
      <c r="A10">
        <v>80</v>
      </c>
      <c r="B10" s="15">
        <v>5.5E-2</v>
      </c>
      <c r="C10" s="15">
        <v>0.03</v>
      </c>
      <c r="D10" s="15">
        <v>0.02</v>
      </c>
      <c r="E10" s="15">
        <v>0.01</v>
      </c>
      <c r="I10" s="18" t="s">
        <v>53</v>
      </c>
      <c r="J10" s="19"/>
      <c r="K10" s="19"/>
      <c r="L10" s="19"/>
      <c r="M10" s="19"/>
      <c r="N10" s="20"/>
    </row>
    <row r="11" spans="1:14" x14ac:dyDescent="0.3">
      <c r="A11">
        <v>90</v>
      </c>
      <c r="B11" s="15">
        <v>0.125</v>
      </c>
      <c r="C11" s="15">
        <v>7.4999999999999997E-2</v>
      </c>
      <c r="D11" s="15">
        <v>0.05</v>
      </c>
      <c r="E11" s="15">
        <v>2.5000000000000001E-2</v>
      </c>
      <c r="I11" s="18"/>
      <c r="J11" s="19"/>
      <c r="K11" s="19"/>
      <c r="L11" s="19"/>
      <c r="M11" s="19"/>
      <c r="N11" s="20"/>
    </row>
    <row r="12" spans="1:14" x14ac:dyDescent="0.3">
      <c r="A12">
        <v>100</v>
      </c>
      <c r="B12" s="15">
        <v>0.25</v>
      </c>
      <c r="C12" s="15">
        <v>0.15</v>
      </c>
      <c r="D12" s="15">
        <v>0.1</v>
      </c>
      <c r="E12" s="15">
        <v>0.05</v>
      </c>
      <c r="I12" s="3"/>
      <c r="J12" s="4"/>
      <c r="K12" s="4"/>
      <c r="L12" s="4"/>
      <c r="M12" s="4"/>
      <c r="N12" s="5"/>
    </row>
    <row r="13" spans="1:14" x14ac:dyDescent="0.3">
      <c r="A13">
        <v>110</v>
      </c>
      <c r="B13" s="15">
        <v>0.39</v>
      </c>
      <c r="C13" s="15">
        <v>0.23499999999999999</v>
      </c>
      <c r="D13" s="15">
        <v>0.155</v>
      </c>
      <c r="E13" s="15">
        <v>7.4999999999999997E-2</v>
      </c>
      <c r="I13" s="13" t="s">
        <v>30</v>
      </c>
      <c r="J13" s="4"/>
      <c r="K13" s="4"/>
      <c r="L13" s="4"/>
      <c r="M13" s="4"/>
      <c r="N13" s="5"/>
    </row>
    <row r="14" spans="1:14" x14ac:dyDescent="0.3">
      <c r="A14">
        <v>120</v>
      </c>
      <c r="B14" s="15">
        <v>0.47499999999999998</v>
      </c>
      <c r="C14" s="15">
        <v>0.28000000000000003</v>
      </c>
      <c r="D14" s="15">
        <v>0.19</v>
      </c>
      <c r="E14" s="15">
        <v>9.5000000000000001E-2</v>
      </c>
      <c r="I14" s="3" t="s">
        <v>56</v>
      </c>
      <c r="J14" s="4"/>
      <c r="K14" s="4"/>
      <c r="L14" s="4"/>
      <c r="M14" s="4"/>
      <c r="N14" s="5"/>
    </row>
    <row r="15" spans="1:14" ht="15" thickBot="1" x14ac:dyDescent="0.35">
      <c r="A15">
        <v>130</v>
      </c>
      <c r="B15" s="15">
        <v>0.495</v>
      </c>
      <c r="C15" s="15">
        <v>0.3</v>
      </c>
      <c r="D15" s="15">
        <v>0.2</v>
      </c>
      <c r="E15" s="15">
        <v>0.1</v>
      </c>
      <c r="I15" s="12" t="s">
        <v>55</v>
      </c>
      <c r="J15" s="7"/>
      <c r="K15" s="7"/>
      <c r="L15" s="7"/>
      <c r="M15" s="7"/>
      <c r="N15" s="8"/>
    </row>
    <row r="16" spans="1:14" x14ac:dyDescent="0.3">
      <c r="A16">
        <v>140</v>
      </c>
      <c r="B16" s="15">
        <v>0.5</v>
      </c>
      <c r="C16" s="15">
        <v>0.3</v>
      </c>
      <c r="D16" s="15">
        <v>0.2</v>
      </c>
      <c r="E16" s="15">
        <v>0.1</v>
      </c>
    </row>
    <row r="17" spans="1:5" x14ac:dyDescent="0.3">
      <c r="A17">
        <v>150</v>
      </c>
      <c r="B17" s="15">
        <v>0.5</v>
      </c>
      <c r="C17" s="15">
        <v>0.3</v>
      </c>
      <c r="D17" s="15">
        <v>0.2</v>
      </c>
      <c r="E17" s="15">
        <v>0.1</v>
      </c>
    </row>
  </sheetData>
  <mergeCells count="1">
    <mergeCell ref="I10:N11"/>
  </mergeCells>
  <hyperlinks>
    <hyperlink ref="I15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building_class_global</vt:lpstr>
      <vt:lpstr>building_damage_bands</vt:lpstr>
      <vt:lpstr>outside_europe_building_types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2022-02-21T13:40:26Z</dcterms:modified>
</cp:coreProperties>
</file>