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8rin\Desktop\"/>
    </mc:Choice>
  </mc:AlternateContent>
  <xr:revisionPtr revIDLastSave="0" documentId="13_ncr:1_{28224844-03C1-4EB2-8C82-E9E6CC71A1B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4 задача" sheetId="1" r:id="rId1"/>
    <sheet name="43 задача" sheetId="2" r:id="rId2"/>
    <sheet name="48 задача" sheetId="3" r:id="rId3"/>
  </sheets>
  <definedNames>
    <definedName name="solver_adj" localSheetId="0" hidden="1">'4 задача'!$E$19:$I$21</definedName>
    <definedName name="solver_adj" localSheetId="1" hidden="1">'43 задача'!$D$23:$H$23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'4 задача'!$E$19:$I$21</definedName>
    <definedName name="solver_lhs1" localSheetId="1" hidden="1">'43 задача'!$D$23:$H$23</definedName>
    <definedName name="solver_lhs2" localSheetId="0" hidden="1">'4 задача'!$E$22:$I$22</definedName>
    <definedName name="solver_lhs2" localSheetId="1" hidden="1">'43 задача'!$I$26:$I$28</definedName>
    <definedName name="solver_lhs3" localSheetId="0" hidden="1">'4 задача'!$J$19:$J$21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'4 задача'!$E$24</definedName>
    <definedName name="solver_opt" localSheetId="1" hidden="1">'43 задача'!$E$32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1</definedName>
    <definedName name="solver_rel3" localSheetId="0" hidden="1">1</definedName>
    <definedName name="solver_rhs1" localSheetId="0" hidden="1">0</definedName>
    <definedName name="solver_rhs1" localSheetId="1" hidden="1">0</definedName>
    <definedName name="solver_rhs2" localSheetId="0" hidden="1">'4 задача'!$E$16:$I$16</definedName>
    <definedName name="solver_rhs2" localSheetId="1" hidden="1">'43 задача'!$K$26:$K$28</definedName>
    <definedName name="solver_rhs3" localSheetId="0" hidden="1">'4 задача'!$J$13:$J$15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E32" i="2"/>
  <c r="E24" i="1"/>
  <c r="I22" i="1"/>
  <c r="H22" i="1"/>
  <c r="G22" i="1"/>
  <c r="F22" i="1"/>
  <c r="E22" i="1"/>
  <c r="J21" i="1"/>
  <c r="J20" i="1"/>
  <c r="J19" i="1"/>
</calcChain>
</file>

<file path=xl/sharedStrings.xml><?xml version="1.0" encoding="utf-8"?>
<sst xmlns="http://schemas.openxmlformats.org/spreadsheetml/2006/main" count="118" uniqueCount="110">
  <si>
    <t>a1</t>
  </si>
  <si>
    <t>a2</t>
  </si>
  <si>
    <t>a3</t>
  </si>
  <si>
    <t>b1</t>
  </si>
  <si>
    <t>b2</t>
  </si>
  <si>
    <t>b3</t>
  </si>
  <si>
    <t>b4</t>
  </si>
  <si>
    <t>b5</t>
  </si>
  <si>
    <t>холодильники</t>
  </si>
  <si>
    <t>холодильник</t>
  </si>
  <si>
    <t>магазин 1</t>
  </si>
  <si>
    <t>магазин 2</t>
  </si>
  <si>
    <t>магазин 3</t>
  </si>
  <si>
    <t>магазин 4</t>
  </si>
  <si>
    <t>магазин 5</t>
  </si>
  <si>
    <t>магазины</t>
  </si>
  <si>
    <t>i = 1,2,3; j = 1,2,3,4,5</t>
  </si>
  <si>
    <t>в задаче содержится 3*5 = 15 переменных</t>
  </si>
  <si>
    <t>переменные</t>
  </si>
  <si>
    <t>ограничения</t>
  </si>
  <si>
    <t>x(i,j) - количество перевозимо рыбы из холодильника i  в магазин j</t>
  </si>
  <si>
    <t>x(i,j) &gt;= 0</t>
  </si>
  <si>
    <t>x11+x12+x13+x14+x15&lt;=300</t>
  </si>
  <si>
    <t>x21+x22+x23+x24+x25&lt;=150</t>
  </si>
  <si>
    <t>x31+x32+x33+x34+x35&lt;=250</t>
  </si>
  <si>
    <t>x11+x21+x31 = 200</t>
  </si>
  <si>
    <t>x12+x22+x32 = 100</t>
  </si>
  <si>
    <t>x13+x23+x33 = 170</t>
  </si>
  <si>
    <t>x14+x24+x34 = 130</t>
  </si>
  <si>
    <t>x15+x25+x35 = 100</t>
  </si>
  <si>
    <t>Математическая модель:</t>
  </si>
  <si>
    <t>Решение:</t>
  </si>
  <si>
    <t>количество</t>
  </si>
  <si>
    <t>кол-во</t>
  </si>
  <si>
    <t>стоимость перевозки:</t>
  </si>
  <si>
    <t>количество рыбы</t>
  </si>
  <si>
    <t>хол1</t>
  </si>
  <si>
    <t>хол2</t>
  </si>
  <si>
    <t>хол3</t>
  </si>
  <si>
    <t>ограничение</t>
  </si>
  <si>
    <t>целевая функция:</t>
  </si>
  <si>
    <t>x(i) - количество реактива</t>
  </si>
  <si>
    <t>i = 1, 2, 3, 4, 5</t>
  </si>
  <si>
    <t>переменные задачи:</t>
  </si>
  <si>
    <t>ограничения:</t>
  </si>
  <si>
    <t>x(i) &gt;=0</t>
  </si>
  <si>
    <t>А:</t>
  </si>
  <si>
    <t>2*x1 + 0*x2 + 8*x3 + 4*x4 + 5*x5 &lt;= 8000</t>
  </si>
  <si>
    <t>B:</t>
  </si>
  <si>
    <t>x1 + 4*x2 + x3 + 6*x4 + 0* x5 &lt;=1000</t>
  </si>
  <si>
    <t>C:</t>
  </si>
  <si>
    <t>5*x1 + 6*x2 +3*x3 + 0*x4 + x5 &lt;=4000</t>
  </si>
  <si>
    <t>целевая функция задачи:</t>
  </si>
  <si>
    <t>z = 500*x1 + 800*x2 + 900*x3 + 100*x4 + 1000*x5</t>
  </si>
  <si>
    <t>Количество реактива:</t>
  </si>
  <si>
    <t>вещество А</t>
  </si>
  <si>
    <t>вещество В</t>
  </si>
  <si>
    <t>вещество С</t>
  </si>
  <si>
    <t>выброс</t>
  </si>
  <si>
    <t>1 реактив</t>
  </si>
  <si>
    <t>2 реактив</t>
  </si>
  <si>
    <t>3 реактив</t>
  </si>
  <si>
    <t>4 реактив</t>
  </si>
  <si>
    <t>5 реактив</t>
  </si>
  <si>
    <t>Нормы выбросов:</t>
  </si>
  <si>
    <t>&lt;=</t>
  </si>
  <si>
    <t>Прибыль, усл.ед.:</t>
  </si>
  <si>
    <t>Целевая функция:</t>
  </si>
  <si>
    <t xml:space="preserve">  максимальная прибыль</t>
  </si>
  <si>
    <t>Математическая модель задачи:</t>
  </si>
  <si>
    <t>переменные:</t>
  </si>
  <si>
    <t>x(i,j) = 0, если i-ный работник P(i) не будет обслуживать j-ное оборудовние V(i)</t>
  </si>
  <si>
    <t>x(i,j) = 1, если i-ный работник P(i) будет обслуживать j-ное оборудовние V(i)</t>
  </si>
  <si>
    <t>i = 1..16</t>
  </si>
  <si>
    <t>j = 1..2</t>
  </si>
  <si>
    <t>x(i,j) &gt;=0</t>
  </si>
  <si>
    <t>x(i,j) - целое</t>
  </si>
  <si>
    <t>мощное оборудование:</t>
  </si>
  <si>
    <t>x(1,1)+x(2,1)+x(3,1)+…+x(16,1) = 3</t>
  </si>
  <si>
    <t>немощное оборудовние</t>
  </si>
  <si>
    <t>x(1,2)+x(2,2)+x(3,2)+…+x(16,2) = 2</t>
  </si>
  <si>
    <t>один работник обслуживает одно оборудование:</t>
  </si>
  <si>
    <t>x(1,1)+x(1,2)=1</t>
  </si>
  <si>
    <t>x(2,1)+x(2,2)=1</t>
  </si>
  <si>
    <t>x(3,1)+x(3,2)=1</t>
  </si>
  <si>
    <t>…</t>
  </si>
  <si>
    <t>x(16,1)+x(16,2)=1</t>
  </si>
  <si>
    <t>целевая функция</t>
  </si>
  <si>
    <t>1 раб</t>
  </si>
  <si>
    <t>2 раб</t>
  </si>
  <si>
    <t>3 раб</t>
  </si>
  <si>
    <t>4 раб</t>
  </si>
  <si>
    <t>5 раб</t>
  </si>
  <si>
    <t>6 раб</t>
  </si>
  <si>
    <t>7 раб</t>
  </si>
  <si>
    <t>8 раб</t>
  </si>
  <si>
    <t>9 раб</t>
  </si>
  <si>
    <t>10 раб</t>
  </si>
  <si>
    <t>11 раб</t>
  </si>
  <si>
    <t>12 раб</t>
  </si>
  <si>
    <t>13 раб</t>
  </si>
  <si>
    <t>14 раб</t>
  </si>
  <si>
    <t>15 раб</t>
  </si>
  <si>
    <t>16 раб</t>
  </si>
  <si>
    <t>мощное оборудование</t>
  </si>
  <si>
    <t>площадь, м2</t>
  </si>
  <si>
    <t>стоимость, грн</t>
  </si>
  <si>
    <t>производственная мощность, тыс.ед/смену</t>
  </si>
  <si>
    <t xml:space="preserve"> максимум</t>
  </si>
  <si>
    <t>нужно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</si>
</sst>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ill="1" applyBorder="1" applyAlignment="1">
      <alignment horizontal="center"/>
    </xf>
    <xf numFmtId="0" fontId="0" fillId="4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6" borderId="4" xfId="0" applyFill="1" applyBorder="1"/>
    <xf numFmtId="0" fontId="0" fillId="6" borderId="0" xfId="0" applyFill="1" applyBorder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9</xdr:col>
      <xdr:colOff>113519</xdr:colOff>
      <xdr:row>7</xdr:row>
      <xdr:rowOff>28423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6420CCD-E3E2-4ED0-89AD-2A34CBA83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6247619" cy="1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323075</xdr:colOff>
      <xdr:row>4</xdr:row>
      <xdr:rowOff>190381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D37E64-977F-4489-9D64-97BD522F9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00000" cy="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161925</xdr:rowOff>
    </xdr:from>
    <xdr:to>
      <xdr:col>9</xdr:col>
      <xdr:colOff>484980</xdr:colOff>
      <xdr:row>19</xdr:row>
      <xdr:rowOff>47282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05FACE1-842C-44C0-9936-292686035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3925"/>
          <a:ext cx="6361905" cy="27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27798</xdr:colOff>
      <xdr:row>12</xdr:row>
      <xdr:rowOff>47333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D525107-6801-4A22-97C4-806EC04D7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9048" cy="2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7</xdr:col>
      <xdr:colOff>504064</xdr:colOff>
      <xdr:row>14</xdr:row>
      <xdr:rowOff>161857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D305067-1405-43B5-919D-3DD0145A9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6085714" cy="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4"/>
  <sheetViews>
    <sheetView workbookViewId="0">
      <selection activeCell="I26" sqref="I26"/>
    </sheetView>
  </sheetViews>
  <sheetFormatPr defaultRowHeight="15" x14ac:dyDescent="0.25"/>
  <cols>
    <col min="4" max="4" width="10.85546875" customWidth="1"/>
    <col min="5" max="5" width="13.28515625" customWidth="1"/>
    <col min="6" max="6" width="13" customWidth="1"/>
    <col min="10" max="10" width="12.5703125" customWidth="1"/>
  </cols>
  <sheetData>
    <row r="2" spans="1:18" x14ac:dyDescent="0.25">
      <c r="L2" s="6" t="s">
        <v>30</v>
      </c>
      <c r="M2" s="7"/>
      <c r="N2" s="7"/>
      <c r="O2" s="8"/>
      <c r="P2" s="8"/>
      <c r="Q2" s="8"/>
      <c r="R2" s="9"/>
    </row>
    <row r="3" spans="1:18" x14ac:dyDescent="0.25">
      <c r="L3" s="10"/>
      <c r="M3" s="11"/>
      <c r="N3" s="11"/>
      <c r="O3" s="11"/>
      <c r="P3" s="11"/>
      <c r="Q3" s="11"/>
      <c r="R3" s="12"/>
    </row>
    <row r="4" spans="1:18" x14ac:dyDescent="0.25">
      <c r="L4" s="13">
        <v>1</v>
      </c>
      <c r="M4" s="14" t="s">
        <v>18</v>
      </c>
      <c r="N4" s="14"/>
      <c r="O4" s="11"/>
      <c r="P4" s="11"/>
      <c r="Q4" s="11"/>
      <c r="R4" s="12"/>
    </row>
    <row r="5" spans="1:18" x14ac:dyDescent="0.25">
      <c r="L5" s="10" t="s">
        <v>20</v>
      </c>
      <c r="M5" s="11"/>
      <c r="N5" s="11"/>
      <c r="O5" s="11"/>
      <c r="P5" s="11"/>
      <c r="Q5" s="11"/>
      <c r="R5" s="12"/>
    </row>
    <row r="6" spans="1:18" x14ac:dyDescent="0.25">
      <c r="L6" s="10" t="s">
        <v>16</v>
      </c>
      <c r="M6" s="11"/>
      <c r="N6" s="11"/>
      <c r="O6" s="11"/>
      <c r="P6" s="11"/>
      <c r="Q6" s="11"/>
      <c r="R6" s="12"/>
    </row>
    <row r="7" spans="1:18" x14ac:dyDescent="0.25">
      <c r="L7" s="10" t="s">
        <v>17</v>
      </c>
      <c r="M7" s="11"/>
      <c r="N7" s="11"/>
      <c r="O7" s="11"/>
      <c r="P7" s="11"/>
      <c r="Q7" s="11"/>
      <c r="R7" s="12"/>
    </row>
    <row r="8" spans="1:18" x14ac:dyDescent="0.25">
      <c r="L8" s="13">
        <v>2</v>
      </c>
      <c r="M8" s="14" t="s">
        <v>19</v>
      </c>
      <c r="N8" s="14"/>
      <c r="O8" s="11"/>
      <c r="P8" s="11"/>
      <c r="Q8" s="11"/>
      <c r="R8" s="12"/>
    </row>
    <row r="9" spans="1:18" x14ac:dyDescent="0.25">
      <c r="A9" s="5" t="s">
        <v>31</v>
      </c>
      <c r="L9" s="10" t="s">
        <v>21</v>
      </c>
      <c r="M9" s="11"/>
      <c r="N9" s="11"/>
      <c r="O9" s="11"/>
      <c r="P9" s="11"/>
      <c r="Q9" s="11"/>
      <c r="R9" s="12"/>
    </row>
    <row r="10" spans="1:18" x14ac:dyDescent="0.25">
      <c r="E10" t="s">
        <v>34</v>
      </c>
      <c r="L10" s="10" t="s">
        <v>22</v>
      </c>
      <c r="M10" s="11"/>
      <c r="N10" s="11"/>
      <c r="O10" s="11"/>
      <c r="P10" s="11" t="s">
        <v>25</v>
      </c>
      <c r="Q10" s="11"/>
      <c r="R10" s="12"/>
    </row>
    <row r="11" spans="1:18" x14ac:dyDescent="0.25">
      <c r="A11" t="s">
        <v>8</v>
      </c>
      <c r="L11" s="10" t="s">
        <v>23</v>
      </c>
      <c r="M11" s="11"/>
      <c r="N11" s="11"/>
      <c r="O11" s="11"/>
      <c r="P11" s="11" t="s">
        <v>26</v>
      </c>
      <c r="Q11" s="11"/>
      <c r="R11" s="12"/>
    </row>
    <row r="12" spans="1:18" x14ac:dyDescent="0.25">
      <c r="A12" s="1" t="s">
        <v>0</v>
      </c>
      <c r="B12" s="3">
        <v>300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33</v>
      </c>
      <c r="L12" s="10" t="s">
        <v>24</v>
      </c>
      <c r="M12" s="11"/>
      <c r="N12" s="11"/>
      <c r="O12" s="11"/>
      <c r="P12" s="11" t="s">
        <v>27</v>
      </c>
      <c r="Q12" s="11"/>
      <c r="R12" s="12"/>
    </row>
    <row r="13" spans="1:18" x14ac:dyDescent="0.25">
      <c r="A13" s="1" t="s">
        <v>1</v>
      </c>
      <c r="B13" s="3">
        <v>150</v>
      </c>
      <c r="D13" s="4">
        <v>1</v>
      </c>
      <c r="E13" s="2">
        <v>1</v>
      </c>
      <c r="F13" s="2">
        <v>4</v>
      </c>
      <c r="G13" s="2">
        <v>6</v>
      </c>
      <c r="H13" s="2">
        <v>9</v>
      </c>
      <c r="I13" s="2">
        <v>2</v>
      </c>
      <c r="J13" s="3">
        <v>300</v>
      </c>
      <c r="L13" s="10"/>
      <c r="M13" s="11"/>
      <c r="N13" s="11"/>
      <c r="O13" s="11"/>
      <c r="P13" s="11" t="s">
        <v>28</v>
      </c>
      <c r="Q13" s="11"/>
      <c r="R13" s="12"/>
    </row>
    <row r="14" spans="1:18" x14ac:dyDescent="0.25">
      <c r="A14" s="1" t="s">
        <v>2</v>
      </c>
      <c r="B14" s="3">
        <v>250</v>
      </c>
      <c r="D14" s="4">
        <v>2</v>
      </c>
      <c r="E14" s="2">
        <v>5</v>
      </c>
      <c r="F14" s="2">
        <v>2</v>
      </c>
      <c r="G14" s="2">
        <v>6</v>
      </c>
      <c r="H14" s="2">
        <v>11</v>
      </c>
      <c r="I14" s="2">
        <v>8</v>
      </c>
      <c r="J14" s="3">
        <v>150</v>
      </c>
      <c r="L14" s="15"/>
      <c r="M14" s="16"/>
      <c r="N14" s="16"/>
      <c r="O14" s="16"/>
      <c r="P14" s="16" t="s">
        <v>29</v>
      </c>
      <c r="Q14" s="16"/>
      <c r="R14" s="17"/>
    </row>
    <row r="15" spans="1:18" x14ac:dyDescent="0.25">
      <c r="D15" s="4">
        <v>3</v>
      </c>
      <c r="E15" s="2">
        <v>15</v>
      </c>
      <c r="F15" s="2">
        <v>1</v>
      </c>
      <c r="G15" s="2">
        <v>10</v>
      </c>
      <c r="H15" s="2">
        <v>4</v>
      </c>
      <c r="I15" s="2">
        <v>2</v>
      </c>
      <c r="J15" s="3">
        <v>250</v>
      </c>
    </row>
    <row r="16" spans="1:18" x14ac:dyDescent="0.25">
      <c r="A16" t="s">
        <v>15</v>
      </c>
      <c r="D16" t="s">
        <v>32</v>
      </c>
      <c r="E16" s="3">
        <v>200</v>
      </c>
      <c r="F16" s="3">
        <v>100</v>
      </c>
      <c r="G16" s="3">
        <v>170</v>
      </c>
      <c r="H16" s="3">
        <v>130</v>
      </c>
      <c r="I16" s="3">
        <v>100</v>
      </c>
    </row>
    <row r="17" spans="1:10" x14ac:dyDescent="0.25">
      <c r="A17" s="1" t="s">
        <v>3</v>
      </c>
      <c r="B17" s="3">
        <v>200</v>
      </c>
    </row>
    <row r="18" spans="1:10" x14ac:dyDescent="0.25">
      <c r="A18" s="1" t="s">
        <v>4</v>
      </c>
      <c r="B18" s="3">
        <v>100</v>
      </c>
      <c r="E18" t="s">
        <v>35</v>
      </c>
      <c r="J18" t="s">
        <v>39</v>
      </c>
    </row>
    <row r="19" spans="1:10" x14ac:dyDescent="0.25">
      <c r="A19" s="1" t="s">
        <v>5</v>
      </c>
      <c r="B19" s="3">
        <v>170</v>
      </c>
      <c r="D19" s="4" t="s">
        <v>36</v>
      </c>
      <c r="E19" s="2">
        <v>200</v>
      </c>
      <c r="F19" s="2">
        <v>0</v>
      </c>
      <c r="G19" s="2">
        <v>20</v>
      </c>
      <c r="H19" s="2">
        <v>0</v>
      </c>
      <c r="I19" s="2">
        <v>80</v>
      </c>
      <c r="J19" s="3">
        <f>SUM(E19:I19)</f>
        <v>300</v>
      </c>
    </row>
    <row r="20" spans="1:10" x14ac:dyDescent="0.25">
      <c r="A20" s="1" t="s">
        <v>6</v>
      </c>
      <c r="B20" s="3">
        <v>130</v>
      </c>
      <c r="D20" s="4" t="s">
        <v>37</v>
      </c>
      <c r="E20" s="2">
        <v>0</v>
      </c>
      <c r="F20" s="2">
        <v>0</v>
      </c>
      <c r="G20" s="2">
        <v>150</v>
      </c>
      <c r="H20" s="2">
        <v>0</v>
      </c>
      <c r="I20" s="2">
        <v>0</v>
      </c>
      <c r="J20" s="3">
        <f>SUM(E20:I20)</f>
        <v>150</v>
      </c>
    </row>
    <row r="21" spans="1:10" x14ac:dyDescent="0.25">
      <c r="A21" s="1" t="s">
        <v>7</v>
      </c>
      <c r="B21" s="3">
        <v>100</v>
      </c>
      <c r="D21" s="4" t="s">
        <v>38</v>
      </c>
      <c r="E21" s="2">
        <v>0</v>
      </c>
      <c r="F21" s="2">
        <v>100</v>
      </c>
      <c r="G21" s="2">
        <v>0</v>
      </c>
      <c r="H21" s="2">
        <v>130</v>
      </c>
      <c r="I21" s="2">
        <v>20</v>
      </c>
      <c r="J21" s="3">
        <f>SUM(E21:I21)</f>
        <v>250</v>
      </c>
    </row>
    <row r="22" spans="1:10" x14ac:dyDescent="0.25">
      <c r="D22" s="4" t="s">
        <v>39</v>
      </c>
      <c r="E22" s="3">
        <f>SUM(E19:E21)</f>
        <v>200</v>
      </c>
      <c r="F22" s="3">
        <f>SUM(F19:F21)</f>
        <v>100</v>
      </c>
      <c r="G22" s="3">
        <f>SUM(G19:G21)</f>
        <v>170</v>
      </c>
      <c r="H22" s="3">
        <f>SUM(H19:H21)</f>
        <v>130</v>
      </c>
      <c r="I22" s="3">
        <f>SUM(I19:I21)</f>
        <v>100</v>
      </c>
    </row>
    <row r="24" spans="1:10" x14ac:dyDescent="0.25">
      <c r="C24" t="s">
        <v>40</v>
      </c>
      <c r="E24" s="18">
        <f>SUMPRODUCT(E13:I15,E19:I21)</f>
        <v>2040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DCF8-1AA3-497A-A2BE-90AFF4986E19}">
  <dimension ref="B2:P32"/>
  <sheetViews>
    <sheetView topLeftCell="A16" workbookViewId="0">
      <selection activeCell="C30" sqref="C30"/>
    </sheetView>
  </sheetViews>
  <sheetFormatPr defaultRowHeight="15" x14ac:dyDescent="0.25"/>
  <cols>
    <col min="2" max="2" width="11.5703125" customWidth="1"/>
    <col min="3" max="3" width="12.5703125" customWidth="1"/>
  </cols>
  <sheetData>
    <row r="2" spans="12:16" x14ac:dyDescent="0.25">
      <c r="L2" s="6" t="s">
        <v>30</v>
      </c>
      <c r="M2" s="8"/>
      <c r="N2" s="8"/>
      <c r="O2" s="8"/>
      <c r="P2" s="9"/>
    </row>
    <row r="3" spans="12:16" x14ac:dyDescent="0.25">
      <c r="L3" s="10"/>
      <c r="M3" s="11"/>
      <c r="N3" s="11"/>
      <c r="O3" s="11"/>
      <c r="P3" s="12"/>
    </row>
    <row r="4" spans="12:16" x14ac:dyDescent="0.25">
      <c r="L4" s="19" t="s">
        <v>43</v>
      </c>
      <c r="M4" s="20"/>
      <c r="N4" s="20"/>
      <c r="O4" s="11"/>
      <c r="P4" s="12"/>
    </row>
    <row r="5" spans="12:16" x14ac:dyDescent="0.25">
      <c r="L5" s="10" t="s">
        <v>41</v>
      </c>
      <c r="M5" s="11"/>
      <c r="N5" s="11"/>
      <c r="O5" s="11"/>
      <c r="P5" s="12"/>
    </row>
    <row r="6" spans="12:16" x14ac:dyDescent="0.25">
      <c r="L6" s="10" t="s">
        <v>42</v>
      </c>
      <c r="M6" s="11"/>
      <c r="N6" s="11"/>
      <c r="O6" s="11"/>
      <c r="P6" s="12"/>
    </row>
    <row r="7" spans="12:16" x14ac:dyDescent="0.25">
      <c r="L7" s="19" t="s">
        <v>44</v>
      </c>
      <c r="M7" s="20"/>
      <c r="N7" s="20"/>
      <c r="O7" s="11"/>
      <c r="P7" s="12"/>
    </row>
    <row r="8" spans="12:16" x14ac:dyDescent="0.25">
      <c r="L8" s="10" t="s">
        <v>45</v>
      </c>
      <c r="M8" s="11"/>
      <c r="N8" s="11"/>
      <c r="O8" s="11"/>
      <c r="P8" s="12"/>
    </row>
    <row r="9" spans="12:16" x14ac:dyDescent="0.25">
      <c r="L9" s="10" t="s">
        <v>46</v>
      </c>
      <c r="M9" s="11" t="s">
        <v>47</v>
      </c>
      <c r="N9" s="11"/>
      <c r="O9" s="11"/>
      <c r="P9" s="12"/>
    </row>
    <row r="10" spans="12:16" x14ac:dyDescent="0.25">
      <c r="L10" s="10" t="s">
        <v>48</v>
      </c>
      <c r="M10" s="11" t="s">
        <v>49</v>
      </c>
      <c r="N10" s="11"/>
      <c r="O10" s="11"/>
      <c r="P10" s="12"/>
    </row>
    <row r="11" spans="12:16" x14ac:dyDescent="0.25">
      <c r="L11" s="10" t="s">
        <v>50</v>
      </c>
      <c r="M11" s="11" t="s">
        <v>51</v>
      </c>
      <c r="N11" s="11"/>
      <c r="O11" s="11"/>
      <c r="P11" s="12"/>
    </row>
    <row r="12" spans="12:16" x14ac:dyDescent="0.25">
      <c r="L12" s="19" t="s">
        <v>52</v>
      </c>
      <c r="M12" s="20"/>
      <c r="N12" s="20"/>
      <c r="O12" s="11"/>
      <c r="P12" s="12"/>
    </row>
    <row r="13" spans="12:16" x14ac:dyDescent="0.25">
      <c r="L13" s="15" t="s">
        <v>53</v>
      </c>
      <c r="M13" s="16"/>
      <c r="N13" s="16"/>
      <c r="O13" s="16"/>
      <c r="P13" s="17"/>
    </row>
    <row r="21" spans="2:11" x14ac:dyDescent="0.25">
      <c r="B21" s="5" t="s">
        <v>31</v>
      </c>
    </row>
    <row r="22" spans="2:11" x14ac:dyDescent="0.25">
      <c r="D22" t="s">
        <v>59</v>
      </c>
      <c r="E22" t="s">
        <v>60</v>
      </c>
      <c r="F22" t="s">
        <v>61</v>
      </c>
      <c r="G22" t="s">
        <v>62</v>
      </c>
      <c r="H22" t="s">
        <v>63</v>
      </c>
    </row>
    <row r="23" spans="2:11" x14ac:dyDescent="0.25">
      <c r="B23" t="s">
        <v>54</v>
      </c>
      <c r="D23" s="21">
        <v>0</v>
      </c>
      <c r="E23" s="21">
        <v>250</v>
      </c>
      <c r="F23" s="21">
        <v>0</v>
      </c>
      <c r="G23" s="21">
        <v>0</v>
      </c>
      <c r="H23" s="21">
        <v>1600</v>
      </c>
    </row>
    <row r="25" spans="2:11" x14ac:dyDescent="0.25">
      <c r="D25" s="22" t="s">
        <v>58</v>
      </c>
      <c r="E25" s="22"/>
      <c r="F25" s="22"/>
      <c r="G25" s="22"/>
      <c r="H25" s="22"/>
      <c r="K25" s="23" t="s">
        <v>64</v>
      </c>
    </row>
    <row r="26" spans="2:11" x14ac:dyDescent="0.25">
      <c r="C26" t="s">
        <v>55</v>
      </c>
      <c r="D26">
        <v>2</v>
      </c>
      <c r="E26">
        <v>0</v>
      </c>
      <c r="F26">
        <v>8</v>
      </c>
      <c r="G26">
        <v>4</v>
      </c>
      <c r="H26">
        <v>5</v>
      </c>
      <c r="I26" s="24">
        <f>SUMPRODUCT(D23:H23,D26:H26)</f>
        <v>8000</v>
      </c>
      <c r="J26" s="4" t="s">
        <v>65</v>
      </c>
      <c r="K26">
        <v>8000</v>
      </c>
    </row>
    <row r="27" spans="2:11" x14ac:dyDescent="0.25">
      <c r="C27" t="s">
        <v>56</v>
      </c>
      <c r="D27">
        <v>1</v>
      </c>
      <c r="E27">
        <v>4</v>
      </c>
      <c r="F27">
        <v>1</v>
      </c>
      <c r="G27">
        <v>6</v>
      </c>
      <c r="H27">
        <v>0</v>
      </c>
      <c r="I27" s="24">
        <f>SUMPRODUCT(D23:H23,D27:H27)</f>
        <v>1000</v>
      </c>
      <c r="J27" s="4" t="s">
        <v>65</v>
      </c>
      <c r="K27">
        <v>1000</v>
      </c>
    </row>
    <row r="28" spans="2:11" x14ac:dyDescent="0.25">
      <c r="C28" t="s">
        <v>57</v>
      </c>
      <c r="D28">
        <v>5</v>
      </c>
      <c r="E28">
        <v>6</v>
      </c>
      <c r="F28">
        <v>3</v>
      </c>
      <c r="G28">
        <v>0</v>
      </c>
      <c r="H28">
        <v>1</v>
      </c>
      <c r="I28" s="24">
        <f>SUMPRODUCT(D23:H23,D28:H28)</f>
        <v>3100</v>
      </c>
      <c r="J28" s="4" t="s">
        <v>65</v>
      </c>
      <c r="K28">
        <v>4000</v>
      </c>
    </row>
    <row r="30" spans="2:11" x14ac:dyDescent="0.25">
      <c r="B30" t="s">
        <v>66</v>
      </c>
      <c r="D30">
        <v>500</v>
      </c>
      <c r="E30">
        <v>800</v>
      </c>
      <c r="F30">
        <v>900</v>
      </c>
      <c r="G30">
        <v>100</v>
      </c>
      <c r="H30">
        <v>1000</v>
      </c>
    </row>
    <row r="32" spans="2:11" x14ac:dyDescent="0.25">
      <c r="C32" t="s">
        <v>67</v>
      </c>
      <c r="E32" s="24">
        <f>SUMPRODUCT(D23:H23,D30:H30)</f>
        <v>1800000</v>
      </c>
      <c r="F32" t="s">
        <v>68</v>
      </c>
    </row>
  </sheetData>
  <mergeCells count="1">
    <mergeCell ref="D25:H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1C71-6446-45CF-B3F5-E2CAE991DEF8}">
  <dimension ref="A2:Q37"/>
  <sheetViews>
    <sheetView tabSelected="1" topLeftCell="A28" workbookViewId="0">
      <selection activeCell="H37" sqref="H37"/>
    </sheetView>
  </sheetViews>
  <sheetFormatPr defaultRowHeight="15" x14ac:dyDescent="0.25"/>
  <cols>
    <col min="2" max="2" width="14.140625" customWidth="1"/>
    <col min="3" max="3" width="17.85546875" customWidth="1"/>
    <col min="4" max="4" width="15.140625" customWidth="1"/>
  </cols>
  <sheetData>
    <row r="2" spans="12:17" x14ac:dyDescent="0.25">
      <c r="L2" s="5" t="s">
        <v>69</v>
      </c>
    </row>
    <row r="4" spans="12:17" x14ac:dyDescent="0.25">
      <c r="L4" s="25" t="s">
        <v>70</v>
      </c>
      <c r="M4" s="25"/>
      <c r="N4" s="25"/>
    </row>
    <row r="5" spans="12:17" x14ac:dyDescent="0.25">
      <c r="L5" t="s">
        <v>71</v>
      </c>
    </row>
    <row r="6" spans="12:17" x14ac:dyDescent="0.25">
      <c r="L6" t="s">
        <v>72</v>
      </c>
    </row>
    <row r="7" spans="12:17" x14ac:dyDescent="0.25">
      <c r="L7" t="s">
        <v>73</v>
      </c>
    </row>
    <row r="8" spans="12:17" x14ac:dyDescent="0.25">
      <c r="L8" t="s">
        <v>74</v>
      </c>
    </row>
    <row r="9" spans="12:17" x14ac:dyDescent="0.25">
      <c r="L9" s="25" t="s">
        <v>19</v>
      </c>
      <c r="M9" s="25"/>
      <c r="N9" s="25"/>
    </row>
    <row r="10" spans="12:17" x14ac:dyDescent="0.25">
      <c r="L10" t="s">
        <v>75</v>
      </c>
    </row>
    <row r="11" spans="12:17" x14ac:dyDescent="0.25">
      <c r="L11" t="s">
        <v>76</v>
      </c>
    </row>
    <row r="12" spans="12:17" x14ac:dyDescent="0.25">
      <c r="L12" t="s">
        <v>77</v>
      </c>
      <c r="O12" t="s">
        <v>78</v>
      </c>
    </row>
    <row r="13" spans="12:17" x14ac:dyDescent="0.25">
      <c r="L13" t="s">
        <v>79</v>
      </c>
      <c r="O13" t="s">
        <v>80</v>
      </c>
    </row>
    <row r="14" spans="12:17" x14ac:dyDescent="0.25">
      <c r="L14" t="s">
        <v>81</v>
      </c>
      <c r="Q14" t="s">
        <v>82</v>
      </c>
    </row>
    <row r="15" spans="12:17" x14ac:dyDescent="0.25">
      <c r="Q15" t="s">
        <v>83</v>
      </c>
    </row>
    <row r="16" spans="12:17" x14ac:dyDescent="0.25">
      <c r="Q16" t="s">
        <v>84</v>
      </c>
    </row>
    <row r="17" spans="1:17" x14ac:dyDescent="0.25">
      <c r="A17" s="5" t="s">
        <v>31</v>
      </c>
      <c r="Q17" t="s">
        <v>85</v>
      </c>
    </row>
    <row r="18" spans="1:17" ht="28.5" customHeight="1" x14ac:dyDescent="0.25">
      <c r="A18" s="5"/>
      <c r="C18" s="26" t="s">
        <v>104</v>
      </c>
      <c r="D18" s="26" t="s">
        <v>79</v>
      </c>
      <c r="Q18" t="s">
        <v>86</v>
      </c>
    </row>
    <row r="19" spans="1:17" x14ac:dyDescent="0.25">
      <c r="B19" s="4" t="s">
        <v>88</v>
      </c>
      <c r="L19" s="25" t="s">
        <v>87</v>
      </c>
      <c r="M19" s="25"/>
      <c r="N19" s="25"/>
    </row>
    <row r="20" spans="1:17" x14ac:dyDescent="0.25">
      <c r="B20" s="4" t="s">
        <v>89</v>
      </c>
    </row>
    <row r="21" spans="1:17" x14ac:dyDescent="0.25">
      <c r="B21" s="4" t="s">
        <v>90</v>
      </c>
    </row>
    <row r="22" spans="1:17" x14ac:dyDescent="0.25">
      <c r="B22" s="4" t="s">
        <v>91</v>
      </c>
    </row>
    <row r="23" spans="1:17" x14ac:dyDescent="0.25">
      <c r="B23" s="4" t="s">
        <v>92</v>
      </c>
    </row>
    <row r="24" spans="1:17" x14ac:dyDescent="0.25">
      <c r="B24" s="4" t="s">
        <v>93</v>
      </c>
    </row>
    <row r="25" spans="1:17" x14ac:dyDescent="0.25">
      <c r="B25" s="4" t="s">
        <v>94</v>
      </c>
    </row>
    <row r="26" spans="1:17" x14ac:dyDescent="0.25">
      <c r="B26" s="4" t="s">
        <v>95</v>
      </c>
    </row>
    <row r="27" spans="1:17" x14ac:dyDescent="0.25">
      <c r="B27" s="4" t="s">
        <v>96</v>
      </c>
    </row>
    <row r="28" spans="1:17" x14ac:dyDescent="0.25">
      <c r="B28" s="4" t="s">
        <v>97</v>
      </c>
    </row>
    <row r="29" spans="1:17" x14ac:dyDescent="0.25">
      <c r="B29" s="4" t="s">
        <v>98</v>
      </c>
    </row>
    <row r="30" spans="1:17" x14ac:dyDescent="0.25">
      <c r="B30" s="4" t="s">
        <v>99</v>
      </c>
    </row>
    <row r="31" spans="1:17" x14ac:dyDescent="0.25">
      <c r="B31" s="4" t="s">
        <v>100</v>
      </c>
    </row>
    <row r="32" spans="1:17" x14ac:dyDescent="0.25">
      <c r="B32" s="4" t="s">
        <v>101</v>
      </c>
    </row>
    <row r="33" spans="2:6" x14ac:dyDescent="0.25">
      <c r="B33" s="4" t="s">
        <v>102</v>
      </c>
    </row>
    <row r="34" spans="2:6" x14ac:dyDescent="0.25">
      <c r="B34" s="4" t="s">
        <v>103</v>
      </c>
    </row>
    <row r="35" spans="2:6" x14ac:dyDescent="0.25">
      <c r="B35" s="4" t="s">
        <v>106</v>
      </c>
      <c r="C35">
        <v>4000</v>
      </c>
      <c r="D35">
        <v>2500</v>
      </c>
      <c r="E35" s="28">
        <v>18000</v>
      </c>
      <c r="F35" t="s">
        <v>108</v>
      </c>
    </row>
    <row r="36" spans="2:6" x14ac:dyDescent="0.25">
      <c r="B36" s="4" t="s">
        <v>105</v>
      </c>
      <c r="C36">
        <v>5</v>
      </c>
      <c r="D36">
        <v>7</v>
      </c>
      <c r="E36" s="28">
        <v>28</v>
      </c>
      <c r="F36" t="s">
        <v>109</v>
      </c>
    </row>
    <row r="37" spans="2:6" ht="60" x14ac:dyDescent="0.25">
      <c r="B37" s="27" t="s">
        <v>107</v>
      </c>
      <c r="C37">
        <v>4</v>
      </c>
      <c r="D37">
        <v>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4 задача</vt:lpstr>
      <vt:lpstr>43 задача</vt:lpstr>
      <vt:lpstr>48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m8rin</dc:creator>
  <cp:lastModifiedBy>m8rin</cp:lastModifiedBy>
  <dcterms:created xsi:type="dcterms:W3CDTF">2015-06-05T18:19:34Z</dcterms:created>
  <dcterms:modified xsi:type="dcterms:W3CDTF">2020-09-09T20:54:19Z</dcterms:modified>
</cp:coreProperties>
</file>