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min" sheetId="1" r:id="rId1"/>
    <sheet name="max" sheetId="4" r:id="rId2"/>
    <sheet name="average" sheetId="5" r:id="rId3"/>
    <sheet name="standard-deviation" sheetId="6" r:id="rId4"/>
  </sheets>
  <calcPr calcId="144525"/>
</workbook>
</file>

<file path=xl/calcChain.xml><?xml version="1.0" encoding="utf-8"?>
<calcChain xmlns="http://schemas.openxmlformats.org/spreadsheetml/2006/main">
  <c r="G20" i="5" l="1"/>
  <c r="G17" i="5"/>
  <c r="C39" i="6" l="1"/>
  <c r="D39" i="6"/>
  <c r="E39" i="6"/>
  <c r="F39" i="6"/>
  <c r="G39" i="6"/>
  <c r="B39" i="6"/>
  <c r="B30" i="6"/>
  <c r="C30" i="6"/>
  <c r="D30" i="6"/>
  <c r="E30" i="6"/>
  <c r="F30" i="6"/>
  <c r="G30" i="6"/>
  <c r="B31" i="6"/>
  <c r="C31" i="6"/>
  <c r="D31" i="6"/>
  <c r="E31" i="6"/>
  <c r="F31" i="6"/>
  <c r="G31" i="6"/>
  <c r="B32" i="6"/>
  <c r="C32" i="6"/>
  <c r="D32" i="6"/>
  <c r="E32" i="6"/>
  <c r="F32" i="6"/>
  <c r="G32" i="6"/>
  <c r="B33" i="6"/>
  <c r="C33" i="6"/>
  <c r="D33" i="6"/>
  <c r="E33" i="6"/>
  <c r="F33" i="6"/>
  <c r="G33" i="6"/>
  <c r="B34" i="6"/>
  <c r="C34" i="6"/>
  <c r="D34" i="6"/>
  <c r="E34" i="6"/>
  <c r="F34" i="6"/>
  <c r="G34" i="6"/>
  <c r="B35" i="6"/>
  <c r="C35" i="6"/>
  <c r="D35" i="6"/>
  <c r="E35" i="6"/>
  <c r="F35" i="6"/>
  <c r="G35" i="6"/>
  <c r="B36" i="6"/>
  <c r="C36" i="6"/>
  <c r="D36" i="6"/>
  <c r="E36" i="6"/>
  <c r="F36" i="6"/>
  <c r="G36" i="6"/>
  <c r="B37" i="6"/>
  <c r="C37" i="6"/>
  <c r="D37" i="6"/>
  <c r="E37" i="6"/>
  <c r="F37" i="6"/>
  <c r="G37" i="6"/>
  <c r="B38" i="6"/>
  <c r="C38" i="6"/>
  <c r="D38" i="6"/>
  <c r="E38" i="6"/>
  <c r="F38" i="6"/>
  <c r="G38" i="6"/>
  <c r="C29" i="6"/>
  <c r="D29" i="6"/>
  <c r="E29" i="6"/>
  <c r="F29" i="6"/>
  <c r="G29" i="6"/>
  <c r="B29" i="6"/>
  <c r="H12" i="5"/>
  <c r="G25" i="5" s="1"/>
  <c r="H11" i="5"/>
  <c r="H10" i="5"/>
  <c r="H9" i="5"/>
  <c r="H8" i="5"/>
  <c r="H7" i="5"/>
  <c r="H6" i="5"/>
  <c r="H5" i="5"/>
  <c r="H4" i="5"/>
  <c r="H3" i="5"/>
  <c r="E25" i="5"/>
  <c r="B25" i="5"/>
  <c r="G24" i="5"/>
  <c r="F24" i="5"/>
  <c r="E24" i="5"/>
  <c r="D24" i="5"/>
  <c r="C24" i="5"/>
  <c r="B24" i="5"/>
  <c r="G23" i="5"/>
  <c r="F23" i="5"/>
  <c r="E23" i="5"/>
  <c r="D23" i="5"/>
  <c r="C23" i="5"/>
  <c r="B23" i="5"/>
  <c r="G22" i="5"/>
  <c r="F22" i="5"/>
  <c r="E22" i="5"/>
  <c r="D22" i="5"/>
  <c r="C22" i="5"/>
  <c r="B22" i="5"/>
  <c r="G21" i="5"/>
  <c r="F21" i="5"/>
  <c r="E21" i="5"/>
  <c r="D21" i="5"/>
  <c r="C21" i="5"/>
  <c r="B21" i="5"/>
  <c r="C20" i="5"/>
  <c r="G19" i="5"/>
  <c r="F19" i="5"/>
  <c r="E19" i="5"/>
  <c r="D19" i="5"/>
  <c r="C19" i="5"/>
  <c r="B19" i="5"/>
  <c r="G18" i="5"/>
  <c r="F18" i="5"/>
  <c r="E18" i="5"/>
  <c r="D18" i="5"/>
  <c r="C18" i="5"/>
  <c r="B18" i="5"/>
  <c r="E17" i="5"/>
  <c r="B17" i="5"/>
  <c r="G16" i="5"/>
  <c r="F16" i="5"/>
  <c r="E16" i="5"/>
  <c r="D16" i="5"/>
  <c r="C16" i="5"/>
  <c r="B16" i="5"/>
  <c r="H12" i="4"/>
  <c r="H11" i="4"/>
  <c r="H10" i="4"/>
  <c r="H9" i="4"/>
  <c r="H8" i="4"/>
  <c r="H7" i="4"/>
  <c r="H6" i="4"/>
  <c r="H5" i="4"/>
  <c r="F18" i="4" s="1"/>
  <c r="H4" i="4"/>
  <c r="H3" i="4"/>
  <c r="G25" i="4"/>
  <c r="F25" i="4"/>
  <c r="E25" i="4"/>
  <c r="D25" i="4"/>
  <c r="C25" i="4"/>
  <c r="B25" i="4"/>
  <c r="G24" i="4"/>
  <c r="F24" i="4"/>
  <c r="E24" i="4"/>
  <c r="D24" i="4"/>
  <c r="C24" i="4"/>
  <c r="B24" i="4"/>
  <c r="G23" i="4"/>
  <c r="F23" i="4"/>
  <c r="E23" i="4"/>
  <c r="D23" i="4"/>
  <c r="C23" i="4"/>
  <c r="B23" i="4"/>
  <c r="G22" i="4"/>
  <c r="F22" i="4"/>
  <c r="E22" i="4"/>
  <c r="D22" i="4"/>
  <c r="C22" i="4"/>
  <c r="B22" i="4"/>
  <c r="G21" i="4"/>
  <c r="F21" i="4"/>
  <c r="E21" i="4"/>
  <c r="D21" i="4"/>
  <c r="C21" i="4"/>
  <c r="B21" i="4"/>
  <c r="G20" i="4"/>
  <c r="F20" i="4"/>
  <c r="E20" i="4"/>
  <c r="D20" i="4"/>
  <c r="C20" i="4"/>
  <c r="B20" i="4"/>
  <c r="G19" i="4"/>
  <c r="F19" i="4"/>
  <c r="E19" i="4"/>
  <c r="D19" i="4"/>
  <c r="C19" i="4"/>
  <c r="B19" i="4"/>
  <c r="G18" i="4"/>
  <c r="D18" i="4"/>
  <c r="C18" i="4"/>
  <c r="B18" i="4"/>
  <c r="G17" i="4"/>
  <c r="F17" i="4"/>
  <c r="E17" i="4"/>
  <c r="D17" i="4"/>
  <c r="C17" i="4"/>
  <c r="B17" i="4"/>
  <c r="G16" i="4"/>
  <c r="F16" i="4"/>
  <c r="E16" i="4"/>
  <c r="D16" i="4"/>
  <c r="C16" i="4"/>
  <c r="C26" i="4" s="1"/>
  <c r="B16" i="4"/>
  <c r="G23" i="1"/>
  <c r="G20" i="1"/>
  <c r="G22" i="1"/>
  <c r="C26" i="1"/>
  <c r="D26" i="1"/>
  <c r="E26" i="1"/>
  <c r="F26" i="1"/>
  <c r="G26" i="1"/>
  <c r="B2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B21" i="1"/>
  <c r="C21" i="1"/>
  <c r="D21" i="1"/>
  <c r="E21" i="1"/>
  <c r="F21" i="1"/>
  <c r="G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G24" i="1"/>
  <c r="B25" i="1"/>
  <c r="C25" i="1"/>
  <c r="D25" i="1"/>
  <c r="E25" i="1"/>
  <c r="F25" i="1"/>
  <c r="G25" i="1"/>
  <c r="C16" i="1"/>
  <c r="D16" i="1"/>
  <c r="E16" i="1"/>
  <c r="F16" i="1"/>
  <c r="G16" i="1"/>
  <c r="B16" i="1"/>
  <c r="H4" i="1"/>
  <c r="H5" i="1"/>
  <c r="H6" i="1"/>
  <c r="H7" i="1"/>
  <c r="H8" i="1"/>
  <c r="H9" i="1"/>
  <c r="H10" i="1"/>
  <c r="H11" i="1"/>
  <c r="H12" i="1"/>
  <c r="H3" i="1"/>
  <c r="C17" i="5" l="1"/>
  <c r="C26" i="5" s="1"/>
  <c r="C25" i="5"/>
  <c r="D17" i="5"/>
  <c r="D26" i="5" s="1"/>
  <c r="B20" i="5"/>
  <c r="B26" i="5" s="1"/>
  <c r="D25" i="5"/>
  <c r="F17" i="5"/>
  <c r="D20" i="5"/>
  <c r="F25" i="5"/>
  <c r="E20" i="5"/>
  <c r="E26" i="5" s="1"/>
  <c r="F26" i="5"/>
  <c r="F20" i="5"/>
  <c r="G26" i="5"/>
  <c r="F26" i="4"/>
  <c r="G26" i="4"/>
  <c r="E18" i="4"/>
  <c r="B26" i="4"/>
  <c r="D26" i="4"/>
  <c r="E26" i="4"/>
</calcChain>
</file>

<file path=xl/sharedStrings.xml><?xml version="1.0" encoding="utf-8"?>
<sst xmlns="http://schemas.openxmlformats.org/spreadsheetml/2006/main" count="169" uniqueCount="24">
  <si>
    <t>Instance</t>
  </si>
  <si>
    <t>EAS (no LS)</t>
  </si>
  <si>
    <t>RAS (no LS)</t>
  </si>
  <si>
    <t>RAS (LS, not tuned)</t>
  </si>
  <si>
    <t>EAS (LS, not tuned)</t>
  </si>
  <si>
    <t>EAS (LS, tuned)</t>
  </si>
  <si>
    <t>RAS (LS, tuned)</t>
  </si>
  <si>
    <t>bur26g.dat</t>
  </si>
  <si>
    <t>chr15b.dat</t>
  </si>
  <si>
    <t>esc16d.dat</t>
  </si>
  <si>
    <t>had14.dat</t>
  </si>
  <si>
    <t>had20.dat</t>
  </si>
  <si>
    <t>nug28.dat</t>
  </si>
  <si>
    <t>scr12.dat</t>
  </si>
  <si>
    <t>tai17a.dat</t>
  </si>
  <si>
    <t>tai35a.dat</t>
  </si>
  <si>
    <t>wil50.dat</t>
  </si>
  <si>
    <t>Best</t>
  </si>
  <si>
    <t>Qualities</t>
  </si>
  <si>
    <t>Average</t>
  </si>
  <si>
    <t>Quality standard deviation</t>
  </si>
  <si>
    <t>Coefficient of variation, %</t>
  </si>
  <si>
    <t>Quality average</t>
  </si>
  <si>
    <t>Relative qualities,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</si>
</sst>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1" xfId="0" applyFill="1" applyBorder="1"/>
    <xf numFmtId="0" fontId="1" fillId="0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2" fillId="6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5" sqref="D5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0.85546875" bestFit="1" customWidth="1"/>
    <col min="4" max="4" width="17.42578125" bestFit="1" customWidth="1"/>
    <col min="5" max="5" width="18.140625" bestFit="1" customWidth="1"/>
    <col min="6" max="6" width="14.42578125" bestFit="1" customWidth="1"/>
    <col min="7" max="7" width="14.5703125" bestFit="1" customWidth="1"/>
  </cols>
  <sheetData>
    <row r="1" spans="1:8" x14ac:dyDescent="0.25">
      <c r="A1" s="4" t="s">
        <v>18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  <c r="F2" s="2" t="s">
        <v>5</v>
      </c>
      <c r="G2" s="2" t="s">
        <v>6</v>
      </c>
      <c r="H2" s="6" t="s">
        <v>17</v>
      </c>
    </row>
    <row r="3" spans="1:8" x14ac:dyDescent="0.25">
      <c r="A3" s="2" t="s">
        <v>7</v>
      </c>
      <c r="B3" s="1">
        <v>9508105</v>
      </c>
      <c r="C3" s="1">
        <v>9508105</v>
      </c>
      <c r="D3" s="1">
        <v>9507884</v>
      </c>
      <c r="E3" s="1">
        <v>9507884</v>
      </c>
      <c r="F3" s="1">
        <v>9507884</v>
      </c>
      <c r="G3" s="1">
        <v>9507884</v>
      </c>
      <c r="H3" s="1">
        <f>MIN(B3:G3)</f>
        <v>9507884</v>
      </c>
    </row>
    <row r="4" spans="1:8" x14ac:dyDescent="0.25">
      <c r="A4" s="2" t="s">
        <v>8</v>
      </c>
      <c r="B4" s="1">
        <v>8640</v>
      </c>
      <c r="C4" s="1">
        <v>8640</v>
      </c>
      <c r="D4" s="1">
        <v>7990</v>
      </c>
      <c r="E4" s="1">
        <v>7990</v>
      </c>
      <c r="F4" s="1">
        <v>7990</v>
      </c>
      <c r="G4" s="1">
        <v>7990</v>
      </c>
      <c r="H4" s="1">
        <f t="shared" ref="H4:H12" si="0">MIN(B4:G4)</f>
        <v>7990</v>
      </c>
    </row>
    <row r="5" spans="1:8" x14ac:dyDescent="0.25">
      <c r="A5" s="2" t="s">
        <v>9</v>
      </c>
      <c r="B5" s="1">
        <v>16</v>
      </c>
      <c r="C5" s="1">
        <v>16</v>
      </c>
      <c r="D5" s="1">
        <v>16</v>
      </c>
      <c r="E5" s="1">
        <v>16</v>
      </c>
      <c r="F5" s="1">
        <v>16</v>
      </c>
      <c r="G5" s="1">
        <v>16</v>
      </c>
      <c r="H5" s="1">
        <f t="shared" si="0"/>
        <v>16</v>
      </c>
    </row>
    <row r="6" spans="1:8" x14ac:dyDescent="0.25">
      <c r="A6" s="2" t="s">
        <v>10</v>
      </c>
      <c r="B6" s="1">
        <v>2724</v>
      </c>
      <c r="C6" s="1">
        <v>2724</v>
      </c>
      <c r="D6" s="1">
        <v>2724</v>
      </c>
      <c r="E6" s="1">
        <v>2724</v>
      </c>
      <c r="F6" s="1">
        <v>2724</v>
      </c>
      <c r="G6" s="1">
        <v>2724</v>
      </c>
      <c r="H6" s="1">
        <f t="shared" si="0"/>
        <v>2724</v>
      </c>
    </row>
    <row r="7" spans="1:8" x14ac:dyDescent="0.25">
      <c r="A7" s="2" t="s">
        <v>11</v>
      </c>
      <c r="B7" s="1">
        <v>6922</v>
      </c>
      <c r="C7" s="1">
        <v>6922</v>
      </c>
      <c r="D7" s="1">
        <v>6922</v>
      </c>
      <c r="E7" s="1">
        <v>6922</v>
      </c>
      <c r="F7" s="1">
        <v>6922</v>
      </c>
      <c r="G7" s="1">
        <v>6922</v>
      </c>
      <c r="H7" s="1">
        <f t="shared" si="0"/>
        <v>6922</v>
      </c>
    </row>
    <row r="8" spans="1:8" x14ac:dyDescent="0.25">
      <c r="A8" s="2" t="s">
        <v>12</v>
      </c>
      <c r="B8" s="1">
        <v>5252</v>
      </c>
      <c r="C8" s="1">
        <v>5280</v>
      </c>
      <c r="D8" s="1">
        <v>5166</v>
      </c>
      <c r="E8" s="1">
        <v>5166</v>
      </c>
      <c r="F8" s="1">
        <v>5170</v>
      </c>
      <c r="G8" s="1">
        <v>5166</v>
      </c>
      <c r="H8" s="1">
        <f t="shared" si="0"/>
        <v>5166</v>
      </c>
    </row>
    <row r="9" spans="1:8" x14ac:dyDescent="0.25">
      <c r="A9" s="2" t="s">
        <v>13</v>
      </c>
      <c r="B9" s="1">
        <v>31410</v>
      </c>
      <c r="C9" s="1">
        <v>31410</v>
      </c>
      <c r="D9" s="1">
        <v>31410</v>
      </c>
      <c r="E9" s="1">
        <v>31410</v>
      </c>
      <c r="F9" s="1">
        <v>31410</v>
      </c>
      <c r="G9" s="1">
        <v>31410</v>
      </c>
      <c r="H9" s="1">
        <f t="shared" si="0"/>
        <v>31410</v>
      </c>
    </row>
    <row r="10" spans="1:8" x14ac:dyDescent="0.25">
      <c r="A10" s="2" t="s">
        <v>14</v>
      </c>
      <c r="B10" s="1">
        <v>504408</v>
      </c>
      <c r="C10" s="1">
        <v>501058</v>
      </c>
      <c r="D10" s="1">
        <v>493662</v>
      </c>
      <c r="E10" s="1">
        <v>491812</v>
      </c>
      <c r="F10" s="1">
        <v>493662</v>
      </c>
      <c r="G10" s="1">
        <v>493662</v>
      </c>
      <c r="H10" s="1">
        <f t="shared" si="0"/>
        <v>491812</v>
      </c>
    </row>
    <row r="11" spans="1:8" x14ac:dyDescent="0.25">
      <c r="A11" s="2" t="s">
        <v>15</v>
      </c>
      <c r="B11" s="1">
        <v>2560610</v>
      </c>
      <c r="C11" s="1">
        <v>2603248</v>
      </c>
      <c r="D11" s="1">
        <v>2511090</v>
      </c>
      <c r="E11" s="1">
        <v>2513606</v>
      </c>
      <c r="F11" s="1">
        <v>2475022</v>
      </c>
      <c r="G11" s="1">
        <v>2470994</v>
      </c>
      <c r="H11" s="1">
        <f t="shared" si="0"/>
        <v>2470994</v>
      </c>
    </row>
    <row r="12" spans="1:8" x14ac:dyDescent="0.25">
      <c r="A12" s="2" t="s">
        <v>16</v>
      </c>
      <c r="B12" s="1">
        <v>49520</v>
      </c>
      <c r="C12" s="1">
        <v>50058</v>
      </c>
      <c r="D12" s="1">
        <v>48990</v>
      </c>
      <c r="E12" s="1">
        <v>48892</v>
      </c>
      <c r="F12" s="1">
        <v>48896</v>
      </c>
      <c r="G12" s="1">
        <v>48874</v>
      </c>
      <c r="H12" s="1">
        <f t="shared" si="0"/>
        <v>48874</v>
      </c>
    </row>
    <row r="14" spans="1:8" x14ac:dyDescent="0.25">
      <c r="A14" s="3" t="s">
        <v>23</v>
      </c>
    </row>
    <row r="15" spans="1:8" x14ac:dyDescent="0.25">
      <c r="A15" s="2" t="s">
        <v>0</v>
      </c>
      <c r="B15" s="2" t="s">
        <v>1</v>
      </c>
      <c r="C15" s="2" t="s">
        <v>2</v>
      </c>
      <c r="D15" s="2" t="s">
        <v>4</v>
      </c>
      <c r="E15" s="2" t="s">
        <v>3</v>
      </c>
      <c r="F15" s="2" t="s">
        <v>5</v>
      </c>
      <c r="G15" s="2" t="s">
        <v>6</v>
      </c>
    </row>
    <row r="16" spans="1:8" x14ac:dyDescent="0.25">
      <c r="A16" s="2" t="s">
        <v>7</v>
      </c>
      <c r="B16" s="1">
        <f>(B3-$H3)/$H3*100</f>
        <v>2.3243867931076988E-3</v>
      </c>
      <c r="C16" s="1">
        <f t="shared" ref="C16:G16" si="1">(C3-$H3)/$H3*100</f>
        <v>2.3243867931076988E-3</v>
      </c>
      <c r="D16" s="1">
        <f t="shared" si="1"/>
        <v>0</v>
      </c>
      <c r="E16" s="1">
        <f t="shared" si="1"/>
        <v>0</v>
      </c>
      <c r="F16" s="1">
        <f t="shared" si="1"/>
        <v>0</v>
      </c>
      <c r="G16" s="1">
        <f t="shared" si="1"/>
        <v>0</v>
      </c>
    </row>
    <row r="17" spans="1:7" x14ac:dyDescent="0.25">
      <c r="A17" s="2" t="s">
        <v>8</v>
      </c>
      <c r="B17" s="1">
        <f t="shared" ref="B17:G17" si="2">(B4-$H4)/$H4*100</f>
        <v>8.1351689612015008</v>
      </c>
      <c r="C17" s="1">
        <f t="shared" si="2"/>
        <v>8.1351689612015008</v>
      </c>
      <c r="D17" s="1">
        <f t="shared" si="2"/>
        <v>0</v>
      </c>
      <c r="E17" s="1">
        <f t="shared" si="2"/>
        <v>0</v>
      </c>
      <c r="F17" s="1">
        <f t="shared" si="2"/>
        <v>0</v>
      </c>
      <c r="G17" s="1">
        <f t="shared" si="2"/>
        <v>0</v>
      </c>
    </row>
    <row r="18" spans="1:7" x14ac:dyDescent="0.25">
      <c r="A18" s="2" t="s">
        <v>9</v>
      </c>
      <c r="B18" s="1">
        <f t="shared" ref="B18:G18" si="3">(B5-$H5)/$H5*100</f>
        <v>0</v>
      </c>
      <c r="C18" s="1">
        <f t="shared" si="3"/>
        <v>0</v>
      </c>
      <c r="D18" s="1">
        <f t="shared" si="3"/>
        <v>0</v>
      </c>
      <c r="E18" s="1">
        <f t="shared" si="3"/>
        <v>0</v>
      </c>
      <c r="F18" s="1">
        <f t="shared" si="3"/>
        <v>0</v>
      </c>
      <c r="G18" s="1">
        <f t="shared" si="3"/>
        <v>0</v>
      </c>
    </row>
    <row r="19" spans="1:7" x14ac:dyDescent="0.25">
      <c r="A19" s="2" t="s">
        <v>10</v>
      </c>
      <c r="B19" s="1">
        <f t="shared" ref="B19:G19" si="4">(B6-$H6)/$H6*100</f>
        <v>0</v>
      </c>
      <c r="C19" s="1">
        <f t="shared" si="4"/>
        <v>0</v>
      </c>
      <c r="D19" s="1">
        <f t="shared" si="4"/>
        <v>0</v>
      </c>
      <c r="E19" s="1">
        <f t="shared" si="4"/>
        <v>0</v>
      </c>
      <c r="F19" s="1">
        <f t="shared" si="4"/>
        <v>0</v>
      </c>
      <c r="G19" s="1">
        <f t="shared" si="4"/>
        <v>0</v>
      </c>
    </row>
    <row r="20" spans="1:7" x14ac:dyDescent="0.25">
      <c r="A20" s="2" t="s">
        <v>11</v>
      </c>
      <c r="B20" s="1">
        <f t="shared" ref="B20:F20" si="5">(B7-$H7)/$H7*100</f>
        <v>0</v>
      </c>
      <c r="C20" s="1">
        <f t="shared" si="5"/>
        <v>0</v>
      </c>
      <c r="D20" s="1">
        <f t="shared" si="5"/>
        <v>0</v>
      </c>
      <c r="E20" s="1">
        <f t="shared" si="5"/>
        <v>0</v>
      </c>
      <c r="F20" s="1">
        <f t="shared" si="5"/>
        <v>0</v>
      </c>
      <c r="G20" s="1">
        <f>(G7-$H7)/$H7*100</f>
        <v>0</v>
      </c>
    </row>
    <row r="21" spans="1:7" x14ac:dyDescent="0.25">
      <c r="A21" s="2" t="s">
        <v>12</v>
      </c>
      <c r="B21" s="1">
        <f t="shared" ref="B21:G21" si="6">(B8-$H8)/$H8*100</f>
        <v>1.664730933023616</v>
      </c>
      <c r="C21" s="1">
        <f t="shared" si="6"/>
        <v>2.2067363530778166</v>
      </c>
      <c r="D21" s="1">
        <f t="shared" si="6"/>
        <v>0</v>
      </c>
      <c r="E21" s="1">
        <f t="shared" si="6"/>
        <v>0</v>
      </c>
      <c r="F21" s="1">
        <f t="shared" si="6"/>
        <v>7.7429345722028642E-2</v>
      </c>
      <c r="G21" s="1">
        <f t="shared" si="6"/>
        <v>0</v>
      </c>
    </row>
    <row r="22" spans="1:7" x14ac:dyDescent="0.25">
      <c r="A22" s="2" t="s">
        <v>13</v>
      </c>
      <c r="B22" s="1">
        <f t="shared" ref="B22:F22" si="7">(B9-$H9)/$H9*100</f>
        <v>0</v>
      </c>
      <c r="C22" s="1">
        <f t="shared" si="7"/>
        <v>0</v>
      </c>
      <c r="D22" s="1">
        <f t="shared" si="7"/>
        <v>0</v>
      </c>
      <c r="E22" s="1">
        <f t="shared" si="7"/>
        <v>0</v>
      </c>
      <c r="F22" s="1">
        <f t="shared" si="7"/>
        <v>0</v>
      </c>
      <c r="G22" s="1">
        <f>(G9-$H9)/$H9*100</f>
        <v>0</v>
      </c>
    </row>
    <row r="23" spans="1:7" x14ac:dyDescent="0.25">
      <c r="A23" s="2" t="s">
        <v>14</v>
      </c>
      <c r="B23" s="1">
        <f t="shared" ref="B23:F23" si="8">(B10-$H10)/$H10*100</f>
        <v>2.5611412490951828</v>
      </c>
      <c r="C23" s="1">
        <f t="shared" si="8"/>
        <v>1.8799866615698682</v>
      </c>
      <c r="D23" s="1">
        <f t="shared" si="8"/>
        <v>0.3761599960960692</v>
      </c>
      <c r="E23" s="1">
        <f t="shared" si="8"/>
        <v>0</v>
      </c>
      <c r="F23" s="1">
        <f t="shared" si="8"/>
        <v>0.3761599960960692</v>
      </c>
      <c r="G23" s="1">
        <f>(G10-$H10)/$H10*100</f>
        <v>0.3761599960960692</v>
      </c>
    </row>
    <row r="24" spans="1:7" x14ac:dyDescent="0.25">
      <c r="A24" s="2" t="s">
        <v>15</v>
      </c>
      <c r="B24" s="1">
        <f t="shared" ref="B24:G24" si="9">(B11-$H11)/$H11*100</f>
        <v>3.6267186403528293</v>
      </c>
      <c r="C24" s="1">
        <f t="shared" si="9"/>
        <v>5.3522590504064356</v>
      </c>
      <c r="D24" s="1">
        <f t="shared" si="9"/>
        <v>1.6226668296240299</v>
      </c>
      <c r="E24" s="1">
        <f t="shared" si="9"/>
        <v>1.7244882019138856</v>
      </c>
      <c r="F24" s="1">
        <f t="shared" si="9"/>
        <v>0.16301132256897427</v>
      </c>
      <c r="G24" s="1">
        <f t="shared" si="9"/>
        <v>0</v>
      </c>
    </row>
    <row r="25" spans="1:7" x14ac:dyDescent="0.25">
      <c r="A25" s="2" t="s">
        <v>16</v>
      </c>
      <c r="B25" s="1">
        <f t="shared" ref="B25:G25" si="10">(B12-$H12)/$H12*100</f>
        <v>1.3217661742439744</v>
      </c>
      <c r="C25" s="1">
        <f t="shared" si="10"/>
        <v>2.4225559602242499</v>
      </c>
      <c r="D25" s="1">
        <f t="shared" si="10"/>
        <v>0.23734500961656504</v>
      </c>
      <c r="E25" s="1">
        <f t="shared" si="10"/>
        <v>3.6829398043949753E-2</v>
      </c>
      <c r="F25" s="1">
        <f t="shared" si="10"/>
        <v>4.5013708720383024E-2</v>
      </c>
      <c r="G25" s="1">
        <f t="shared" si="10"/>
        <v>0</v>
      </c>
    </row>
    <row r="26" spans="1:7" x14ac:dyDescent="0.25">
      <c r="A26" s="2" t="s">
        <v>19</v>
      </c>
      <c r="B26" s="16">
        <f>AVERAGE(B16:B25)</f>
        <v>1.7311850344710211</v>
      </c>
      <c r="C26" s="15">
        <f t="shared" ref="C26:G26" si="11">AVERAGE(C16:C25)</f>
        <v>1.9999031373272982</v>
      </c>
      <c r="D26" s="5">
        <f t="shared" si="11"/>
        <v>0.22361718353366644</v>
      </c>
      <c r="E26" s="5">
        <f t="shared" si="11"/>
        <v>0.17613175999578354</v>
      </c>
      <c r="F26" s="9">
        <f t="shared" si="11"/>
        <v>6.6161437310745502E-2</v>
      </c>
      <c r="G26" s="7">
        <f t="shared" si="11"/>
        <v>3.7615999609606918E-2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26" sqref="C26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0.85546875" bestFit="1" customWidth="1"/>
    <col min="4" max="4" width="17.42578125" bestFit="1" customWidth="1"/>
    <col min="5" max="5" width="18.140625" bestFit="1" customWidth="1"/>
    <col min="6" max="6" width="14.42578125" bestFit="1" customWidth="1"/>
    <col min="7" max="7" width="14.5703125" bestFit="1" customWidth="1"/>
  </cols>
  <sheetData>
    <row r="1" spans="1:8" x14ac:dyDescent="0.25">
      <c r="A1" s="4" t="s">
        <v>18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  <c r="F2" s="2" t="s">
        <v>5</v>
      </c>
      <c r="G2" s="2" t="s">
        <v>6</v>
      </c>
      <c r="H2" s="6" t="s">
        <v>17</v>
      </c>
    </row>
    <row r="3" spans="1:8" x14ac:dyDescent="0.25">
      <c r="A3" s="2" t="s">
        <v>7</v>
      </c>
      <c r="B3" s="1">
        <v>9549292</v>
      </c>
      <c r="C3" s="1">
        <v>9586656</v>
      </c>
      <c r="D3" s="1">
        <v>9508853</v>
      </c>
      <c r="E3" s="1">
        <v>9507884</v>
      </c>
      <c r="F3" s="1">
        <v>9508853</v>
      </c>
      <c r="G3" s="1">
        <v>9507884</v>
      </c>
      <c r="H3" s="1">
        <f>MIN(B3:G3)</f>
        <v>9507884</v>
      </c>
    </row>
    <row r="4" spans="1:8" x14ac:dyDescent="0.25">
      <c r="A4" s="2" t="s">
        <v>8</v>
      </c>
      <c r="B4" s="1">
        <v>11978</v>
      </c>
      <c r="C4" s="1">
        <v>11494</v>
      </c>
      <c r="D4" s="1">
        <v>9290</v>
      </c>
      <c r="E4" s="1">
        <v>8626</v>
      </c>
      <c r="F4" s="1">
        <v>9290</v>
      </c>
      <c r="G4" s="1">
        <v>9290</v>
      </c>
      <c r="H4" s="1">
        <f t="shared" ref="H4:H12" si="0">MIN(B4:G4)</f>
        <v>8626</v>
      </c>
    </row>
    <row r="5" spans="1:8" x14ac:dyDescent="0.25">
      <c r="A5" s="2" t="s">
        <v>9</v>
      </c>
      <c r="B5" s="1">
        <v>16</v>
      </c>
      <c r="C5" s="1">
        <v>16</v>
      </c>
      <c r="D5" s="1">
        <v>16</v>
      </c>
      <c r="E5" s="1">
        <v>16</v>
      </c>
      <c r="F5" s="1">
        <v>16</v>
      </c>
      <c r="G5" s="1">
        <v>16</v>
      </c>
      <c r="H5" s="1">
        <f t="shared" si="0"/>
        <v>16</v>
      </c>
    </row>
    <row r="6" spans="1:8" x14ac:dyDescent="0.25">
      <c r="A6" s="2" t="s">
        <v>10</v>
      </c>
      <c r="B6" s="1">
        <v>2744</v>
      </c>
      <c r="C6" s="1">
        <v>2744</v>
      </c>
      <c r="D6" s="1">
        <v>2724</v>
      </c>
      <c r="E6" s="1">
        <v>2724</v>
      </c>
      <c r="F6" s="1">
        <v>2724</v>
      </c>
      <c r="G6" s="1">
        <v>2724</v>
      </c>
      <c r="H6" s="1">
        <f t="shared" si="0"/>
        <v>2724</v>
      </c>
    </row>
    <row r="7" spans="1:8" x14ac:dyDescent="0.25">
      <c r="A7" s="2" t="s">
        <v>11</v>
      </c>
      <c r="B7" s="1">
        <v>6964</v>
      </c>
      <c r="C7" s="1">
        <v>6972</v>
      </c>
      <c r="D7" s="1">
        <v>6948</v>
      </c>
      <c r="E7" s="1">
        <v>6922</v>
      </c>
      <c r="F7" s="1">
        <v>6922</v>
      </c>
      <c r="G7" s="1">
        <v>6948</v>
      </c>
      <c r="H7" s="1">
        <f t="shared" si="0"/>
        <v>6922</v>
      </c>
    </row>
    <row r="8" spans="1:8" x14ac:dyDescent="0.25">
      <c r="A8" s="2" t="s">
        <v>12</v>
      </c>
      <c r="B8" s="1">
        <v>5442</v>
      </c>
      <c r="C8" s="1">
        <v>5358</v>
      </c>
      <c r="D8" s="1">
        <v>5252</v>
      </c>
      <c r="E8" s="1">
        <v>5228</v>
      </c>
      <c r="F8" s="1">
        <v>5272</v>
      </c>
      <c r="G8" s="1">
        <v>5254</v>
      </c>
      <c r="H8" s="1">
        <f t="shared" si="0"/>
        <v>5228</v>
      </c>
    </row>
    <row r="9" spans="1:8" x14ac:dyDescent="0.25">
      <c r="A9" s="2" t="s">
        <v>13</v>
      </c>
      <c r="B9" s="1">
        <v>32996</v>
      </c>
      <c r="C9" s="1">
        <v>32958</v>
      </c>
      <c r="D9" s="1">
        <v>31410</v>
      </c>
      <c r="E9" s="1">
        <v>31410</v>
      </c>
      <c r="F9" s="1">
        <v>31410</v>
      </c>
      <c r="G9" s="1">
        <v>31410</v>
      </c>
      <c r="H9" s="1">
        <f t="shared" si="0"/>
        <v>31410</v>
      </c>
    </row>
    <row r="10" spans="1:8" x14ac:dyDescent="0.25">
      <c r="A10" s="2" t="s">
        <v>14</v>
      </c>
      <c r="B10" s="1">
        <v>514492</v>
      </c>
      <c r="C10" s="1">
        <v>516242</v>
      </c>
      <c r="D10" s="1">
        <v>499670</v>
      </c>
      <c r="E10" s="1">
        <v>500790</v>
      </c>
      <c r="F10" s="1">
        <v>501326</v>
      </c>
      <c r="G10" s="1">
        <v>502304</v>
      </c>
      <c r="H10" s="1">
        <f t="shared" si="0"/>
        <v>499670</v>
      </c>
    </row>
    <row r="11" spans="1:8" x14ac:dyDescent="0.25">
      <c r="A11" s="2" t="s">
        <v>15</v>
      </c>
      <c r="B11" s="1">
        <v>2660234</v>
      </c>
      <c r="C11" s="1">
        <v>2680092</v>
      </c>
      <c r="D11" s="1">
        <v>2541096</v>
      </c>
      <c r="E11" s="1">
        <v>2544234</v>
      </c>
      <c r="F11" s="1">
        <v>2504592</v>
      </c>
      <c r="G11" s="1">
        <v>2530968</v>
      </c>
      <c r="H11" s="1">
        <f t="shared" si="0"/>
        <v>2504592</v>
      </c>
    </row>
    <row r="12" spans="1:8" x14ac:dyDescent="0.25">
      <c r="A12" s="2" t="s">
        <v>16</v>
      </c>
      <c r="B12" s="1">
        <v>50354</v>
      </c>
      <c r="C12" s="1">
        <v>51168</v>
      </c>
      <c r="D12" s="1">
        <v>49152</v>
      </c>
      <c r="E12" s="1">
        <v>49056</v>
      </c>
      <c r="F12" s="1">
        <v>49028</v>
      </c>
      <c r="G12" s="1">
        <v>48996</v>
      </c>
      <c r="H12" s="1">
        <f t="shared" si="0"/>
        <v>48996</v>
      </c>
    </row>
    <row r="14" spans="1:8" x14ac:dyDescent="0.25">
      <c r="A14" s="3" t="s">
        <v>23</v>
      </c>
    </row>
    <row r="15" spans="1:8" x14ac:dyDescent="0.25">
      <c r="A15" s="2" t="s">
        <v>0</v>
      </c>
      <c r="B15" s="2" t="s">
        <v>1</v>
      </c>
      <c r="C15" s="2" t="s">
        <v>2</v>
      </c>
      <c r="D15" s="2" t="s">
        <v>4</v>
      </c>
      <c r="E15" s="2" t="s">
        <v>3</v>
      </c>
      <c r="F15" s="2" t="s">
        <v>5</v>
      </c>
      <c r="G15" s="2" t="s">
        <v>6</v>
      </c>
    </row>
    <row r="16" spans="1:8" x14ac:dyDescent="0.25">
      <c r="A16" s="2" t="s">
        <v>7</v>
      </c>
      <c r="B16" s="1">
        <f>(B3-$H3)/$H3*100</f>
        <v>0.43551225488236917</v>
      </c>
      <c r="C16" s="1">
        <f t="shared" ref="C16:G16" si="1">(C3-$H3)/$H3*100</f>
        <v>0.82849138672705724</v>
      </c>
      <c r="D16" s="1">
        <f t="shared" si="1"/>
        <v>1.0191542092856833E-2</v>
      </c>
      <c r="E16" s="1">
        <f t="shared" si="1"/>
        <v>0</v>
      </c>
      <c r="F16" s="1">
        <f t="shared" si="1"/>
        <v>1.0191542092856833E-2</v>
      </c>
      <c r="G16" s="1">
        <f t="shared" si="1"/>
        <v>0</v>
      </c>
    </row>
    <row r="17" spans="1:7" x14ac:dyDescent="0.25">
      <c r="A17" s="2" t="s">
        <v>8</v>
      </c>
      <c r="B17" s="1">
        <f t="shared" ref="B17:G25" si="2">(B4-$H4)/$H4*100</f>
        <v>38.859262694180387</v>
      </c>
      <c r="C17" s="1">
        <f t="shared" si="2"/>
        <v>33.248319035474147</v>
      </c>
      <c r="D17" s="1">
        <f t="shared" si="2"/>
        <v>7.6976582425226061</v>
      </c>
      <c r="E17" s="1">
        <f t="shared" si="2"/>
        <v>0</v>
      </c>
      <c r="F17" s="1">
        <f t="shared" si="2"/>
        <v>7.6976582425226061</v>
      </c>
      <c r="G17" s="1">
        <f t="shared" si="2"/>
        <v>7.6976582425226061</v>
      </c>
    </row>
    <row r="18" spans="1:7" x14ac:dyDescent="0.25">
      <c r="A18" s="2" t="s">
        <v>9</v>
      </c>
      <c r="B18" s="1">
        <f t="shared" si="2"/>
        <v>0</v>
      </c>
      <c r="C18" s="1">
        <f t="shared" si="2"/>
        <v>0</v>
      </c>
      <c r="D18" s="1">
        <f t="shared" si="2"/>
        <v>0</v>
      </c>
      <c r="E18" s="1">
        <f t="shared" si="2"/>
        <v>0</v>
      </c>
      <c r="F18" s="1">
        <f t="shared" si="2"/>
        <v>0</v>
      </c>
      <c r="G18" s="1">
        <f t="shared" si="2"/>
        <v>0</v>
      </c>
    </row>
    <row r="19" spans="1:7" x14ac:dyDescent="0.25">
      <c r="A19" s="2" t="s">
        <v>10</v>
      </c>
      <c r="B19" s="1">
        <f t="shared" si="2"/>
        <v>0.73421439060205573</v>
      </c>
      <c r="C19" s="1">
        <f t="shared" si="2"/>
        <v>0.73421439060205573</v>
      </c>
      <c r="D19" s="1">
        <f t="shared" si="2"/>
        <v>0</v>
      </c>
      <c r="E19" s="1">
        <f t="shared" si="2"/>
        <v>0</v>
      </c>
      <c r="F19" s="1">
        <f t="shared" si="2"/>
        <v>0</v>
      </c>
      <c r="G19" s="1">
        <f t="shared" si="2"/>
        <v>0</v>
      </c>
    </row>
    <row r="20" spans="1:7" x14ac:dyDescent="0.25">
      <c r="A20" s="2" t="s">
        <v>11</v>
      </c>
      <c r="B20" s="1">
        <f t="shared" si="2"/>
        <v>0.60676105171915629</v>
      </c>
      <c r="C20" s="1">
        <f t="shared" si="2"/>
        <v>0.72233458537994799</v>
      </c>
      <c r="D20" s="1">
        <f t="shared" si="2"/>
        <v>0.37561398439757293</v>
      </c>
      <c r="E20" s="1">
        <f t="shared" si="2"/>
        <v>0</v>
      </c>
      <c r="F20" s="1">
        <f t="shared" si="2"/>
        <v>0</v>
      </c>
      <c r="G20" s="1">
        <f>(G7-$H7)/$H7*100</f>
        <v>0.37561398439757293</v>
      </c>
    </row>
    <row r="21" spans="1:7" x14ac:dyDescent="0.25">
      <c r="A21" s="2" t="s">
        <v>12</v>
      </c>
      <c r="B21" s="1">
        <f t="shared" si="2"/>
        <v>4.093343534812548</v>
      </c>
      <c r="C21" s="1">
        <f t="shared" si="2"/>
        <v>2.486610558530987</v>
      </c>
      <c r="D21" s="1">
        <f t="shared" si="2"/>
        <v>0.45906656465187456</v>
      </c>
      <c r="E21" s="1">
        <f t="shared" si="2"/>
        <v>0</v>
      </c>
      <c r="F21" s="1">
        <f t="shared" si="2"/>
        <v>0.84162203519510326</v>
      </c>
      <c r="G21" s="1">
        <f t="shared" si="2"/>
        <v>0.49732211170619739</v>
      </c>
    </row>
    <row r="22" spans="1:7" x14ac:dyDescent="0.25">
      <c r="A22" s="2" t="s">
        <v>13</v>
      </c>
      <c r="B22" s="1">
        <f t="shared" si="2"/>
        <v>5.049347341610952</v>
      </c>
      <c r="C22" s="1">
        <f t="shared" si="2"/>
        <v>4.9283667621776504</v>
      </c>
      <c r="D22" s="1">
        <f t="shared" si="2"/>
        <v>0</v>
      </c>
      <c r="E22" s="1">
        <f t="shared" si="2"/>
        <v>0</v>
      </c>
      <c r="F22" s="1">
        <f t="shared" si="2"/>
        <v>0</v>
      </c>
      <c r="G22" s="1">
        <f>(G9-$H9)/$H9*100</f>
        <v>0</v>
      </c>
    </row>
    <row r="23" spans="1:7" x14ac:dyDescent="0.25">
      <c r="A23" s="2" t="s">
        <v>14</v>
      </c>
      <c r="B23" s="1">
        <f t="shared" si="2"/>
        <v>2.9663577961454557</v>
      </c>
      <c r="C23" s="1">
        <f t="shared" si="2"/>
        <v>3.316588948706146</v>
      </c>
      <c r="D23" s="1">
        <f t="shared" si="2"/>
        <v>0</v>
      </c>
      <c r="E23" s="1">
        <f t="shared" si="2"/>
        <v>0.22414793763884164</v>
      </c>
      <c r="F23" s="1">
        <f t="shared" si="2"/>
        <v>0.33141873636600155</v>
      </c>
      <c r="G23" s="1">
        <f>(G10-$H10)/$H10*100</f>
        <v>0.52714791762563284</v>
      </c>
    </row>
    <row r="24" spans="1:7" x14ac:dyDescent="0.25">
      <c r="A24" s="2" t="s">
        <v>15</v>
      </c>
      <c r="B24" s="1">
        <f t="shared" si="2"/>
        <v>6.2142656368781823</v>
      </c>
      <c r="C24" s="1">
        <f t="shared" si="2"/>
        <v>7.0071293048927732</v>
      </c>
      <c r="D24" s="1">
        <f t="shared" si="2"/>
        <v>1.4574828954176968</v>
      </c>
      <c r="E24" s="1">
        <f t="shared" si="2"/>
        <v>1.5827727629889419</v>
      </c>
      <c r="F24" s="1">
        <f t="shared" si="2"/>
        <v>0</v>
      </c>
      <c r="G24" s="1">
        <f t="shared" si="2"/>
        <v>1.0531056555319189</v>
      </c>
    </row>
    <row r="25" spans="1:7" x14ac:dyDescent="0.25">
      <c r="A25" s="2" t="s">
        <v>16</v>
      </c>
      <c r="B25" s="1">
        <f t="shared" si="2"/>
        <v>2.7716548289656298</v>
      </c>
      <c r="C25" s="1">
        <f t="shared" si="2"/>
        <v>4.4330149399951013</v>
      </c>
      <c r="D25" s="1">
        <f t="shared" si="2"/>
        <v>0.31839333823169236</v>
      </c>
      <c r="E25" s="1">
        <f t="shared" si="2"/>
        <v>0.12245897624295861</v>
      </c>
      <c r="F25" s="1">
        <f t="shared" si="2"/>
        <v>6.5311453996244592E-2</v>
      </c>
      <c r="G25" s="1">
        <f t="shared" si="2"/>
        <v>0</v>
      </c>
    </row>
    <row r="26" spans="1:7" x14ac:dyDescent="0.25">
      <c r="A26" s="2" t="s">
        <v>19</v>
      </c>
      <c r="B26" s="15">
        <f>AVERAGE(B16:B25)</f>
        <v>6.173071952979674</v>
      </c>
      <c r="C26" s="14">
        <f t="shared" ref="C26:G26" si="3">AVERAGE(C16:C25)</f>
        <v>5.7705069912485865</v>
      </c>
      <c r="D26" s="5">
        <f t="shared" si="3"/>
        <v>1.0318406567314298</v>
      </c>
      <c r="E26" s="10">
        <f t="shared" si="3"/>
        <v>0.19293796768707422</v>
      </c>
      <c r="F26" s="11">
        <f t="shared" si="3"/>
        <v>0.89462020101728135</v>
      </c>
      <c r="G26" s="5">
        <f t="shared" si="3"/>
        <v>1.0150847911783929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29" sqref="D29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0.85546875" bestFit="1" customWidth="1"/>
    <col min="4" max="4" width="17.42578125" bestFit="1" customWidth="1"/>
    <col min="5" max="5" width="18.140625" bestFit="1" customWidth="1"/>
    <col min="6" max="6" width="14.42578125" bestFit="1" customWidth="1"/>
    <col min="7" max="7" width="14.5703125" bestFit="1" customWidth="1"/>
  </cols>
  <sheetData>
    <row r="1" spans="1:8" x14ac:dyDescent="0.25">
      <c r="A1" s="4" t="s">
        <v>18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  <c r="F2" s="2" t="s">
        <v>5</v>
      </c>
      <c r="G2" s="2" t="s">
        <v>6</v>
      </c>
      <c r="H2" s="6" t="s">
        <v>17</v>
      </c>
    </row>
    <row r="3" spans="1:8" x14ac:dyDescent="0.25">
      <c r="A3" s="2" t="s">
        <v>7</v>
      </c>
      <c r="B3" s="1">
        <v>9517432</v>
      </c>
      <c r="C3" s="1">
        <v>9527396</v>
      </c>
      <c r="D3" s="1">
        <v>9507980</v>
      </c>
      <c r="E3" s="1">
        <v>9507884</v>
      </c>
      <c r="F3" s="1">
        <v>9508174</v>
      </c>
      <c r="G3" s="1">
        <v>9507884</v>
      </c>
      <c r="H3" s="1">
        <f>MIN(B3:G3)</f>
        <v>9507884</v>
      </c>
    </row>
    <row r="4" spans="1:8" x14ac:dyDescent="0.25">
      <c r="A4" s="2" t="s">
        <v>8</v>
      </c>
      <c r="B4" s="1">
        <v>10227</v>
      </c>
      <c r="C4" s="1">
        <v>10093</v>
      </c>
      <c r="D4" s="1">
        <v>8532</v>
      </c>
      <c r="E4" s="1">
        <v>8371</v>
      </c>
      <c r="F4" s="1">
        <v>8854</v>
      </c>
      <c r="G4" s="1">
        <v>8512</v>
      </c>
      <c r="H4" s="1">
        <f t="shared" ref="H4:H12" si="0">MIN(B4:G4)</f>
        <v>8371</v>
      </c>
    </row>
    <row r="5" spans="1:8" x14ac:dyDescent="0.25">
      <c r="A5" s="2" t="s">
        <v>9</v>
      </c>
      <c r="B5" s="1">
        <v>16</v>
      </c>
      <c r="C5" s="1">
        <v>16</v>
      </c>
      <c r="D5" s="1">
        <v>16</v>
      </c>
      <c r="E5" s="1">
        <v>16</v>
      </c>
      <c r="F5" s="1">
        <v>16</v>
      </c>
      <c r="G5" s="1">
        <v>16</v>
      </c>
      <c r="H5" s="1">
        <f t="shared" si="0"/>
        <v>16</v>
      </c>
    </row>
    <row r="6" spans="1:8" x14ac:dyDescent="0.25">
      <c r="A6" s="2" t="s">
        <v>10</v>
      </c>
      <c r="B6" s="1">
        <v>2730</v>
      </c>
      <c r="C6" s="1">
        <v>2734</v>
      </c>
      <c r="D6" s="1">
        <v>2724</v>
      </c>
      <c r="E6" s="1">
        <v>2724</v>
      </c>
      <c r="F6" s="1">
        <v>2724</v>
      </c>
      <c r="G6" s="1">
        <v>2724</v>
      </c>
      <c r="H6" s="1">
        <f t="shared" si="0"/>
        <v>2724</v>
      </c>
    </row>
    <row r="7" spans="1:8" x14ac:dyDescent="0.25">
      <c r="A7" s="2" t="s">
        <v>11</v>
      </c>
      <c r="B7" s="1">
        <v>6931</v>
      </c>
      <c r="C7" s="1">
        <v>6942</v>
      </c>
      <c r="D7" s="1">
        <v>6927</v>
      </c>
      <c r="E7" s="1">
        <v>6922</v>
      </c>
      <c r="F7" s="1">
        <v>6922</v>
      </c>
      <c r="G7" s="1">
        <v>6929</v>
      </c>
      <c r="H7" s="1">
        <f t="shared" si="0"/>
        <v>6922</v>
      </c>
    </row>
    <row r="8" spans="1:8" x14ac:dyDescent="0.25">
      <c r="A8" s="2" t="s">
        <v>12</v>
      </c>
      <c r="B8" s="1">
        <v>5312</v>
      </c>
      <c r="C8" s="1">
        <v>5318</v>
      </c>
      <c r="D8" s="1">
        <v>5201</v>
      </c>
      <c r="E8" s="1">
        <v>5199</v>
      </c>
      <c r="F8" s="1">
        <v>5215</v>
      </c>
      <c r="G8" s="1">
        <v>5207</v>
      </c>
      <c r="H8" s="1">
        <f t="shared" si="0"/>
        <v>5199</v>
      </c>
    </row>
    <row r="9" spans="1:8" x14ac:dyDescent="0.25">
      <c r="A9" s="2" t="s">
        <v>13</v>
      </c>
      <c r="B9" s="1">
        <v>32202</v>
      </c>
      <c r="C9" s="1">
        <v>32123</v>
      </c>
      <c r="D9" s="1">
        <v>31410</v>
      </c>
      <c r="E9" s="1">
        <v>31410</v>
      </c>
      <c r="F9" s="1">
        <v>31410</v>
      </c>
      <c r="G9" s="1">
        <v>31410</v>
      </c>
      <c r="H9" s="1">
        <f t="shared" si="0"/>
        <v>31410</v>
      </c>
    </row>
    <row r="10" spans="1:8" x14ac:dyDescent="0.25">
      <c r="A10" s="2" t="s">
        <v>14</v>
      </c>
      <c r="B10" s="1">
        <v>510175</v>
      </c>
      <c r="C10" s="1">
        <v>509739</v>
      </c>
      <c r="D10" s="1">
        <v>495976</v>
      </c>
      <c r="E10" s="1">
        <v>496344</v>
      </c>
      <c r="F10" s="1">
        <v>498228</v>
      </c>
      <c r="G10" s="1">
        <v>497675</v>
      </c>
      <c r="H10" s="1">
        <f t="shared" si="0"/>
        <v>495976</v>
      </c>
    </row>
    <row r="11" spans="1:8" x14ac:dyDescent="0.25">
      <c r="A11" s="2" t="s">
        <v>15</v>
      </c>
      <c r="B11" s="1">
        <v>2614268</v>
      </c>
      <c r="C11" s="1">
        <v>2642542</v>
      </c>
      <c r="D11" s="1">
        <v>2529051</v>
      </c>
      <c r="E11" s="1">
        <v>2532861</v>
      </c>
      <c r="F11" s="1">
        <v>2484877</v>
      </c>
      <c r="G11" s="1">
        <v>2488667</v>
      </c>
      <c r="H11" s="1">
        <f t="shared" si="0"/>
        <v>2484877</v>
      </c>
    </row>
    <row r="12" spans="1:8" x14ac:dyDescent="0.25">
      <c r="A12" s="2" t="s">
        <v>16</v>
      </c>
      <c r="B12" s="1">
        <v>49967</v>
      </c>
      <c r="C12" s="1">
        <v>50503</v>
      </c>
      <c r="D12" s="1">
        <v>49067</v>
      </c>
      <c r="E12" s="1">
        <v>48939</v>
      </c>
      <c r="F12" s="1">
        <v>48952</v>
      </c>
      <c r="G12" s="1">
        <v>48924</v>
      </c>
      <c r="H12" s="1">
        <f t="shared" si="0"/>
        <v>48924</v>
      </c>
    </row>
    <row r="14" spans="1:8" x14ac:dyDescent="0.25">
      <c r="A14" s="3" t="s">
        <v>23</v>
      </c>
    </row>
    <row r="15" spans="1:8" x14ac:dyDescent="0.25">
      <c r="A15" s="2" t="s">
        <v>0</v>
      </c>
      <c r="B15" s="2" t="s">
        <v>1</v>
      </c>
      <c r="C15" s="2" t="s">
        <v>2</v>
      </c>
      <c r="D15" s="2" t="s">
        <v>4</v>
      </c>
      <c r="E15" s="2" t="s">
        <v>3</v>
      </c>
      <c r="F15" s="2" t="s">
        <v>5</v>
      </c>
      <c r="G15" s="2" t="s">
        <v>6</v>
      </c>
    </row>
    <row r="16" spans="1:8" x14ac:dyDescent="0.25">
      <c r="A16" s="2" t="s">
        <v>7</v>
      </c>
      <c r="B16" s="1">
        <f>(B3-$H3)/$H3*100</f>
        <v>0.10042192353209189</v>
      </c>
      <c r="C16" s="1">
        <f t="shared" ref="C16:G16" si="1">(C3-$H3)/$H3*100</f>
        <v>0.20521916338062182</v>
      </c>
      <c r="D16" s="1">
        <f t="shared" si="1"/>
        <v>1.0096883807164665E-3</v>
      </c>
      <c r="E16" s="1">
        <f t="shared" si="1"/>
        <v>0</v>
      </c>
      <c r="F16" s="1">
        <f t="shared" si="1"/>
        <v>3.050100316747659E-3</v>
      </c>
      <c r="G16" s="1">
        <f t="shared" si="1"/>
        <v>0</v>
      </c>
    </row>
    <row r="17" spans="1:7" x14ac:dyDescent="0.25">
      <c r="A17" s="2" t="s">
        <v>8</v>
      </c>
      <c r="B17" s="1">
        <f t="shared" ref="B17:G25" si="2">(B4-$H4)/$H4*100</f>
        <v>22.171783538406402</v>
      </c>
      <c r="C17" s="1">
        <f t="shared" si="2"/>
        <v>20.57101899414646</v>
      </c>
      <c r="D17" s="1">
        <f t="shared" si="2"/>
        <v>1.9233066539242623</v>
      </c>
      <c r="E17" s="1">
        <f t="shared" si="2"/>
        <v>0</v>
      </c>
      <c r="F17" s="1">
        <f t="shared" si="2"/>
        <v>5.7699199617727865</v>
      </c>
      <c r="G17" s="1">
        <f>(G4-$H4)/$H4*100</f>
        <v>1.6843865726914347</v>
      </c>
    </row>
    <row r="18" spans="1:7" x14ac:dyDescent="0.25">
      <c r="A18" s="2" t="s">
        <v>9</v>
      </c>
      <c r="B18" s="1">
        <f t="shared" si="2"/>
        <v>0</v>
      </c>
      <c r="C18" s="1">
        <f t="shared" si="2"/>
        <v>0</v>
      </c>
      <c r="D18" s="1">
        <f t="shared" si="2"/>
        <v>0</v>
      </c>
      <c r="E18" s="1">
        <f t="shared" si="2"/>
        <v>0</v>
      </c>
      <c r="F18" s="1">
        <f t="shared" si="2"/>
        <v>0</v>
      </c>
      <c r="G18" s="1">
        <f t="shared" si="2"/>
        <v>0</v>
      </c>
    </row>
    <row r="19" spans="1:7" x14ac:dyDescent="0.25">
      <c r="A19" s="2" t="s">
        <v>10</v>
      </c>
      <c r="B19" s="1">
        <f t="shared" si="2"/>
        <v>0.22026431718061676</v>
      </c>
      <c r="C19" s="1">
        <f t="shared" si="2"/>
        <v>0.36710719530102787</v>
      </c>
      <c r="D19" s="1">
        <f t="shared" si="2"/>
        <v>0</v>
      </c>
      <c r="E19" s="1">
        <f t="shared" si="2"/>
        <v>0</v>
      </c>
      <c r="F19" s="1">
        <f t="shared" si="2"/>
        <v>0</v>
      </c>
      <c r="G19" s="1">
        <f t="shared" si="2"/>
        <v>0</v>
      </c>
    </row>
    <row r="20" spans="1:7" x14ac:dyDescent="0.25">
      <c r="A20" s="2" t="s">
        <v>11</v>
      </c>
      <c r="B20" s="1">
        <f t="shared" si="2"/>
        <v>0.13002022536839064</v>
      </c>
      <c r="C20" s="1">
        <f t="shared" si="2"/>
        <v>0.28893383415197921</v>
      </c>
      <c r="D20" s="1">
        <f t="shared" si="2"/>
        <v>7.2233458537994802E-2</v>
      </c>
      <c r="E20" s="1">
        <f t="shared" si="2"/>
        <v>0</v>
      </c>
      <c r="F20" s="1">
        <f t="shared" si="2"/>
        <v>0</v>
      </c>
      <c r="G20" s="1">
        <f>(G7-$H7)/$H7*100</f>
        <v>0.10112684195319273</v>
      </c>
    </row>
    <row r="21" spans="1:7" x14ac:dyDescent="0.25">
      <c r="A21" s="2" t="s">
        <v>12</v>
      </c>
      <c r="B21" s="1">
        <f t="shared" si="2"/>
        <v>2.1734949028659356</v>
      </c>
      <c r="C21" s="1">
        <f t="shared" si="2"/>
        <v>2.2889017118676671</v>
      </c>
      <c r="D21" s="1">
        <f t="shared" si="2"/>
        <v>3.8468936333910367E-2</v>
      </c>
      <c r="E21" s="1">
        <f t="shared" si="2"/>
        <v>0</v>
      </c>
      <c r="F21" s="1">
        <f t="shared" si="2"/>
        <v>0.30775149067128293</v>
      </c>
      <c r="G21" s="1">
        <f t="shared" si="2"/>
        <v>0.15387574533564147</v>
      </c>
    </row>
    <row r="22" spans="1:7" x14ac:dyDescent="0.25">
      <c r="A22" s="2" t="s">
        <v>13</v>
      </c>
      <c r="B22" s="1">
        <f t="shared" si="2"/>
        <v>2.5214899713467047</v>
      </c>
      <c r="C22" s="1">
        <f t="shared" si="2"/>
        <v>2.2699777141037889</v>
      </c>
      <c r="D22" s="1">
        <f t="shared" si="2"/>
        <v>0</v>
      </c>
      <c r="E22" s="12">
        <f t="shared" si="2"/>
        <v>0</v>
      </c>
      <c r="F22" s="12">
        <f t="shared" si="2"/>
        <v>0</v>
      </c>
      <c r="G22" s="12">
        <f>(G9-$H9)/$H9*100</f>
        <v>0</v>
      </c>
    </row>
    <row r="23" spans="1:7" x14ac:dyDescent="0.25">
      <c r="A23" s="2" t="s">
        <v>14</v>
      </c>
      <c r="B23" s="1">
        <f t="shared" si="2"/>
        <v>2.8628401374260046</v>
      </c>
      <c r="C23" s="1">
        <f t="shared" si="2"/>
        <v>2.7749326580318403</v>
      </c>
      <c r="D23" s="1">
        <f t="shared" si="2"/>
        <v>0</v>
      </c>
      <c r="E23" s="12">
        <f t="shared" si="2"/>
        <v>7.4197138571221191E-2</v>
      </c>
      <c r="F23" s="12">
        <f t="shared" si="2"/>
        <v>0.45405422843040794</v>
      </c>
      <c r="G23" s="12">
        <f>(G10-$H10)/$H10*100</f>
        <v>0.34255689791441518</v>
      </c>
    </row>
    <row r="24" spans="1:7" x14ac:dyDescent="0.25">
      <c r="A24" s="2" t="s">
        <v>15</v>
      </c>
      <c r="B24" s="1">
        <f t="shared" si="2"/>
        <v>5.2071390253924035</v>
      </c>
      <c r="C24" s="1">
        <f t="shared" si="2"/>
        <v>6.3449820655106874</v>
      </c>
      <c r="D24" s="1">
        <f t="shared" si="2"/>
        <v>1.7777137459922563</v>
      </c>
      <c r="E24" s="12">
        <f t="shared" si="2"/>
        <v>1.9310412547582838</v>
      </c>
      <c r="F24" s="12">
        <f t="shared" si="2"/>
        <v>0</v>
      </c>
      <c r="G24" s="12">
        <f t="shared" si="2"/>
        <v>0.15252263995360738</v>
      </c>
    </row>
    <row r="25" spans="1:7" x14ac:dyDescent="0.25">
      <c r="A25" s="2" t="s">
        <v>16</v>
      </c>
      <c r="B25" s="1">
        <f t="shared" si="2"/>
        <v>2.1318780148802223</v>
      </c>
      <c r="C25" s="1">
        <f t="shared" si="2"/>
        <v>3.2274548278963291</v>
      </c>
      <c r="D25" s="1">
        <f t="shared" si="2"/>
        <v>0.2922900825770583</v>
      </c>
      <c r="E25" s="12">
        <f t="shared" si="2"/>
        <v>3.0659798871719404E-2</v>
      </c>
      <c r="F25" s="12">
        <f t="shared" si="2"/>
        <v>5.7231624560542878E-2</v>
      </c>
      <c r="G25" s="12">
        <f t="shared" si="2"/>
        <v>0</v>
      </c>
    </row>
    <row r="26" spans="1:7" x14ac:dyDescent="0.25">
      <c r="A26" s="2" t="s">
        <v>19</v>
      </c>
      <c r="B26" s="14">
        <f>AVERAGE(B16:B25)</f>
        <v>3.7519332056398773</v>
      </c>
      <c r="C26" s="15">
        <f t="shared" ref="C26:G26" si="3">AVERAGE(C16:C25)</f>
        <v>3.8338528164390402</v>
      </c>
      <c r="D26" s="5">
        <f t="shared" si="3"/>
        <v>0.41050225657461981</v>
      </c>
      <c r="E26" s="10">
        <f t="shared" si="3"/>
        <v>0.20358981922012243</v>
      </c>
      <c r="F26" s="13">
        <f t="shared" si="3"/>
        <v>0.65920074057517675</v>
      </c>
      <c r="G26" s="9">
        <f t="shared" si="3"/>
        <v>0.24344686978482916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0.85546875" bestFit="1" customWidth="1"/>
    <col min="4" max="4" width="17.42578125" bestFit="1" customWidth="1"/>
    <col min="5" max="5" width="18.140625" bestFit="1" customWidth="1"/>
    <col min="6" max="6" width="14.42578125" bestFit="1" customWidth="1"/>
    <col min="7" max="7" width="14.5703125" bestFit="1" customWidth="1"/>
  </cols>
  <sheetData>
    <row r="1" spans="1:7" x14ac:dyDescent="0.25">
      <c r="A1" s="4" t="s">
        <v>20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  <c r="F2" s="2" t="s">
        <v>5</v>
      </c>
      <c r="G2" s="2" t="s">
        <v>6</v>
      </c>
    </row>
    <row r="3" spans="1:7" x14ac:dyDescent="0.25">
      <c r="A3" s="2" t="s">
        <v>7</v>
      </c>
      <c r="B3" s="1">
        <v>16737.45</v>
      </c>
      <c r="C3" s="1">
        <v>28934.45</v>
      </c>
      <c r="D3" s="1">
        <v>306.43</v>
      </c>
      <c r="E3" s="1">
        <v>0</v>
      </c>
      <c r="F3" s="1">
        <v>468.07</v>
      </c>
      <c r="G3" s="1">
        <v>0</v>
      </c>
    </row>
    <row r="4" spans="1:7" x14ac:dyDescent="0.25">
      <c r="A4" s="2" t="s">
        <v>8</v>
      </c>
      <c r="B4" s="1">
        <v>1122.67</v>
      </c>
      <c r="C4" s="1">
        <v>996.02</v>
      </c>
      <c r="D4" s="1">
        <v>430.1</v>
      </c>
      <c r="E4" s="1">
        <v>328.43</v>
      </c>
      <c r="F4" s="1">
        <v>378.98</v>
      </c>
      <c r="G4" s="1">
        <v>495.72</v>
      </c>
    </row>
    <row r="5" spans="1:7" x14ac:dyDescent="0.25">
      <c r="A5" s="2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2" t="s">
        <v>10</v>
      </c>
      <c r="B6" s="1">
        <v>9.66</v>
      </c>
      <c r="C6" s="1">
        <v>10.54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2" t="s">
        <v>11</v>
      </c>
      <c r="B7" s="1">
        <v>14.34</v>
      </c>
      <c r="C7" s="1">
        <v>18.399999999999999</v>
      </c>
      <c r="D7" s="1">
        <v>10.96</v>
      </c>
      <c r="E7" s="1">
        <v>0</v>
      </c>
      <c r="F7" s="1">
        <v>0</v>
      </c>
      <c r="G7" s="1">
        <v>12.59</v>
      </c>
    </row>
    <row r="8" spans="1:7" x14ac:dyDescent="0.25">
      <c r="A8" s="2" t="s">
        <v>12</v>
      </c>
      <c r="B8" s="1">
        <v>62.71</v>
      </c>
      <c r="C8" s="1">
        <v>27.65</v>
      </c>
      <c r="D8" s="1">
        <v>27.44</v>
      </c>
      <c r="E8" s="1">
        <v>18.36</v>
      </c>
      <c r="F8" s="1">
        <v>29.89</v>
      </c>
      <c r="G8" s="1">
        <v>28</v>
      </c>
    </row>
    <row r="9" spans="1:7" x14ac:dyDescent="0.25">
      <c r="A9" s="2" t="s">
        <v>13</v>
      </c>
      <c r="B9" s="1">
        <v>600.72</v>
      </c>
      <c r="C9" s="1">
        <v>582.08000000000004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 s="2" t="s">
        <v>14</v>
      </c>
      <c r="B10" s="1">
        <v>3286.57</v>
      </c>
      <c r="C10" s="1">
        <v>4681.04</v>
      </c>
      <c r="D10" s="1">
        <v>2334.31</v>
      </c>
      <c r="E10" s="1">
        <v>2780.92</v>
      </c>
      <c r="F10" s="1">
        <v>2286.86</v>
      </c>
      <c r="G10" s="1">
        <v>2986.83</v>
      </c>
    </row>
    <row r="11" spans="1:7" x14ac:dyDescent="0.25">
      <c r="A11" s="2" t="s">
        <v>15</v>
      </c>
      <c r="B11" s="1">
        <v>30049.49</v>
      </c>
      <c r="C11" s="1">
        <v>24688.77</v>
      </c>
      <c r="D11" s="1">
        <v>9590.59</v>
      </c>
      <c r="E11" s="1">
        <v>9326.6200000000008</v>
      </c>
      <c r="F11" s="1">
        <v>10462.450000000001</v>
      </c>
      <c r="G11" s="1">
        <v>20092.04</v>
      </c>
    </row>
    <row r="12" spans="1:7" x14ac:dyDescent="0.25">
      <c r="A12" s="2" t="s">
        <v>16</v>
      </c>
      <c r="B12" s="1">
        <v>259.73</v>
      </c>
      <c r="C12" s="1">
        <v>323.45</v>
      </c>
      <c r="D12" s="1">
        <v>53.97</v>
      </c>
      <c r="E12" s="1">
        <v>45.09</v>
      </c>
      <c r="F12" s="1">
        <v>44.47</v>
      </c>
      <c r="G12" s="1">
        <v>43.72</v>
      </c>
    </row>
    <row r="14" spans="1:7" x14ac:dyDescent="0.25">
      <c r="A14" s="4" t="s">
        <v>22</v>
      </c>
    </row>
    <row r="15" spans="1:7" x14ac:dyDescent="0.25">
      <c r="A15" s="2" t="s">
        <v>0</v>
      </c>
      <c r="B15" s="2" t="s">
        <v>1</v>
      </c>
      <c r="C15" s="2" t="s">
        <v>2</v>
      </c>
      <c r="D15" s="2" t="s">
        <v>4</v>
      </c>
      <c r="E15" s="2" t="s">
        <v>3</v>
      </c>
      <c r="F15" s="2" t="s">
        <v>5</v>
      </c>
      <c r="G15" s="2" t="s">
        <v>6</v>
      </c>
    </row>
    <row r="16" spans="1:7" x14ac:dyDescent="0.25">
      <c r="A16" s="2" t="s">
        <v>7</v>
      </c>
      <c r="B16" s="1">
        <v>9517432</v>
      </c>
      <c r="C16" s="1">
        <v>9527396</v>
      </c>
      <c r="D16" s="1">
        <v>9507980</v>
      </c>
      <c r="E16" s="1">
        <v>9507884</v>
      </c>
      <c r="F16" s="1">
        <v>9508174</v>
      </c>
      <c r="G16" s="1">
        <v>9507884</v>
      </c>
    </row>
    <row r="17" spans="1:7" x14ac:dyDescent="0.25">
      <c r="A17" s="2" t="s">
        <v>8</v>
      </c>
      <c r="B17" s="1">
        <v>10227</v>
      </c>
      <c r="C17" s="1">
        <v>10093</v>
      </c>
      <c r="D17" s="1">
        <v>8532</v>
      </c>
      <c r="E17" s="1">
        <v>8371</v>
      </c>
      <c r="F17" s="1">
        <v>8854</v>
      </c>
      <c r="G17" s="1">
        <v>8512</v>
      </c>
    </row>
    <row r="18" spans="1:7" x14ac:dyDescent="0.25">
      <c r="A18" s="2" t="s">
        <v>9</v>
      </c>
      <c r="B18" s="1">
        <v>16</v>
      </c>
      <c r="C18" s="1">
        <v>16</v>
      </c>
      <c r="D18" s="1">
        <v>16</v>
      </c>
      <c r="E18" s="1">
        <v>16</v>
      </c>
      <c r="F18" s="1">
        <v>16</v>
      </c>
      <c r="G18" s="1">
        <v>16</v>
      </c>
    </row>
    <row r="19" spans="1:7" x14ac:dyDescent="0.25">
      <c r="A19" s="2" t="s">
        <v>10</v>
      </c>
      <c r="B19" s="1">
        <v>2730</v>
      </c>
      <c r="C19" s="1">
        <v>2734</v>
      </c>
      <c r="D19" s="1">
        <v>2724</v>
      </c>
      <c r="E19" s="1">
        <v>2724</v>
      </c>
      <c r="F19" s="1">
        <v>2724</v>
      </c>
      <c r="G19" s="1">
        <v>2724</v>
      </c>
    </row>
    <row r="20" spans="1:7" x14ac:dyDescent="0.25">
      <c r="A20" s="2" t="s">
        <v>11</v>
      </c>
      <c r="B20" s="1">
        <v>6931</v>
      </c>
      <c r="C20" s="1">
        <v>6942</v>
      </c>
      <c r="D20" s="1">
        <v>6927</v>
      </c>
      <c r="E20" s="1">
        <v>6922</v>
      </c>
      <c r="F20" s="1">
        <v>6922</v>
      </c>
      <c r="G20" s="1">
        <v>6929</v>
      </c>
    </row>
    <row r="21" spans="1:7" x14ac:dyDescent="0.25">
      <c r="A21" s="2" t="s">
        <v>12</v>
      </c>
      <c r="B21" s="1">
        <v>5312</v>
      </c>
      <c r="C21" s="1">
        <v>5318</v>
      </c>
      <c r="D21" s="1">
        <v>5201</v>
      </c>
      <c r="E21" s="1">
        <v>5199</v>
      </c>
      <c r="F21" s="1">
        <v>5215</v>
      </c>
      <c r="G21" s="1">
        <v>5207</v>
      </c>
    </row>
    <row r="22" spans="1:7" x14ac:dyDescent="0.25">
      <c r="A22" s="2" t="s">
        <v>13</v>
      </c>
      <c r="B22" s="1">
        <v>32202</v>
      </c>
      <c r="C22" s="1">
        <v>32123</v>
      </c>
      <c r="D22" s="1">
        <v>31410</v>
      </c>
      <c r="E22" s="1">
        <v>31410</v>
      </c>
      <c r="F22" s="1">
        <v>31410</v>
      </c>
      <c r="G22" s="1">
        <v>31410</v>
      </c>
    </row>
    <row r="23" spans="1:7" x14ac:dyDescent="0.25">
      <c r="A23" s="2" t="s">
        <v>14</v>
      </c>
      <c r="B23" s="1">
        <v>510175</v>
      </c>
      <c r="C23" s="1">
        <v>509739</v>
      </c>
      <c r="D23" s="1">
        <v>495976</v>
      </c>
      <c r="E23" s="1">
        <v>496344</v>
      </c>
      <c r="F23" s="1">
        <v>498228</v>
      </c>
      <c r="G23" s="1">
        <v>497675</v>
      </c>
    </row>
    <row r="24" spans="1:7" x14ac:dyDescent="0.25">
      <c r="A24" s="2" t="s">
        <v>15</v>
      </c>
      <c r="B24" s="1">
        <v>2614268</v>
      </c>
      <c r="C24" s="1">
        <v>2642542</v>
      </c>
      <c r="D24" s="1">
        <v>2529051</v>
      </c>
      <c r="E24" s="1">
        <v>2532861</v>
      </c>
      <c r="F24" s="1">
        <v>2484877</v>
      </c>
      <c r="G24" s="1">
        <v>2488667</v>
      </c>
    </row>
    <row r="25" spans="1:7" x14ac:dyDescent="0.25">
      <c r="A25" s="2" t="s">
        <v>16</v>
      </c>
      <c r="B25" s="1">
        <v>49967</v>
      </c>
      <c r="C25" s="1">
        <v>50503</v>
      </c>
      <c r="D25" s="1">
        <v>49067</v>
      </c>
      <c r="E25" s="1">
        <v>48939</v>
      </c>
      <c r="F25" s="1">
        <v>48952</v>
      </c>
      <c r="G25" s="1">
        <v>48924</v>
      </c>
    </row>
    <row r="27" spans="1:7" x14ac:dyDescent="0.25">
      <c r="A27" s="3" t="s">
        <v>21</v>
      </c>
    </row>
    <row r="28" spans="1:7" x14ac:dyDescent="0.25">
      <c r="A28" s="2" t="s">
        <v>0</v>
      </c>
      <c r="B28" s="2" t="s">
        <v>1</v>
      </c>
      <c r="C28" s="2" t="s">
        <v>2</v>
      </c>
      <c r="D28" s="2" t="s">
        <v>4</v>
      </c>
      <c r="E28" s="2" t="s">
        <v>3</v>
      </c>
      <c r="F28" s="2" t="s">
        <v>5</v>
      </c>
      <c r="G28" s="2" t="s">
        <v>6</v>
      </c>
    </row>
    <row r="29" spans="1:7" x14ac:dyDescent="0.25">
      <c r="A29" s="2" t="s">
        <v>7</v>
      </c>
      <c r="B29" s="1">
        <f>B3/B16*100</f>
        <v>0.17586098855237423</v>
      </c>
      <c r="C29" s="1">
        <f t="shared" ref="C29:G29" si="0">C3/C16*100</f>
        <v>0.30369735864868008</v>
      </c>
      <c r="D29" s="1">
        <f t="shared" si="0"/>
        <v>3.2228717351109278E-3</v>
      </c>
      <c r="E29" s="1">
        <f t="shared" si="0"/>
        <v>0</v>
      </c>
      <c r="F29" s="1">
        <f t="shared" si="0"/>
        <v>4.9228169362487478E-3</v>
      </c>
      <c r="G29" s="1">
        <f t="shared" si="0"/>
        <v>0</v>
      </c>
    </row>
    <row r="30" spans="1:7" x14ac:dyDescent="0.25">
      <c r="A30" s="2" t="s">
        <v>8</v>
      </c>
      <c r="B30" s="1">
        <f t="shared" ref="B30:G30" si="1">B4/B17*100</f>
        <v>10.977510511391415</v>
      </c>
      <c r="C30" s="1">
        <f t="shared" si="1"/>
        <v>9.8684236599623496</v>
      </c>
      <c r="D30" s="1">
        <f t="shared" si="1"/>
        <v>5.0410220346929213</v>
      </c>
      <c r="E30" s="1">
        <f t="shared" si="1"/>
        <v>3.9234261139648785</v>
      </c>
      <c r="F30" s="1">
        <f t="shared" si="1"/>
        <v>4.2803252767110909</v>
      </c>
      <c r="G30" s="1">
        <f t="shared" si="1"/>
        <v>5.823778195488722</v>
      </c>
    </row>
    <row r="31" spans="1:7" x14ac:dyDescent="0.25">
      <c r="A31" s="2" t="s">
        <v>9</v>
      </c>
      <c r="B31" s="1">
        <f t="shared" ref="B31:G31" si="2">B5/B18*100</f>
        <v>0</v>
      </c>
      <c r="C31" s="1">
        <f t="shared" si="2"/>
        <v>0</v>
      </c>
      <c r="D31" s="1">
        <f t="shared" si="2"/>
        <v>0</v>
      </c>
      <c r="E31" s="1">
        <f t="shared" si="2"/>
        <v>0</v>
      </c>
      <c r="F31" s="1">
        <f t="shared" si="2"/>
        <v>0</v>
      </c>
      <c r="G31" s="1">
        <f t="shared" si="2"/>
        <v>0</v>
      </c>
    </row>
    <row r="32" spans="1:7" x14ac:dyDescent="0.25">
      <c r="A32" s="2" t="s">
        <v>10</v>
      </c>
      <c r="B32" s="1">
        <f t="shared" ref="B32:G32" si="3">B6/B19*100</f>
        <v>0.35384615384615387</v>
      </c>
      <c r="C32" s="1">
        <f t="shared" si="3"/>
        <v>0.38551572787125088</v>
      </c>
      <c r="D32" s="1">
        <f t="shared" si="3"/>
        <v>0</v>
      </c>
      <c r="E32" s="1">
        <f t="shared" si="3"/>
        <v>0</v>
      </c>
      <c r="F32" s="1">
        <f t="shared" si="3"/>
        <v>0</v>
      </c>
      <c r="G32" s="1">
        <f t="shared" si="3"/>
        <v>0</v>
      </c>
    </row>
    <row r="33" spans="1:7" x14ac:dyDescent="0.25">
      <c r="A33" s="2" t="s">
        <v>11</v>
      </c>
      <c r="B33" s="1">
        <f t="shared" ref="B33:G33" si="4">B7/B20*100</f>
        <v>0.20689655172413793</v>
      </c>
      <c r="C33" s="1">
        <f t="shared" si="4"/>
        <v>0.2650532987611639</v>
      </c>
      <c r="D33" s="1">
        <f t="shared" si="4"/>
        <v>0.15822145228814782</v>
      </c>
      <c r="E33" s="1">
        <f t="shared" si="4"/>
        <v>0</v>
      </c>
      <c r="F33" s="1">
        <f t="shared" si="4"/>
        <v>0</v>
      </c>
      <c r="G33" s="1">
        <f t="shared" si="4"/>
        <v>0.18170010102467887</v>
      </c>
    </row>
    <row r="34" spans="1:7" x14ac:dyDescent="0.25">
      <c r="A34" s="2" t="s">
        <v>12</v>
      </c>
      <c r="B34" s="1">
        <f t="shared" ref="B34:G34" si="5">B8/B21*100</f>
        <v>1.1805346385542168</v>
      </c>
      <c r="C34" s="1">
        <f t="shared" si="5"/>
        <v>0.51993230537796153</v>
      </c>
      <c r="D34" s="1">
        <f t="shared" si="5"/>
        <v>0.52759084791386268</v>
      </c>
      <c r="E34" s="1">
        <f t="shared" si="5"/>
        <v>0.35314483554529719</v>
      </c>
      <c r="F34" s="1">
        <f t="shared" si="5"/>
        <v>0.5731543624161074</v>
      </c>
      <c r="G34" s="1">
        <f t="shared" si="5"/>
        <v>0.53773766084117536</v>
      </c>
    </row>
    <row r="35" spans="1:7" x14ac:dyDescent="0.25">
      <c r="A35" s="2" t="s">
        <v>13</v>
      </c>
      <c r="B35" s="1">
        <f t="shared" ref="B35:G35" si="6">B9/B22*100</f>
        <v>1.8654741941494319</v>
      </c>
      <c r="C35" s="1">
        <f t="shared" si="6"/>
        <v>1.8120349905052457</v>
      </c>
      <c r="D35" s="1">
        <f t="shared" si="6"/>
        <v>0</v>
      </c>
      <c r="E35" s="1">
        <f t="shared" si="6"/>
        <v>0</v>
      </c>
      <c r="F35" s="1">
        <f t="shared" si="6"/>
        <v>0</v>
      </c>
      <c r="G35" s="1">
        <f t="shared" si="6"/>
        <v>0</v>
      </c>
    </row>
    <row r="36" spans="1:7" x14ac:dyDescent="0.25">
      <c r="A36" s="2" t="s">
        <v>14</v>
      </c>
      <c r="B36" s="1">
        <f t="shared" ref="B36:G36" si="7">B10/B23*100</f>
        <v>0.64420443965306029</v>
      </c>
      <c r="C36" s="1">
        <f t="shared" si="7"/>
        <v>0.91832094464029623</v>
      </c>
      <c r="D36" s="1">
        <f t="shared" si="7"/>
        <v>0.47064978950594383</v>
      </c>
      <c r="E36" s="1">
        <f t="shared" si="7"/>
        <v>0.56028077301226575</v>
      </c>
      <c r="F36" s="1">
        <f t="shared" si="7"/>
        <v>0.45899869136218757</v>
      </c>
      <c r="G36" s="1">
        <f t="shared" si="7"/>
        <v>0.60015672878886817</v>
      </c>
    </row>
    <row r="37" spans="1:7" x14ac:dyDescent="0.25">
      <c r="A37" s="2" t="s">
        <v>15</v>
      </c>
      <c r="B37" s="1">
        <f t="shared" ref="B37:G37" si="8">B11/B24*100</f>
        <v>1.1494418322834539</v>
      </c>
      <c r="C37" s="1">
        <f t="shared" si="8"/>
        <v>0.93428108238203977</v>
      </c>
      <c r="D37" s="1">
        <f t="shared" si="8"/>
        <v>0.37921694738461187</v>
      </c>
      <c r="E37" s="1">
        <f t="shared" si="8"/>
        <v>0.3682247071592164</v>
      </c>
      <c r="F37" s="1">
        <f t="shared" si="8"/>
        <v>0.42104498532522944</v>
      </c>
      <c r="G37" s="1">
        <f t="shared" si="8"/>
        <v>0.80734144021679077</v>
      </c>
    </row>
    <row r="38" spans="1:7" x14ac:dyDescent="0.25">
      <c r="A38" s="2" t="s">
        <v>16</v>
      </c>
      <c r="B38" s="1">
        <f t="shared" ref="B38:G38" si="9">B12/B25*100</f>
        <v>0.51980307002621728</v>
      </c>
      <c r="C38" s="1">
        <f t="shared" si="9"/>
        <v>0.6404570025543036</v>
      </c>
      <c r="D38" s="1">
        <f t="shared" si="9"/>
        <v>0.10999245929035809</v>
      </c>
      <c r="E38" s="1">
        <f t="shared" si="9"/>
        <v>9.2135106969901306E-2</v>
      </c>
      <c r="F38" s="1">
        <f t="shared" si="9"/>
        <v>9.0844092171923518E-2</v>
      </c>
      <c r="G38" s="1">
        <f t="shared" si="9"/>
        <v>8.9363093778104807E-2</v>
      </c>
    </row>
    <row r="39" spans="1:7" x14ac:dyDescent="0.25">
      <c r="A39" s="6" t="s">
        <v>19</v>
      </c>
      <c r="B39" s="15">
        <f>AVERAGE(B29:B38)</f>
        <v>1.7073572380180462</v>
      </c>
      <c r="C39" s="14">
        <f t="shared" ref="C39:G39" si="10">AVERAGE(C29:C38)</f>
        <v>1.5647716370703291</v>
      </c>
      <c r="D39" s="5">
        <f t="shared" si="10"/>
        <v>0.66899164028109559</v>
      </c>
      <c r="E39" s="10">
        <f t="shared" si="10"/>
        <v>0.52972115366515582</v>
      </c>
      <c r="F39" s="8">
        <f t="shared" si="10"/>
        <v>0.58292902249227874</v>
      </c>
      <c r="G39" s="5">
        <f t="shared" si="10"/>
        <v>0.80400772201383397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min</vt:lpstr>
      <vt:lpstr>max</vt:lpstr>
      <vt:lpstr>average</vt:lpstr>
      <vt:lpstr>standard-deviation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2018-06-05T19:03:53Z</dcterms:modified>
</cp:coreProperties>
</file>