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benchmark" sheetId="2" r:id="rId1"/>
    <sheet name="Лист3" sheetId="3" state="hidden" r:id="rId2"/>
  </sheets>
  <definedNames>
    <definedName name="_xlnm._FilterDatabase" localSheetId="0" hidden="1">benchmark!$T$4:$T$17</definedName>
  </definedNames>
  <calcPr calcId="144525"/>
</workbook>
</file>

<file path=xl/calcChain.xml><?xml version="1.0" encoding="utf-8"?>
<calcChain xmlns="http://schemas.openxmlformats.org/spreadsheetml/2006/main">
  <c r="R20" i="2" l="1"/>
  <c r="R19" i="2"/>
  <c r="R18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4" i="2"/>
  <c r="Q4" i="2"/>
  <c r="N5" i="2"/>
  <c r="Q7" i="2"/>
  <c r="O10" i="2"/>
  <c r="M12" i="2"/>
  <c r="N19" i="2" l="1"/>
  <c r="Q5" i="2"/>
  <c r="Q6" i="2"/>
  <c r="Q8" i="2"/>
  <c r="Q9" i="2"/>
  <c r="Q10" i="2"/>
  <c r="Q11" i="2"/>
  <c r="Q12" i="2"/>
  <c r="Q13" i="2"/>
  <c r="Q14" i="2"/>
  <c r="Q15" i="2"/>
  <c r="Q16" i="2"/>
  <c r="Q17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O9" i="2"/>
  <c r="O5" i="2"/>
  <c r="O6" i="2"/>
  <c r="O7" i="2"/>
  <c r="O8" i="2"/>
  <c r="O11" i="2"/>
  <c r="O12" i="2"/>
  <c r="O13" i="2"/>
  <c r="O14" i="2"/>
  <c r="O20" i="2" s="1"/>
  <c r="O15" i="2"/>
  <c r="O16" i="2"/>
  <c r="O17" i="2"/>
  <c r="O4" i="2"/>
  <c r="O19" i="2" s="1"/>
  <c r="N6" i="2"/>
  <c r="N7" i="2"/>
  <c r="N8" i="2"/>
  <c r="N9" i="2"/>
  <c r="N10" i="2"/>
  <c r="N11" i="2"/>
  <c r="N18" i="2" s="1"/>
  <c r="N12" i="2"/>
  <c r="N13" i="2"/>
  <c r="N14" i="2"/>
  <c r="N20" i="2" s="1"/>
  <c r="N15" i="2"/>
  <c r="N16" i="2"/>
  <c r="N17" i="2"/>
  <c r="M5" i="2"/>
  <c r="M6" i="2"/>
  <c r="M7" i="2"/>
  <c r="M8" i="2"/>
  <c r="M9" i="2"/>
  <c r="M10" i="2"/>
  <c r="M11" i="2"/>
  <c r="M13" i="2"/>
  <c r="M14" i="2"/>
  <c r="M20" i="2" s="1"/>
  <c r="M15" i="2"/>
  <c r="M16" i="2"/>
  <c r="M17" i="2"/>
  <c r="P4" i="2"/>
  <c r="N4" i="2"/>
  <c r="M4" i="2"/>
  <c r="M18" i="2" s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4" i="2"/>
  <c r="O18" i="2" l="1"/>
  <c r="M19" i="2"/>
  <c r="P20" i="2"/>
  <c r="Q20" i="2"/>
  <c r="Q19" i="2"/>
  <c r="Q18" i="2"/>
  <c r="P19" i="2"/>
  <c r="P18" i="2"/>
</calcChain>
</file>

<file path=xl/sharedStrings.xml><?xml version="1.0" encoding="utf-8"?>
<sst xmlns="http://schemas.openxmlformats.org/spreadsheetml/2006/main" count="42" uniqueCount="30">
  <si>
    <t>Best</t>
  </si>
  <si>
    <t>Number</t>
  </si>
  <si>
    <t>Probability</t>
  </si>
  <si>
    <t>Instance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</si>
  <si>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</si>
  <si>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</si>
  <si>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</si>
  <si>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</si>
  <si>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</si>
  <si>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</si>
  <si>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</si>
  <si>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</si>
  <si>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</si>
  <si>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</si>
  <si>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</si>
  <si>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</si>
  <si>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</si>
  <si>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</si>
  <si>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AS</t>
  </si>
  <si>
    <t>RAS</t>
  </si>
  <si>
    <t>MMAS</t>
  </si>
  <si>
    <t>ACS</t>
  </si>
  <si>
    <t>BWAS</t>
  </si>
  <si>
    <t>Quality</t>
  </si>
  <si>
    <t>Deviation unsorted</t>
  </si>
  <si>
    <t>Deviation sorted</t>
  </si>
  <si>
    <t>Average</t>
  </si>
  <si>
    <t>Average uniform(CMT1-10)</t>
  </si>
  <si>
    <t>Average clustered(CMT11-14)</t>
  </si>
  <si>
    <t>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</si>
</sst>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0"/>
  <sheetViews>
    <sheetView tabSelected="1" topLeftCell="B1" workbookViewId="0">
      <selection activeCell="L25" sqref="L25"/>
    </sheetView>
  </sheetViews>
  <sheetFormatPr defaultRowHeight="15" x14ac:dyDescent="0.25"/>
  <sheetData>
    <row r="2" spans="2:25" x14ac:dyDescent="0.25">
      <c r="D2" t="s">
        <v>23</v>
      </c>
      <c r="M2" t="s">
        <v>24</v>
      </c>
      <c r="T2" t="s">
        <v>25</v>
      </c>
    </row>
    <row r="3" spans="2:25" x14ac:dyDescent="0.25">
      <c r="B3" s="1" t="s">
        <v>3</v>
      </c>
      <c r="C3" s="1" t="s">
        <v>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s">
        <v>29</v>
      </c>
      <c r="K3" s="1" t="s">
        <v>1</v>
      </c>
      <c r="L3" s="1" t="s">
        <v>2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2" t="s">
        <v>29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2" t="s">
        <v>29</v>
      </c>
    </row>
    <row r="4" spans="2:25" x14ac:dyDescent="0.25">
      <c r="B4" s="1" t="s">
        <v>4</v>
      </c>
      <c r="C4" s="1">
        <v>524.61</v>
      </c>
      <c r="D4" s="1">
        <v>570.178</v>
      </c>
      <c r="E4" s="1">
        <v>554.62900000000002</v>
      </c>
      <c r="F4" s="1">
        <v>543.07100000000003</v>
      </c>
      <c r="G4" s="1">
        <v>531.02499999999998</v>
      </c>
      <c r="H4" s="1">
        <v>558.54200000000003</v>
      </c>
      <c r="I4" s="1">
        <v>529.17399999999998</v>
      </c>
      <c r="K4" s="1">
        <v>1</v>
      </c>
      <c r="L4" s="1">
        <f>K4/14</f>
        <v>7.1428571428571425E-2</v>
      </c>
      <c r="M4" s="1">
        <f>(D4-$C4)/$C4*100</f>
        <v>8.6860715579192131</v>
      </c>
      <c r="N4" s="1">
        <f>(E4-$C4)/$C4*100</f>
        <v>5.7221555059949303</v>
      </c>
      <c r="O4" s="1">
        <f>(F4-$C4)/$C4*100</f>
        <v>3.5189950629991826</v>
      </c>
      <c r="P4" s="1">
        <f>(G4-$C4)/$C4*100</f>
        <v>1.2228131373782358</v>
      </c>
      <c r="Q4" s="1">
        <f>(H4-$C4)/$C4*100</f>
        <v>6.4680429271268212</v>
      </c>
      <c r="R4" s="1">
        <f>(I4-$C4)/$C4*100</f>
        <v>0.86997960389622098</v>
      </c>
      <c r="T4" s="1">
        <v>-18.585981805676326</v>
      </c>
      <c r="U4" s="1">
        <v>-18.598894324980208</v>
      </c>
      <c r="V4" s="1">
        <v>-19.87606576949532</v>
      </c>
      <c r="W4" s="1">
        <v>-19.656033845075729</v>
      </c>
      <c r="X4" s="1">
        <v>-16.539444826556977</v>
      </c>
      <c r="Y4" s="1">
        <v>-31.32745889406544</v>
      </c>
    </row>
    <row r="5" spans="2:25" x14ac:dyDescent="0.25">
      <c r="B5" s="1" t="s">
        <v>5</v>
      </c>
      <c r="C5" s="1">
        <v>835.26</v>
      </c>
      <c r="D5" s="1">
        <v>1003.198</v>
      </c>
      <c r="E5" s="1">
        <v>981.67499999999995</v>
      </c>
      <c r="F5" s="1">
        <v>943.45500000000004</v>
      </c>
      <c r="G5" s="1">
        <v>889.49800000000005</v>
      </c>
      <c r="H5" s="1">
        <v>1008.7140000000001</v>
      </c>
      <c r="I5" s="1">
        <v>843.63499999999999</v>
      </c>
      <c r="K5" s="1">
        <v>2</v>
      </c>
      <c r="L5" s="1">
        <f t="shared" ref="L5:L17" si="0">K5/14</f>
        <v>0.14285714285714285</v>
      </c>
      <c r="M5" s="1">
        <f>(D5-$C5)/$C5*100</f>
        <v>20.106074755166055</v>
      </c>
      <c r="N5" s="1">
        <f>(E5-$C5)/$C5*100</f>
        <v>17.529272322390629</v>
      </c>
      <c r="O5" s="1">
        <f>(F5-$C5)/$C5*100</f>
        <v>12.953451619854903</v>
      </c>
      <c r="P5" s="1">
        <f>(G5-$C5)/$C5*100</f>
        <v>6.4935469195220721</v>
      </c>
      <c r="Q5" s="1">
        <f>(H5-$C5)/$C5*100</f>
        <v>20.766467926154739</v>
      </c>
      <c r="R5" s="1">
        <f t="shared" ref="R5:R17" si="1">(I5-$C5)/$C5*100</f>
        <v>1.0026817996791419</v>
      </c>
      <c r="T5" s="1">
        <v>1.376771150279972</v>
      </c>
      <c r="U5" s="1">
        <v>1.3198782924941068</v>
      </c>
      <c r="V5" s="1">
        <v>-2.6077093423113489</v>
      </c>
      <c r="W5" s="1">
        <v>-2.8626469582125522</v>
      </c>
      <c r="X5" s="1">
        <v>2.0531840195884268</v>
      </c>
      <c r="Y5" s="1">
        <v>-7.2009806029848109</v>
      </c>
    </row>
    <row r="6" spans="2:25" x14ac:dyDescent="0.25">
      <c r="B6" s="1" t="s">
        <v>6</v>
      </c>
      <c r="C6" s="1">
        <v>826.14</v>
      </c>
      <c r="D6" s="1">
        <v>976.56100000000004</v>
      </c>
      <c r="E6" s="1">
        <v>1017.551</v>
      </c>
      <c r="F6" s="1">
        <v>967.67200000000003</v>
      </c>
      <c r="G6" s="1">
        <v>936.99800000000005</v>
      </c>
      <c r="H6" s="1">
        <v>1039.29</v>
      </c>
      <c r="I6" s="1">
        <v>841.51599999999996</v>
      </c>
      <c r="K6" s="1">
        <v>3</v>
      </c>
      <c r="L6" s="1">
        <f t="shared" si="0"/>
        <v>0.21428571428571427</v>
      </c>
      <c r="M6" s="1">
        <f>(D6-$C6)/$C6*100</f>
        <v>18.207688769457967</v>
      </c>
      <c r="N6" s="1">
        <f>(E6-$C6)/$C6*100</f>
        <v>23.169317549083697</v>
      </c>
      <c r="O6" s="1">
        <f>(F6-$C6)/$C6*100</f>
        <v>17.131721015808463</v>
      </c>
      <c r="P6" s="1">
        <f>(G6-$C6)/$C6*100</f>
        <v>13.418791003946071</v>
      </c>
      <c r="Q6" s="1">
        <f>(H6-$C6)/$C6*100</f>
        <v>25.800711743772244</v>
      </c>
      <c r="R6" s="1">
        <f t="shared" si="1"/>
        <v>1.8611857554409634</v>
      </c>
      <c r="T6" s="1">
        <v>8.6860715579192131</v>
      </c>
      <c r="U6" s="1">
        <v>4.7876176237797932</v>
      </c>
      <c r="V6" s="1">
        <v>2.4140357048632528</v>
      </c>
      <c r="W6" s="1">
        <v>-2.6309251604959982</v>
      </c>
      <c r="X6" s="1">
        <v>6.4680429271268212</v>
      </c>
      <c r="Y6" s="1">
        <v>-6.8559273590713179</v>
      </c>
    </row>
    <row r="7" spans="2:25" x14ac:dyDescent="0.25">
      <c r="B7" s="1" t="s">
        <v>7</v>
      </c>
      <c r="C7" s="1">
        <v>1028.42</v>
      </c>
      <c r="D7" s="1">
        <v>1322.479</v>
      </c>
      <c r="E7" s="1">
        <v>1320.7819999999999</v>
      </c>
      <c r="F7" s="1">
        <v>1284.373</v>
      </c>
      <c r="G7" s="1">
        <v>1347.857</v>
      </c>
      <c r="H7" s="1">
        <v>1474.6890000000001</v>
      </c>
      <c r="I7" s="1">
        <v>1068.6389999999999</v>
      </c>
      <c r="K7" s="1">
        <v>4</v>
      </c>
      <c r="L7" s="1">
        <f t="shared" si="0"/>
        <v>0.2857142857142857</v>
      </c>
      <c r="M7" s="1">
        <f>(D7-$C7)/$C7*100</f>
        <v>28.593279010520988</v>
      </c>
      <c r="N7" s="1">
        <f>(E7-$C7)/$C7*100</f>
        <v>28.428268606211454</v>
      </c>
      <c r="O7" s="1">
        <f>(F7-$C7)/$C7*100</f>
        <v>24.887983508683217</v>
      </c>
      <c r="P7" s="1">
        <f>(G7-$C7)/$C7*100</f>
        <v>31.060947861768529</v>
      </c>
      <c r="Q7" s="1">
        <f>(H7-$C7)/$C7*100</f>
        <v>43.393652398825381</v>
      </c>
      <c r="R7" s="1">
        <f t="shared" si="1"/>
        <v>3.9107563057894459</v>
      </c>
      <c r="T7" s="1">
        <v>11.656956292322581</v>
      </c>
      <c r="U7" s="1">
        <v>5.7221555059949303</v>
      </c>
      <c r="V7" s="1">
        <v>3.5189950629991826</v>
      </c>
      <c r="W7" s="1">
        <v>1.2228131373782358</v>
      </c>
      <c r="X7" s="1">
        <v>8.3741535485005727</v>
      </c>
      <c r="Y7" s="1">
        <v>-4.9970293286282699</v>
      </c>
    </row>
    <row r="8" spans="2:25" x14ac:dyDescent="0.25">
      <c r="B8" s="1" t="s">
        <v>8</v>
      </c>
      <c r="C8" s="1">
        <v>1291.45</v>
      </c>
      <c r="D8" s="1">
        <v>1655.528</v>
      </c>
      <c r="E8" s="1">
        <v>1698.8530000000001</v>
      </c>
      <c r="F8" s="1">
        <v>1641.2829999999999</v>
      </c>
      <c r="G8" s="1">
        <v>1740.0329999999999</v>
      </c>
      <c r="H8" s="1">
        <v>1935.202</v>
      </c>
      <c r="I8" s="1">
        <v>1340.423</v>
      </c>
      <c r="K8" s="1">
        <v>5</v>
      </c>
      <c r="L8" s="1">
        <f t="shared" si="0"/>
        <v>0.35714285714285715</v>
      </c>
      <c r="M8" s="1">
        <f>(D8-$C8)/$C8*100</f>
        <v>28.19141275310697</v>
      </c>
      <c r="N8" s="1">
        <f>(E8-$C8)/$C8*100</f>
        <v>31.546169034805839</v>
      </c>
      <c r="O8" s="1">
        <f>(F8-$C8)/$C8*100</f>
        <v>27.088389020093679</v>
      </c>
      <c r="P8" s="1">
        <f>(G8-$C8)/$C8*100</f>
        <v>34.734832939718906</v>
      </c>
      <c r="Q8" s="1">
        <f>(H8-$C8)/$C8*100</f>
        <v>49.847225986294468</v>
      </c>
      <c r="R8" s="1">
        <f t="shared" si="1"/>
        <v>3.7920941577296801</v>
      </c>
      <c r="T8" s="1">
        <v>12.283084598511895</v>
      </c>
      <c r="U8" s="1">
        <v>12.47679669691626</v>
      </c>
      <c r="V8" s="1">
        <v>7.2673338181146612</v>
      </c>
      <c r="W8" s="1">
        <v>5.7209968027517046</v>
      </c>
      <c r="X8" s="1">
        <v>16.5856389302492</v>
      </c>
      <c r="Y8" s="1">
        <v>-2.308056023211654</v>
      </c>
    </row>
    <row r="9" spans="2:25" x14ac:dyDescent="0.25">
      <c r="B9" s="1" t="s">
        <v>9</v>
      </c>
      <c r="C9" s="1">
        <v>555.42999999999995</v>
      </c>
      <c r="D9" s="1">
        <v>563.077</v>
      </c>
      <c r="E9" s="1">
        <v>562.76099999999997</v>
      </c>
      <c r="F9" s="1">
        <v>540.94600000000003</v>
      </c>
      <c r="G9" s="1">
        <v>539.53</v>
      </c>
      <c r="H9" s="1">
        <v>566.83399999999995</v>
      </c>
      <c r="I9" s="1">
        <v>527.67499999999995</v>
      </c>
      <c r="K9" s="1">
        <v>6</v>
      </c>
      <c r="L9" s="1">
        <f t="shared" si="0"/>
        <v>0.42857142857142855</v>
      </c>
      <c r="M9" s="1">
        <f>(D9-$C9)/$C9*100</f>
        <v>1.376771150279972</v>
      </c>
      <c r="N9" s="1">
        <f>(E9-$C9)/$C9*100</f>
        <v>1.3198782924941068</v>
      </c>
      <c r="O9" s="1">
        <f>(F9-$C9)/$C9*100</f>
        <v>-2.6077093423113489</v>
      </c>
      <c r="P9" s="1">
        <f>(G9-$C9)/$C9*100</f>
        <v>-2.8626469582125522</v>
      </c>
      <c r="Q9" s="1">
        <f>(H9-$C9)/$C9*100</f>
        <v>2.0531840195884268</v>
      </c>
      <c r="R9" s="1">
        <f t="shared" si="1"/>
        <v>-4.9970293286282699</v>
      </c>
      <c r="T9" s="1">
        <v>13.342610342517954</v>
      </c>
      <c r="U9" s="1">
        <v>14.003857080167215</v>
      </c>
      <c r="V9" s="1">
        <v>8.5238484366263876</v>
      </c>
      <c r="W9" s="1">
        <v>6.4935469195220721</v>
      </c>
      <c r="X9" s="1">
        <v>18.214079497424756</v>
      </c>
      <c r="Y9" s="1">
        <v>-2.2662078204032636</v>
      </c>
    </row>
    <row r="10" spans="2:25" x14ac:dyDescent="0.25">
      <c r="B10" s="1" t="s">
        <v>10</v>
      </c>
      <c r="C10" s="1">
        <v>909.68</v>
      </c>
      <c r="D10" s="1">
        <v>1015.721</v>
      </c>
      <c r="E10" s="1">
        <v>953.23199999999997</v>
      </c>
      <c r="F10" s="1">
        <v>931.64</v>
      </c>
      <c r="G10" s="1">
        <v>885.74699999999996</v>
      </c>
      <c r="H10" s="1">
        <v>985.85799999999995</v>
      </c>
      <c r="I10" s="1">
        <v>847.31299999999999</v>
      </c>
      <c r="K10" s="1">
        <v>7</v>
      </c>
      <c r="L10" s="1">
        <f t="shared" si="0"/>
        <v>0.5</v>
      </c>
      <c r="M10" s="1">
        <f>(D10-$C10)/$C10*100</f>
        <v>11.656956292322581</v>
      </c>
      <c r="N10" s="1">
        <f>(E10-$C10)/$C10*100</f>
        <v>4.7876176237797932</v>
      </c>
      <c r="O10" s="1">
        <f>(F10-$C10)/$C10*100</f>
        <v>2.4140357048632528</v>
      </c>
      <c r="P10" s="1">
        <f>(G10-$C10)/$C10*100</f>
        <v>-2.6309251604959982</v>
      </c>
      <c r="Q10" s="1">
        <f>(H10-$C10)/$C10*100</f>
        <v>8.3741535485005727</v>
      </c>
      <c r="R10" s="1">
        <f t="shared" si="1"/>
        <v>-6.8559273590713179</v>
      </c>
      <c r="T10" s="1">
        <v>17.815829264632892</v>
      </c>
      <c r="U10" s="1">
        <v>15.497881967288803</v>
      </c>
      <c r="V10" s="1">
        <v>10.91946324225696</v>
      </c>
      <c r="W10" s="1">
        <v>9.2396701850012679</v>
      </c>
      <c r="X10" s="1">
        <v>20.766467926154739</v>
      </c>
      <c r="Y10" s="1">
        <v>-2.2379583780601831</v>
      </c>
    </row>
    <row r="11" spans="2:25" x14ac:dyDescent="0.25">
      <c r="B11" s="1" t="s">
        <v>11</v>
      </c>
      <c r="C11" s="1">
        <v>865.94</v>
      </c>
      <c r="D11" s="1">
        <v>981.47900000000004</v>
      </c>
      <c r="E11" s="1">
        <v>987.20500000000004</v>
      </c>
      <c r="F11" s="1">
        <v>960.49599999999998</v>
      </c>
      <c r="G11" s="1">
        <v>945.95</v>
      </c>
      <c r="H11" s="1">
        <v>1023.663</v>
      </c>
      <c r="I11" s="1">
        <v>846.31600000000003</v>
      </c>
      <c r="K11" s="1">
        <v>8</v>
      </c>
      <c r="L11" s="1">
        <f t="shared" si="0"/>
        <v>0.5714285714285714</v>
      </c>
      <c r="M11" s="1">
        <f>(D11-$C11)/$C11*100</f>
        <v>13.342610342517954</v>
      </c>
      <c r="N11" s="1">
        <f>(E11-$C11)/$C11*100</f>
        <v>14.003857080167215</v>
      </c>
      <c r="O11" s="1">
        <f>(F11-$C11)/$C11*100</f>
        <v>10.91946324225696</v>
      </c>
      <c r="P11" s="1">
        <f>(G11-$C11)/$C11*100</f>
        <v>9.2396701850012679</v>
      </c>
      <c r="Q11" s="1">
        <f>(H11-$C11)/$C11*100</f>
        <v>18.214079497424756</v>
      </c>
      <c r="R11" s="1">
        <f t="shared" si="1"/>
        <v>-2.2662078204032636</v>
      </c>
      <c r="T11" s="1">
        <v>18.207688769457967</v>
      </c>
      <c r="U11" s="1">
        <v>17.529272322390629</v>
      </c>
      <c r="V11" s="1">
        <v>12.953451619854903</v>
      </c>
      <c r="W11" s="1">
        <v>11.759358680267461</v>
      </c>
      <c r="X11" s="1">
        <v>23.426893514120394</v>
      </c>
      <c r="Y11" s="1">
        <v>0.58170442659605281</v>
      </c>
    </row>
    <row r="12" spans="2:25" x14ac:dyDescent="0.25">
      <c r="B12" s="1" t="s">
        <v>12</v>
      </c>
      <c r="C12" s="1">
        <v>1162.55</v>
      </c>
      <c r="D12" s="1">
        <v>1305.347</v>
      </c>
      <c r="E12" s="1">
        <v>1307.5989999999999</v>
      </c>
      <c r="F12" s="1">
        <v>1261.644</v>
      </c>
      <c r="G12" s="1">
        <v>1323.874</v>
      </c>
      <c r="H12" s="1">
        <v>1484.85</v>
      </c>
      <c r="I12" s="1">
        <v>1078.835</v>
      </c>
      <c r="K12" s="1">
        <v>9</v>
      </c>
      <c r="L12" s="1">
        <f t="shared" si="0"/>
        <v>0.6428571428571429</v>
      </c>
      <c r="M12" s="1">
        <f>(D12-$C12)/$C12*100</f>
        <v>12.283084598511895</v>
      </c>
      <c r="N12" s="1">
        <f>(E12-$C12)/$C12*100</f>
        <v>12.47679669691626</v>
      </c>
      <c r="O12" s="1">
        <f>(F12-$C12)/$C12*100</f>
        <v>8.5238484366263876</v>
      </c>
      <c r="P12" s="1">
        <f>(G12-$C12)/$C12*100</f>
        <v>13.876736484452287</v>
      </c>
      <c r="Q12" s="1">
        <f>(H12-$C12)/$C12*100</f>
        <v>27.723538772525906</v>
      </c>
      <c r="R12" s="1">
        <f t="shared" si="1"/>
        <v>-7.2009806029848109</v>
      </c>
      <c r="T12" s="1">
        <v>20.106074755166055</v>
      </c>
      <c r="U12" s="1">
        <v>20.381245741812307</v>
      </c>
      <c r="V12" s="1">
        <v>13.394016301430042</v>
      </c>
      <c r="W12" s="1">
        <v>13.418791003946071</v>
      </c>
      <c r="X12" s="1">
        <v>23.763726877836895</v>
      </c>
      <c r="Y12" s="1">
        <v>0.86997960389622098</v>
      </c>
    </row>
    <row r="13" spans="2:25" x14ac:dyDescent="0.25">
      <c r="B13" s="1" t="s">
        <v>13</v>
      </c>
      <c r="C13" s="1">
        <v>1395.85</v>
      </c>
      <c r="D13" s="1">
        <v>1678.096</v>
      </c>
      <c r="E13" s="1">
        <v>1726.2950000000001</v>
      </c>
      <c r="F13" s="1">
        <v>1670.4849999999999</v>
      </c>
      <c r="G13" s="1">
        <v>1677.692</v>
      </c>
      <c r="H13" s="1">
        <v>1894.1369999999999</v>
      </c>
      <c r="I13" s="1">
        <v>1363.633</v>
      </c>
      <c r="K13" s="1">
        <v>10</v>
      </c>
      <c r="L13" s="1">
        <f t="shared" si="0"/>
        <v>0.7142857142857143</v>
      </c>
      <c r="M13" s="1">
        <f>(D13-$C13)/$C13*100</f>
        <v>20.220367517999794</v>
      </c>
      <c r="N13" s="1">
        <f>(E13-$C13)/$C13*100</f>
        <v>23.673388974460018</v>
      </c>
      <c r="O13" s="1">
        <f>(F13-$C13)/$C13*100</f>
        <v>19.675108356915143</v>
      </c>
      <c r="P13" s="1">
        <f>(G13-$C13)/$C13*100</f>
        <v>20.191424580005023</v>
      </c>
      <c r="Q13" s="1">
        <f>(H13-$C13)/$C13*100</f>
        <v>35.697746892574422</v>
      </c>
      <c r="R13" s="1">
        <f t="shared" si="1"/>
        <v>-2.308056023211654</v>
      </c>
      <c r="T13" s="1">
        <v>20.220367517999794</v>
      </c>
      <c r="U13" s="1">
        <v>22.094660549563187</v>
      </c>
      <c r="V13" s="1">
        <v>17.131721015808463</v>
      </c>
      <c r="W13" s="1">
        <v>13.876736484452287</v>
      </c>
      <c r="X13" s="1">
        <v>25.800711743772244</v>
      </c>
      <c r="Y13" s="1">
        <v>1.0026817996791419</v>
      </c>
    </row>
    <row r="14" spans="2:25" x14ac:dyDescent="0.25">
      <c r="B14" s="1" t="s">
        <v>14</v>
      </c>
      <c r="C14" s="1">
        <v>1042.1099999999999</v>
      </c>
      <c r="D14" s="1">
        <v>1254.704</v>
      </c>
      <c r="E14" s="1">
        <v>1254.5050000000001</v>
      </c>
      <c r="F14" s="1">
        <v>1234.8219999999999</v>
      </c>
      <c r="G14" s="1">
        <v>1238.213</v>
      </c>
      <c r="H14" s="1">
        <v>1286.2439999999999</v>
      </c>
      <c r="I14" s="1">
        <v>1048.172</v>
      </c>
      <c r="K14" s="1">
        <v>11</v>
      </c>
      <c r="L14" s="1">
        <f t="shared" si="0"/>
        <v>0.7857142857142857</v>
      </c>
      <c r="M14" s="1">
        <f>(D14-$C14)/$C14*100</f>
        <v>20.400341614608831</v>
      </c>
      <c r="N14" s="1">
        <f>(E14-$C14)/$C14*100</f>
        <v>20.381245741812307</v>
      </c>
      <c r="O14" s="1">
        <f>(F14-$C14)/$C14*100</f>
        <v>18.492481599831113</v>
      </c>
      <c r="P14" s="1">
        <f>(G14-$C14)/$C14*100</f>
        <v>18.817879110650516</v>
      </c>
      <c r="Q14" s="1">
        <f>(H14-$C14)/$C14*100</f>
        <v>23.426893514120394</v>
      </c>
      <c r="R14" s="1">
        <f t="shared" si="1"/>
        <v>0.58170442659605281</v>
      </c>
      <c r="T14" s="1">
        <v>20.400341614608831</v>
      </c>
      <c r="U14" s="1">
        <v>23.169317549083697</v>
      </c>
      <c r="V14" s="1">
        <v>18.492481599831113</v>
      </c>
      <c r="W14" s="1">
        <v>18.817879110650516</v>
      </c>
      <c r="X14" s="1">
        <v>27.723538772525906</v>
      </c>
      <c r="Y14" s="1">
        <v>1.8611857554409634</v>
      </c>
    </row>
    <row r="15" spans="2:25" x14ac:dyDescent="0.25">
      <c r="B15" s="1" t="s">
        <v>15</v>
      </c>
      <c r="C15" s="1">
        <v>819.56</v>
      </c>
      <c r="D15" s="1">
        <v>1020.721</v>
      </c>
      <c r="E15" s="1">
        <v>1000.639</v>
      </c>
      <c r="F15" s="1">
        <v>929.33199999999999</v>
      </c>
      <c r="G15" s="1">
        <v>915.93499999999995</v>
      </c>
      <c r="H15" s="1">
        <v>1014.318</v>
      </c>
      <c r="I15" s="1">
        <v>846.98099999999999</v>
      </c>
      <c r="K15" s="1">
        <v>12</v>
      </c>
      <c r="L15" s="1">
        <f t="shared" si="0"/>
        <v>0.8571428571428571</v>
      </c>
      <c r="M15" s="1">
        <f>(D15-$C15)/$C15*100</f>
        <v>24.544999755966625</v>
      </c>
      <c r="N15" s="1">
        <f>(E15-$C15)/$C15*100</f>
        <v>22.094660549563187</v>
      </c>
      <c r="O15" s="1">
        <f>(F15-$C15)/$C15*100</f>
        <v>13.394016301430042</v>
      </c>
      <c r="P15" s="1">
        <f>(G15-$C15)/$C15*100</f>
        <v>11.759358680267461</v>
      </c>
      <c r="Q15" s="1">
        <f>(H15-$C15)/$C15*100</f>
        <v>23.763726877836895</v>
      </c>
      <c r="R15" s="1">
        <f t="shared" si="1"/>
        <v>3.3458197081360797</v>
      </c>
      <c r="T15" s="1">
        <v>24.544999755966625</v>
      </c>
      <c r="U15" s="1">
        <v>23.673388974460018</v>
      </c>
      <c r="V15" s="1">
        <v>19.675108356915143</v>
      </c>
      <c r="W15" s="1">
        <v>20.191424580005023</v>
      </c>
      <c r="X15" s="1">
        <v>35.697746892574422</v>
      </c>
      <c r="Y15" s="1">
        <v>3.3458197081360797</v>
      </c>
    </row>
    <row r="16" spans="2:25" x14ac:dyDescent="0.25">
      <c r="B16" s="1" t="s">
        <v>16</v>
      </c>
      <c r="C16" s="1">
        <v>1541.14</v>
      </c>
      <c r="D16" s="1">
        <v>1254.704</v>
      </c>
      <c r="E16" s="1">
        <v>1254.5050000000001</v>
      </c>
      <c r="F16" s="1">
        <v>1234.8219999999999</v>
      </c>
      <c r="G16" s="1">
        <v>1238.213</v>
      </c>
      <c r="H16" s="1">
        <v>1286.2439999999999</v>
      </c>
      <c r="I16" s="1">
        <v>1058.3399999999999</v>
      </c>
      <c r="K16" s="1">
        <v>13</v>
      </c>
      <c r="L16" s="1">
        <f t="shared" si="0"/>
        <v>0.9285714285714286</v>
      </c>
      <c r="M16" s="1">
        <f>(D16-$C16)/$C16*100</f>
        <v>-18.585981805676326</v>
      </c>
      <c r="N16" s="1">
        <f>(E16-$C16)/$C16*100</f>
        <v>-18.598894324980208</v>
      </c>
      <c r="O16" s="1">
        <f>(F16-$C16)/$C16*100</f>
        <v>-19.87606576949532</v>
      </c>
      <c r="P16" s="1">
        <f>(G16-$C16)/$C16*100</f>
        <v>-19.656033845075729</v>
      </c>
      <c r="Q16" s="1">
        <f>(H16-$C16)/$C16*100</f>
        <v>-16.539444826556977</v>
      </c>
      <c r="R16" s="1">
        <f t="shared" si="1"/>
        <v>-31.32745889406544</v>
      </c>
      <c r="T16" s="1">
        <v>28.19141275310697</v>
      </c>
      <c r="U16" s="1">
        <v>28.428268606211454</v>
      </c>
      <c r="V16" s="1">
        <v>24.887983508683217</v>
      </c>
      <c r="W16" s="1">
        <v>31.060947861768529</v>
      </c>
      <c r="X16" s="1">
        <v>43.393652398825381</v>
      </c>
      <c r="Y16" s="1">
        <v>3.7920941577296801</v>
      </c>
    </row>
    <row r="17" spans="2:25" x14ac:dyDescent="0.25">
      <c r="B17" s="1" t="s">
        <v>17</v>
      </c>
      <c r="C17" s="1">
        <v>866.37</v>
      </c>
      <c r="D17" s="1">
        <v>1020.721</v>
      </c>
      <c r="E17" s="1">
        <v>1000.639</v>
      </c>
      <c r="F17" s="1">
        <v>929.33199999999999</v>
      </c>
      <c r="G17" s="1">
        <v>915.93499999999995</v>
      </c>
      <c r="H17" s="1">
        <v>1010.063</v>
      </c>
      <c r="I17" s="1">
        <v>846.98099999999999</v>
      </c>
      <c r="K17" s="1">
        <v>14</v>
      </c>
      <c r="L17" s="1">
        <f t="shared" si="0"/>
        <v>1</v>
      </c>
      <c r="M17" s="1">
        <f>(D17-$C17)/$C17*100</f>
        <v>17.815829264632892</v>
      </c>
      <c r="N17" s="1">
        <f>(E17-$C17)/$C17*100</f>
        <v>15.497881967288803</v>
      </c>
      <c r="O17" s="1">
        <f>(F17-$C17)/$C17*100</f>
        <v>7.2673338181146612</v>
      </c>
      <c r="P17" s="1">
        <f>(G17-$C17)/$C17*100</f>
        <v>5.7209968027517046</v>
      </c>
      <c r="Q17" s="1">
        <f>(H17-$C17)/$C17*100</f>
        <v>16.5856389302492</v>
      </c>
      <c r="R17" s="1">
        <f t="shared" si="1"/>
        <v>-2.2379583780601831</v>
      </c>
      <c r="T17" s="1">
        <v>28.593279010520988</v>
      </c>
      <c r="U17" s="1">
        <v>31.546169034805839</v>
      </c>
      <c r="V17" s="1">
        <v>27.088389020093679</v>
      </c>
      <c r="W17" s="1">
        <v>34.734832939718906</v>
      </c>
      <c r="X17" s="1">
        <v>49.847225986294468</v>
      </c>
      <c r="Y17" s="1">
        <v>3.9107563057894459</v>
      </c>
    </row>
    <row r="18" spans="2:25" x14ac:dyDescent="0.25">
      <c r="L18" t="s">
        <v>26</v>
      </c>
      <c r="M18">
        <f>AVERAGE(M4:M17)</f>
        <v>14.774250398381099</v>
      </c>
      <c r="N18">
        <f t="shared" ref="N18:R18" si="2">AVERAGE(N4:N17)</f>
        <v>14.430829687142005</v>
      </c>
      <c r="O18">
        <f t="shared" si="2"/>
        <v>10.27021804111931</v>
      </c>
      <c r="P18">
        <f t="shared" si="2"/>
        <v>10.099099410119843</v>
      </c>
      <c r="Q18">
        <f t="shared" si="2"/>
        <v>20.39825844345981</v>
      </c>
      <c r="R18">
        <f>AVERAGE(R4:R17)</f>
        <v>-2.9878140463683822</v>
      </c>
    </row>
    <row r="19" spans="2:25" x14ac:dyDescent="0.25">
      <c r="L19" t="s">
        <v>27</v>
      </c>
      <c r="M19">
        <f>AVERAGE(M4:M13)</f>
        <v>16.266431674780339</v>
      </c>
      <c r="N19">
        <f>AVERAGE(N4:N13)</f>
        <v>16.265672168630395</v>
      </c>
      <c r="O19">
        <f t="shared" ref="O19:R19" si="3">AVERAGE(O4:O13)</f>
        <v>12.450528662578986</v>
      </c>
      <c r="P19">
        <f t="shared" si="3"/>
        <v>12.474519099308385</v>
      </c>
      <c r="Q19">
        <f t="shared" si="3"/>
        <v>23.833880371278774</v>
      </c>
      <c r="R19">
        <f>AVERAGE(R4:R13)</f>
        <v>-1.2191503511763861</v>
      </c>
    </row>
    <row r="20" spans="2:25" x14ac:dyDescent="0.25">
      <c r="L20" t="s">
        <v>28</v>
      </c>
      <c r="M20">
        <f>AVERAGE(M14:M17)</f>
        <v>11.043797207383005</v>
      </c>
      <c r="N20">
        <f>AVERAGE(N14:N17)</f>
        <v>9.843723483421023</v>
      </c>
      <c r="O20">
        <f t="shared" ref="O20:R20" si="4">AVERAGE(O14:O17)</f>
        <v>4.8194414874701241</v>
      </c>
      <c r="P20">
        <f t="shared" si="4"/>
        <v>4.1605501871484876</v>
      </c>
      <c r="Q20">
        <f t="shared" si="4"/>
        <v>11.809203623912378</v>
      </c>
      <c r="R20">
        <f>AVERAGE(R14:R17)</f>
        <v>-7.4094732843483726</v>
      </c>
    </row>
  </sheetData>
  <sortState ref="Y4:Y17">
    <sortCondition ref="Y4:Y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benchmark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2018-04-26T22:13:57Z</dcterms:created>
  <dcterms:modified xsi:type="dcterms:W3CDTF">2018-05-24T19:53:12Z</dcterms:modified>
</cp:coreProperties>
</file>