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-repositories\pmd-vs-ccsl-workspace\reports\"/>
    </mc:Choice>
  </mc:AlternateContent>
  <xr:revisionPtr revIDLastSave="0" documentId="13_ncr:1_{58503BF5-8557-4694-B287-D95AB0B420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aStore" sheetId="1" r:id="rId1"/>
    <sheet name="TeaStoreDetails" sheetId="2" r:id="rId2"/>
    <sheet name="WebGoat" sheetId="3" r:id="rId3"/>
    <sheet name="WebGoatDetails" sheetId="4" r:id="rId4"/>
    <sheet name="WSVD" sheetId="6" r:id="rId5"/>
    <sheet name="WSVDDetails" sheetId="7" r:id="rId6"/>
    <sheet name="Global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6" l="1"/>
  <c r="S9" i="6"/>
  <c r="Q8" i="6"/>
  <c r="Q7" i="6"/>
  <c r="Q5" i="6"/>
  <c r="Q4" i="6"/>
  <c r="Q3" i="6"/>
  <c r="Q7" i="3"/>
  <c r="Q6" i="3"/>
  <c r="Q5" i="3"/>
  <c r="Q4" i="3"/>
  <c r="Q3" i="3"/>
  <c r="Q7" i="1"/>
  <c r="Q6" i="1"/>
  <c r="Q5" i="1"/>
  <c r="Q4" i="1"/>
  <c r="Q3" i="1"/>
  <c r="I7" i="5"/>
  <c r="I6" i="5"/>
  <c r="I5" i="5"/>
  <c r="I4" i="5"/>
  <c r="I3" i="5"/>
  <c r="I2" i="5"/>
  <c r="Q9" i="6" l="1"/>
  <c r="R5" i="6" s="1"/>
  <c r="R6" i="6" l="1"/>
  <c r="R8" i="6"/>
  <c r="R4" i="6"/>
  <c r="R7" i="6"/>
  <c r="R3" i="6"/>
  <c r="K8" i="5"/>
  <c r="I8" i="5" l="1"/>
  <c r="S6" i="1"/>
  <c r="J6" i="5" l="1"/>
  <c r="J2" i="5"/>
  <c r="J5" i="5"/>
  <c r="J3" i="5"/>
  <c r="J4" i="5"/>
  <c r="J7" i="5"/>
  <c r="Q8" i="3"/>
  <c r="R7" i="3" s="1"/>
  <c r="Q8" i="1"/>
  <c r="R4" i="1" s="1"/>
  <c r="R6" i="1" l="1"/>
  <c r="R5" i="1"/>
  <c r="R7" i="1"/>
  <c r="R3" i="1"/>
  <c r="R3" i="3"/>
  <c r="R4" i="3"/>
  <c r="R6" i="3"/>
  <c r="S8" i="3" s="1"/>
  <c r="R5" i="3"/>
  <c r="S8" i="1" l="1"/>
</calcChain>
</file>

<file path=xl/sharedStrings.xml><?xml version="1.0" encoding="utf-8"?>
<sst xmlns="http://schemas.openxmlformats.org/spreadsheetml/2006/main" count="1042" uniqueCount="132">
  <si>
    <t>DontUseThreads</t>
  </si>
  <si>
    <t>Rule</t>
  </si>
  <si>
    <t>PMD</t>
  </si>
  <si>
    <t>#Violations</t>
  </si>
  <si>
    <t>#Files</t>
  </si>
  <si>
    <t>#False Positive</t>
  </si>
  <si>
    <t>#False Negative</t>
  </si>
  <si>
    <t>CCSL</t>
  </si>
  <si>
    <t>services\tools.descartes.teastore.image\src\main\java\tools\descartes\teastore\image\setup\SetupController.java:642
services\tools.descartes.teastore.image\src\main\java\tools\descartes\teastore\image\setup\SetupController.java:668
services\tools.descartes.teastore.image\src\main\java\tools\descartes\teastore\image\setup\SetupController.java:696
services\tools.descartes.teastore.recommender\src\main\java\tools\descartes\teastore\recommender\servlet\RecommenderStartup.java:81
services\tools.descartes.teastore.registry\src\main\java\tools\descartes\teastore\registry\rest\RegistryStartup.java:67
utilities\tools.descartes.teastore.kieker.rabbitmq\src\main\java\tools\descartes\teastore\kieker\rabbitmq\LogReaderStartup.java:82
utilities\tools.descartes.teastore.kieker.rabbitmq\src\main\java\tools\descartes\teastore\kieker\rabbitmq\LogReaderStartup.java:91
utilities\tools.descartes.teastore.registryclient\src\main\java\tools\descartes\teastore\registryclient\RegistryClient.java:67
utilities\tools.descartes.teastore.registryclient\src\main\java\tools\descartes\teastore\registryclient\RegistryClient.java:69
utilities\tools.descartes.teastore.registryclient\src\main\java\tools\descartes\teastore\registryclient\RegistryClient.java:71
utilities\tools.descartes.teastore.registryclient\src\main\java\tools\descartes\teastore\registryclient\RegistryClient.java:329
utilities\tools.descartes.teastore.registryclient\src\main\java\tools\descartes\teastore\registryclient\RegistryClient.java:338</t>
  </si>
  <si>
    <t>Specification</t>
  </si>
  <si>
    <t>Xpath</t>
  </si>
  <si>
    <t>Classification</t>
  </si>
  <si>
    <t>CCSL - PMD</t>
  </si>
  <si>
    <t>PMD - CCSL</t>
  </si>
  <si>
    <t>Review</t>
  </si>
  <si>
    <t>webgoat-integration-tests\src\test\java\org\owasp\webgoat\ProgressRaceConditionTest.java:30, 32</t>
  </si>
  <si>
    <t>UseConcurrentHashMap</t>
  </si>
  <si>
    <t>services\tools.descartes.teastore.registry\src\main\java\tools\descartes\teastore\registry\rest\Registry.java:38</t>
  </si>
  <si>
    <t>webgoat-lessons\auth-bypass\src\main\java\org\owasp\webgoat\auth_bypass\VerifyAccount.java:61
webgoat-lessons\client-side-filtering\src\main\java\org\owasp\webgoat\client_side_filtering\Salaries.java:96</t>
  </si>
  <si>
    <t>AvoidSynchronizedAtMethodLevel</t>
  </si>
  <si>
    <t>Exact</t>
  </si>
  <si>
    <t>UnsynchronizedStaticFormatter</t>
  </si>
  <si>
    <t>Java</t>
  </si>
  <si>
    <t>AddEmptyString</t>
  </si>
  <si>
    <t>(Lambda Expression)</t>
  </si>
  <si>
    <t>AvoidInstantiatingObjectsInLoops</t>
  </si>
  <si>
    <t>services\tools.descartes.teastore.persistence\src\main\java\tools\descartes\teastore\persistence\repository\DataGenerator.java:265</t>
  </si>
  <si>
    <t>utilities\tools.descartes.teastore.registryclient\src\main\java\tools\descartes\teastore\registryclient\rest\LoadBalancedStoreOperations.java:158
utilities\tools.descartes.teastore.registryclient\src\main\java\tools\descartes\teastore\registryclient\rest\LoadBalancedStoreOperations.java:181
utilities\tools.descartes.teastore.registryclient\src\main\java\tools\descartes\teastore\registryclient\rest\LoadBalancedStoreOperations.java:209</t>
  </si>
  <si>
    <t>RedundantFieldInitializer</t>
  </si>
  <si>
    <t>UselessStringValueOf</t>
  </si>
  <si>
    <t>SimplifyStartsWith</t>
  </si>
  <si>
    <t>UseIndexOfChar</t>
  </si>
  <si>
    <t>TooFewBranchesForASwitchStatement</t>
  </si>
  <si>
    <t>AvoidFileStream</t>
  </si>
  <si>
    <t>StringToString</t>
  </si>
  <si>
    <t>ConsecutiveAppendsShouldReuse</t>
  </si>
  <si>
    <t>ConsecutiveLiteralAppends</t>
  </si>
  <si>
    <t>InsufficientStringBufferDeclaration</t>
  </si>
  <si>
    <t>AppendCharacterWithChar</t>
  </si>
  <si>
    <t>InefficientStringBuffering</t>
  </si>
  <si>
    <t>UseStringBufferForStringAppends</t>
  </si>
  <si>
    <t>(Try with resource)</t>
  </si>
  <si>
    <t>AvoidFIleStream</t>
  </si>
  <si>
    <t>utilities\tools.descartes.teastore.dockermemoryconfigurator\src\main\java\tools\descartes\teastore\dockermemoryconfigurator\Configurator.java:107</t>
  </si>
  <si>
    <t>*Maven files were not considered</t>
  </si>
  <si>
    <t>XPath</t>
  </si>
  <si>
    <t>webgoat-integration-tests\src\test\java\org\owasp\webgoat\PasswordResetLessonTest.java:61</t>
  </si>
  <si>
    <t>webgoat-lessons\challenge\src\main\java\org\owasp\webgoat\challenges\challenge8\Assignment8.java:52</t>
  </si>
  <si>
    <t>webgoat-integration-tests\src\test\java\org\owasp\webgoat\JWTLessonTest.java:124</t>
  </si>
  <si>
    <t>utilities\tools.descartes.teastore.registryclient\src\main\java\tools\descartes\teastore\registryclient\util\RESTClient.java:77
utilities\tools.descartes.teastore.registryclient\src\main\java\tools\descartes\teastore\registryclient\util\RESTClient.java:80
services\tools.descartes.teastore.webui\src\main\java\tools\descartes\teastore\webui\servlet\AbstractUIServlet.java:183
services\tools.descartes.teastore.webui\src\test\java\tools\descartes\teastore\webui\servlet\AbstractUiTest.java:151</t>
  </si>
  <si>
    <t>webgoat-lessons\cross-site-scripting\src\main\java\org\owasp\webgoat\xss\CrossSiteScriptingLesson5a.java:57
webgoat-lessons\secure-passwords\src\main\java\org\owasp\webgoat\secure_password\SecurePasswordsAssignment.java:48
webgoat-lessons\secure-passwords\src\main\java\org\owasp\webgoat\secure_password\SecurePasswordsAssignment.java:49
webgoat-lessons\secure-passwords\src\main\java\org\owasp\webgoat\secure_password\SecurePasswordsAssignment.java:50
webgoat-lessons\secure-passwords\src\main\java\org\owasp\webgoat\secure_password\SecurePasswordsAssignment.java:65
webgoat-lessons\secure-passwords\src\main\java\org\owasp\webgoat\secure_password\SecurePasswordsAssignment.java:68
webgoat-lessons\sql-injection\src\main\java\org\owasp\webgoat\sql_injection\mitigation\SqlInjectionLesson10b.java:98
webgoat-lessons\sql-injection\src\main\java\org\owasp\webgoat\sql_injection\introduction\SqlInjectionLesson4.java:65
sql-injection\src\main\java\org\owasp\webgoat\sql_injection\introduction\SqlInjectionLesson8.java:106
sql-injection\src\main\java\org\owasp\webgoat\sql_injection\introduction\SqlInjectionLesson8.java:114
sql-injection\src\main\java\org\owasp\webgoat\sql_injection\introduction\SqlInjectionLesson2.java:68
sql-injection\src\main\java\org\owasp\webgoat\sql_injection\introduction\SqlInjectionLesson3.java:71
sql-injection\src\main\java\org\owasp\webgoat\sql_injection\introduction\SqlInjectionLesson5.java:51</t>
  </si>
  <si>
    <t>services\tools.descartes.teastore.auth\src\main\java\tools\descartes\teastore\auth\security\ShaSecurityProvider.java:68
services\tools.descartes.teastore.webui\src\test\java\tools\descartes\teastore\webui\servlet\AbstractUiTest.java:163
services\tools.descartes.teastore.webui\src\test\java\tools\descartes\teastore\webui\servlet\AbstractUiTest.java:25</t>
  </si>
  <si>
    <t>webgoat-lessons\sql-injection\src\main\java\org\owasp\webgoat\sql_injection\introduction\SqlInjectionLesson10.java:57
webgoat-lessons\sql-injection\src\main\java\org\owasp\webgoat\sql_injection\introduction\SqlInjectionLesson9.java:60
webgoat-lessons\sql-injection\src\main\java\org\owasp\webgoat\sql_injection\introduction\SqlInjectionLesson8.java:58
webgoat-lessons\sql-injection\src\main\java\org\owasp\webgoat\sql_injection\introduction\SqlInjectionLesson5b.java:75
webgoat-lessons\sql-injection\src\main\java\org\owasp\webgoat\sql_injection\introduction\SqlInjectionLesson2.java:63
webgoat-lessons\sql-injection\src\main\java\org\owasp\webgoat\sql_injection\introduction\SqlInjectionLesson5a.java:66
webgoat-lessons\sql-injection\src\main\java\org\owasp\webgoat\sql_injection\introduction\SqlInjectionLesson3.java:67
webgoat-lessons\sql-injection\src\main\java\org\owasp\webgoat\sql_injection\advanced\SqlInjectionLesson6a.java:71</t>
  </si>
  <si>
    <t>webgoat-lessons\sql-injection\src\main\java\org\owasp\webgoat\sql_injection\introduction\SqlInjectionLesson2.java:68
webgoat-lessons\sql-injection\src\main\java\org\owasp\webgoat\sql_injection\introduction\SqlInjectionLesson5a.java:96
webgoat-lessons\sql-injection\src\main\java\org\owasp\webgoat\sql_injection\introduction\SqlInjectionLesson5a.java:106
webgoat-lessons\sql-injection\src\main\java\org\owasp\webgoat\sql_injection\introduction\SqlInjectionLesson3.java:71</t>
  </si>
  <si>
    <t>* Nesta regra o número de violações entre PMD e CCSL são obtidos de forma diferente</t>
  </si>
  <si>
    <t xml:space="preserve">
webgoat-lessons\cross-site-scripting\src\main\java\org\owasp\webgoat\xss\CrossSiteScriptingLesson5a.java:56
webgoat-lessons\cross-site-scripting\src\main\java\org\owasp\webgoat\xss\CrossSiteScriptingLesson5a.java:57
webgoat-lessons\secure-passwords\src\main\java\org\owasp\webgoat\secure_password\SecurePasswordsAssignment.java:47
webgoat-lessons\secure-passwords\src\main\java\org\owasp\webgoat\secure_password\SecurePasswordsAssignment.java:48
webgoat-lessons\secure-passwords\src\main\java\org\owasp\webgoat\secure_password\SecurePasswordsAssignment.java:49
webgoat-lessons\secure-passwords\src\main\java\org\owasp\webgoat\secure_password\SecurePasswordsAssignment.java:68</t>
  </si>
  <si>
    <t>DataflowAnomalyAnalysis</t>
  </si>
  <si>
    <t>BeanMembersShouldSerialize</t>
  </si>
  <si>
    <t>ImportFromSamePackage</t>
  </si>
  <si>
    <t>AvoidLiteralsInIfCondition</t>
  </si>
  <si>
    <t>EmptyCatchBlock</t>
  </si>
  <si>
    <t>ConstructorCallsOverridableMethod</t>
  </si>
  <si>
    <t>AvoidDuplicateLiterals</t>
  </si>
  <si>
    <t>JUnitSpelling</t>
  </si>
  <si>
    <t>AvoidCatchingNPE</t>
  </si>
  <si>
    <t>CloseResource</t>
  </si>
  <si>
    <t>DetachedTestCase</t>
  </si>
  <si>
    <t>NullAssignment</t>
  </si>
  <si>
    <t>AvoidFieldNameMatchingMethodName</t>
  </si>
  <si>
    <t>AssignmentInOperand</t>
  </si>
  <si>
    <t>EqualsNull</t>
  </si>
  <si>
    <t>UseLocaleWithCaseConversions</t>
  </si>
  <si>
    <t>OverrideBothEqualsAndHashcode</t>
  </si>
  <si>
    <t>AvoidInstanceofChecksInCatchClause</t>
  </si>
  <si>
    <t>AvoidFieldNameMatchingTypeName</t>
  </si>
  <si>
    <t>AvoidBranchingStatementAsLastInLoop</t>
  </si>
  <si>
    <t>AvoidCatchingThrowable</t>
  </si>
  <si>
    <t>DoNotCallSystemExit</t>
  </si>
  <si>
    <t>EmptyFinallyBlock</t>
  </si>
  <si>
    <t>EmptyIfStmt</t>
  </si>
  <si>
    <t>EmptyStatementNotInLoop</t>
  </si>
  <si>
    <t xml:space="preserve"> </t>
  </si>
  <si>
    <t>MissingSerialVersionUID</t>
  </si>
  <si>
    <t>MissingStaticMethodInNonInstantiatableClass</t>
  </si>
  <si>
    <t>ReturnEmptyArrayRatherThanNull</t>
  </si>
  <si>
    <t>SimpleDateFormatNeedsLocale</t>
  </si>
  <si>
    <t>TestClassWithoutTestCases</t>
  </si>
  <si>
    <t>UnnecessaryCaseChange</t>
  </si>
  <si>
    <t>UseEqualsToCompareStrings</t>
  </si>
  <si>
    <t>UseProperClassLoader</t>
  </si>
  <si>
    <t>services\tools.descartes.teastore.recommender\src\test\java\tools\descartes\teastore\recommender\AbstractRecommenderRestTest.java:165</t>
  </si>
  <si>
    <t>False negatves of CCSL are due to lambda limitation</t>
  </si>
  <si>
    <t>utilities\tools.descartes.teastore.registryclient\src\main\java\tools\descartes\teastore\registryclient\rest\ResponseWrapper.java:58
utilities\tools.descartes.teastore.registryclient\src\main\java\tools\descartes\teastore\registryclient\rest\TrackingFilter.java:97</t>
  </si>
  <si>
    <t>services\tools.descartes.teastore.persistence\src\main\java\tools\descartes\teastore\persistence\repository\DataGenerator.java:268
services\tools.descartes.teastore.persistence\src\main\java\tools\descartes\teastore\persistence\repository\DataGenerator.java:272
services\tools.descartes.teastore.persistence\src\main\java\tools\descartes\teastore\persistence\repository\DataGenerator.java:278</t>
  </si>
  <si>
    <t>webgoat-lessons\csrf\src\main\java\org\owasp\webgoat\csrf\CSRFGetFlag.java:61
webgoat-lessons\jwt\src\main\java\org\owasp\webgoat\jwt\JWTRefreshEndpoint.java:93
webgoat-lessons\jwt\src\main\java\org\owasp\webgoat\jwt\JWTFinalEndpoint.java:74
webgoat-lessons\jwt\src\main\java\org\owasp\webgoat\jwt\JWTFinalEndpoint.java:109
webgoat-lessons\jwt\src\main\java\org\owasp\webgoat\jwt\JWTFinalEndpoint.java:112
webgoat-lessons\password-reset\src\main\java\org\owasp\webgoat\password_reset\QuestionsAssignment.java:59</t>
  </si>
  <si>
    <t>interfaces\tools.descartes.teastore.entities\src\main\java\tools\descartes\teastore\entities\ImageSize.java:41
interfaces\tools.descartes.teastore.entities\src\main\java\tools\descartes\teastore\entities\ImageSize.java:42
interfaces\tools.descartes.teastore.entities\src\main\java\tools\descartes\teastore\entities\ImageSize.java:52
interfaces\tools.descartes.teastore.entities\src\main\java\tools\descartes\teastore\entities\ImageSize.java:53
interfaces\tools.descartes.teastore.entities\src\main\java\tools\descartes\teastore\entities\Product.java:46
interfaces\tools.descartes.teastore.entities\src\main\java\tools\descartes\teastore\entities\Product.java:47
interfaces\tools.descartes.teastore.entities\src\main\java\tools\descartes\teastore\entities\Product.java:50
interfaces\tools.descartes.teastore.entities\src\main\java\tools\descartes\teastore\entities\User.java:44
interfaces\tools.descartes.teastore.entities\src\main\java\tools\descartes\teastore\entities\Category.java:41
interfaces\tools.descartes.teastore.entities\src\main\java\tools\descartes\teastore\entities\OrderItem.java:44
interfaces\tools.descartes.teastore.entities\src\main\java\tools\descartes\teastore\entities\OrderItem.java:45
interfaces\tools.descartes.teastore.entities\src\main\java\tools\descartes\teastore\entities\OrderItem.java:46
interfaces\tools.descartes.teastore.entities\src\main\java\tools\descartes\teastore\entities\OrderItem.java:47
interfaces\tools.descartes.teastore.entities\src\main\java\tools\descartes\teastore\entities\OrderItem.java:48
interfaces\tools.descartes.teastore.entities\src\main\java\tools\descartes\teastore\entities\Order.java:51
interfaces\tools.descartes.teastore.entities\src\main\java\tools\descartes\teastore\entities\Order.java:52
interfaces\tools.descartes.teastore.entities\src\main\java\tools\descartes\teastore\entities\Order.java:54
interfaces\tools.descartes.teastore.entities\src\main\java\tools\descartes\teastore\entities\message\SessionBlob.java:26
services\tools.descartes.teastore.image\src\main\java\tools\descartes\teastore\image\cache\AbstractCache.java:74
services\tools.descartes.teastore.image\src\main\java\tools\descartes\teastore\image\cache\RandomReplacement.java:84</t>
  </si>
  <si>
    <t>services\tools.descartes.teastore.auth\src\test\java\tools\descartes\teastore\auth\rest\AbstractStoreRestTest.java:49
services\tools.descartes.teastore.webui\src\test\java\tools\descartes\teastore\webui\servlet\AbstractUiTest.java:44
services\tools.descartes.teastore.recommender\src\test\java\tools\descartes\teastore\recommender\AbstractRecommenderRestTest.java:75</t>
  </si>
  <si>
    <t>webgoat-lessons\sql-injection\src\test\java\org\owasp\webgoat\sql_injection\SqlLessonTest.java:38</t>
  </si>
  <si>
    <t>Cccsl limitation</t>
  </si>
  <si>
    <t>services\tools.descartes.teastore.auth\src\test\java\tools\descartes\teastore\auth\rest\AbstractStoreRestTest.java:36
services\tools.descartes.teastore.recommender\src\test\java\tools\descartes\teastore\recommender\AbstractRecommenderRestTest.java:37
services\tools.descartes.teastore.recommender\src\test\java\tools\descartes\teastore\recommender\algorithm\PreprocessedSlopeOneRecommenderTest.java:23
services\tools.descartes.teastore.recommender\src\test\java\tools\descartes\teastore\recommender\algorithm\PopularityBasedRecommenderTest.java:21
services\tools.descartes.teastore.recommender\src\test\java\tools\descartes\teastore\recommender\algorithm\SlopeOneRecommenderTest.java:27
services\tools.descartes.teastore.recommender\src\test\java\tools\descartes\teastore\recommender\algorithm\OrderBasedRecommenderTest.java:25
services\tools.descartes.teastore.recommender\src\test\java\tools\descartes\teastore\recommender\algorithm\DummyRecommenderTest.java:23</t>
  </si>
  <si>
    <t xml:space="preserve">
webgoat-container\src\test\java\org\owasp\webgoat\assignments\AssignmentEndpointTest.java:45
webgoat-container\src\test\java\org\owasp\webgoat\util\LabelManagerImplTest.java:3
webgoat-container\src\test\java\org\owasp\webgoat\session\CourseTest.java:3
webgoat-container\src\test\java\org\owasp\webgoat\plugins\PluginTest.java:3
webgoat-container\src\test\java\org\owasp\webgoat\plugins\LessonTest.java:19
webgoat-integration-tests\src\test\java\org\owasp\webgoat\IntegrationTest.java:21
</t>
  </si>
  <si>
    <t>Ccsl does not support dataflow analysis</t>
  </si>
  <si>
    <t>Ccsl does not support concatenations between results</t>
  </si>
  <si>
    <t>CCSL+</t>
  </si>
  <si>
    <t>PMD+</t>
  </si>
  <si>
    <t>NoSpecification</t>
  </si>
  <si>
    <t>OCL derived by CCSL perfoms very bad in terms of time consuming</t>
  </si>
  <si>
    <t>Obs.</t>
  </si>
  <si>
    <t>Total</t>
  </si>
  <si>
    <t>NoResult</t>
  </si>
  <si>
    <t>Count</t>
  </si>
  <si>
    <t>%</t>
  </si>
  <si>
    <t>Yes</t>
  </si>
  <si>
    <t>Specified</t>
  </si>
  <si>
    <t>No</t>
  </si>
  <si>
    <t>TeaStore Classification</t>
  </si>
  <si>
    <t>WebGoat Classification</t>
  </si>
  <si>
    <t>Final Classification</t>
  </si>
  <si>
    <t>Partial</t>
  </si>
  <si>
    <t>YES C/ Limitação</t>
  </si>
  <si>
    <t>YES S/ Limitação</t>
  </si>
  <si>
    <t>NO</t>
  </si>
  <si>
    <t>src\main\java\pt\uc\dei\wsvdbench\tpcc\versions\OrderStatus_Vx0.java:146
src\main\java\pt\uc\dei\wsvdbench\tpcc\versions\OrderStatus_Vx046.java:146
src\main\java\pt\uc\dei\wsvdbench\tpcc\versions\OrderStatus_Vx066.java:146
src\main\java\pt\uc\dei\wsvdbench\tpcc\versions\OrderStatus_Vx096.java:87
src\main\java\pt\uc\dei\wsvdbench\tpcc\versions\OrderStatus_Vx096.java:146
rc\main\java\pt\uc\dei\wsvdbench\tpcc\versions\OrderStatus_Vx122.java:147
src\main\java\pt\uc\dei\wsvdbench\tpcc\versions\OrderStatus_Vx143.java:146
src\main\java\pt\uc\dei\wsvdbench\tpcc\versions\OrderStatus_VxA.java:146</t>
  </si>
  <si>
    <t>*Nesta regra o formato da violação é diferente para cada ferramenta</t>
  </si>
  <si>
    <t>*Esta foi uma regra especificada parcialmente, mas que teve resultados que PMD não pegou e vice-versa</t>
  </si>
  <si>
    <t>src\main\java\pt\uc\dei\wsvdbench\util\Database.java:98
src\main\java\pt\uc\dei\wsvdbench\util\Database.java:71</t>
  </si>
  <si>
    <t>*Exact but need to re-specify</t>
  </si>
  <si>
    <t>NoSpecified</t>
  </si>
  <si>
    <t>WSVD</t>
  </si>
  <si>
    <t>LongInstantiation</t>
  </si>
  <si>
    <t>UnconditionalIfStatement</t>
  </si>
  <si>
    <t>*need to specify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</si>
</sst>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 applyFill="1"/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Fill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topLeftCell="A4" workbookViewId="0">
      <pane xSplit="1" topLeftCell="E1" activePane="topRight" state="frozen"/>
      <selection pane="topRight" activeCell="N19" sqref="A19:N19"/>
    </sheetView>
  </sheetViews>
  <sheetFormatPr defaultRowHeight="14.4" x14ac:dyDescent="0.3"/>
  <cols>
    <col min="1" max="1" width="42.88671875" bestFit="1" customWidth="1"/>
    <col min="2" max="2" width="11" bestFit="1" customWidth="1"/>
    <col min="3" max="3" width="6.109375" bestFit="1" customWidth="1"/>
    <col min="4" max="4" width="14.33203125" bestFit="1" customWidth="1"/>
    <col min="5" max="5" width="15.109375" bestFit="1" customWidth="1"/>
    <col min="6" max="6" width="11" bestFit="1" customWidth="1"/>
    <col min="7" max="7" width="6.109375" bestFit="1" customWidth="1"/>
    <col min="8" max="8" width="14.33203125" bestFit="1" customWidth="1"/>
    <col min="9" max="9" width="15.109375" bestFit="1" customWidth="1"/>
    <col min="10" max="10" width="11.44140625" bestFit="1" customWidth="1"/>
    <col min="11" max="11" width="11.6640625" bestFit="1" customWidth="1"/>
    <col min="12" max="12" width="10.44140625" bestFit="1" customWidth="1"/>
    <col min="13" max="13" width="14" bestFit="1" customWidth="1"/>
    <col min="14" max="14" width="45.6640625" bestFit="1" customWidth="1"/>
    <col min="15" max="15" width="19" bestFit="1" customWidth="1"/>
    <col min="16" max="16" width="14" bestFit="1" customWidth="1"/>
    <col min="17" max="17" width="12" bestFit="1" customWidth="1"/>
  </cols>
  <sheetData>
    <row r="1" spans="1:19" x14ac:dyDescent="0.3">
      <c r="A1" t="s">
        <v>1</v>
      </c>
      <c r="B1" s="15" t="s">
        <v>2</v>
      </c>
      <c r="C1" s="15"/>
      <c r="D1" s="15"/>
      <c r="E1" s="15"/>
      <c r="F1" s="14" t="s">
        <v>7</v>
      </c>
      <c r="G1" s="14"/>
      <c r="H1" s="14"/>
      <c r="I1" s="14"/>
      <c r="J1" s="16" t="s">
        <v>14</v>
      </c>
      <c r="K1" s="16"/>
      <c r="L1" s="16"/>
      <c r="M1" s="16"/>
    </row>
    <row r="2" spans="1:19" x14ac:dyDescent="0.3">
      <c r="B2" s="2" t="s">
        <v>3</v>
      </c>
      <c r="C2" s="2" t="s">
        <v>4</v>
      </c>
      <c r="D2" s="2" t="s">
        <v>5</v>
      </c>
      <c r="E2" s="2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6" t="s">
        <v>9</v>
      </c>
      <c r="K2" s="6" t="s">
        <v>12</v>
      </c>
      <c r="L2" s="6" t="s">
        <v>13</v>
      </c>
      <c r="M2" s="6" t="s">
        <v>11</v>
      </c>
      <c r="N2" s="6" t="s">
        <v>113</v>
      </c>
      <c r="O2" s="10" t="s">
        <v>107</v>
      </c>
      <c r="P2" s="10" t="s">
        <v>11</v>
      </c>
      <c r="Q2" s="10" t="s">
        <v>110</v>
      </c>
      <c r="R2" s="10" t="s">
        <v>111</v>
      </c>
      <c r="S2" s="13"/>
    </row>
    <row r="3" spans="1:19" x14ac:dyDescent="0.3">
      <c r="A3" t="s">
        <v>0</v>
      </c>
      <c r="B3" s="8">
        <v>40</v>
      </c>
      <c r="C3" s="8">
        <v>6</v>
      </c>
      <c r="D3" s="8">
        <v>0</v>
      </c>
      <c r="E3" s="8">
        <v>12</v>
      </c>
      <c r="F3" s="8">
        <v>52</v>
      </c>
      <c r="G3" s="8">
        <v>7</v>
      </c>
      <c r="H3" s="8">
        <v>0</v>
      </c>
      <c r="I3" s="8">
        <v>0</v>
      </c>
      <c r="J3" t="s">
        <v>10</v>
      </c>
      <c r="K3">
        <v>7</v>
      </c>
      <c r="L3">
        <v>0</v>
      </c>
      <c r="M3" t="s">
        <v>103</v>
      </c>
      <c r="N3" t="s">
        <v>112</v>
      </c>
      <c r="P3" s="12" t="s">
        <v>103</v>
      </c>
      <c r="Q3">
        <f>COUNTIF(M3:M58, P3)</f>
        <v>7</v>
      </c>
      <c r="R3">
        <f>(Q3 / $Q$8) *100</f>
        <v>13.20754716981132</v>
      </c>
      <c r="S3">
        <v>13</v>
      </c>
    </row>
    <row r="4" spans="1:19" x14ac:dyDescent="0.3">
      <c r="A4" t="s">
        <v>16</v>
      </c>
      <c r="B4" s="8">
        <v>22</v>
      </c>
      <c r="C4" s="8">
        <v>10</v>
      </c>
      <c r="D4" s="8">
        <v>1</v>
      </c>
      <c r="E4" s="8">
        <v>0</v>
      </c>
      <c r="F4" s="8">
        <v>21</v>
      </c>
      <c r="G4" s="8">
        <v>10</v>
      </c>
      <c r="H4" s="8">
        <v>0</v>
      </c>
      <c r="I4" s="8">
        <v>0</v>
      </c>
      <c r="J4" t="s">
        <v>10</v>
      </c>
      <c r="K4">
        <v>0</v>
      </c>
      <c r="L4">
        <v>1</v>
      </c>
      <c r="M4" t="s">
        <v>103</v>
      </c>
      <c r="N4" t="s">
        <v>112</v>
      </c>
      <c r="P4" t="s">
        <v>104</v>
      </c>
      <c r="Q4">
        <f>COUNTIF(M3:M58, P4)</f>
        <v>6</v>
      </c>
      <c r="R4">
        <f>(Q4 / $Q$8) *100</f>
        <v>11.320754716981133</v>
      </c>
      <c r="S4">
        <v>11</v>
      </c>
    </row>
    <row r="5" spans="1:19" x14ac:dyDescent="0.3">
      <c r="A5" t="s">
        <v>19</v>
      </c>
      <c r="B5" s="8">
        <v>4</v>
      </c>
      <c r="C5" s="8">
        <v>4</v>
      </c>
      <c r="D5" s="8">
        <v>0</v>
      </c>
      <c r="E5" s="8">
        <v>0</v>
      </c>
      <c r="F5" s="8">
        <v>4</v>
      </c>
      <c r="G5" s="8">
        <v>4</v>
      </c>
      <c r="H5" s="8">
        <v>0</v>
      </c>
      <c r="I5" s="8">
        <v>0</v>
      </c>
      <c r="J5" t="s">
        <v>10</v>
      </c>
      <c r="K5">
        <v>0</v>
      </c>
      <c r="L5">
        <v>0</v>
      </c>
      <c r="M5" t="s">
        <v>20</v>
      </c>
      <c r="N5" t="s">
        <v>112</v>
      </c>
      <c r="P5" t="s">
        <v>20</v>
      </c>
      <c r="Q5">
        <f>COUNTIF(M3:M58, P5)</f>
        <v>20</v>
      </c>
      <c r="R5">
        <f>(Q5 / $Q$8) *100</f>
        <v>37.735849056603776</v>
      </c>
      <c r="S5">
        <v>38</v>
      </c>
    </row>
    <row r="6" spans="1:19" x14ac:dyDescent="0.3">
      <c r="A6" t="s">
        <v>21</v>
      </c>
      <c r="B6" s="8">
        <v>1</v>
      </c>
      <c r="C6" s="8">
        <v>1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0</v>
      </c>
      <c r="J6" t="s">
        <v>22</v>
      </c>
      <c r="K6">
        <v>0</v>
      </c>
      <c r="L6">
        <v>0</v>
      </c>
      <c r="M6" t="s">
        <v>20</v>
      </c>
      <c r="N6" t="s">
        <v>112</v>
      </c>
      <c r="P6" t="s">
        <v>105</v>
      </c>
      <c r="Q6">
        <f>COUNTIF(M3:M58, P6)</f>
        <v>3</v>
      </c>
      <c r="R6">
        <f>(Q6 / $Q$8) *100</f>
        <v>5.6603773584905666</v>
      </c>
      <c r="S6">
        <f>6</f>
        <v>6</v>
      </c>
    </row>
    <row r="7" spans="1:19" x14ac:dyDescent="0.3">
      <c r="B7" s="8"/>
      <c r="C7" s="8"/>
      <c r="D7" s="8"/>
      <c r="E7" s="8"/>
      <c r="F7" s="8"/>
      <c r="G7" s="8"/>
      <c r="H7" s="8"/>
      <c r="I7" s="8"/>
      <c r="P7" t="s">
        <v>109</v>
      </c>
      <c r="Q7">
        <f>COUNTIF(M3:M58, P7)</f>
        <v>17</v>
      </c>
      <c r="R7">
        <f>(Q7 / $Q$8) *100</f>
        <v>32.075471698113205</v>
      </c>
      <c r="S7">
        <v>32</v>
      </c>
    </row>
    <row r="8" spans="1:19" x14ac:dyDescent="0.3">
      <c r="A8" t="s">
        <v>23</v>
      </c>
      <c r="B8" s="8">
        <v>12</v>
      </c>
      <c r="C8" s="8">
        <v>12</v>
      </c>
      <c r="D8" s="8">
        <v>0</v>
      </c>
      <c r="E8" s="8">
        <v>0</v>
      </c>
      <c r="F8" s="8">
        <v>9</v>
      </c>
      <c r="G8" s="8">
        <v>9</v>
      </c>
      <c r="H8" s="8">
        <v>0</v>
      </c>
      <c r="I8" s="8">
        <v>3</v>
      </c>
      <c r="J8" t="s">
        <v>10</v>
      </c>
      <c r="K8">
        <v>0</v>
      </c>
      <c r="L8">
        <v>3</v>
      </c>
      <c r="M8" t="s">
        <v>104</v>
      </c>
      <c r="N8" t="s">
        <v>112</v>
      </c>
      <c r="O8" t="s">
        <v>24</v>
      </c>
      <c r="P8" t="s">
        <v>108</v>
      </c>
      <c r="Q8">
        <f>SUM(Q3:Q7)</f>
        <v>53</v>
      </c>
      <c r="S8">
        <f>SUM(S3:S7)</f>
        <v>100</v>
      </c>
    </row>
    <row r="9" spans="1:19" x14ac:dyDescent="0.3">
      <c r="A9" t="s">
        <v>25</v>
      </c>
      <c r="B9" s="8">
        <v>44</v>
      </c>
      <c r="C9" s="8">
        <v>23</v>
      </c>
      <c r="D9" s="8">
        <v>0</v>
      </c>
      <c r="E9" s="8">
        <v>0</v>
      </c>
      <c r="F9" s="8">
        <v>43</v>
      </c>
      <c r="G9" s="8">
        <v>22</v>
      </c>
      <c r="H9" s="8">
        <v>0</v>
      </c>
      <c r="I9" s="8">
        <v>0</v>
      </c>
      <c r="J9" t="s">
        <v>22</v>
      </c>
      <c r="K9">
        <v>0</v>
      </c>
      <c r="L9">
        <v>1</v>
      </c>
      <c r="M9" t="s">
        <v>104</v>
      </c>
      <c r="N9" t="s">
        <v>112</v>
      </c>
      <c r="O9" t="s">
        <v>24</v>
      </c>
    </row>
    <row r="10" spans="1:19" x14ac:dyDescent="0.3">
      <c r="A10" s="8" t="s">
        <v>33</v>
      </c>
      <c r="B10" s="8">
        <v>1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t="s">
        <v>10</v>
      </c>
      <c r="K10">
        <v>0</v>
      </c>
      <c r="L10">
        <v>1</v>
      </c>
      <c r="M10" t="s">
        <v>104</v>
      </c>
      <c r="N10" t="s">
        <v>112</v>
      </c>
      <c r="O10" t="s">
        <v>41</v>
      </c>
    </row>
    <row r="11" spans="1:19" x14ac:dyDescent="0.3">
      <c r="A11" s="8" t="s">
        <v>29</v>
      </c>
      <c r="B11" s="8">
        <v>5</v>
      </c>
      <c r="C11" s="8">
        <v>3</v>
      </c>
      <c r="D11" s="8">
        <v>0</v>
      </c>
      <c r="E11" s="8">
        <v>0</v>
      </c>
      <c r="F11" s="8">
        <v>5</v>
      </c>
      <c r="G11" s="8">
        <v>3</v>
      </c>
      <c r="H11" s="8">
        <v>0</v>
      </c>
      <c r="I11" s="8">
        <v>0</v>
      </c>
      <c r="J11" t="s">
        <v>22</v>
      </c>
      <c r="K11">
        <v>0</v>
      </c>
      <c r="L11">
        <v>0</v>
      </c>
      <c r="M11" t="s">
        <v>20</v>
      </c>
      <c r="N11" t="s">
        <v>112</v>
      </c>
    </row>
    <row r="12" spans="1:19" x14ac:dyDescent="0.3">
      <c r="A12" s="9" t="s">
        <v>30</v>
      </c>
      <c r="B12" s="8">
        <v>2</v>
      </c>
      <c r="C12" s="8">
        <v>2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t="s">
        <v>45</v>
      </c>
      <c r="K12">
        <v>0</v>
      </c>
      <c r="L12">
        <v>0</v>
      </c>
      <c r="M12" t="s">
        <v>20</v>
      </c>
      <c r="N12" t="s">
        <v>112</v>
      </c>
    </row>
    <row r="13" spans="1:19" x14ac:dyDescent="0.3">
      <c r="A13" s="9" t="s">
        <v>31</v>
      </c>
      <c r="B13" s="8">
        <v>1</v>
      </c>
      <c r="C13" s="8">
        <v>1</v>
      </c>
      <c r="D13" s="8">
        <v>0</v>
      </c>
      <c r="E13" s="8">
        <v>0</v>
      </c>
      <c r="F13" s="8">
        <v>1</v>
      </c>
      <c r="G13" s="8">
        <v>1</v>
      </c>
      <c r="H13" s="8">
        <v>0</v>
      </c>
      <c r="I13" s="8">
        <v>0</v>
      </c>
      <c r="J13" t="s">
        <v>22</v>
      </c>
      <c r="K13">
        <v>0</v>
      </c>
      <c r="L13">
        <v>0</v>
      </c>
      <c r="M13" t="s">
        <v>20</v>
      </c>
      <c r="N13" t="s">
        <v>112</v>
      </c>
    </row>
    <row r="14" spans="1:19" x14ac:dyDescent="0.3">
      <c r="A14" s="8" t="s">
        <v>38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t="s">
        <v>22</v>
      </c>
      <c r="K14">
        <v>0</v>
      </c>
      <c r="L14">
        <v>0</v>
      </c>
      <c r="M14" t="s">
        <v>109</v>
      </c>
      <c r="N14" t="s">
        <v>112</v>
      </c>
    </row>
    <row r="15" spans="1:19" x14ac:dyDescent="0.3">
      <c r="A15" s="8" t="s">
        <v>34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t="s">
        <v>22</v>
      </c>
      <c r="K15">
        <v>0</v>
      </c>
      <c r="L15">
        <v>0</v>
      </c>
      <c r="M15" t="s">
        <v>109</v>
      </c>
      <c r="N15" t="s">
        <v>112</v>
      </c>
    </row>
    <row r="16" spans="1:19" x14ac:dyDescent="0.3">
      <c r="A16" s="9" t="s">
        <v>40</v>
      </c>
      <c r="B16" s="8">
        <v>6</v>
      </c>
      <c r="C16" s="8">
        <v>1</v>
      </c>
      <c r="D16" s="8">
        <v>0</v>
      </c>
      <c r="E16" s="8">
        <v>1</v>
      </c>
      <c r="F16" s="8">
        <v>10</v>
      </c>
      <c r="G16" s="8">
        <v>4</v>
      </c>
      <c r="H16" s="8">
        <v>0</v>
      </c>
      <c r="I16" s="8">
        <v>0</v>
      </c>
      <c r="J16" t="s">
        <v>22</v>
      </c>
      <c r="K16">
        <v>4</v>
      </c>
      <c r="L16">
        <v>0</v>
      </c>
      <c r="M16" t="s">
        <v>103</v>
      </c>
      <c r="N16" t="s">
        <v>112</v>
      </c>
    </row>
    <row r="17" spans="1:17" x14ac:dyDescent="0.3">
      <c r="A17" s="8" t="s">
        <v>32</v>
      </c>
      <c r="B17" s="8">
        <v>1</v>
      </c>
      <c r="C17" s="8">
        <v>1</v>
      </c>
      <c r="D17" s="8">
        <v>0</v>
      </c>
      <c r="E17" s="8">
        <v>0</v>
      </c>
      <c r="F17" s="8">
        <v>1</v>
      </c>
      <c r="G17" s="8">
        <v>1</v>
      </c>
      <c r="H17" s="8">
        <v>0</v>
      </c>
      <c r="I17" s="8">
        <v>0</v>
      </c>
      <c r="J17" t="s">
        <v>10</v>
      </c>
      <c r="K17">
        <v>0</v>
      </c>
      <c r="L17">
        <v>0</v>
      </c>
      <c r="M17" t="s">
        <v>20</v>
      </c>
      <c r="N17" t="s">
        <v>112</v>
      </c>
    </row>
    <row r="18" spans="1:17" x14ac:dyDescent="0.3">
      <c r="A18" s="9" t="s">
        <v>28</v>
      </c>
      <c r="B18" s="8">
        <v>17</v>
      </c>
      <c r="C18" s="8">
        <v>9</v>
      </c>
      <c r="D18" s="8">
        <v>0</v>
      </c>
      <c r="E18" s="8">
        <v>0</v>
      </c>
      <c r="F18" s="8">
        <v>17</v>
      </c>
      <c r="G18" s="8">
        <v>9</v>
      </c>
      <c r="H18" s="8">
        <v>0</v>
      </c>
      <c r="I18" s="8">
        <v>0</v>
      </c>
      <c r="J18" t="s">
        <v>22</v>
      </c>
      <c r="K18">
        <v>0</v>
      </c>
      <c r="L18">
        <v>0</v>
      </c>
      <c r="M18" t="s">
        <v>20</v>
      </c>
      <c r="N18" t="s">
        <v>112</v>
      </c>
    </row>
    <row r="19" spans="1:17" x14ac:dyDescent="0.3">
      <c r="A19" t="s">
        <v>39</v>
      </c>
      <c r="B19" s="8">
        <v>2</v>
      </c>
      <c r="C19" s="8">
        <v>1</v>
      </c>
      <c r="D19" s="8">
        <v>0</v>
      </c>
      <c r="E19" s="8">
        <v>0</v>
      </c>
      <c r="F19" s="8">
        <v>2</v>
      </c>
      <c r="G19" s="8">
        <v>1</v>
      </c>
      <c r="H19" s="8">
        <v>0</v>
      </c>
      <c r="I19" s="8">
        <v>0</v>
      </c>
      <c r="J19" t="s">
        <v>22</v>
      </c>
      <c r="K19">
        <v>0</v>
      </c>
      <c r="L19">
        <v>0</v>
      </c>
      <c r="M19" t="s">
        <v>20</v>
      </c>
      <c r="N19" t="s">
        <v>114</v>
      </c>
    </row>
    <row r="20" spans="1:17" x14ac:dyDescent="0.3">
      <c r="A20" s="9" t="s">
        <v>36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t="s">
        <v>22</v>
      </c>
      <c r="K20">
        <v>0</v>
      </c>
      <c r="L20">
        <v>0</v>
      </c>
      <c r="M20" t="s">
        <v>109</v>
      </c>
      <c r="N20" t="s">
        <v>112</v>
      </c>
    </row>
    <row r="21" spans="1:17" x14ac:dyDescent="0.3">
      <c r="A21" s="9" t="s">
        <v>37</v>
      </c>
      <c r="B21" s="8">
        <v>1</v>
      </c>
      <c r="C21" s="8">
        <v>1</v>
      </c>
      <c r="D21" s="8">
        <v>0</v>
      </c>
      <c r="E21" s="8">
        <v>0</v>
      </c>
      <c r="F21" s="8">
        <v>4</v>
      </c>
      <c r="G21" s="8">
        <v>3</v>
      </c>
      <c r="H21" s="8">
        <v>3</v>
      </c>
      <c r="I21" s="8">
        <v>0</v>
      </c>
      <c r="J21" t="s">
        <v>22</v>
      </c>
      <c r="K21">
        <v>3</v>
      </c>
      <c r="L21">
        <v>0</v>
      </c>
      <c r="M21" t="s">
        <v>104</v>
      </c>
      <c r="N21" t="s">
        <v>114</v>
      </c>
    </row>
    <row r="22" spans="1:17" x14ac:dyDescent="0.3">
      <c r="A22" s="9" t="s">
        <v>35</v>
      </c>
      <c r="B22" s="8">
        <v>9</v>
      </c>
      <c r="C22" s="8">
        <v>1</v>
      </c>
      <c r="D22" s="8">
        <v>0</v>
      </c>
      <c r="E22" s="8">
        <v>0</v>
      </c>
      <c r="F22" s="8">
        <v>9</v>
      </c>
      <c r="G22" s="8">
        <v>1</v>
      </c>
      <c r="H22" s="8">
        <v>0</v>
      </c>
      <c r="I22" s="8">
        <v>0</v>
      </c>
      <c r="J22" t="s">
        <v>22</v>
      </c>
      <c r="K22">
        <v>0</v>
      </c>
      <c r="L22">
        <v>0</v>
      </c>
      <c r="M22" t="s">
        <v>20</v>
      </c>
      <c r="N22" t="s">
        <v>112</v>
      </c>
      <c r="Q22" s="8"/>
    </row>
    <row r="23" spans="1:17" x14ac:dyDescent="0.3">
      <c r="B23" s="8"/>
      <c r="C23" s="8"/>
      <c r="D23" s="8"/>
      <c r="E23" s="8"/>
      <c r="F23" s="8"/>
      <c r="G23" s="8"/>
      <c r="H23" s="8"/>
      <c r="I23" s="8"/>
      <c r="Q23" s="9"/>
    </row>
    <row r="24" spans="1:17" x14ac:dyDescent="0.3">
      <c r="A24" t="s">
        <v>79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t="s">
        <v>10</v>
      </c>
      <c r="K24">
        <v>0</v>
      </c>
      <c r="L24">
        <v>0</v>
      </c>
      <c r="M24" t="s">
        <v>109</v>
      </c>
      <c r="N24" t="s">
        <v>112</v>
      </c>
      <c r="Q24" s="9"/>
    </row>
    <row r="25" spans="1:17" x14ac:dyDescent="0.3">
      <c r="A25" t="s">
        <v>60</v>
      </c>
      <c r="B25" s="8">
        <v>18</v>
      </c>
      <c r="C25" s="8">
        <v>13</v>
      </c>
      <c r="D25" s="8">
        <v>0</v>
      </c>
      <c r="E25" s="8">
        <v>1</v>
      </c>
      <c r="F25" s="8">
        <v>19</v>
      </c>
      <c r="G25" s="8">
        <v>14</v>
      </c>
      <c r="H25" s="8">
        <v>0</v>
      </c>
      <c r="I25" s="8">
        <v>0</v>
      </c>
      <c r="J25" t="s">
        <v>10</v>
      </c>
      <c r="K25">
        <v>1</v>
      </c>
      <c r="L25">
        <v>0</v>
      </c>
      <c r="M25" t="s">
        <v>103</v>
      </c>
      <c r="N25" t="s">
        <v>112</v>
      </c>
      <c r="Q25" s="7"/>
    </row>
    <row r="26" spans="1:17" x14ac:dyDescent="0.3">
      <c r="A26" t="s">
        <v>78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t="s">
        <v>10</v>
      </c>
      <c r="K26">
        <v>0</v>
      </c>
      <c r="L26">
        <v>0</v>
      </c>
      <c r="M26" t="s">
        <v>109</v>
      </c>
      <c r="N26" t="s">
        <v>112</v>
      </c>
      <c r="Q26" s="7"/>
    </row>
    <row r="27" spans="1:17" x14ac:dyDescent="0.3">
      <c r="A27" t="s">
        <v>69</v>
      </c>
      <c r="B27" s="8">
        <v>2</v>
      </c>
      <c r="C27" s="8">
        <v>1</v>
      </c>
      <c r="D27" s="8">
        <v>0</v>
      </c>
      <c r="E27" s="8">
        <v>0</v>
      </c>
      <c r="F27" s="8">
        <v>2</v>
      </c>
      <c r="G27" s="8">
        <v>1</v>
      </c>
      <c r="H27" s="8">
        <v>0</v>
      </c>
      <c r="I27" s="8">
        <v>0</v>
      </c>
      <c r="J27" t="s">
        <v>22</v>
      </c>
      <c r="K27" s="8">
        <v>0</v>
      </c>
      <c r="L27" s="8">
        <v>0</v>
      </c>
      <c r="M27" t="s">
        <v>20</v>
      </c>
      <c r="N27" t="s">
        <v>112</v>
      </c>
    </row>
    <row r="28" spans="1:17" x14ac:dyDescent="0.3">
      <c r="A28" t="s">
        <v>77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 t="s">
        <v>10</v>
      </c>
      <c r="K28" s="8">
        <v>0</v>
      </c>
      <c r="L28" s="8">
        <v>0</v>
      </c>
      <c r="M28" t="s">
        <v>109</v>
      </c>
      <c r="N28" t="s">
        <v>112</v>
      </c>
      <c r="Q28" s="7"/>
    </row>
    <row r="29" spans="1:17" x14ac:dyDescent="0.3">
      <c r="A29" t="s">
        <v>80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t="s">
        <v>10</v>
      </c>
      <c r="K29" s="8">
        <v>0</v>
      </c>
      <c r="L29" s="8">
        <v>0</v>
      </c>
      <c r="M29" t="s">
        <v>109</v>
      </c>
      <c r="N29" t="s">
        <v>112</v>
      </c>
      <c r="Q29" s="7"/>
    </row>
    <row r="30" spans="1:17" x14ac:dyDescent="0.3">
      <c r="A30" t="s">
        <v>64</v>
      </c>
      <c r="B30" s="8">
        <v>7</v>
      </c>
      <c r="C30" s="8">
        <v>5</v>
      </c>
      <c r="D30" s="8">
        <v>0</v>
      </c>
      <c r="E30" s="8">
        <v>0</v>
      </c>
      <c r="F30" s="8">
        <v>7</v>
      </c>
      <c r="G30" s="8">
        <v>5</v>
      </c>
      <c r="H30" s="8">
        <v>0</v>
      </c>
      <c r="I30" s="8">
        <v>0</v>
      </c>
      <c r="J30" t="s">
        <v>10</v>
      </c>
      <c r="K30" s="8">
        <v>0</v>
      </c>
      <c r="L30" s="8">
        <v>0</v>
      </c>
      <c r="M30" t="s">
        <v>20</v>
      </c>
      <c r="N30" t="s">
        <v>112</v>
      </c>
    </row>
    <row r="32" spans="1:17" x14ac:dyDescent="0.3">
      <c r="A32" t="s">
        <v>73</v>
      </c>
      <c r="B32" s="8">
        <v>1</v>
      </c>
      <c r="C32" s="8">
        <v>1</v>
      </c>
      <c r="D32" s="8">
        <v>0</v>
      </c>
      <c r="E32" s="8">
        <v>0</v>
      </c>
      <c r="F32" s="8">
        <v>1</v>
      </c>
      <c r="G32" s="8">
        <v>1</v>
      </c>
      <c r="H32" s="8">
        <v>0</v>
      </c>
      <c r="I32" s="8">
        <v>0</v>
      </c>
      <c r="J32" t="s">
        <v>10</v>
      </c>
      <c r="K32" s="8">
        <v>0</v>
      </c>
      <c r="L32" s="8">
        <v>0</v>
      </c>
      <c r="M32" t="s">
        <v>20</v>
      </c>
      <c r="N32" t="s">
        <v>112</v>
      </c>
    </row>
    <row r="33" spans="1:15" x14ac:dyDescent="0.3">
      <c r="A33" t="s">
        <v>82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t="s">
        <v>10</v>
      </c>
      <c r="K33" s="8">
        <v>0</v>
      </c>
      <c r="L33" s="8">
        <v>0</v>
      </c>
      <c r="M33" s="8" t="s">
        <v>109</v>
      </c>
      <c r="N33" t="s">
        <v>112</v>
      </c>
    </row>
    <row r="34" spans="1:15" x14ac:dyDescent="0.3">
      <c r="A34" t="s">
        <v>71</v>
      </c>
      <c r="B34" s="8">
        <v>1</v>
      </c>
      <c r="C34" s="8">
        <v>1</v>
      </c>
      <c r="D34" s="8">
        <v>0</v>
      </c>
      <c r="E34" s="8">
        <v>0</v>
      </c>
      <c r="F34" s="8">
        <v>1</v>
      </c>
      <c r="G34" s="8">
        <v>1</v>
      </c>
      <c r="H34" s="8">
        <v>0</v>
      </c>
      <c r="I34" s="8">
        <v>0</v>
      </c>
      <c r="J34" t="s">
        <v>10</v>
      </c>
      <c r="K34" s="8">
        <v>0</v>
      </c>
      <c r="L34" s="8">
        <v>0</v>
      </c>
      <c r="M34" t="s">
        <v>20</v>
      </c>
      <c r="N34" t="s">
        <v>112</v>
      </c>
    </row>
    <row r="35" spans="1:15" x14ac:dyDescent="0.3">
      <c r="A35" t="s">
        <v>72</v>
      </c>
      <c r="B35" s="8">
        <v>1</v>
      </c>
      <c r="C35" s="8">
        <v>1</v>
      </c>
      <c r="D35" s="8">
        <v>0</v>
      </c>
      <c r="E35" s="8">
        <v>0</v>
      </c>
      <c r="F35" s="8">
        <v>1</v>
      </c>
      <c r="G35" s="8">
        <v>1</v>
      </c>
      <c r="H35" s="8">
        <v>0</v>
      </c>
      <c r="I35" s="8">
        <v>0</v>
      </c>
      <c r="J35" t="s">
        <v>22</v>
      </c>
      <c r="K35" s="8">
        <v>0</v>
      </c>
      <c r="L35" s="8">
        <v>0</v>
      </c>
      <c r="M35" t="s">
        <v>20</v>
      </c>
      <c r="N35" t="s">
        <v>112</v>
      </c>
    </row>
    <row r="36" spans="1:15" x14ac:dyDescent="0.3">
      <c r="A36" t="s">
        <v>89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t="s">
        <v>10</v>
      </c>
      <c r="K36" s="8">
        <v>0</v>
      </c>
      <c r="L36" s="8">
        <v>0</v>
      </c>
      <c r="M36" s="8" t="s">
        <v>109</v>
      </c>
      <c r="N36" t="s">
        <v>112</v>
      </c>
    </row>
    <row r="37" spans="1:15" x14ac:dyDescent="0.3">
      <c r="A37" s="11" t="s">
        <v>84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t="s">
        <v>10</v>
      </c>
      <c r="K37" s="8">
        <v>0</v>
      </c>
      <c r="L37" s="8">
        <v>0</v>
      </c>
      <c r="M37" s="8" t="s">
        <v>109</v>
      </c>
      <c r="N37" t="s">
        <v>112</v>
      </c>
    </row>
    <row r="38" spans="1:15" x14ac:dyDescent="0.3">
      <c r="A38" t="s">
        <v>85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t="s">
        <v>10</v>
      </c>
      <c r="K38" s="8">
        <v>0</v>
      </c>
      <c r="L38" s="8">
        <v>0</v>
      </c>
      <c r="M38" s="8" t="s">
        <v>109</v>
      </c>
      <c r="N38" t="s">
        <v>112</v>
      </c>
    </row>
    <row r="39" spans="1:15" x14ac:dyDescent="0.3">
      <c r="A39" t="s">
        <v>67</v>
      </c>
      <c r="B39" s="8">
        <v>2</v>
      </c>
      <c r="C39" s="8">
        <v>2</v>
      </c>
      <c r="D39" s="8">
        <v>0</v>
      </c>
      <c r="E39" s="8">
        <v>0</v>
      </c>
      <c r="F39" s="8">
        <v>2</v>
      </c>
      <c r="G39" s="8">
        <v>2</v>
      </c>
      <c r="H39" s="8">
        <v>0</v>
      </c>
      <c r="I39" s="8">
        <v>0</v>
      </c>
      <c r="J39" t="s">
        <v>22</v>
      </c>
      <c r="K39" s="8">
        <v>0</v>
      </c>
      <c r="L39" s="8">
        <v>0</v>
      </c>
      <c r="M39" t="s">
        <v>20</v>
      </c>
      <c r="N39" t="s">
        <v>112</v>
      </c>
    </row>
    <row r="40" spans="1:15" x14ac:dyDescent="0.3">
      <c r="A40" t="s">
        <v>70</v>
      </c>
      <c r="B40" s="8">
        <v>2</v>
      </c>
      <c r="C40" s="8">
        <v>2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t="s">
        <v>10</v>
      </c>
      <c r="K40" s="8">
        <v>0</v>
      </c>
      <c r="L40" s="8">
        <v>0</v>
      </c>
      <c r="M40" t="s">
        <v>20</v>
      </c>
      <c r="N40" t="s">
        <v>112</v>
      </c>
    </row>
    <row r="41" spans="1:15" x14ac:dyDescent="0.3">
      <c r="A41" t="s">
        <v>59</v>
      </c>
      <c r="B41" s="8">
        <v>23</v>
      </c>
      <c r="C41" s="8">
        <v>14</v>
      </c>
      <c r="D41" s="8">
        <v>0</v>
      </c>
      <c r="E41" s="8">
        <v>2</v>
      </c>
      <c r="F41" s="8">
        <v>22</v>
      </c>
      <c r="G41" s="8">
        <v>15</v>
      </c>
      <c r="H41" s="8">
        <v>0</v>
      </c>
      <c r="I41" s="8">
        <v>3</v>
      </c>
      <c r="J41" t="s">
        <v>10</v>
      </c>
      <c r="K41" s="8">
        <v>2</v>
      </c>
      <c r="L41" s="8">
        <v>3</v>
      </c>
      <c r="M41" t="s">
        <v>104</v>
      </c>
      <c r="N41" t="s">
        <v>112</v>
      </c>
      <c r="O41" t="s">
        <v>91</v>
      </c>
    </row>
    <row r="42" spans="1:15" x14ac:dyDescent="0.3">
      <c r="A42" t="s">
        <v>61</v>
      </c>
      <c r="B42" s="8">
        <v>18</v>
      </c>
      <c r="C42" s="8">
        <v>6</v>
      </c>
      <c r="D42" s="8">
        <v>0</v>
      </c>
      <c r="E42" s="8">
        <v>20</v>
      </c>
      <c r="F42" s="8">
        <v>38</v>
      </c>
      <c r="G42" s="8">
        <v>11</v>
      </c>
      <c r="H42" s="8">
        <v>0</v>
      </c>
      <c r="I42" s="8">
        <v>0</v>
      </c>
      <c r="J42" t="s">
        <v>22</v>
      </c>
      <c r="K42" s="8">
        <v>20</v>
      </c>
      <c r="L42" s="8">
        <v>0</v>
      </c>
      <c r="M42" t="s">
        <v>103</v>
      </c>
      <c r="N42" t="s">
        <v>112</v>
      </c>
    </row>
    <row r="43" spans="1:15" x14ac:dyDescent="0.3">
      <c r="A43" t="s">
        <v>68</v>
      </c>
      <c r="B43" s="8">
        <v>2</v>
      </c>
      <c r="C43" s="8">
        <v>2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8">
        <v>0</v>
      </c>
      <c r="J43" t="s">
        <v>22</v>
      </c>
      <c r="K43" s="8">
        <v>0</v>
      </c>
      <c r="L43" s="8">
        <v>0</v>
      </c>
      <c r="M43" t="s">
        <v>20</v>
      </c>
      <c r="N43" t="s">
        <v>112</v>
      </c>
    </row>
    <row r="44" spans="1:15" x14ac:dyDescent="0.3">
      <c r="A44" t="s">
        <v>74</v>
      </c>
      <c r="B44" s="8">
        <v>1</v>
      </c>
      <c r="C44" s="8">
        <v>1</v>
      </c>
      <c r="D44" s="8">
        <v>0</v>
      </c>
      <c r="E44" s="8">
        <v>0</v>
      </c>
      <c r="F44" s="8">
        <v>1</v>
      </c>
      <c r="G44" s="8">
        <v>1</v>
      </c>
      <c r="H44" s="8">
        <v>0</v>
      </c>
      <c r="I44" s="8">
        <v>0</v>
      </c>
      <c r="J44" t="s">
        <v>22</v>
      </c>
      <c r="K44" s="8">
        <v>0</v>
      </c>
      <c r="L44" s="8">
        <v>0</v>
      </c>
      <c r="M44" t="s">
        <v>20</v>
      </c>
      <c r="N44" t="s">
        <v>112</v>
      </c>
    </row>
    <row r="45" spans="1:15" x14ac:dyDescent="0.3">
      <c r="A45" t="s">
        <v>87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t="s">
        <v>22</v>
      </c>
      <c r="K45" s="8">
        <v>0</v>
      </c>
      <c r="L45" s="8">
        <v>0</v>
      </c>
      <c r="M45" s="8" t="s">
        <v>109</v>
      </c>
      <c r="N45" t="s">
        <v>112</v>
      </c>
    </row>
    <row r="46" spans="1:15" x14ac:dyDescent="0.3">
      <c r="A46" t="s">
        <v>88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t="s">
        <v>10</v>
      </c>
      <c r="K46" s="8">
        <v>0</v>
      </c>
      <c r="L46" s="8">
        <v>0</v>
      </c>
      <c r="M46" s="8" t="s">
        <v>109</v>
      </c>
      <c r="N46" t="s">
        <v>112</v>
      </c>
    </row>
    <row r="47" spans="1:15" x14ac:dyDescent="0.3">
      <c r="A47" t="s">
        <v>75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t="s">
        <v>22</v>
      </c>
      <c r="K47" s="8">
        <v>0</v>
      </c>
      <c r="L47" s="8">
        <v>0</v>
      </c>
      <c r="M47" s="8" t="s">
        <v>109</v>
      </c>
      <c r="N47" t="s">
        <v>114</v>
      </c>
    </row>
    <row r="48" spans="1:15" x14ac:dyDescent="0.3">
      <c r="A48" t="s">
        <v>58</v>
      </c>
      <c r="B48" s="8">
        <v>40</v>
      </c>
      <c r="C48" s="8">
        <v>35</v>
      </c>
      <c r="D48" s="8">
        <v>0</v>
      </c>
      <c r="E48" s="8">
        <v>0</v>
      </c>
      <c r="F48" s="8">
        <v>40</v>
      </c>
      <c r="G48" s="8">
        <v>35</v>
      </c>
      <c r="H48" s="8">
        <v>0</v>
      </c>
      <c r="I48" s="8">
        <v>0</v>
      </c>
      <c r="J48" t="s">
        <v>22</v>
      </c>
      <c r="K48" s="8">
        <v>0</v>
      </c>
      <c r="L48" s="8">
        <v>0</v>
      </c>
      <c r="M48" t="s">
        <v>20</v>
      </c>
      <c r="N48" t="s">
        <v>114</v>
      </c>
    </row>
    <row r="49" spans="1:15" x14ac:dyDescent="0.3">
      <c r="A49" t="s">
        <v>63</v>
      </c>
      <c r="B49" s="8">
        <v>12</v>
      </c>
      <c r="C49" s="8">
        <v>12</v>
      </c>
      <c r="D49" s="8">
        <v>0</v>
      </c>
      <c r="E49" s="8">
        <v>3</v>
      </c>
      <c r="F49" s="8">
        <v>15</v>
      </c>
      <c r="G49" s="8">
        <v>15</v>
      </c>
      <c r="H49" s="8">
        <v>0</v>
      </c>
      <c r="I49" s="8">
        <v>0</v>
      </c>
      <c r="J49" t="s">
        <v>45</v>
      </c>
      <c r="K49" s="8">
        <v>3</v>
      </c>
      <c r="L49" s="8">
        <v>0</v>
      </c>
      <c r="M49" t="s">
        <v>103</v>
      </c>
      <c r="N49" t="s">
        <v>114</v>
      </c>
    </row>
    <row r="50" spans="1:15" x14ac:dyDescent="0.3">
      <c r="A50" t="s">
        <v>62</v>
      </c>
      <c r="M50" t="s">
        <v>104</v>
      </c>
      <c r="N50" t="s">
        <v>112</v>
      </c>
      <c r="O50" t="s">
        <v>98</v>
      </c>
    </row>
    <row r="51" spans="1:15" x14ac:dyDescent="0.3">
      <c r="A51" t="s">
        <v>86</v>
      </c>
      <c r="B51" s="8">
        <v>0</v>
      </c>
      <c r="C51" s="8">
        <v>0</v>
      </c>
      <c r="D51" s="8">
        <v>0</v>
      </c>
      <c r="E51" s="8">
        <v>8</v>
      </c>
      <c r="F51" s="8">
        <v>8</v>
      </c>
      <c r="G51" s="8">
        <v>8</v>
      </c>
      <c r="H51" s="8">
        <v>0</v>
      </c>
      <c r="I51" s="8">
        <v>0</v>
      </c>
      <c r="J51" t="s">
        <v>22</v>
      </c>
      <c r="K51" s="8">
        <v>8</v>
      </c>
      <c r="L51" s="8">
        <v>0</v>
      </c>
      <c r="M51" t="s">
        <v>103</v>
      </c>
      <c r="N51" t="s">
        <v>114</v>
      </c>
    </row>
    <row r="52" spans="1:15" x14ac:dyDescent="0.3">
      <c r="A52" s="8" t="s">
        <v>66</v>
      </c>
      <c r="B52" s="8">
        <v>4</v>
      </c>
      <c r="C52" s="8">
        <v>2</v>
      </c>
      <c r="D52" s="8">
        <v>0</v>
      </c>
      <c r="E52" s="8">
        <v>0</v>
      </c>
      <c r="F52" s="8">
        <v>4</v>
      </c>
      <c r="G52" s="8">
        <v>2</v>
      </c>
      <c r="H52" s="8">
        <v>0</v>
      </c>
      <c r="I52" s="8">
        <v>0</v>
      </c>
      <c r="J52" s="8" t="s">
        <v>45</v>
      </c>
      <c r="K52" s="8">
        <v>0</v>
      </c>
      <c r="L52" s="8">
        <v>0</v>
      </c>
      <c r="M52" s="8" t="s">
        <v>20</v>
      </c>
      <c r="N52" t="s">
        <v>114</v>
      </c>
    </row>
    <row r="53" spans="1:15" x14ac:dyDescent="0.3">
      <c r="A53" t="s">
        <v>83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t="s">
        <v>10</v>
      </c>
      <c r="K53" s="8">
        <v>0</v>
      </c>
      <c r="L53" s="8">
        <v>0</v>
      </c>
      <c r="M53" s="8" t="s">
        <v>109</v>
      </c>
      <c r="N53" t="s">
        <v>114</v>
      </c>
    </row>
    <row r="54" spans="1:15" x14ac:dyDescent="0.3">
      <c r="A54" t="s">
        <v>65</v>
      </c>
      <c r="M54" t="s">
        <v>105</v>
      </c>
      <c r="N54" t="s">
        <v>114</v>
      </c>
      <c r="O54" t="s">
        <v>101</v>
      </c>
    </row>
    <row r="55" spans="1:15" x14ac:dyDescent="0.3">
      <c r="A55" t="s">
        <v>56</v>
      </c>
      <c r="M55" t="s">
        <v>105</v>
      </c>
      <c r="N55" t="s">
        <v>114</v>
      </c>
      <c r="O55" t="s">
        <v>101</v>
      </c>
    </row>
    <row r="56" spans="1:15" x14ac:dyDescent="0.3">
      <c r="A56" t="s">
        <v>57</v>
      </c>
      <c r="M56" t="s">
        <v>105</v>
      </c>
      <c r="N56" t="s">
        <v>114</v>
      </c>
      <c r="O56" t="s">
        <v>102</v>
      </c>
    </row>
    <row r="57" spans="1:15" x14ac:dyDescent="0.3">
      <c r="A57" t="s">
        <v>129</v>
      </c>
      <c r="M57" t="s">
        <v>109</v>
      </c>
    </row>
    <row r="58" spans="1:15" x14ac:dyDescent="0.3">
      <c r="A58" t="s">
        <v>130</v>
      </c>
      <c r="M58" t="s">
        <v>109</v>
      </c>
    </row>
    <row r="62" spans="1:15" x14ac:dyDescent="0.3">
      <c r="A62" t="s">
        <v>76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t="s">
        <v>10</v>
      </c>
      <c r="K62" s="8">
        <v>0</v>
      </c>
      <c r="L62" s="8">
        <v>0</v>
      </c>
      <c r="M62" t="s">
        <v>109</v>
      </c>
      <c r="N62" t="s">
        <v>112</v>
      </c>
    </row>
  </sheetData>
  <sortState xmlns:xlrd2="http://schemas.microsoft.com/office/spreadsheetml/2017/richdata2" ref="A16:A28">
    <sortCondition ref="A28"/>
  </sortState>
  <mergeCells count="3">
    <mergeCell ref="F1:I1"/>
    <mergeCell ref="B1:E1"/>
    <mergeCell ref="J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248F-02B2-4AD0-B768-7A1755F4CE0D}">
  <dimension ref="A1:E16"/>
  <sheetViews>
    <sheetView workbookViewId="0">
      <selection activeCell="A13" sqref="A13"/>
    </sheetView>
  </sheetViews>
  <sheetFormatPr defaultRowHeight="14.4" x14ac:dyDescent="0.3"/>
  <cols>
    <col min="1" max="1" width="31.5546875" bestFit="1" customWidth="1"/>
    <col min="2" max="2" width="103.33203125" bestFit="1" customWidth="1"/>
    <col min="3" max="3" width="129.44140625" customWidth="1"/>
    <col min="4" max="4" width="129.88671875" customWidth="1"/>
    <col min="5" max="5" width="140.109375" bestFit="1" customWidth="1"/>
  </cols>
  <sheetData>
    <row r="1" spans="1:5" x14ac:dyDescent="0.3">
      <c r="B1" s="17" t="s">
        <v>2</v>
      </c>
      <c r="C1" s="17"/>
      <c r="D1" s="18" t="s">
        <v>7</v>
      </c>
      <c r="E1" s="18"/>
    </row>
    <row r="2" spans="1:5" x14ac:dyDescent="0.3">
      <c r="B2" s="4" t="s">
        <v>5</v>
      </c>
      <c r="C2" s="4" t="s">
        <v>6</v>
      </c>
      <c r="D2" s="3" t="s">
        <v>5</v>
      </c>
      <c r="E2" s="3" t="s">
        <v>6</v>
      </c>
    </row>
    <row r="3" spans="1:5" ht="172.8" x14ac:dyDescent="0.3">
      <c r="A3" t="s">
        <v>0</v>
      </c>
      <c r="C3" s="5" t="s">
        <v>8</v>
      </c>
    </row>
    <row r="4" spans="1:5" x14ac:dyDescent="0.3">
      <c r="A4" t="s">
        <v>16</v>
      </c>
      <c r="B4" t="s">
        <v>17</v>
      </c>
    </row>
    <row r="6" spans="1:5" ht="43.2" x14ac:dyDescent="0.3">
      <c r="A6" t="s">
        <v>23</v>
      </c>
      <c r="E6" s="5" t="s">
        <v>27</v>
      </c>
    </row>
    <row r="7" spans="1:5" x14ac:dyDescent="0.3">
      <c r="A7" t="s">
        <v>25</v>
      </c>
      <c r="E7" t="s">
        <v>26</v>
      </c>
    </row>
    <row r="8" spans="1:5" x14ac:dyDescent="0.3">
      <c r="A8" t="s">
        <v>42</v>
      </c>
      <c r="E8" t="s">
        <v>43</v>
      </c>
    </row>
    <row r="9" spans="1:5" ht="57.6" x14ac:dyDescent="0.3">
      <c r="A9" s="9" t="s">
        <v>40</v>
      </c>
      <c r="C9" s="5" t="s">
        <v>49</v>
      </c>
    </row>
    <row r="10" spans="1:5" ht="43.2" x14ac:dyDescent="0.3">
      <c r="A10" s="9" t="s">
        <v>37</v>
      </c>
      <c r="D10" s="5" t="s">
        <v>51</v>
      </c>
    </row>
    <row r="12" spans="1:5" x14ac:dyDescent="0.3">
      <c r="A12" t="s">
        <v>60</v>
      </c>
      <c r="C12" t="s">
        <v>90</v>
      </c>
    </row>
    <row r="13" spans="1:5" ht="43.2" x14ac:dyDescent="0.3">
      <c r="A13" t="s">
        <v>59</v>
      </c>
      <c r="C13" s="5" t="s">
        <v>92</v>
      </c>
      <c r="E13" s="5" t="s">
        <v>93</v>
      </c>
    </row>
    <row r="14" spans="1:5" ht="288" x14ac:dyDescent="0.3">
      <c r="A14" t="s">
        <v>61</v>
      </c>
      <c r="C14" s="5" t="s">
        <v>95</v>
      </c>
    </row>
    <row r="15" spans="1:5" ht="43.2" x14ac:dyDescent="0.3">
      <c r="A15" t="s">
        <v>63</v>
      </c>
      <c r="C15" s="5" t="s">
        <v>96</v>
      </c>
    </row>
    <row r="16" spans="1:5" ht="129.6" x14ac:dyDescent="0.3">
      <c r="A16" t="s">
        <v>86</v>
      </c>
      <c r="C16" s="5" t="s">
        <v>99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01B6-2AB0-402D-9730-F6D0758AB06B}">
  <dimension ref="A1:S62"/>
  <sheetViews>
    <sheetView topLeftCell="G1" workbookViewId="0">
      <selection activeCell="S6" sqref="S6"/>
    </sheetView>
  </sheetViews>
  <sheetFormatPr defaultRowHeight="14.4" x14ac:dyDescent="0.3"/>
  <cols>
    <col min="1" max="1" width="36.109375" bestFit="1" customWidth="1"/>
    <col min="4" max="4" width="12.88671875" bestFit="1" customWidth="1"/>
    <col min="5" max="5" width="13.88671875" bestFit="1" customWidth="1"/>
    <col min="6" max="6" width="10.109375" bestFit="1" customWidth="1"/>
    <col min="7" max="7" width="5.5546875" bestFit="1" customWidth="1"/>
    <col min="8" max="8" width="12.88671875" bestFit="1" customWidth="1"/>
    <col min="9" max="9" width="15.109375" bestFit="1" customWidth="1"/>
    <col min="11" max="12" width="10.88671875" bestFit="1" customWidth="1"/>
    <col min="13" max="13" width="14" bestFit="1" customWidth="1"/>
    <col min="14" max="14" width="8.33203125" bestFit="1" customWidth="1"/>
    <col min="15" max="15" width="73.109375" bestFit="1" customWidth="1"/>
    <col min="16" max="16" width="14" bestFit="1" customWidth="1"/>
    <col min="17" max="17" width="12" bestFit="1" customWidth="1"/>
  </cols>
  <sheetData>
    <row r="1" spans="1:19" x14ac:dyDescent="0.3">
      <c r="A1" t="s">
        <v>1</v>
      </c>
      <c r="B1" s="15" t="s">
        <v>2</v>
      </c>
      <c r="C1" s="15"/>
      <c r="D1" s="15"/>
      <c r="E1" s="15"/>
      <c r="F1" s="14" t="s">
        <v>7</v>
      </c>
      <c r="G1" s="14"/>
      <c r="H1" s="14"/>
      <c r="I1" s="14"/>
      <c r="J1" s="16" t="s">
        <v>14</v>
      </c>
      <c r="K1" s="16"/>
      <c r="L1" s="16"/>
      <c r="M1" s="16"/>
    </row>
    <row r="2" spans="1:19" x14ac:dyDescent="0.3">
      <c r="B2" s="2" t="s">
        <v>3</v>
      </c>
      <c r="C2" s="2" t="s">
        <v>4</v>
      </c>
      <c r="D2" s="2" t="s">
        <v>5</v>
      </c>
      <c r="E2" s="2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6" t="s">
        <v>9</v>
      </c>
      <c r="K2" s="6" t="s">
        <v>12</v>
      </c>
      <c r="L2" s="6" t="s">
        <v>13</v>
      </c>
      <c r="M2" s="6" t="s">
        <v>11</v>
      </c>
      <c r="N2" s="6" t="s">
        <v>113</v>
      </c>
      <c r="O2" s="10" t="s">
        <v>107</v>
      </c>
      <c r="P2" s="10" t="s">
        <v>11</v>
      </c>
      <c r="Q2" s="10" t="s">
        <v>110</v>
      </c>
      <c r="R2" s="10" t="s">
        <v>111</v>
      </c>
      <c r="S2" s="13"/>
    </row>
    <row r="3" spans="1:19" x14ac:dyDescent="0.3">
      <c r="A3" t="s">
        <v>0</v>
      </c>
      <c r="B3">
        <v>1</v>
      </c>
      <c r="C3">
        <v>1</v>
      </c>
      <c r="D3">
        <v>0</v>
      </c>
      <c r="E3">
        <v>2</v>
      </c>
      <c r="F3">
        <v>3</v>
      </c>
      <c r="G3">
        <v>1</v>
      </c>
      <c r="H3">
        <v>0</v>
      </c>
      <c r="I3">
        <v>0</v>
      </c>
      <c r="J3" t="s">
        <v>10</v>
      </c>
      <c r="K3">
        <v>2</v>
      </c>
      <c r="L3">
        <v>0</v>
      </c>
      <c r="M3" s="12" t="s">
        <v>103</v>
      </c>
      <c r="N3" t="s">
        <v>112</v>
      </c>
      <c r="P3" s="12" t="s">
        <v>103</v>
      </c>
      <c r="Q3">
        <f>COUNTIF(M3:M58, P3)</f>
        <v>9</v>
      </c>
      <c r="R3">
        <f>(Q3 / $Q$8) *100</f>
        <v>16.981132075471699</v>
      </c>
      <c r="S3">
        <v>17</v>
      </c>
    </row>
    <row r="4" spans="1:19" x14ac:dyDescent="0.3">
      <c r="A4" t="s">
        <v>16</v>
      </c>
      <c r="B4">
        <v>46</v>
      </c>
      <c r="C4">
        <v>30</v>
      </c>
      <c r="D4">
        <v>0</v>
      </c>
      <c r="E4">
        <v>2</v>
      </c>
      <c r="F4">
        <v>48</v>
      </c>
      <c r="G4">
        <v>31</v>
      </c>
      <c r="H4">
        <v>0</v>
      </c>
      <c r="I4">
        <v>0</v>
      </c>
      <c r="J4" t="s">
        <v>10</v>
      </c>
      <c r="K4">
        <v>2</v>
      </c>
      <c r="L4">
        <v>0</v>
      </c>
      <c r="M4" s="12" t="s">
        <v>103</v>
      </c>
      <c r="N4" t="s">
        <v>112</v>
      </c>
      <c r="P4" t="s">
        <v>104</v>
      </c>
      <c r="Q4">
        <f>COUNTIF(M3:M58, P4)</f>
        <v>4</v>
      </c>
      <c r="R4">
        <f>(Q4 / $Q$8) *100</f>
        <v>7.5471698113207548</v>
      </c>
      <c r="S4">
        <v>7</v>
      </c>
    </row>
    <row r="5" spans="1:19" x14ac:dyDescent="0.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10</v>
      </c>
      <c r="K5">
        <v>0</v>
      </c>
      <c r="L5">
        <v>0</v>
      </c>
      <c r="M5" t="s">
        <v>109</v>
      </c>
      <c r="N5" t="s">
        <v>112</v>
      </c>
      <c r="P5" t="s">
        <v>20</v>
      </c>
      <c r="Q5">
        <f>COUNTIF(M3:M58, P5)</f>
        <v>26</v>
      </c>
      <c r="R5">
        <f>(Q5 / $Q$8) *100</f>
        <v>49.056603773584904</v>
      </c>
      <c r="S5">
        <v>49</v>
      </c>
    </row>
    <row r="6" spans="1:19" x14ac:dyDescent="0.3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22</v>
      </c>
      <c r="K6">
        <v>0</v>
      </c>
      <c r="L6">
        <v>0</v>
      </c>
      <c r="M6" t="s">
        <v>109</v>
      </c>
      <c r="N6" t="s">
        <v>112</v>
      </c>
      <c r="P6" t="s">
        <v>105</v>
      </c>
      <c r="Q6">
        <f>COUNTIF(M3:M58, P6)</f>
        <v>3</v>
      </c>
      <c r="R6">
        <f>(Q6 / $Q$8) *100</f>
        <v>5.6603773584905666</v>
      </c>
      <c r="S6">
        <v>6</v>
      </c>
    </row>
    <row r="7" spans="1:19" x14ac:dyDescent="0.3">
      <c r="M7" s="12"/>
      <c r="P7" t="s">
        <v>109</v>
      </c>
      <c r="Q7">
        <f>COUNTIF(M3:M58, P7)</f>
        <v>11</v>
      </c>
      <c r="R7">
        <f>(Q7 / $Q$8) *100</f>
        <v>20.754716981132077</v>
      </c>
      <c r="S7">
        <v>21</v>
      </c>
    </row>
    <row r="8" spans="1:19" x14ac:dyDescent="0.3">
      <c r="A8" t="s">
        <v>23</v>
      </c>
      <c r="B8">
        <v>2</v>
      </c>
      <c r="C8">
        <v>2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 t="s">
        <v>10</v>
      </c>
      <c r="K8">
        <v>0</v>
      </c>
      <c r="L8">
        <v>1</v>
      </c>
      <c r="M8" s="12" t="s">
        <v>104</v>
      </c>
      <c r="N8" t="s">
        <v>112</v>
      </c>
      <c r="O8" t="s">
        <v>24</v>
      </c>
      <c r="P8" t="s">
        <v>108</v>
      </c>
      <c r="Q8">
        <f>SUM(Q3:Q7)</f>
        <v>53</v>
      </c>
      <c r="S8">
        <f>SUM(S3:S7)</f>
        <v>100</v>
      </c>
    </row>
    <row r="9" spans="1:19" x14ac:dyDescent="0.3">
      <c r="A9" t="s">
        <v>25</v>
      </c>
      <c r="B9">
        <v>13</v>
      </c>
      <c r="C9">
        <v>10</v>
      </c>
      <c r="D9">
        <v>0</v>
      </c>
      <c r="E9">
        <v>0</v>
      </c>
      <c r="F9">
        <v>13</v>
      </c>
      <c r="G9">
        <v>10</v>
      </c>
      <c r="H9">
        <v>0</v>
      </c>
      <c r="I9">
        <v>0</v>
      </c>
      <c r="J9" t="s">
        <v>22</v>
      </c>
      <c r="K9">
        <v>0</v>
      </c>
      <c r="L9">
        <v>0</v>
      </c>
      <c r="M9" s="12" t="s">
        <v>20</v>
      </c>
      <c r="N9" t="s">
        <v>112</v>
      </c>
    </row>
    <row r="10" spans="1:19" x14ac:dyDescent="0.3">
      <c r="A10" t="s">
        <v>33</v>
      </c>
      <c r="B10">
        <v>4</v>
      </c>
      <c r="C10">
        <v>2</v>
      </c>
      <c r="D10">
        <v>0</v>
      </c>
      <c r="E10">
        <v>0</v>
      </c>
      <c r="F10">
        <v>4</v>
      </c>
      <c r="G10">
        <v>2</v>
      </c>
      <c r="H10">
        <v>0</v>
      </c>
      <c r="I10">
        <v>0</v>
      </c>
      <c r="J10" t="s">
        <v>10</v>
      </c>
      <c r="K10">
        <v>0</v>
      </c>
      <c r="L10">
        <v>0</v>
      </c>
      <c r="M10" s="12" t="s">
        <v>20</v>
      </c>
      <c r="N10" t="s">
        <v>112</v>
      </c>
      <c r="O10" t="s">
        <v>44</v>
      </c>
    </row>
    <row r="11" spans="1:19" x14ac:dyDescent="0.3">
      <c r="A11" s="8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22</v>
      </c>
      <c r="K11">
        <v>0</v>
      </c>
      <c r="L11">
        <v>0</v>
      </c>
      <c r="M11" t="s">
        <v>109</v>
      </c>
      <c r="N11" t="s">
        <v>112</v>
      </c>
    </row>
    <row r="12" spans="1:19" x14ac:dyDescent="0.3">
      <c r="A12" s="9" t="s">
        <v>30</v>
      </c>
      <c r="B12">
        <v>2</v>
      </c>
      <c r="C12">
        <v>2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 t="s">
        <v>10</v>
      </c>
      <c r="K12">
        <v>0</v>
      </c>
      <c r="L12">
        <v>0</v>
      </c>
      <c r="M12" s="12" t="s">
        <v>20</v>
      </c>
      <c r="N12" t="s">
        <v>112</v>
      </c>
    </row>
    <row r="13" spans="1:19" x14ac:dyDescent="0.3">
      <c r="A13" s="9" t="s">
        <v>31</v>
      </c>
      <c r="B13">
        <v>11</v>
      </c>
      <c r="C13">
        <v>8</v>
      </c>
      <c r="D13">
        <v>0</v>
      </c>
      <c r="E13">
        <v>1</v>
      </c>
      <c r="F13">
        <v>12</v>
      </c>
      <c r="G13">
        <v>9</v>
      </c>
      <c r="H13">
        <v>0</v>
      </c>
      <c r="I13">
        <v>0</v>
      </c>
      <c r="J13" t="s">
        <v>22</v>
      </c>
      <c r="K13">
        <v>1</v>
      </c>
      <c r="L13">
        <v>0</v>
      </c>
      <c r="M13" s="12" t="s">
        <v>103</v>
      </c>
      <c r="N13" t="s">
        <v>112</v>
      </c>
    </row>
    <row r="14" spans="1:19" x14ac:dyDescent="0.3">
      <c r="A14" s="8" t="s">
        <v>38</v>
      </c>
      <c r="B14">
        <v>8</v>
      </c>
      <c r="C14">
        <v>2</v>
      </c>
      <c r="D14">
        <v>0</v>
      </c>
      <c r="E14">
        <v>0</v>
      </c>
      <c r="F14">
        <v>8</v>
      </c>
      <c r="G14">
        <v>2</v>
      </c>
      <c r="H14">
        <v>0</v>
      </c>
      <c r="I14">
        <v>0</v>
      </c>
      <c r="J14" t="s">
        <v>22</v>
      </c>
      <c r="K14">
        <v>0</v>
      </c>
      <c r="L14">
        <v>0</v>
      </c>
      <c r="M14" s="12" t="s">
        <v>20</v>
      </c>
      <c r="N14" t="s">
        <v>112</v>
      </c>
    </row>
    <row r="15" spans="1:19" x14ac:dyDescent="0.3">
      <c r="A15" s="9" t="s">
        <v>34</v>
      </c>
      <c r="B15">
        <v>3</v>
      </c>
      <c r="C15">
        <v>2</v>
      </c>
      <c r="D15">
        <v>0</v>
      </c>
      <c r="E15">
        <v>1</v>
      </c>
      <c r="F15">
        <v>4</v>
      </c>
      <c r="G15">
        <v>3</v>
      </c>
      <c r="H15">
        <v>0</v>
      </c>
      <c r="I15">
        <v>0</v>
      </c>
      <c r="J15" t="s">
        <v>22</v>
      </c>
      <c r="K15">
        <v>1</v>
      </c>
      <c r="L15">
        <v>0</v>
      </c>
      <c r="M15" s="12" t="s">
        <v>103</v>
      </c>
      <c r="N15" t="s">
        <v>112</v>
      </c>
    </row>
    <row r="16" spans="1:19" x14ac:dyDescent="0.3">
      <c r="A16" s="9" t="s">
        <v>40</v>
      </c>
      <c r="B16">
        <v>3</v>
      </c>
      <c r="C16">
        <v>2</v>
      </c>
      <c r="D16">
        <v>0</v>
      </c>
      <c r="E16">
        <v>0</v>
      </c>
      <c r="F16">
        <v>3</v>
      </c>
      <c r="G16">
        <v>2</v>
      </c>
      <c r="H16">
        <v>0</v>
      </c>
      <c r="I16">
        <v>0</v>
      </c>
      <c r="J16" t="s">
        <v>22</v>
      </c>
      <c r="K16">
        <v>0</v>
      </c>
      <c r="L16">
        <v>0</v>
      </c>
      <c r="M16" s="12" t="s">
        <v>20</v>
      </c>
      <c r="N16" t="s">
        <v>112</v>
      </c>
    </row>
    <row r="17" spans="1:15" x14ac:dyDescent="0.3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10</v>
      </c>
      <c r="K17">
        <v>0</v>
      </c>
      <c r="L17">
        <v>0</v>
      </c>
      <c r="M17" t="s">
        <v>109</v>
      </c>
      <c r="N17" t="s">
        <v>112</v>
      </c>
    </row>
    <row r="18" spans="1:15" x14ac:dyDescent="0.3">
      <c r="A18" s="8" t="s">
        <v>28</v>
      </c>
      <c r="B18">
        <v>7</v>
      </c>
      <c r="C18">
        <v>6</v>
      </c>
      <c r="D18">
        <v>0</v>
      </c>
      <c r="E18">
        <v>0</v>
      </c>
      <c r="F18">
        <v>7</v>
      </c>
      <c r="G18">
        <v>6</v>
      </c>
      <c r="H18">
        <v>0</v>
      </c>
      <c r="I18">
        <v>0</v>
      </c>
      <c r="J18" t="s">
        <v>22</v>
      </c>
      <c r="K18">
        <v>0</v>
      </c>
      <c r="L18">
        <v>0</v>
      </c>
      <c r="M18" s="12" t="s">
        <v>20</v>
      </c>
      <c r="N18" t="s">
        <v>112</v>
      </c>
    </row>
    <row r="19" spans="1:15" x14ac:dyDescent="0.3">
      <c r="A19" t="s">
        <v>39</v>
      </c>
      <c r="B19">
        <v>4</v>
      </c>
      <c r="C19">
        <v>2</v>
      </c>
      <c r="D19">
        <v>0</v>
      </c>
      <c r="E19">
        <v>13</v>
      </c>
      <c r="F19">
        <v>17</v>
      </c>
      <c r="G19">
        <v>8</v>
      </c>
      <c r="H19">
        <v>0</v>
      </c>
      <c r="I19">
        <v>0</v>
      </c>
      <c r="J19" t="s">
        <v>22</v>
      </c>
      <c r="K19">
        <v>13</v>
      </c>
      <c r="L19">
        <v>0</v>
      </c>
      <c r="M19" s="12" t="s">
        <v>103</v>
      </c>
      <c r="N19" t="s">
        <v>114</v>
      </c>
    </row>
    <row r="20" spans="1:15" x14ac:dyDescent="0.3">
      <c r="A20" s="9" t="s">
        <v>36</v>
      </c>
      <c r="B20">
        <v>15</v>
      </c>
      <c r="C20">
        <v>5</v>
      </c>
      <c r="D20">
        <v>0</v>
      </c>
      <c r="E20">
        <v>0</v>
      </c>
      <c r="F20">
        <v>17</v>
      </c>
      <c r="G20">
        <v>3</v>
      </c>
      <c r="H20">
        <v>0</v>
      </c>
      <c r="I20">
        <v>6</v>
      </c>
      <c r="J20" t="s">
        <v>22</v>
      </c>
      <c r="K20">
        <v>0</v>
      </c>
      <c r="L20">
        <v>6</v>
      </c>
      <c r="M20" s="12" t="s">
        <v>104</v>
      </c>
      <c r="N20" t="s">
        <v>112</v>
      </c>
      <c r="O20" t="s">
        <v>54</v>
      </c>
    </row>
    <row r="21" spans="1:15" x14ac:dyDescent="0.3">
      <c r="A21" s="9" t="s">
        <v>37</v>
      </c>
      <c r="B21">
        <v>11</v>
      </c>
      <c r="C21">
        <v>11</v>
      </c>
      <c r="D21">
        <v>0</v>
      </c>
      <c r="E21">
        <v>0</v>
      </c>
      <c r="F21">
        <v>19</v>
      </c>
      <c r="G21">
        <v>17</v>
      </c>
      <c r="H21">
        <v>8</v>
      </c>
      <c r="I21">
        <v>0</v>
      </c>
      <c r="J21" t="s">
        <v>22</v>
      </c>
      <c r="K21">
        <v>8</v>
      </c>
      <c r="L21">
        <v>0</v>
      </c>
      <c r="M21" s="12" t="s">
        <v>104</v>
      </c>
      <c r="N21" t="s">
        <v>114</v>
      </c>
    </row>
    <row r="22" spans="1:15" x14ac:dyDescent="0.3">
      <c r="A22" s="9" t="s">
        <v>35</v>
      </c>
      <c r="B22">
        <v>18</v>
      </c>
      <c r="C22">
        <v>5</v>
      </c>
      <c r="D22">
        <v>0</v>
      </c>
      <c r="E22">
        <v>0</v>
      </c>
      <c r="F22">
        <v>22</v>
      </c>
      <c r="G22">
        <v>8</v>
      </c>
      <c r="H22">
        <v>0</v>
      </c>
      <c r="I22">
        <v>4</v>
      </c>
      <c r="J22" t="s">
        <v>22</v>
      </c>
      <c r="K22">
        <v>4</v>
      </c>
      <c r="L22">
        <v>0</v>
      </c>
      <c r="M22" s="12" t="s">
        <v>103</v>
      </c>
      <c r="N22" t="s">
        <v>112</v>
      </c>
    </row>
    <row r="23" spans="1:15" x14ac:dyDescent="0.3">
      <c r="M23" s="12"/>
    </row>
    <row r="24" spans="1:15" x14ac:dyDescent="0.3">
      <c r="A24" t="s">
        <v>79</v>
      </c>
      <c r="B24">
        <v>2</v>
      </c>
      <c r="C24">
        <v>2</v>
      </c>
      <c r="D24">
        <v>0</v>
      </c>
      <c r="E24">
        <v>0</v>
      </c>
      <c r="F24">
        <v>2</v>
      </c>
      <c r="G24">
        <v>2</v>
      </c>
      <c r="H24">
        <v>0</v>
      </c>
      <c r="I24">
        <v>0</v>
      </c>
      <c r="J24" t="s">
        <v>10</v>
      </c>
      <c r="K24">
        <v>0</v>
      </c>
      <c r="L24">
        <v>0</v>
      </c>
      <c r="M24" s="12" t="s">
        <v>20</v>
      </c>
      <c r="N24" t="s">
        <v>112</v>
      </c>
    </row>
    <row r="25" spans="1:15" x14ac:dyDescent="0.3">
      <c r="A25" t="s">
        <v>60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 t="s">
        <v>10</v>
      </c>
      <c r="K25">
        <v>0</v>
      </c>
      <c r="L25">
        <v>0</v>
      </c>
      <c r="M25" s="12" t="s">
        <v>20</v>
      </c>
      <c r="N25" t="s">
        <v>112</v>
      </c>
      <c r="O25" t="s">
        <v>44</v>
      </c>
    </row>
    <row r="26" spans="1:15" x14ac:dyDescent="0.3">
      <c r="A26" t="s">
        <v>78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 t="s">
        <v>10</v>
      </c>
      <c r="K26">
        <v>0</v>
      </c>
      <c r="L26">
        <v>0</v>
      </c>
      <c r="M26" s="12" t="s">
        <v>20</v>
      </c>
      <c r="N26" t="s">
        <v>112</v>
      </c>
    </row>
    <row r="27" spans="1:15" x14ac:dyDescent="0.3">
      <c r="A27" t="s">
        <v>69</v>
      </c>
      <c r="B27">
        <v>4</v>
      </c>
      <c r="C27">
        <v>3</v>
      </c>
      <c r="D27">
        <v>0</v>
      </c>
      <c r="E27">
        <v>0</v>
      </c>
      <c r="F27">
        <v>4</v>
      </c>
      <c r="G27">
        <v>3</v>
      </c>
      <c r="H27">
        <v>0</v>
      </c>
      <c r="I27">
        <v>0</v>
      </c>
      <c r="J27" t="s">
        <v>22</v>
      </c>
      <c r="K27">
        <v>0</v>
      </c>
      <c r="L27">
        <v>0</v>
      </c>
      <c r="M27" s="12" t="s">
        <v>20</v>
      </c>
      <c r="N27" t="s">
        <v>112</v>
      </c>
    </row>
    <row r="28" spans="1:15" x14ac:dyDescent="0.3">
      <c r="A28" t="s">
        <v>77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 t="s">
        <v>10</v>
      </c>
      <c r="K28">
        <v>0</v>
      </c>
      <c r="L28">
        <v>0</v>
      </c>
      <c r="M28" s="12" t="s">
        <v>20</v>
      </c>
      <c r="N28" t="s">
        <v>112</v>
      </c>
      <c r="O28" t="s">
        <v>44</v>
      </c>
    </row>
    <row r="29" spans="1:15" x14ac:dyDescent="0.3">
      <c r="A29" t="s">
        <v>80</v>
      </c>
      <c r="B29">
        <v>2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2</v>
      </c>
      <c r="J29" t="s">
        <v>10</v>
      </c>
      <c r="K29">
        <v>0</v>
      </c>
      <c r="L29">
        <v>0</v>
      </c>
      <c r="M29" s="12" t="s">
        <v>20</v>
      </c>
      <c r="N29" t="s">
        <v>112</v>
      </c>
    </row>
    <row r="30" spans="1:15" x14ac:dyDescent="0.3">
      <c r="A30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10</v>
      </c>
      <c r="K30">
        <v>0</v>
      </c>
      <c r="L30">
        <v>0</v>
      </c>
      <c r="M30" t="s">
        <v>109</v>
      </c>
      <c r="N30" t="s">
        <v>112</v>
      </c>
    </row>
    <row r="32" spans="1:15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10</v>
      </c>
      <c r="K32">
        <v>0</v>
      </c>
      <c r="L32">
        <v>0</v>
      </c>
      <c r="M32" t="s">
        <v>109</v>
      </c>
      <c r="N32" t="s">
        <v>112</v>
      </c>
    </row>
    <row r="33" spans="1:15" x14ac:dyDescent="0.3">
      <c r="A33" t="s">
        <v>82</v>
      </c>
      <c r="B33">
        <v>5</v>
      </c>
      <c r="C33">
        <v>5</v>
      </c>
      <c r="D33">
        <v>0</v>
      </c>
      <c r="E33">
        <v>0</v>
      </c>
      <c r="F33">
        <v>5</v>
      </c>
      <c r="G33">
        <v>5</v>
      </c>
      <c r="H33">
        <v>0</v>
      </c>
      <c r="I33">
        <v>0</v>
      </c>
      <c r="J33" t="s">
        <v>45</v>
      </c>
      <c r="K33">
        <v>0</v>
      </c>
      <c r="L33">
        <v>0</v>
      </c>
      <c r="M33" s="12" t="s">
        <v>20</v>
      </c>
      <c r="N33" t="s">
        <v>112</v>
      </c>
    </row>
    <row r="34" spans="1:15" x14ac:dyDescent="0.3">
      <c r="A34" t="s">
        <v>71</v>
      </c>
      <c r="B34">
        <v>24</v>
      </c>
      <c r="C34">
        <v>13</v>
      </c>
      <c r="D34">
        <v>0</v>
      </c>
      <c r="E34">
        <v>0</v>
      </c>
      <c r="F34">
        <v>24</v>
      </c>
      <c r="G34">
        <v>13</v>
      </c>
      <c r="H34">
        <v>0</v>
      </c>
      <c r="I34">
        <v>0</v>
      </c>
      <c r="J34" t="s">
        <v>10</v>
      </c>
      <c r="K34">
        <v>0</v>
      </c>
      <c r="L34">
        <v>0</v>
      </c>
      <c r="M34" s="12" t="s">
        <v>20</v>
      </c>
      <c r="N34" t="s">
        <v>112</v>
      </c>
    </row>
    <row r="35" spans="1:15" x14ac:dyDescent="0.3">
      <c r="A35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22</v>
      </c>
      <c r="K35">
        <v>0</v>
      </c>
      <c r="L35">
        <v>0</v>
      </c>
      <c r="M35" t="s">
        <v>109</v>
      </c>
      <c r="N35" t="s">
        <v>112</v>
      </c>
    </row>
    <row r="36" spans="1:15" x14ac:dyDescent="0.3">
      <c r="A36" t="s">
        <v>89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 t="s">
        <v>10</v>
      </c>
      <c r="K36">
        <v>0</v>
      </c>
      <c r="L36">
        <v>0</v>
      </c>
      <c r="M36" s="12" t="s">
        <v>20</v>
      </c>
      <c r="N36" t="s">
        <v>112</v>
      </c>
    </row>
    <row r="37" spans="1:15" x14ac:dyDescent="0.3">
      <c r="A37" t="s">
        <v>84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 t="s">
        <v>10</v>
      </c>
      <c r="K37">
        <v>0</v>
      </c>
      <c r="L37">
        <v>0</v>
      </c>
      <c r="M37" s="12" t="s">
        <v>20</v>
      </c>
      <c r="N37" t="s">
        <v>112</v>
      </c>
    </row>
    <row r="38" spans="1:15" x14ac:dyDescent="0.3">
      <c r="A38" t="s">
        <v>85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 t="s">
        <v>10</v>
      </c>
      <c r="K38">
        <v>0</v>
      </c>
      <c r="L38">
        <v>0</v>
      </c>
      <c r="M38" s="12" t="s">
        <v>20</v>
      </c>
      <c r="N38" t="s">
        <v>112</v>
      </c>
      <c r="O38" t="s">
        <v>81</v>
      </c>
    </row>
    <row r="39" spans="1:15" x14ac:dyDescent="0.3">
      <c r="A39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10</v>
      </c>
      <c r="K39">
        <v>0</v>
      </c>
      <c r="L39">
        <v>0</v>
      </c>
      <c r="M39" t="s">
        <v>109</v>
      </c>
      <c r="N39" t="s">
        <v>112</v>
      </c>
    </row>
    <row r="40" spans="1:15" x14ac:dyDescent="0.3">
      <c r="A40" t="s">
        <v>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10</v>
      </c>
      <c r="K40">
        <v>0</v>
      </c>
      <c r="L40">
        <v>0</v>
      </c>
      <c r="M40" t="s">
        <v>109</v>
      </c>
      <c r="N40" t="s">
        <v>112</v>
      </c>
    </row>
    <row r="41" spans="1:15" x14ac:dyDescent="0.3">
      <c r="A41" t="s">
        <v>59</v>
      </c>
      <c r="B41">
        <v>20</v>
      </c>
      <c r="C41">
        <v>16</v>
      </c>
      <c r="D41">
        <v>0</v>
      </c>
      <c r="E41">
        <v>0</v>
      </c>
      <c r="F41">
        <v>26</v>
      </c>
      <c r="G41">
        <v>19</v>
      </c>
      <c r="H41">
        <v>0</v>
      </c>
      <c r="I41">
        <v>0</v>
      </c>
      <c r="J41" t="s">
        <v>10</v>
      </c>
      <c r="K41">
        <v>0</v>
      </c>
      <c r="L41">
        <v>0</v>
      </c>
      <c r="M41" s="12" t="s">
        <v>103</v>
      </c>
      <c r="N41" t="s">
        <v>112</v>
      </c>
    </row>
    <row r="42" spans="1:15" x14ac:dyDescent="0.3">
      <c r="A42" t="s">
        <v>61</v>
      </c>
      <c r="B42">
        <v>5</v>
      </c>
      <c r="C42">
        <v>5</v>
      </c>
      <c r="D42">
        <v>0</v>
      </c>
      <c r="E42">
        <v>0</v>
      </c>
      <c r="F42">
        <v>5</v>
      </c>
      <c r="G42">
        <v>5</v>
      </c>
      <c r="H42">
        <v>0</v>
      </c>
      <c r="I42">
        <v>0</v>
      </c>
      <c r="J42" t="s">
        <v>22</v>
      </c>
      <c r="K42">
        <v>0</v>
      </c>
      <c r="L42">
        <v>0</v>
      </c>
      <c r="M42" s="12" t="s">
        <v>20</v>
      </c>
      <c r="N42" t="s">
        <v>112</v>
      </c>
    </row>
    <row r="43" spans="1:15" x14ac:dyDescent="0.3">
      <c r="A43" t="s">
        <v>68</v>
      </c>
      <c r="B43">
        <v>6</v>
      </c>
      <c r="C43">
        <v>2</v>
      </c>
      <c r="D43">
        <v>0</v>
      </c>
      <c r="E43">
        <v>0</v>
      </c>
      <c r="F43">
        <v>6</v>
      </c>
      <c r="G43">
        <v>2</v>
      </c>
      <c r="H43">
        <v>0</v>
      </c>
      <c r="I43">
        <v>0</v>
      </c>
      <c r="J43" t="s">
        <v>22</v>
      </c>
      <c r="K43">
        <v>0</v>
      </c>
      <c r="L43">
        <v>0</v>
      </c>
      <c r="M43" s="12" t="s">
        <v>20</v>
      </c>
      <c r="N43" t="s">
        <v>112</v>
      </c>
    </row>
    <row r="44" spans="1:15" x14ac:dyDescent="0.3">
      <c r="A44" t="s">
        <v>74</v>
      </c>
      <c r="B44">
        <v>3</v>
      </c>
      <c r="C44">
        <v>3</v>
      </c>
      <c r="D44">
        <v>0</v>
      </c>
      <c r="E44">
        <v>0</v>
      </c>
      <c r="F44">
        <v>3</v>
      </c>
      <c r="G44">
        <v>3</v>
      </c>
      <c r="H44">
        <v>0</v>
      </c>
      <c r="I44">
        <v>0</v>
      </c>
      <c r="J44" t="s">
        <v>22</v>
      </c>
      <c r="K44">
        <v>0</v>
      </c>
      <c r="L44">
        <v>0</v>
      </c>
      <c r="M44" s="12" t="s">
        <v>20</v>
      </c>
      <c r="N44" t="s">
        <v>112</v>
      </c>
    </row>
    <row r="45" spans="1:15" x14ac:dyDescent="0.3">
      <c r="A45" t="s">
        <v>87</v>
      </c>
      <c r="B45">
        <v>5</v>
      </c>
      <c r="C45">
        <v>3</v>
      </c>
      <c r="D45">
        <v>0</v>
      </c>
      <c r="E45">
        <v>0</v>
      </c>
      <c r="F45">
        <v>5</v>
      </c>
      <c r="G45">
        <v>3</v>
      </c>
      <c r="H45">
        <v>0</v>
      </c>
      <c r="I45">
        <v>0</v>
      </c>
      <c r="J45" t="s">
        <v>22</v>
      </c>
      <c r="K45">
        <v>0</v>
      </c>
      <c r="L45">
        <v>0</v>
      </c>
      <c r="M45" s="12" t="s">
        <v>20</v>
      </c>
      <c r="N45" t="s">
        <v>112</v>
      </c>
    </row>
    <row r="46" spans="1:15" x14ac:dyDescent="0.3">
      <c r="A46" t="s">
        <v>88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 t="s">
        <v>10</v>
      </c>
      <c r="K46">
        <v>0</v>
      </c>
      <c r="L46">
        <v>0</v>
      </c>
      <c r="M46" s="12" t="s">
        <v>20</v>
      </c>
      <c r="N46" t="s">
        <v>112</v>
      </c>
    </row>
    <row r="47" spans="1:15" x14ac:dyDescent="0.3">
      <c r="A47" t="s">
        <v>75</v>
      </c>
      <c r="B47">
        <v>2</v>
      </c>
      <c r="C47">
        <v>2</v>
      </c>
      <c r="D47">
        <v>0</v>
      </c>
      <c r="E47">
        <v>0</v>
      </c>
      <c r="F47">
        <v>2</v>
      </c>
      <c r="G47">
        <v>2</v>
      </c>
      <c r="H47">
        <v>0</v>
      </c>
      <c r="I47">
        <v>0</v>
      </c>
      <c r="J47" t="s">
        <v>22</v>
      </c>
      <c r="K47">
        <v>0</v>
      </c>
      <c r="L47">
        <v>0</v>
      </c>
      <c r="M47" s="12" t="s">
        <v>20</v>
      </c>
      <c r="N47" t="s">
        <v>114</v>
      </c>
    </row>
    <row r="48" spans="1:15" x14ac:dyDescent="0.3">
      <c r="A48" t="s">
        <v>58</v>
      </c>
      <c r="B48">
        <v>10</v>
      </c>
      <c r="C48">
        <v>7</v>
      </c>
      <c r="D48">
        <v>0</v>
      </c>
      <c r="E48">
        <v>0</v>
      </c>
      <c r="F48">
        <v>10</v>
      </c>
      <c r="G48">
        <v>7</v>
      </c>
      <c r="H48">
        <v>0</v>
      </c>
      <c r="I48">
        <v>0</v>
      </c>
      <c r="J48" t="s">
        <v>22</v>
      </c>
      <c r="K48">
        <v>0</v>
      </c>
      <c r="L48">
        <v>0</v>
      </c>
      <c r="M48" s="12" t="s">
        <v>20</v>
      </c>
      <c r="N48" t="s">
        <v>114</v>
      </c>
    </row>
    <row r="49" spans="1:15" x14ac:dyDescent="0.3">
      <c r="A49" t="s">
        <v>63</v>
      </c>
      <c r="B49">
        <v>30</v>
      </c>
      <c r="C49">
        <v>30</v>
      </c>
      <c r="D49">
        <v>0</v>
      </c>
      <c r="E49">
        <v>1</v>
      </c>
      <c r="F49">
        <v>31</v>
      </c>
      <c r="G49">
        <v>31</v>
      </c>
      <c r="H49">
        <v>0</v>
      </c>
      <c r="I49">
        <v>0</v>
      </c>
      <c r="J49" t="s">
        <v>22</v>
      </c>
      <c r="K49">
        <v>1</v>
      </c>
      <c r="L49">
        <v>0</v>
      </c>
      <c r="M49" s="12" t="s">
        <v>103</v>
      </c>
      <c r="N49" t="s">
        <v>114</v>
      </c>
    </row>
    <row r="50" spans="1:15" x14ac:dyDescent="0.3">
      <c r="A50" t="s">
        <v>62</v>
      </c>
      <c r="M50" s="12" t="s">
        <v>104</v>
      </c>
      <c r="N50" t="s">
        <v>112</v>
      </c>
      <c r="O50" t="s">
        <v>106</v>
      </c>
    </row>
    <row r="51" spans="1:15" x14ac:dyDescent="0.3">
      <c r="A51" t="s">
        <v>86</v>
      </c>
      <c r="B51">
        <v>1</v>
      </c>
      <c r="C51">
        <v>1</v>
      </c>
      <c r="D51">
        <v>0</v>
      </c>
      <c r="E51">
        <v>6</v>
      </c>
      <c r="F51">
        <v>7</v>
      </c>
      <c r="G51">
        <v>7</v>
      </c>
      <c r="H51">
        <v>0</v>
      </c>
      <c r="I51">
        <v>0</v>
      </c>
      <c r="J51" t="s">
        <v>22</v>
      </c>
      <c r="K51">
        <v>6</v>
      </c>
      <c r="L51">
        <v>0</v>
      </c>
      <c r="M51" s="12" t="s">
        <v>103</v>
      </c>
      <c r="N51" t="s">
        <v>114</v>
      </c>
    </row>
    <row r="52" spans="1:15" x14ac:dyDescent="0.3">
      <c r="A52" t="s">
        <v>66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 t="s">
        <v>45</v>
      </c>
      <c r="K52">
        <v>0</v>
      </c>
      <c r="L52">
        <v>0</v>
      </c>
      <c r="M52" s="12" t="s">
        <v>20</v>
      </c>
      <c r="N52" t="s">
        <v>114</v>
      </c>
    </row>
    <row r="53" spans="1:15" x14ac:dyDescent="0.3">
      <c r="A53" t="s">
        <v>83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 t="s">
        <v>10</v>
      </c>
      <c r="K53">
        <v>0</v>
      </c>
      <c r="L53">
        <v>0</v>
      </c>
      <c r="M53" s="12" t="s">
        <v>20</v>
      </c>
      <c r="N53" t="s">
        <v>114</v>
      </c>
    </row>
    <row r="54" spans="1:15" x14ac:dyDescent="0.3">
      <c r="A54" t="s">
        <v>65</v>
      </c>
      <c r="M54" s="12" t="s">
        <v>105</v>
      </c>
      <c r="N54" t="s">
        <v>114</v>
      </c>
      <c r="O54" t="s">
        <v>101</v>
      </c>
    </row>
    <row r="55" spans="1:15" x14ac:dyDescent="0.3">
      <c r="A55" t="s">
        <v>56</v>
      </c>
      <c r="M55" s="12" t="s">
        <v>105</v>
      </c>
      <c r="N55" t="s">
        <v>114</v>
      </c>
      <c r="O55" t="s">
        <v>101</v>
      </c>
    </row>
    <row r="56" spans="1:15" x14ac:dyDescent="0.3">
      <c r="A56" t="s">
        <v>57</v>
      </c>
      <c r="M56" s="12" t="s">
        <v>105</v>
      </c>
      <c r="N56" t="s">
        <v>114</v>
      </c>
      <c r="O56" t="s">
        <v>102</v>
      </c>
    </row>
    <row r="57" spans="1:15" x14ac:dyDescent="0.3">
      <c r="A57" t="s">
        <v>130</v>
      </c>
      <c r="M57" s="12" t="s">
        <v>109</v>
      </c>
    </row>
    <row r="58" spans="1:15" x14ac:dyDescent="0.3">
      <c r="A58" t="s">
        <v>129</v>
      </c>
      <c r="M58" s="12" t="s">
        <v>109</v>
      </c>
    </row>
    <row r="62" spans="1:15" x14ac:dyDescent="0.3">
      <c r="A62" t="s">
        <v>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10</v>
      </c>
      <c r="K62">
        <v>0</v>
      </c>
      <c r="L62">
        <v>0</v>
      </c>
      <c r="M62" t="s">
        <v>109</v>
      </c>
      <c r="N62" t="s">
        <v>112</v>
      </c>
      <c r="O62" t="s">
        <v>44</v>
      </c>
    </row>
  </sheetData>
  <mergeCells count="3">
    <mergeCell ref="B1:E1"/>
    <mergeCell ref="F1:I1"/>
    <mergeCell ref="J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9A27-C31B-4373-9B12-A8650A298ABB}">
  <dimension ref="A1:E17"/>
  <sheetViews>
    <sheetView topLeftCell="E1" workbookViewId="0">
      <selection sqref="A1:E2"/>
    </sheetView>
  </sheetViews>
  <sheetFormatPr defaultRowHeight="14.4" x14ac:dyDescent="0.3"/>
  <cols>
    <col min="1" max="1" width="32.6640625" bestFit="1" customWidth="1"/>
    <col min="2" max="2" width="14.33203125" bestFit="1" customWidth="1"/>
    <col min="3" max="3" width="124.88671875" customWidth="1"/>
    <col min="4" max="4" width="111.109375" customWidth="1"/>
    <col min="5" max="5" width="117.88671875" bestFit="1" customWidth="1"/>
  </cols>
  <sheetData>
    <row r="1" spans="1:5" x14ac:dyDescent="0.3">
      <c r="B1" s="17" t="s">
        <v>2</v>
      </c>
      <c r="C1" s="17"/>
      <c r="D1" s="18" t="s">
        <v>7</v>
      </c>
      <c r="E1" s="18"/>
    </row>
    <row r="2" spans="1:5" x14ac:dyDescent="0.3">
      <c r="B2" s="4" t="s">
        <v>5</v>
      </c>
      <c r="C2" s="4" t="s">
        <v>6</v>
      </c>
      <c r="D2" s="3" t="s">
        <v>5</v>
      </c>
      <c r="E2" s="3" t="s">
        <v>6</v>
      </c>
    </row>
    <row r="3" spans="1:5" x14ac:dyDescent="0.3">
      <c r="A3" t="s">
        <v>0</v>
      </c>
      <c r="C3" s="5" t="s">
        <v>15</v>
      </c>
    </row>
    <row r="4" spans="1:5" ht="28.8" x14ac:dyDescent="0.3">
      <c r="A4" t="s">
        <v>16</v>
      </c>
      <c r="C4" s="5" t="s">
        <v>18</v>
      </c>
    </row>
    <row r="7" spans="1:5" x14ac:dyDescent="0.3">
      <c r="A7" t="s">
        <v>23</v>
      </c>
      <c r="E7" t="s">
        <v>47</v>
      </c>
    </row>
    <row r="8" spans="1:5" x14ac:dyDescent="0.3">
      <c r="A8" s="7" t="s">
        <v>31</v>
      </c>
      <c r="C8" t="s">
        <v>46</v>
      </c>
    </row>
    <row r="9" spans="1:5" x14ac:dyDescent="0.3">
      <c r="A9" s="9" t="s">
        <v>34</v>
      </c>
      <c r="C9" t="s">
        <v>48</v>
      </c>
    </row>
    <row r="10" spans="1:5" ht="187.2" x14ac:dyDescent="0.3">
      <c r="A10" s="9" t="s">
        <v>39</v>
      </c>
      <c r="C10" s="5" t="s">
        <v>50</v>
      </c>
    </row>
    <row r="11" spans="1:5" ht="100.8" x14ac:dyDescent="0.3">
      <c r="A11" s="9" t="s">
        <v>36</v>
      </c>
      <c r="E11" s="5" t="s">
        <v>55</v>
      </c>
    </row>
    <row r="12" spans="1:5" ht="115.2" x14ac:dyDescent="0.3">
      <c r="A12" s="9" t="s">
        <v>37</v>
      </c>
      <c r="D12" s="5" t="s">
        <v>52</v>
      </c>
    </row>
    <row r="13" spans="1:5" ht="57.6" x14ac:dyDescent="0.3">
      <c r="A13" s="9" t="s">
        <v>35</v>
      </c>
      <c r="C13" s="5" t="s">
        <v>53</v>
      </c>
    </row>
    <row r="15" spans="1:5" ht="86.4" x14ac:dyDescent="0.3">
      <c r="A15" t="s">
        <v>59</v>
      </c>
      <c r="D15" s="5" t="s">
        <v>94</v>
      </c>
    </row>
    <row r="16" spans="1:5" x14ac:dyDescent="0.3">
      <c r="A16" t="s">
        <v>63</v>
      </c>
      <c r="C16" t="s">
        <v>97</v>
      </c>
    </row>
    <row r="17" spans="1:3" ht="115.2" x14ac:dyDescent="0.3">
      <c r="A17" t="s">
        <v>86</v>
      </c>
      <c r="C17" s="5" t="s">
        <v>100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6B93-D3A3-458B-A4D2-2D9895D14A13}">
  <dimension ref="A1:S63"/>
  <sheetViews>
    <sheetView topLeftCell="I1" workbookViewId="0">
      <selection activeCell="S9" sqref="S9"/>
    </sheetView>
  </sheetViews>
  <sheetFormatPr defaultRowHeight="14.4" x14ac:dyDescent="0.3"/>
  <cols>
    <col min="1" max="1" width="39.109375" bestFit="1" customWidth="1"/>
    <col min="2" max="2" width="10.109375" bestFit="1" customWidth="1"/>
    <col min="3" max="3" width="5.5546875" bestFit="1" customWidth="1"/>
    <col min="4" max="4" width="12.88671875" bestFit="1" customWidth="1"/>
    <col min="5" max="5" width="13.88671875" bestFit="1" customWidth="1"/>
    <col min="6" max="6" width="10.109375" bestFit="1" customWidth="1"/>
    <col min="7" max="7" width="5.5546875" bestFit="1" customWidth="1"/>
    <col min="8" max="8" width="12.88671875" bestFit="1" customWidth="1"/>
    <col min="9" max="9" width="13.88671875" bestFit="1" customWidth="1"/>
    <col min="10" max="10" width="11.44140625" bestFit="1" customWidth="1"/>
    <col min="11" max="12" width="10.44140625" bestFit="1" customWidth="1"/>
    <col min="13" max="13" width="14" bestFit="1" customWidth="1"/>
    <col min="15" max="15" width="88" bestFit="1" customWidth="1"/>
    <col min="16" max="16" width="14" bestFit="1" customWidth="1"/>
  </cols>
  <sheetData>
    <row r="1" spans="1:19" x14ac:dyDescent="0.3">
      <c r="A1" t="s">
        <v>1</v>
      </c>
      <c r="B1" s="15" t="s">
        <v>2</v>
      </c>
      <c r="C1" s="15"/>
      <c r="D1" s="15"/>
      <c r="E1" s="15"/>
      <c r="F1" s="14" t="s">
        <v>7</v>
      </c>
      <c r="G1" s="14"/>
      <c r="H1" s="14"/>
      <c r="I1" s="14"/>
      <c r="J1" s="16" t="s">
        <v>14</v>
      </c>
      <c r="K1" s="16"/>
      <c r="L1" s="16"/>
      <c r="M1" s="16"/>
    </row>
    <row r="2" spans="1:19" x14ac:dyDescent="0.3">
      <c r="B2" s="2" t="s">
        <v>3</v>
      </c>
      <c r="C2" s="2" t="s">
        <v>4</v>
      </c>
      <c r="D2" s="2" t="s">
        <v>5</v>
      </c>
      <c r="E2" s="2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6" t="s">
        <v>9</v>
      </c>
      <c r="K2" s="6" t="s">
        <v>12</v>
      </c>
      <c r="L2" s="6" t="s">
        <v>13</v>
      </c>
      <c r="M2" s="6" t="s">
        <v>11</v>
      </c>
      <c r="N2" s="6" t="s">
        <v>113</v>
      </c>
      <c r="P2" s="10" t="s">
        <v>11</v>
      </c>
      <c r="Q2" s="10" t="s">
        <v>110</v>
      </c>
      <c r="R2" s="10" t="s">
        <v>111</v>
      </c>
      <c r="S2" s="13"/>
    </row>
    <row r="3" spans="1:19" x14ac:dyDescent="0.3">
      <c r="A3" t="s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K3" s="8">
        <v>0</v>
      </c>
      <c r="L3" s="8">
        <v>0</v>
      </c>
      <c r="M3" t="s">
        <v>109</v>
      </c>
      <c r="P3" s="12" t="s">
        <v>103</v>
      </c>
      <c r="Q3">
        <f>COUNTIF(M3:M58, P3)</f>
        <v>1</v>
      </c>
      <c r="R3">
        <f t="shared" ref="R3:R8" si="0">(Q3 / $Q$9) *100</f>
        <v>1.8867924528301887</v>
      </c>
      <c r="S3">
        <v>2</v>
      </c>
    </row>
    <row r="4" spans="1:19" x14ac:dyDescent="0.3">
      <c r="A4" t="s">
        <v>16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K4" s="8">
        <v>0</v>
      </c>
      <c r="L4" s="8">
        <v>0</v>
      </c>
      <c r="M4" t="s">
        <v>109</v>
      </c>
      <c r="P4" t="s">
        <v>104</v>
      </c>
      <c r="Q4">
        <f>COUNTIF(M3:M58, P4)</f>
        <v>1</v>
      </c>
      <c r="R4">
        <f t="shared" si="0"/>
        <v>1.8867924528301887</v>
      </c>
      <c r="S4">
        <v>2</v>
      </c>
    </row>
    <row r="5" spans="1:19" x14ac:dyDescent="0.3">
      <c r="A5" t="s">
        <v>19</v>
      </c>
      <c r="B5" s="8">
        <v>24</v>
      </c>
      <c r="C5" s="8">
        <v>10</v>
      </c>
      <c r="D5" s="8">
        <v>0</v>
      </c>
      <c r="E5" s="8">
        <v>0</v>
      </c>
      <c r="F5" s="8">
        <v>24</v>
      </c>
      <c r="G5" s="8">
        <v>10</v>
      </c>
      <c r="H5" s="8">
        <v>0</v>
      </c>
      <c r="I5" s="8">
        <v>0</v>
      </c>
      <c r="K5" s="8">
        <v>0</v>
      </c>
      <c r="L5" s="8">
        <v>0</v>
      </c>
      <c r="M5" t="s">
        <v>20</v>
      </c>
      <c r="P5" t="s">
        <v>20</v>
      </c>
      <c r="Q5">
        <f>COUNTIF(M3:M58, P5)</f>
        <v>18</v>
      </c>
      <c r="R5">
        <f t="shared" si="0"/>
        <v>33.962264150943398</v>
      </c>
      <c r="S5">
        <v>34</v>
      </c>
    </row>
    <row r="6" spans="1:19" x14ac:dyDescent="0.3">
      <c r="A6" t="s">
        <v>21</v>
      </c>
      <c r="B6" s="8">
        <v>1</v>
      </c>
      <c r="C6" s="8">
        <v>1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0</v>
      </c>
      <c r="K6" s="8">
        <v>0</v>
      </c>
      <c r="L6" s="8">
        <v>0</v>
      </c>
      <c r="M6" t="s">
        <v>20</v>
      </c>
      <c r="P6" t="s">
        <v>118</v>
      </c>
      <c r="Q6">
        <f>COUNTIF(M3:M58, P6)</f>
        <v>2</v>
      </c>
      <c r="R6">
        <f t="shared" si="0"/>
        <v>3.7735849056603774</v>
      </c>
      <c r="S6">
        <v>4</v>
      </c>
    </row>
    <row r="7" spans="1:19" x14ac:dyDescent="0.3">
      <c r="B7" s="8"/>
      <c r="C7" s="8"/>
      <c r="D7" s="8"/>
      <c r="E7" s="8"/>
      <c r="F7" s="8"/>
      <c r="G7" s="8"/>
      <c r="H7" s="8"/>
      <c r="I7" s="8"/>
      <c r="P7" t="s">
        <v>105</v>
      </c>
      <c r="Q7">
        <f>COUNTIF(M3:M58, P7)</f>
        <v>3</v>
      </c>
      <c r="R7">
        <f t="shared" si="0"/>
        <v>5.6603773584905666</v>
      </c>
      <c r="S7">
        <v>5</v>
      </c>
    </row>
    <row r="8" spans="1:19" x14ac:dyDescent="0.3">
      <c r="A8" t="s">
        <v>23</v>
      </c>
      <c r="B8" s="8">
        <v>6</v>
      </c>
      <c r="C8" s="8">
        <v>6</v>
      </c>
      <c r="D8" s="8">
        <v>0</v>
      </c>
      <c r="E8" s="8">
        <v>0</v>
      </c>
      <c r="F8" s="8">
        <v>6</v>
      </c>
      <c r="G8" s="8">
        <v>6</v>
      </c>
      <c r="H8" s="8">
        <v>0</v>
      </c>
      <c r="I8" s="8">
        <v>0</v>
      </c>
      <c r="K8" s="8">
        <v>0</v>
      </c>
      <c r="L8" s="8">
        <v>0</v>
      </c>
      <c r="M8" t="s">
        <v>20</v>
      </c>
      <c r="P8" t="s">
        <v>109</v>
      </c>
      <c r="Q8">
        <f>COUNTIF(M3:M58, P8)</f>
        <v>28</v>
      </c>
      <c r="R8">
        <f t="shared" si="0"/>
        <v>52.830188679245282</v>
      </c>
      <c r="S8">
        <v>53</v>
      </c>
    </row>
    <row r="9" spans="1:19" x14ac:dyDescent="0.3">
      <c r="A9" t="s">
        <v>25</v>
      </c>
      <c r="B9" s="8">
        <v>71</v>
      </c>
      <c r="C9" s="8">
        <v>37</v>
      </c>
      <c r="D9" s="8">
        <v>0</v>
      </c>
      <c r="E9" s="8">
        <v>0</v>
      </c>
      <c r="F9" s="8">
        <v>71</v>
      </c>
      <c r="G9" s="8">
        <v>37</v>
      </c>
      <c r="H9" s="8">
        <v>0</v>
      </c>
      <c r="I9" s="8">
        <v>0</v>
      </c>
      <c r="K9" s="8">
        <v>0</v>
      </c>
      <c r="L9" s="8">
        <v>0</v>
      </c>
      <c r="M9" t="s">
        <v>20</v>
      </c>
      <c r="P9" t="s">
        <v>108</v>
      </c>
      <c r="Q9">
        <f>SUM(Q3:Q8)</f>
        <v>53</v>
      </c>
      <c r="S9">
        <f>SUM(S3:S8)</f>
        <v>100</v>
      </c>
    </row>
    <row r="10" spans="1:19" x14ac:dyDescent="0.3">
      <c r="A10" s="8" t="s">
        <v>33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K10" s="8">
        <v>0</v>
      </c>
      <c r="L10" s="8">
        <v>0</v>
      </c>
      <c r="M10" t="s">
        <v>109</v>
      </c>
    </row>
    <row r="11" spans="1:19" x14ac:dyDescent="0.3">
      <c r="A11" s="8" t="s">
        <v>29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K11" s="8">
        <v>0</v>
      </c>
      <c r="L11" s="8">
        <v>0</v>
      </c>
      <c r="M11" t="s">
        <v>109</v>
      </c>
    </row>
    <row r="12" spans="1:19" x14ac:dyDescent="0.3">
      <c r="A12" s="9" t="s">
        <v>30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K12" s="8">
        <v>0</v>
      </c>
      <c r="L12" s="8">
        <v>0</v>
      </c>
      <c r="M12" t="s">
        <v>109</v>
      </c>
    </row>
    <row r="13" spans="1:19" x14ac:dyDescent="0.3">
      <c r="A13" s="9" t="s">
        <v>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K13" s="8">
        <v>0</v>
      </c>
      <c r="L13" s="8">
        <v>0</v>
      </c>
      <c r="M13" t="s">
        <v>109</v>
      </c>
    </row>
    <row r="14" spans="1:19" x14ac:dyDescent="0.3">
      <c r="A14" s="8" t="s">
        <v>38</v>
      </c>
      <c r="B14" s="8">
        <v>56</v>
      </c>
      <c r="C14" s="8">
        <v>29</v>
      </c>
      <c r="D14" s="8">
        <v>0</v>
      </c>
      <c r="E14" s="8">
        <v>0</v>
      </c>
      <c r="F14" s="8">
        <v>56</v>
      </c>
      <c r="G14" s="8">
        <v>29</v>
      </c>
      <c r="H14" s="8">
        <v>0</v>
      </c>
      <c r="I14" s="8">
        <v>0</v>
      </c>
      <c r="K14" s="8">
        <v>0</v>
      </c>
      <c r="L14" s="8">
        <v>0</v>
      </c>
      <c r="M14" t="s">
        <v>20</v>
      </c>
    </row>
    <row r="15" spans="1:19" x14ac:dyDescent="0.3">
      <c r="A15" s="8" t="s">
        <v>34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K15" s="8">
        <v>0</v>
      </c>
      <c r="L15" s="8">
        <v>0</v>
      </c>
      <c r="M15" t="s">
        <v>109</v>
      </c>
    </row>
    <row r="16" spans="1:19" x14ac:dyDescent="0.3">
      <c r="A16" s="9" t="s">
        <v>40</v>
      </c>
      <c r="B16" s="8">
        <v>28</v>
      </c>
      <c r="C16" s="8">
        <v>14</v>
      </c>
      <c r="D16" s="8">
        <v>0</v>
      </c>
      <c r="E16" s="8">
        <v>0</v>
      </c>
      <c r="F16" s="8">
        <v>28</v>
      </c>
      <c r="G16" s="8">
        <v>14</v>
      </c>
      <c r="H16" s="8">
        <v>0</v>
      </c>
      <c r="I16" s="8">
        <v>0</v>
      </c>
      <c r="K16" s="8">
        <v>0</v>
      </c>
      <c r="L16" s="8">
        <v>0</v>
      </c>
      <c r="M16" t="s">
        <v>20</v>
      </c>
    </row>
    <row r="17" spans="1:15" x14ac:dyDescent="0.3">
      <c r="A17" s="8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K17" s="8">
        <v>0</v>
      </c>
      <c r="L17" s="8">
        <v>0</v>
      </c>
      <c r="M17" t="s">
        <v>109</v>
      </c>
    </row>
    <row r="18" spans="1:15" x14ac:dyDescent="0.3">
      <c r="A18" s="9" t="s">
        <v>28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K18" s="8">
        <v>0</v>
      </c>
      <c r="L18" s="8">
        <v>0</v>
      </c>
      <c r="M18" t="s">
        <v>109</v>
      </c>
    </row>
    <row r="19" spans="1:15" x14ac:dyDescent="0.3">
      <c r="A19" t="s">
        <v>39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K19" s="8">
        <v>0</v>
      </c>
      <c r="L19" s="8">
        <v>0</v>
      </c>
      <c r="M19" t="s">
        <v>109</v>
      </c>
    </row>
    <row r="20" spans="1:15" x14ac:dyDescent="0.3">
      <c r="A20" s="9" t="s">
        <v>36</v>
      </c>
      <c r="B20" s="8">
        <v>69</v>
      </c>
      <c r="C20" s="8">
        <v>31</v>
      </c>
      <c r="D20" s="8">
        <v>0</v>
      </c>
      <c r="E20" s="8">
        <v>0</v>
      </c>
      <c r="F20" s="8">
        <v>131</v>
      </c>
      <c r="G20" s="8">
        <v>30</v>
      </c>
      <c r="H20" s="8">
        <v>0</v>
      </c>
      <c r="I20" s="8">
        <v>6</v>
      </c>
      <c r="K20" s="8">
        <v>0</v>
      </c>
      <c r="L20" s="8">
        <v>6</v>
      </c>
      <c r="M20" t="s">
        <v>104</v>
      </c>
      <c r="O20" t="s">
        <v>123</v>
      </c>
    </row>
    <row r="21" spans="1:15" x14ac:dyDescent="0.3">
      <c r="A21" s="9" t="s">
        <v>37</v>
      </c>
      <c r="B21" s="8">
        <v>19</v>
      </c>
      <c r="C21" s="8">
        <v>19</v>
      </c>
      <c r="D21" s="8"/>
      <c r="E21" s="8"/>
      <c r="F21" s="8">
        <v>70</v>
      </c>
      <c r="G21" s="8">
        <v>36</v>
      </c>
      <c r="H21" s="8"/>
      <c r="I21" s="8"/>
      <c r="M21" t="s">
        <v>118</v>
      </c>
      <c r="O21" t="s">
        <v>124</v>
      </c>
    </row>
    <row r="22" spans="1:15" x14ac:dyDescent="0.3">
      <c r="A22" s="9" t="s">
        <v>35</v>
      </c>
      <c r="B22" s="8">
        <v>305</v>
      </c>
      <c r="C22" s="8">
        <v>32</v>
      </c>
      <c r="D22" s="8"/>
      <c r="E22" s="8"/>
      <c r="F22" s="8">
        <v>407</v>
      </c>
      <c r="G22" s="8">
        <v>35</v>
      </c>
      <c r="H22" s="8"/>
      <c r="I22" s="8"/>
      <c r="M22" t="s">
        <v>118</v>
      </c>
      <c r="O22" t="s">
        <v>123</v>
      </c>
    </row>
    <row r="23" spans="1:15" x14ac:dyDescent="0.3">
      <c r="B23" s="8"/>
      <c r="C23" s="8"/>
      <c r="D23" s="8"/>
      <c r="E23" s="8"/>
      <c r="F23" s="8"/>
      <c r="G23" s="8"/>
      <c r="H23" s="8"/>
      <c r="I23" s="8"/>
    </row>
    <row r="24" spans="1:15" x14ac:dyDescent="0.3">
      <c r="A24" t="s">
        <v>79</v>
      </c>
      <c r="B24" s="8">
        <v>18</v>
      </c>
      <c r="C24" s="8">
        <v>18</v>
      </c>
      <c r="D24" s="8">
        <v>0</v>
      </c>
      <c r="E24" s="8">
        <v>0</v>
      </c>
      <c r="F24" s="8">
        <v>18</v>
      </c>
      <c r="G24" s="8">
        <v>18</v>
      </c>
      <c r="H24" s="8">
        <v>0</v>
      </c>
      <c r="I24" s="8">
        <v>0</v>
      </c>
      <c r="K24" s="8">
        <v>0</v>
      </c>
      <c r="L24" s="8">
        <v>0</v>
      </c>
      <c r="M24" t="s">
        <v>20</v>
      </c>
    </row>
    <row r="25" spans="1:15" x14ac:dyDescent="0.3">
      <c r="A25" t="s">
        <v>60</v>
      </c>
      <c r="B25" s="8">
        <v>59</v>
      </c>
      <c r="C25" s="8">
        <v>40</v>
      </c>
      <c r="D25" s="8">
        <v>0</v>
      </c>
      <c r="E25" s="8">
        <v>2</v>
      </c>
      <c r="F25" s="8">
        <v>61</v>
      </c>
      <c r="G25" s="8">
        <v>40</v>
      </c>
      <c r="H25" s="8">
        <v>0</v>
      </c>
      <c r="I25" s="8">
        <v>0</v>
      </c>
      <c r="K25" s="8">
        <v>2</v>
      </c>
      <c r="L25" s="8">
        <v>0</v>
      </c>
      <c r="M25" t="s">
        <v>103</v>
      </c>
    </row>
    <row r="26" spans="1:15" x14ac:dyDescent="0.3">
      <c r="A26" t="s">
        <v>78</v>
      </c>
      <c r="B26" s="8">
        <v>1</v>
      </c>
      <c r="C26" s="8">
        <v>1</v>
      </c>
      <c r="D26" s="8">
        <v>0</v>
      </c>
      <c r="E26" s="8">
        <v>0</v>
      </c>
      <c r="F26" s="8">
        <v>1</v>
      </c>
      <c r="G26" s="8">
        <v>1</v>
      </c>
      <c r="H26" s="8">
        <v>0</v>
      </c>
      <c r="I26" s="8">
        <v>0</v>
      </c>
      <c r="K26" s="8">
        <v>0</v>
      </c>
      <c r="L26" s="8">
        <v>0</v>
      </c>
      <c r="M26" t="s">
        <v>20</v>
      </c>
    </row>
    <row r="27" spans="1:15" x14ac:dyDescent="0.3">
      <c r="A27" t="s">
        <v>69</v>
      </c>
      <c r="B27" s="8">
        <v>7</v>
      </c>
      <c r="C27" s="8">
        <v>7</v>
      </c>
      <c r="D27" s="8"/>
      <c r="E27" s="8"/>
      <c r="F27" s="8"/>
      <c r="G27" s="8"/>
      <c r="H27" s="8"/>
      <c r="I27" s="8"/>
      <c r="K27" s="8"/>
      <c r="L27" s="8"/>
      <c r="M27" t="s">
        <v>20</v>
      </c>
      <c r="O27" t="s">
        <v>126</v>
      </c>
    </row>
    <row r="28" spans="1:15" x14ac:dyDescent="0.3">
      <c r="A28" t="s">
        <v>77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K28" s="8">
        <v>0</v>
      </c>
      <c r="L28" s="8">
        <v>0</v>
      </c>
      <c r="M28" t="s">
        <v>109</v>
      </c>
    </row>
    <row r="29" spans="1:15" x14ac:dyDescent="0.3">
      <c r="A29" t="s">
        <v>80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K29" s="8">
        <v>0</v>
      </c>
      <c r="L29" s="8">
        <v>0</v>
      </c>
      <c r="M29" t="s">
        <v>109</v>
      </c>
    </row>
    <row r="30" spans="1:15" x14ac:dyDescent="0.3">
      <c r="A30" t="s">
        <v>64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K30" s="8">
        <v>0</v>
      </c>
      <c r="L30" s="8">
        <v>0</v>
      </c>
      <c r="M30" t="s">
        <v>109</v>
      </c>
    </row>
    <row r="32" spans="1:15" x14ac:dyDescent="0.3">
      <c r="A32" t="s">
        <v>73</v>
      </c>
      <c r="B32" s="8">
        <v>7</v>
      </c>
      <c r="C32" s="8">
        <v>7</v>
      </c>
      <c r="D32" s="8">
        <v>0</v>
      </c>
      <c r="E32" s="8">
        <v>0</v>
      </c>
      <c r="F32" s="8">
        <v>7</v>
      </c>
      <c r="G32" s="8">
        <v>7</v>
      </c>
      <c r="H32" s="8">
        <v>0</v>
      </c>
      <c r="I32" s="8">
        <v>0</v>
      </c>
      <c r="K32" s="8">
        <v>0</v>
      </c>
      <c r="L32" s="8">
        <v>0</v>
      </c>
      <c r="M32" t="s">
        <v>20</v>
      </c>
    </row>
    <row r="33" spans="1:13" x14ac:dyDescent="0.3">
      <c r="A33" t="s">
        <v>82</v>
      </c>
      <c r="B33" s="8">
        <v>14</v>
      </c>
      <c r="C33" s="8">
        <v>14</v>
      </c>
      <c r="D33" s="8"/>
      <c r="E33" s="8"/>
      <c r="F33" s="8">
        <v>14</v>
      </c>
      <c r="G33" s="8">
        <v>14</v>
      </c>
      <c r="H33" s="8"/>
      <c r="I33" s="8"/>
      <c r="K33" s="8"/>
      <c r="L33" s="8"/>
      <c r="M33" s="8" t="s">
        <v>20</v>
      </c>
    </row>
    <row r="34" spans="1:13" x14ac:dyDescent="0.3">
      <c r="A34" t="s">
        <v>71</v>
      </c>
      <c r="B34" s="8">
        <v>36</v>
      </c>
      <c r="C34" s="8">
        <v>12</v>
      </c>
      <c r="D34" s="8"/>
      <c r="E34" s="8"/>
      <c r="F34" s="8">
        <v>36</v>
      </c>
      <c r="G34" s="8">
        <v>12</v>
      </c>
      <c r="H34" s="8"/>
      <c r="I34" s="8"/>
      <c r="K34" s="8"/>
      <c r="L34" s="8"/>
      <c r="M34" t="s">
        <v>20</v>
      </c>
    </row>
    <row r="35" spans="1:13" x14ac:dyDescent="0.3">
      <c r="A35" t="s">
        <v>72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K35" s="8">
        <v>0</v>
      </c>
      <c r="L35" s="8">
        <v>0</v>
      </c>
      <c r="M35" t="s">
        <v>109</v>
      </c>
    </row>
    <row r="36" spans="1:13" x14ac:dyDescent="0.3">
      <c r="A36" t="s">
        <v>89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K36" s="8">
        <v>0</v>
      </c>
      <c r="L36" s="8">
        <v>0</v>
      </c>
      <c r="M36" t="s">
        <v>109</v>
      </c>
    </row>
    <row r="37" spans="1:13" x14ac:dyDescent="0.3">
      <c r="A37" s="11" t="s">
        <v>84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K37" s="8">
        <v>0</v>
      </c>
      <c r="L37" s="8">
        <v>0</v>
      </c>
      <c r="M37" t="s">
        <v>109</v>
      </c>
    </row>
    <row r="38" spans="1:13" x14ac:dyDescent="0.3">
      <c r="A38" t="s">
        <v>85</v>
      </c>
      <c r="B38" s="8">
        <v>3</v>
      </c>
      <c r="C38" s="8">
        <v>3</v>
      </c>
      <c r="D38" s="8"/>
      <c r="E38" s="8"/>
      <c r="F38" s="8">
        <v>3</v>
      </c>
      <c r="G38" s="8">
        <v>3</v>
      </c>
      <c r="H38" s="8"/>
      <c r="I38" s="8"/>
      <c r="K38" s="8"/>
      <c r="L38" s="8"/>
      <c r="M38" s="8" t="s">
        <v>20</v>
      </c>
    </row>
    <row r="39" spans="1:13" x14ac:dyDescent="0.3">
      <c r="A39" t="s">
        <v>67</v>
      </c>
      <c r="B39" s="8">
        <v>176</v>
      </c>
      <c r="C39" s="8">
        <v>40</v>
      </c>
      <c r="D39" s="8"/>
      <c r="E39" s="8"/>
      <c r="F39" s="8">
        <v>176</v>
      </c>
      <c r="G39" s="8">
        <v>40</v>
      </c>
      <c r="H39" s="8"/>
      <c r="I39" s="8"/>
      <c r="K39" s="8"/>
      <c r="L39" s="8"/>
      <c r="M39" t="s">
        <v>20</v>
      </c>
    </row>
    <row r="40" spans="1:13" x14ac:dyDescent="0.3">
      <c r="A40" t="s">
        <v>70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K40" s="8">
        <v>0</v>
      </c>
      <c r="L40" s="8">
        <v>0</v>
      </c>
      <c r="M40" t="s">
        <v>109</v>
      </c>
    </row>
    <row r="41" spans="1:13" x14ac:dyDescent="0.3">
      <c r="A41" t="s">
        <v>59</v>
      </c>
      <c r="B41" s="8">
        <v>66</v>
      </c>
      <c r="C41" s="8">
        <v>27</v>
      </c>
      <c r="D41" s="8"/>
      <c r="E41" s="8"/>
      <c r="F41" s="8">
        <v>66</v>
      </c>
      <c r="G41" s="8">
        <v>27</v>
      </c>
      <c r="H41" s="8"/>
      <c r="I41" s="8"/>
      <c r="K41" s="8"/>
      <c r="L41" s="8"/>
      <c r="M41" t="s">
        <v>20</v>
      </c>
    </row>
    <row r="42" spans="1:13" x14ac:dyDescent="0.3">
      <c r="A42" t="s">
        <v>61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K42" s="8">
        <v>0</v>
      </c>
      <c r="L42" s="8">
        <v>0</v>
      </c>
      <c r="M42" t="s">
        <v>109</v>
      </c>
    </row>
    <row r="43" spans="1:13" x14ac:dyDescent="0.3">
      <c r="A43" t="s">
        <v>68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K43" s="8">
        <v>0</v>
      </c>
      <c r="L43" s="8">
        <v>0</v>
      </c>
      <c r="M43" t="s">
        <v>109</v>
      </c>
    </row>
    <row r="44" spans="1:13" x14ac:dyDescent="0.3">
      <c r="A44" t="s">
        <v>74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K44" s="8">
        <v>0</v>
      </c>
      <c r="L44" s="8">
        <v>0</v>
      </c>
      <c r="M44" t="s">
        <v>109</v>
      </c>
    </row>
    <row r="45" spans="1:13" x14ac:dyDescent="0.3">
      <c r="A45" t="s">
        <v>87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K45" s="8">
        <v>0</v>
      </c>
      <c r="L45" s="8">
        <v>0</v>
      </c>
      <c r="M45" t="s">
        <v>109</v>
      </c>
    </row>
    <row r="46" spans="1:13" x14ac:dyDescent="0.3">
      <c r="A46" t="s">
        <v>88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K46" s="8">
        <v>0</v>
      </c>
      <c r="L46" s="8">
        <v>0</v>
      </c>
      <c r="M46" t="s">
        <v>109</v>
      </c>
    </row>
    <row r="47" spans="1:13" x14ac:dyDescent="0.3">
      <c r="A47" t="s">
        <v>75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K47" s="8">
        <v>0</v>
      </c>
      <c r="L47" s="8">
        <v>0</v>
      </c>
      <c r="M47" t="s">
        <v>109</v>
      </c>
    </row>
    <row r="48" spans="1:13" x14ac:dyDescent="0.3">
      <c r="A48" t="s">
        <v>58</v>
      </c>
      <c r="B48" s="8">
        <v>1</v>
      </c>
      <c r="C48" s="8">
        <v>1</v>
      </c>
      <c r="D48" s="8"/>
      <c r="E48" s="8"/>
      <c r="F48" s="8">
        <v>1</v>
      </c>
      <c r="G48" s="8">
        <v>1</v>
      </c>
      <c r="H48" s="8"/>
      <c r="I48" s="8"/>
      <c r="K48" s="8"/>
      <c r="L48" s="8"/>
      <c r="M48" t="s">
        <v>20</v>
      </c>
    </row>
    <row r="49" spans="1:15" x14ac:dyDescent="0.3">
      <c r="A49" t="s">
        <v>63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K49" s="8">
        <v>0</v>
      </c>
      <c r="L49" s="8">
        <v>0</v>
      </c>
      <c r="M49" t="s">
        <v>109</v>
      </c>
    </row>
    <row r="50" spans="1:15" x14ac:dyDescent="0.3">
      <c r="A50" t="s">
        <v>62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K50" s="8">
        <v>0</v>
      </c>
      <c r="L50" s="8">
        <v>0</v>
      </c>
      <c r="M50" t="s">
        <v>109</v>
      </c>
    </row>
    <row r="51" spans="1:15" x14ac:dyDescent="0.3">
      <c r="A51" t="s">
        <v>86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K51" s="8">
        <v>0</v>
      </c>
      <c r="L51" s="8">
        <v>0</v>
      </c>
      <c r="M51" t="s">
        <v>109</v>
      </c>
    </row>
    <row r="52" spans="1:15" x14ac:dyDescent="0.3">
      <c r="A52" s="8" t="s">
        <v>66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K52" s="8">
        <v>0</v>
      </c>
      <c r="L52" s="8">
        <v>0</v>
      </c>
      <c r="M52" t="s">
        <v>109</v>
      </c>
    </row>
    <row r="53" spans="1:15" x14ac:dyDescent="0.3">
      <c r="A53" t="s">
        <v>83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K53" s="8">
        <v>0</v>
      </c>
      <c r="L53" s="8">
        <v>0</v>
      </c>
      <c r="M53" t="s">
        <v>109</v>
      </c>
    </row>
    <row r="54" spans="1:15" x14ac:dyDescent="0.3">
      <c r="A54" t="s">
        <v>65</v>
      </c>
      <c r="M54" t="s">
        <v>105</v>
      </c>
    </row>
    <row r="55" spans="1:15" x14ac:dyDescent="0.3">
      <c r="A55" t="s">
        <v>56</v>
      </c>
      <c r="M55" t="s">
        <v>105</v>
      </c>
    </row>
    <row r="56" spans="1:15" x14ac:dyDescent="0.3">
      <c r="A56" t="s">
        <v>57</v>
      </c>
      <c r="M56" t="s">
        <v>105</v>
      </c>
    </row>
    <row r="57" spans="1:15" x14ac:dyDescent="0.3">
      <c r="A57" t="s">
        <v>130</v>
      </c>
      <c r="B57">
        <v>6</v>
      </c>
      <c r="C57">
        <v>6</v>
      </c>
      <c r="M57" t="s">
        <v>20</v>
      </c>
      <c r="O57" t="s">
        <v>131</v>
      </c>
    </row>
    <row r="58" spans="1:15" x14ac:dyDescent="0.3">
      <c r="A58" t="s">
        <v>129</v>
      </c>
      <c r="B58">
        <v>2</v>
      </c>
      <c r="C58">
        <v>2</v>
      </c>
      <c r="M58" t="s">
        <v>20</v>
      </c>
      <c r="O58" t="s">
        <v>131</v>
      </c>
    </row>
    <row r="63" spans="1:15" x14ac:dyDescent="0.3">
      <c r="A63" t="s">
        <v>76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K63" s="8">
        <v>0</v>
      </c>
      <c r="L63" s="8">
        <v>0</v>
      </c>
      <c r="M63" t="s">
        <v>109</v>
      </c>
    </row>
  </sheetData>
  <mergeCells count="3">
    <mergeCell ref="B1:E1"/>
    <mergeCell ref="F1:I1"/>
    <mergeCell ref="J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9AB0-7A79-45D1-A3CC-24678A4F3F1C}">
  <dimension ref="A1:E4"/>
  <sheetViews>
    <sheetView workbookViewId="0">
      <selection activeCell="D20" sqref="D20"/>
    </sheetView>
  </sheetViews>
  <sheetFormatPr defaultRowHeight="14.4" x14ac:dyDescent="0.3"/>
  <cols>
    <col min="2" max="2" width="12.88671875" bestFit="1" customWidth="1"/>
    <col min="3" max="3" width="65.5546875" customWidth="1"/>
    <col min="4" max="4" width="12.88671875" bestFit="1" customWidth="1"/>
    <col min="5" max="5" width="90" customWidth="1"/>
  </cols>
  <sheetData>
    <row r="1" spans="1:5" x14ac:dyDescent="0.3">
      <c r="A1" t="s">
        <v>1</v>
      </c>
      <c r="B1" s="17" t="s">
        <v>2</v>
      </c>
      <c r="C1" s="17"/>
      <c r="D1" s="18" t="s">
        <v>7</v>
      </c>
      <c r="E1" s="18"/>
    </row>
    <row r="2" spans="1:5" x14ac:dyDescent="0.3">
      <c r="B2" s="4" t="s">
        <v>5</v>
      </c>
      <c r="C2" s="4" t="s">
        <v>6</v>
      </c>
      <c r="D2" s="3" t="s">
        <v>5</v>
      </c>
      <c r="E2" s="3" t="s">
        <v>6</v>
      </c>
    </row>
    <row r="3" spans="1:5" ht="115.2" x14ac:dyDescent="0.3">
      <c r="E3" s="5" t="s">
        <v>122</v>
      </c>
    </row>
    <row r="4" spans="1:5" ht="28.8" x14ac:dyDescent="0.3">
      <c r="C4" s="5" t="s">
        <v>125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5BA3-123C-41CC-96C9-11FF1A857C71}">
  <dimension ref="A1:K63"/>
  <sheetViews>
    <sheetView workbookViewId="0">
      <selection activeCell="K8" sqref="K8"/>
    </sheetView>
  </sheetViews>
  <sheetFormatPr defaultRowHeight="14.4" x14ac:dyDescent="0.3"/>
  <cols>
    <col min="1" max="1" width="39.109375" bestFit="1" customWidth="1"/>
    <col min="2" max="2" width="19.77734375" bestFit="1" customWidth="1"/>
    <col min="3" max="4" width="20.21875" bestFit="1" customWidth="1"/>
    <col min="5" max="6" width="16.109375" bestFit="1" customWidth="1"/>
    <col min="8" max="8" width="14.77734375" bestFit="1" customWidth="1"/>
    <col min="9" max="9" width="5.88671875" bestFit="1" customWidth="1"/>
    <col min="10" max="10" width="7.33203125" bestFit="1" customWidth="1"/>
  </cols>
  <sheetData>
    <row r="1" spans="1:11" x14ac:dyDescent="0.3">
      <c r="B1" t="s">
        <v>113</v>
      </c>
      <c r="C1" t="s">
        <v>115</v>
      </c>
      <c r="D1" t="s">
        <v>116</v>
      </c>
      <c r="E1" t="s">
        <v>128</v>
      </c>
      <c r="F1" t="s">
        <v>117</v>
      </c>
      <c r="H1" s="10" t="s">
        <v>11</v>
      </c>
      <c r="I1" s="10" t="s">
        <v>110</v>
      </c>
      <c r="J1" s="10" t="s">
        <v>111</v>
      </c>
      <c r="K1" s="13"/>
    </row>
    <row r="2" spans="1:11" x14ac:dyDescent="0.3">
      <c r="A2" t="s">
        <v>0</v>
      </c>
      <c r="B2" t="s">
        <v>112</v>
      </c>
      <c r="C2" t="s">
        <v>103</v>
      </c>
      <c r="D2" s="12" t="s">
        <v>103</v>
      </c>
      <c r="E2" t="s">
        <v>109</v>
      </c>
      <c r="F2" t="s">
        <v>103</v>
      </c>
      <c r="H2" s="12" t="s">
        <v>103</v>
      </c>
      <c r="I2">
        <f>COUNTIF(F2:F57, H2)</f>
        <v>10</v>
      </c>
      <c r="J2">
        <f>(I2 / $I$8) *100</f>
        <v>18.867924528301888</v>
      </c>
      <c r="K2">
        <v>19</v>
      </c>
    </row>
    <row r="3" spans="1:11" x14ac:dyDescent="0.3">
      <c r="A3" t="s">
        <v>16</v>
      </c>
      <c r="B3" t="s">
        <v>112</v>
      </c>
      <c r="C3" t="s">
        <v>103</v>
      </c>
      <c r="D3" s="12" t="s">
        <v>103</v>
      </c>
      <c r="E3" t="s">
        <v>109</v>
      </c>
      <c r="F3" t="s">
        <v>103</v>
      </c>
      <c r="H3" t="s">
        <v>104</v>
      </c>
      <c r="I3">
        <f>COUNTIF(F2:F57, H3)</f>
        <v>5</v>
      </c>
      <c r="J3">
        <f t="shared" ref="J3:J7" si="0">(I3 / $I$8) *100</f>
        <v>9.433962264150944</v>
      </c>
      <c r="K3">
        <v>9</v>
      </c>
    </row>
    <row r="4" spans="1:11" x14ac:dyDescent="0.3">
      <c r="A4" t="s">
        <v>19</v>
      </c>
      <c r="B4" t="s">
        <v>112</v>
      </c>
      <c r="C4" t="s">
        <v>20</v>
      </c>
      <c r="D4" t="s">
        <v>109</v>
      </c>
      <c r="E4" t="s">
        <v>20</v>
      </c>
      <c r="F4" t="s">
        <v>20</v>
      </c>
      <c r="H4" t="s">
        <v>20</v>
      </c>
      <c r="I4">
        <f>COUNTIF(F2:F57, H4)</f>
        <v>32</v>
      </c>
      <c r="J4">
        <f t="shared" si="0"/>
        <v>60.377358490566039</v>
      </c>
      <c r="K4">
        <v>60</v>
      </c>
    </row>
    <row r="5" spans="1:11" x14ac:dyDescent="0.3">
      <c r="A5" t="s">
        <v>21</v>
      </c>
      <c r="B5" t="s">
        <v>112</v>
      </c>
      <c r="C5" t="s">
        <v>20</v>
      </c>
      <c r="D5" t="s">
        <v>109</v>
      </c>
      <c r="E5" t="s">
        <v>20</v>
      </c>
      <c r="F5" t="s">
        <v>20</v>
      </c>
      <c r="H5" t="s">
        <v>118</v>
      </c>
      <c r="I5">
        <f>COUNTIF(F2:F57, H5)</f>
        <v>3</v>
      </c>
      <c r="J5">
        <f t="shared" si="0"/>
        <v>5.6603773584905666</v>
      </c>
      <c r="K5">
        <v>6</v>
      </c>
    </row>
    <row r="6" spans="1:11" x14ac:dyDescent="0.3">
      <c r="D6" s="12"/>
      <c r="H6" t="s">
        <v>105</v>
      </c>
      <c r="I6">
        <f>COUNTIF(F2:F57, H6)</f>
        <v>3</v>
      </c>
      <c r="J6">
        <f t="shared" si="0"/>
        <v>5.6603773584905666</v>
      </c>
      <c r="K6">
        <v>6</v>
      </c>
    </row>
    <row r="7" spans="1:11" x14ac:dyDescent="0.3">
      <c r="A7" t="s">
        <v>23</v>
      </c>
      <c r="B7" t="s">
        <v>112</v>
      </c>
      <c r="C7" t="s">
        <v>104</v>
      </c>
      <c r="D7" s="12" t="s">
        <v>104</v>
      </c>
      <c r="E7" t="s">
        <v>20</v>
      </c>
      <c r="F7" t="s">
        <v>104</v>
      </c>
      <c r="H7" t="s">
        <v>109</v>
      </c>
      <c r="I7">
        <f>COUNTIF(F2:F57, H7)</f>
        <v>0</v>
      </c>
      <c r="J7">
        <f t="shared" si="0"/>
        <v>0</v>
      </c>
      <c r="K7">
        <v>0</v>
      </c>
    </row>
    <row r="8" spans="1:11" x14ac:dyDescent="0.3">
      <c r="A8" t="s">
        <v>25</v>
      </c>
      <c r="B8" t="s">
        <v>112</v>
      </c>
      <c r="C8" t="s">
        <v>104</v>
      </c>
      <c r="D8" s="12" t="s">
        <v>20</v>
      </c>
      <c r="E8" t="s">
        <v>20</v>
      </c>
      <c r="F8" t="s">
        <v>104</v>
      </c>
      <c r="H8" t="s">
        <v>108</v>
      </c>
      <c r="I8">
        <f>SUM(I2:I7)</f>
        <v>53</v>
      </c>
      <c r="K8">
        <f>SUM(K2:K7)</f>
        <v>100</v>
      </c>
    </row>
    <row r="9" spans="1:11" x14ac:dyDescent="0.3">
      <c r="A9" s="8" t="s">
        <v>33</v>
      </c>
      <c r="B9" t="s">
        <v>112</v>
      </c>
      <c r="C9" t="s">
        <v>104</v>
      </c>
      <c r="D9" s="12" t="s">
        <v>20</v>
      </c>
      <c r="E9" t="s">
        <v>109</v>
      </c>
      <c r="F9" t="s">
        <v>104</v>
      </c>
    </row>
    <row r="10" spans="1:11" x14ac:dyDescent="0.3">
      <c r="A10" s="8" t="s">
        <v>29</v>
      </c>
      <c r="B10" t="s">
        <v>112</v>
      </c>
      <c r="C10" t="s">
        <v>20</v>
      </c>
      <c r="D10" t="s">
        <v>109</v>
      </c>
      <c r="E10" t="s">
        <v>109</v>
      </c>
      <c r="F10" t="s">
        <v>20</v>
      </c>
    </row>
    <row r="11" spans="1:11" x14ac:dyDescent="0.3">
      <c r="A11" s="9" t="s">
        <v>30</v>
      </c>
      <c r="B11" t="s">
        <v>112</v>
      </c>
      <c r="C11" t="s">
        <v>20</v>
      </c>
      <c r="D11" s="12" t="s">
        <v>20</v>
      </c>
      <c r="E11" t="s">
        <v>109</v>
      </c>
      <c r="F11" t="s">
        <v>20</v>
      </c>
      <c r="H11" t="s">
        <v>119</v>
      </c>
      <c r="I11">
        <v>3</v>
      </c>
    </row>
    <row r="12" spans="1:11" x14ac:dyDescent="0.3">
      <c r="A12" s="9" t="s">
        <v>31</v>
      </c>
      <c r="B12" t="s">
        <v>112</v>
      </c>
      <c r="C12" t="s">
        <v>20</v>
      </c>
      <c r="D12" s="12" t="s">
        <v>103</v>
      </c>
      <c r="E12" t="s">
        <v>109</v>
      </c>
      <c r="F12" t="s">
        <v>103</v>
      </c>
      <c r="H12" t="s">
        <v>120</v>
      </c>
      <c r="I12">
        <v>3</v>
      </c>
    </row>
    <row r="13" spans="1:11" x14ac:dyDescent="0.3">
      <c r="A13" s="8" t="s">
        <v>38</v>
      </c>
      <c r="B13" t="s">
        <v>112</v>
      </c>
      <c r="C13" t="s">
        <v>109</v>
      </c>
      <c r="D13" s="12" t="s">
        <v>20</v>
      </c>
      <c r="E13" t="s">
        <v>20</v>
      </c>
      <c r="F13" t="s">
        <v>20</v>
      </c>
      <c r="H13" t="s">
        <v>121</v>
      </c>
      <c r="I13">
        <v>1</v>
      </c>
    </row>
    <row r="14" spans="1:11" x14ac:dyDescent="0.3">
      <c r="A14" s="8" t="s">
        <v>34</v>
      </c>
      <c r="B14" t="s">
        <v>112</v>
      </c>
      <c r="C14" t="s">
        <v>109</v>
      </c>
      <c r="D14" s="12" t="s">
        <v>103</v>
      </c>
      <c r="E14" t="s">
        <v>109</v>
      </c>
      <c r="F14" t="s">
        <v>103</v>
      </c>
    </row>
    <row r="15" spans="1:11" x14ac:dyDescent="0.3">
      <c r="A15" s="9" t="s">
        <v>40</v>
      </c>
      <c r="B15" t="s">
        <v>112</v>
      </c>
      <c r="C15" t="s">
        <v>103</v>
      </c>
      <c r="D15" s="12" t="s">
        <v>20</v>
      </c>
      <c r="E15" t="s">
        <v>20</v>
      </c>
      <c r="F15" t="s">
        <v>103</v>
      </c>
    </row>
    <row r="16" spans="1:11" x14ac:dyDescent="0.3">
      <c r="A16" s="8" t="s">
        <v>32</v>
      </c>
      <c r="B16" t="s">
        <v>112</v>
      </c>
      <c r="C16" t="s">
        <v>20</v>
      </c>
      <c r="D16" t="s">
        <v>109</v>
      </c>
      <c r="E16" t="s">
        <v>109</v>
      </c>
      <c r="F16" t="s">
        <v>20</v>
      </c>
    </row>
    <row r="17" spans="1:6" x14ac:dyDescent="0.3">
      <c r="A17" s="9" t="s">
        <v>28</v>
      </c>
      <c r="B17" t="s">
        <v>112</v>
      </c>
      <c r="C17" t="s">
        <v>20</v>
      </c>
      <c r="D17" s="12" t="s">
        <v>20</v>
      </c>
      <c r="E17" t="s">
        <v>109</v>
      </c>
      <c r="F17" t="s">
        <v>20</v>
      </c>
    </row>
    <row r="18" spans="1:6" x14ac:dyDescent="0.3">
      <c r="A18" t="s">
        <v>39</v>
      </c>
      <c r="B18" t="s">
        <v>114</v>
      </c>
      <c r="C18" t="s">
        <v>20</v>
      </c>
      <c r="D18" s="12" t="s">
        <v>103</v>
      </c>
      <c r="E18" t="s">
        <v>109</v>
      </c>
      <c r="F18" t="s">
        <v>103</v>
      </c>
    </row>
    <row r="19" spans="1:6" x14ac:dyDescent="0.3">
      <c r="A19" s="9" t="s">
        <v>36</v>
      </c>
      <c r="B19" t="s">
        <v>112</v>
      </c>
      <c r="C19" t="s">
        <v>109</v>
      </c>
      <c r="D19" s="12" t="s">
        <v>104</v>
      </c>
      <c r="E19" t="s">
        <v>104</v>
      </c>
      <c r="F19" t="s">
        <v>104</v>
      </c>
    </row>
    <row r="20" spans="1:6" x14ac:dyDescent="0.3">
      <c r="A20" s="9" t="s">
        <v>37</v>
      </c>
      <c r="B20" t="s">
        <v>114</v>
      </c>
      <c r="C20" t="s">
        <v>104</v>
      </c>
      <c r="D20" s="12" t="s">
        <v>104</v>
      </c>
      <c r="E20" t="s">
        <v>118</v>
      </c>
      <c r="F20" t="s">
        <v>118</v>
      </c>
    </row>
    <row r="21" spans="1:6" x14ac:dyDescent="0.3">
      <c r="A21" s="9" t="s">
        <v>35</v>
      </c>
      <c r="B21" t="s">
        <v>112</v>
      </c>
      <c r="C21" t="s">
        <v>20</v>
      </c>
      <c r="D21" s="12" t="s">
        <v>103</v>
      </c>
      <c r="E21" t="s">
        <v>118</v>
      </c>
      <c r="F21" t="s">
        <v>118</v>
      </c>
    </row>
    <row r="22" spans="1:6" x14ac:dyDescent="0.3">
      <c r="D22" s="12"/>
    </row>
    <row r="23" spans="1:6" x14ac:dyDescent="0.3">
      <c r="A23" t="s">
        <v>79</v>
      </c>
      <c r="B23" t="s">
        <v>112</v>
      </c>
      <c r="C23" t="s">
        <v>109</v>
      </c>
      <c r="D23" s="12" t="s">
        <v>20</v>
      </c>
      <c r="E23" t="s">
        <v>20</v>
      </c>
      <c r="F23" t="s">
        <v>20</v>
      </c>
    </row>
    <row r="24" spans="1:6" x14ac:dyDescent="0.3">
      <c r="A24" t="s">
        <v>60</v>
      </c>
      <c r="B24" t="s">
        <v>112</v>
      </c>
      <c r="C24" t="s">
        <v>103</v>
      </c>
      <c r="D24" s="12" t="s">
        <v>20</v>
      </c>
      <c r="E24" t="s">
        <v>103</v>
      </c>
      <c r="F24" t="s">
        <v>103</v>
      </c>
    </row>
    <row r="25" spans="1:6" x14ac:dyDescent="0.3">
      <c r="A25" t="s">
        <v>78</v>
      </c>
      <c r="B25" t="s">
        <v>112</v>
      </c>
      <c r="C25" t="s">
        <v>109</v>
      </c>
      <c r="D25" s="12" t="s">
        <v>20</v>
      </c>
      <c r="E25" t="s">
        <v>20</v>
      </c>
      <c r="F25" t="s">
        <v>20</v>
      </c>
    </row>
    <row r="26" spans="1:6" x14ac:dyDescent="0.3">
      <c r="A26" t="s">
        <v>69</v>
      </c>
      <c r="B26" t="s">
        <v>112</v>
      </c>
      <c r="C26" t="s">
        <v>20</v>
      </c>
      <c r="D26" s="12" t="s">
        <v>20</v>
      </c>
      <c r="E26" t="s">
        <v>20</v>
      </c>
      <c r="F26" t="s">
        <v>20</v>
      </c>
    </row>
    <row r="27" spans="1:6" x14ac:dyDescent="0.3">
      <c r="A27" t="s">
        <v>77</v>
      </c>
      <c r="B27" t="s">
        <v>112</v>
      </c>
      <c r="C27" t="s">
        <v>109</v>
      </c>
      <c r="D27" s="12" t="s">
        <v>20</v>
      </c>
      <c r="E27" t="s">
        <v>109</v>
      </c>
      <c r="F27" t="s">
        <v>20</v>
      </c>
    </row>
    <row r="28" spans="1:6" x14ac:dyDescent="0.3">
      <c r="A28" t="s">
        <v>80</v>
      </c>
      <c r="B28" t="s">
        <v>112</v>
      </c>
      <c r="C28" t="s">
        <v>109</v>
      </c>
      <c r="D28" s="12" t="s">
        <v>20</v>
      </c>
      <c r="E28" t="s">
        <v>109</v>
      </c>
      <c r="F28" t="s">
        <v>20</v>
      </c>
    </row>
    <row r="29" spans="1:6" x14ac:dyDescent="0.3">
      <c r="A29" t="s">
        <v>64</v>
      </c>
      <c r="B29" t="s">
        <v>112</v>
      </c>
      <c r="C29" t="s">
        <v>20</v>
      </c>
      <c r="D29" t="s">
        <v>109</v>
      </c>
      <c r="E29" t="s">
        <v>109</v>
      </c>
      <c r="F29" t="s">
        <v>20</v>
      </c>
    </row>
    <row r="31" spans="1:6" x14ac:dyDescent="0.3">
      <c r="A31" t="s">
        <v>73</v>
      </c>
      <c r="B31" t="s">
        <v>112</v>
      </c>
      <c r="C31" t="s">
        <v>20</v>
      </c>
      <c r="D31" t="s">
        <v>109</v>
      </c>
      <c r="E31" t="s">
        <v>20</v>
      </c>
      <c r="F31" t="s">
        <v>20</v>
      </c>
    </row>
    <row r="32" spans="1:6" x14ac:dyDescent="0.3">
      <c r="A32" t="s">
        <v>82</v>
      </c>
      <c r="B32" t="s">
        <v>112</v>
      </c>
      <c r="C32" s="8" t="s">
        <v>109</v>
      </c>
      <c r="D32" s="12" t="s">
        <v>20</v>
      </c>
      <c r="E32" s="8" t="s">
        <v>20</v>
      </c>
      <c r="F32" t="s">
        <v>20</v>
      </c>
    </row>
    <row r="33" spans="1:6" x14ac:dyDescent="0.3">
      <c r="A33" t="s">
        <v>71</v>
      </c>
      <c r="B33" t="s">
        <v>112</v>
      </c>
      <c r="C33" t="s">
        <v>20</v>
      </c>
      <c r="D33" s="12" t="s">
        <v>20</v>
      </c>
      <c r="E33" t="s">
        <v>20</v>
      </c>
      <c r="F33" t="s">
        <v>20</v>
      </c>
    </row>
    <row r="34" spans="1:6" x14ac:dyDescent="0.3">
      <c r="A34" t="s">
        <v>72</v>
      </c>
      <c r="B34" t="s">
        <v>112</v>
      </c>
      <c r="C34" t="s">
        <v>20</v>
      </c>
      <c r="D34" t="s">
        <v>109</v>
      </c>
      <c r="E34" t="s">
        <v>109</v>
      </c>
      <c r="F34" t="s">
        <v>20</v>
      </c>
    </row>
    <row r="35" spans="1:6" x14ac:dyDescent="0.3">
      <c r="A35" t="s">
        <v>89</v>
      </c>
      <c r="B35" t="s">
        <v>112</v>
      </c>
      <c r="C35" s="8" t="s">
        <v>109</v>
      </c>
      <c r="D35" s="12" t="s">
        <v>20</v>
      </c>
      <c r="E35" t="s">
        <v>109</v>
      </c>
      <c r="F35" t="s">
        <v>20</v>
      </c>
    </row>
    <row r="36" spans="1:6" x14ac:dyDescent="0.3">
      <c r="A36" s="11" t="s">
        <v>84</v>
      </c>
      <c r="B36" t="s">
        <v>112</v>
      </c>
      <c r="C36" s="8" t="s">
        <v>109</v>
      </c>
      <c r="D36" s="12" t="s">
        <v>20</v>
      </c>
      <c r="E36" t="s">
        <v>109</v>
      </c>
      <c r="F36" t="s">
        <v>20</v>
      </c>
    </row>
    <row r="37" spans="1:6" x14ac:dyDescent="0.3">
      <c r="A37" t="s">
        <v>85</v>
      </c>
      <c r="B37" t="s">
        <v>112</v>
      </c>
      <c r="C37" s="8" t="s">
        <v>109</v>
      </c>
      <c r="D37" s="12" t="s">
        <v>20</v>
      </c>
      <c r="E37" s="8" t="s">
        <v>20</v>
      </c>
      <c r="F37" t="s">
        <v>20</v>
      </c>
    </row>
    <row r="38" spans="1:6" x14ac:dyDescent="0.3">
      <c r="A38" t="s">
        <v>67</v>
      </c>
      <c r="B38" t="s">
        <v>112</v>
      </c>
      <c r="C38" t="s">
        <v>20</v>
      </c>
      <c r="D38" t="s">
        <v>109</v>
      </c>
      <c r="E38" t="s">
        <v>20</v>
      </c>
      <c r="F38" t="s">
        <v>20</v>
      </c>
    </row>
    <row r="39" spans="1:6" x14ac:dyDescent="0.3">
      <c r="A39" t="s">
        <v>70</v>
      </c>
      <c r="B39" t="s">
        <v>112</v>
      </c>
      <c r="C39" t="s">
        <v>20</v>
      </c>
      <c r="D39" t="s">
        <v>109</v>
      </c>
      <c r="E39" t="s">
        <v>109</v>
      </c>
      <c r="F39" t="s">
        <v>20</v>
      </c>
    </row>
    <row r="40" spans="1:6" x14ac:dyDescent="0.3">
      <c r="A40" t="s">
        <v>59</v>
      </c>
      <c r="B40" t="s">
        <v>112</v>
      </c>
      <c r="C40" t="s">
        <v>104</v>
      </c>
      <c r="D40" s="12" t="s">
        <v>103</v>
      </c>
      <c r="E40" t="s">
        <v>20</v>
      </c>
      <c r="F40" t="s">
        <v>118</v>
      </c>
    </row>
    <row r="41" spans="1:6" x14ac:dyDescent="0.3">
      <c r="A41" t="s">
        <v>61</v>
      </c>
      <c r="B41" t="s">
        <v>112</v>
      </c>
      <c r="C41" t="s">
        <v>103</v>
      </c>
      <c r="D41" s="12" t="s">
        <v>20</v>
      </c>
      <c r="E41" t="s">
        <v>109</v>
      </c>
      <c r="F41" t="s">
        <v>103</v>
      </c>
    </row>
    <row r="42" spans="1:6" x14ac:dyDescent="0.3">
      <c r="A42" t="s">
        <v>68</v>
      </c>
      <c r="B42" t="s">
        <v>112</v>
      </c>
      <c r="C42" t="s">
        <v>20</v>
      </c>
      <c r="D42" s="12" t="s">
        <v>20</v>
      </c>
      <c r="E42" t="s">
        <v>109</v>
      </c>
      <c r="F42" t="s">
        <v>20</v>
      </c>
    </row>
    <row r="43" spans="1:6" x14ac:dyDescent="0.3">
      <c r="A43" t="s">
        <v>74</v>
      </c>
      <c r="B43" t="s">
        <v>112</v>
      </c>
      <c r="C43" t="s">
        <v>20</v>
      </c>
      <c r="D43" s="12" t="s">
        <v>20</v>
      </c>
      <c r="E43" t="s">
        <v>109</v>
      </c>
      <c r="F43" t="s">
        <v>20</v>
      </c>
    </row>
    <row r="44" spans="1:6" x14ac:dyDescent="0.3">
      <c r="A44" t="s">
        <v>87</v>
      </c>
      <c r="B44" t="s">
        <v>112</v>
      </c>
      <c r="C44" s="8" t="s">
        <v>109</v>
      </c>
      <c r="D44" s="12" t="s">
        <v>20</v>
      </c>
      <c r="E44" t="s">
        <v>109</v>
      </c>
      <c r="F44" t="s">
        <v>20</v>
      </c>
    </row>
    <row r="45" spans="1:6" x14ac:dyDescent="0.3">
      <c r="A45" t="s">
        <v>88</v>
      </c>
      <c r="B45" t="s">
        <v>112</v>
      </c>
      <c r="C45" s="8" t="s">
        <v>109</v>
      </c>
      <c r="D45" s="12" t="s">
        <v>20</v>
      </c>
      <c r="E45" t="s">
        <v>109</v>
      </c>
      <c r="F45" t="s">
        <v>20</v>
      </c>
    </row>
    <row r="46" spans="1:6" x14ac:dyDescent="0.3">
      <c r="A46" t="s">
        <v>75</v>
      </c>
      <c r="B46" t="s">
        <v>114</v>
      </c>
      <c r="C46" s="8" t="s">
        <v>109</v>
      </c>
      <c r="D46" s="12" t="s">
        <v>20</v>
      </c>
      <c r="E46" t="s">
        <v>109</v>
      </c>
      <c r="F46" t="s">
        <v>20</v>
      </c>
    </row>
    <row r="47" spans="1:6" x14ac:dyDescent="0.3">
      <c r="A47" t="s">
        <v>58</v>
      </c>
      <c r="B47" t="s">
        <v>114</v>
      </c>
      <c r="C47" t="s">
        <v>20</v>
      </c>
      <c r="D47" s="12" t="s">
        <v>20</v>
      </c>
      <c r="E47" t="s">
        <v>20</v>
      </c>
      <c r="F47" t="s">
        <v>20</v>
      </c>
    </row>
    <row r="48" spans="1:6" x14ac:dyDescent="0.3">
      <c r="A48" t="s">
        <v>63</v>
      </c>
      <c r="B48" t="s">
        <v>114</v>
      </c>
      <c r="C48" t="s">
        <v>103</v>
      </c>
      <c r="D48" s="12" t="s">
        <v>103</v>
      </c>
      <c r="E48" t="s">
        <v>109</v>
      </c>
      <c r="F48" t="s">
        <v>103</v>
      </c>
    </row>
    <row r="49" spans="1:6" x14ac:dyDescent="0.3">
      <c r="A49" t="s">
        <v>62</v>
      </c>
      <c r="B49" t="s">
        <v>112</v>
      </c>
      <c r="C49" t="s">
        <v>104</v>
      </c>
      <c r="D49" s="12" t="s">
        <v>104</v>
      </c>
      <c r="E49" t="s">
        <v>109</v>
      </c>
      <c r="F49" t="s">
        <v>104</v>
      </c>
    </row>
    <row r="50" spans="1:6" x14ac:dyDescent="0.3">
      <c r="A50" t="s">
        <v>86</v>
      </c>
      <c r="B50" t="s">
        <v>114</v>
      </c>
      <c r="C50" t="s">
        <v>103</v>
      </c>
      <c r="D50" s="12" t="s">
        <v>103</v>
      </c>
      <c r="E50" t="s">
        <v>109</v>
      </c>
      <c r="F50" t="s">
        <v>103</v>
      </c>
    </row>
    <row r="51" spans="1:6" x14ac:dyDescent="0.3">
      <c r="A51" s="8" t="s">
        <v>66</v>
      </c>
      <c r="B51" t="s">
        <v>114</v>
      </c>
      <c r="C51" s="8" t="s">
        <v>20</v>
      </c>
      <c r="D51" s="12" t="s">
        <v>20</v>
      </c>
      <c r="E51" t="s">
        <v>109</v>
      </c>
      <c r="F51" t="s">
        <v>20</v>
      </c>
    </row>
    <row r="52" spans="1:6" x14ac:dyDescent="0.3">
      <c r="A52" t="s">
        <v>83</v>
      </c>
      <c r="B52" t="s">
        <v>114</v>
      </c>
      <c r="C52" s="8" t="s">
        <v>109</v>
      </c>
      <c r="D52" s="12" t="s">
        <v>20</v>
      </c>
      <c r="E52" t="s">
        <v>109</v>
      </c>
      <c r="F52" t="s">
        <v>20</v>
      </c>
    </row>
    <row r="53" spans="1:6" x14ac:dyDescent="0.3">
      <c r="A53" t="s">
        <v>65</v>
      </c>
      <c r="B53" t="s">
        <v>114</v>
      </c>
      <c r="C53" t="s">
        <v>105</v>
      </c>
      <c r="D53" s="12" t="s">
        <v>105</v>
      </c>
      <c r="E53" t="s">
        <v>127</v>
      </c>
      <c r="F53" s="12" t="s">
        <v>105</v>
      </c>
    </row>
    <row r="54" spans="1:6" x14ac:dyDescent="0.3">
      <c r="A54" t="s">
        <v>56</v>
      </c>
      <c r="B54" t="s">
        <v>114</v>
      </c>
      <c r="C54" t="s">
        <v>105</v>
      </c>
      <c r="D54" s="12" t="s">
        <v>105</v>
      </c>
      <c r="E54" t="s">
        <v>127</v>
      </c>
      <c r="F54" s="12" t="s">
        <v>105</v>
      </c>
    </row>
    <row r="55" spans="1:6" x14ac:dyDescent="0.3">
      <c r="A55" t="s">
        <v>57</v>
      </c>
      <c r="B55" t="s">
        <v>114</v>
      </c>
      <c r="C55" t="s">
        <v>105</v>
      </c>
      <c r="D55" s="12" t="s">
        <v>105</v>
      </c>
      <c r="E55" t="s">
        <v>127</v>
      </c>
      <c r="F55" s="12" t="s">
        <v>105</v>
      </c>
    </row>
    <row r="56" spans="1:6" x14ac:dyDescent="0.3">
      <c r="A56" t="s">
        <v>129</v>
      </c>
      <c r="B56" t="s">
        <v>112</v>
      </c>
      <c r="C56" s="8" t="s">
        <v>109</v>
      </c>
      <c r="D56" s="8" t="s">
        <v>109</v>
      </c>
      <c r="E56" t="s">
        <v>20</v>
      </c>
      <c r="F56" t="s">
        <v>20</v>
      </c>
    </row>
    <row r="57" spans="1:6" x14ac:dyDescent="0.3">
      <c r="A57" t="s">
        <v>130</v>
      </c>
      <c r="B57" t="s">
        <v>112</v>
      </c>
      <c r="C57" s="8" t="s">
        <v>109</v>
      </c>
      <c r="D57" s="8" t="s">
        <v>109</v>
      </c>
      <c r="E57" t="s">
        <v>20</v>
      </c>
      <c r="F57" t="s">
        <v>20</v>
      </c>
    </row>
    <row r="63" spans="1:6" x14ac:dyDescent="0.3">
      <c r="A63" t="s">
        <v>76</v>
      </c>
      <c r="B63" t="s">
        <v>112</v>
      </c>
      <c r="C63" t="s">
        <v>109</v>
      </c>
      <c r="D63" t="s">
        <v>109</v>
      </c>
      <c r="E63" t="s">
        <v>109</v>
      </c>
      <c r="F63" t="s">
        <v>109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TeaStore</vt:lpstr>
      <vt:lpstr>TeaStoreDetails</vt:lpstr>
      <vt:lpstr>WebGoat</vt:lpstr>
      <vt:lpstr>WebGoatDetails</vt:lpstr>
      <vt:lpstr>WSVD</vt:lpstr>
      <vt:lpstr>WSVDDetails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2020-07-18T20:46:49Z</dcterms:modified>
</cp:coreProperties>
</file>