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zar\OneDrive\Escritorio\"/>
    </mc:Choice>
  </mc:AlternateContent>
  <bookViews>
    <workbookView xWindow="0" yWindow="0" windowWidth="23040" windowHeight="9192" activeTab="1"/>
  </bookViews>
  <sheets>
    <sheet name="Servicios" sheetId="2" r:id="rId1"/>
    <sheet name="Mi sueldo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  <c r="B3" i="2"/>
  <c r="D9" i="3"/>
  <c r="D3" i="3"/>
  <c r="D4" i="3"/>
  <c r="D5" i="3"/>
  <c r="D6" i="3"/>
  <c r="D7" i="3"/>
  <c r="D8" i="3"/>
  <c r="D2" i="3"/>
</calcChain>
</file>

<file path=xl/sharedStrings.xml><?xml version="1.0" encoding="utf-8"?>
<sst xmlns="http://schemas.openxmlformats.org/spreadsheetml/2006/main" count="71" uniqueCount="53">
  <si>
    <t>Producto/Servicio</t>
  </si>
  <si>
    <t>Cantidad</t>
  </si>
  <si>
    <t>Ciclo de facturación</t>
  </si>
  <si>
    <t>Fecha de alta</t>
  </si>
  <si>
    <t>Próximo vencimiento</t>
  </si>
  <si>
    <t>$600.00 USD</t>
  </si>
  <si>
    <t>Anual</t>
  </si>
  <si>
    <t>$300.00 USD</t>
  </si>
  <si>
    <t>$475.00 USD</t>
  </si>
  <si>
    <t>Mensual</t>
  </si>
  <si>
    <t>$188.00 USD</t>
  </si>
  <si>
    <t>Linux Ultra HOST - contruyeunrobot.net</t>
  </si>
  <si>
    <t>Positive SSL - smartwebcloud.net</t>
  </si>
  <si>
    <t>Moodle Core System - smartwebcloud.net</t>
  </si>
  <si>
    <t>Pack 2016 - universalsoftwareinc.com</t>
  </si>
  <si>
    <t>Pagado</t>
  </si>
  <si>
    <t>Pendiente</t>
  </si>
  <si>
    <t>Enero</t>
  </si>
  <si>
    <t>Yo pague y no lo repusiste</t>
  </si>
  <si>
    <t>$69.00 USD</t>
  </si>
  <si>
    <t>Business Cloud CDN - smartwebcloud.net</t>
  </si>
  <si>
    <t>Almacenamiento de los sitios</t>
  </si>
  <si>
    <t>Llaves de sitios Smartweb</t>
  </si>
  <si>
    <t>Nucleo de sofware de todos los sitios</t>
  </si>
  <si>
    <t>Replica de todos los sitios</t>
  </si>
  <si>
    <t>Pagina que pediste para tu cuate y no se uso</t>
  </si>
  <si>
    <t>Positive SSL - learningtoolsgt.com</t>
  </si>
  <si>
    <t>Este lo pague yo, te lo agrego porque dijiste que querias tener todos los gastos</t>
  </si>
  <si>
    <t>Construct 2</t>
  </si>
  <si>
    <t>$429.99</t>
  </si>
  <si>
    <t>Pagado Enero</t>
  </si>
  <si>
    <t>fliphtml5</t>
  </si>
  <si>
    <t>$299.00</t>
  </si>
  <si>
    <t>Sofware de desarrollo de videojuegos</t>
  </si>
  <si>
    <t>Sofware de desarrollo de libros</t>
  </si>
  <si>
    <t>Dominio smartwebcloud.net</t>
  </si>
  <si>
    <t>$15.00</t>
  </si>
  <si>
    <t>Dominio construyeunrobot.com</t>
  </si>
  <si>
    <t>Este ya no se va a pagar</t>
  </si>
  <si>
    <t>Llaves de sitios LearningTools</t>
  </si>
  <si>
    <t>Este lo pagas mensual para pagar el año serian $828.00</t>
  </si>
  <si>
    <t>Cancelado</t>
  </si>
  <si>
    <t>Mes</t>
  </si>
  <si>
    <t>Abono</t>
  </si>
  <si>
    <t>Sueldo</t>
  </si>
  <si>
    <t>Julio</t>
  </si>
  <si>
    <t>Agosto</t>
  </si>
  <si>
    <t>Septiembre</t>
  </si>
  <si>
    <t>Octubre</t>
  </si>
  <si>
    <t>Noviembre</t>
  </si>
  <si>
    <t>Diciembre</t>
  </si>
  <si>
    <t>Supongo que no me vas a subir sueldo, entonces dejo los 5 en que estabamos el año pasado</t>
  </si>
  <si>
    <t>Quetzales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</si>
</sst>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Q&quot;* #,##0.00_-;\-&quot;Q&quot;* #,##0.00_-;_-&quot;Q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4" borderId="0" xfId="0" applyFill="1"/>
    <xf numFmtId="0" fontId="3" fillId="3" borderId="0" xfId="0" applyFont="1" applyFill="1"/>
    <xf numFmtId="0" fontId="3" fillId="7" borderId="0" xfId="0" applyFont="1" applyFill="1"/>
    <xf numFmtId="0" fontId="3" fillId="5" borderId="0" xfId="0" applyFont="1" applyFill="1"/>
    <xf numFmtId="14" fontId="0" fillId="4" borderId="0" xfId="0" applyNumberFormat="1" applyFill="1"/>
    <xf numFmtId="14" fontId="0" fillId="2" borderId="0" xfId="0" applyNumberFormat="1" applyFill="1"/>
    <xf numFmtId="0" fontId="0" fillId="8" borderId="0" xfId="0" applyFill="1"/>
    <xf numFmtId="0" fontId="3" fillId="6" borderId="0" xfId="0" applyFont="1" applyFill="1"/>
    <xf numFmtId="44" fontId="0" fillId="0" borderId="0" xfId="1" applyFont="1"/>
    <xf numFmtId="44" fontId="0" fillId="9" borderId="0" xfId="0" applyNumberFormat="1" applyFill="1"/>
    <xf numFmtId="0" fontId="2" fillId="0" borderId="0" xfId="0" applyFont="1"/>
    <xf numFmtId="44" fontId="0" fillId="2" borderId="0" xfId="1" applyFont="1" applyFill="1"/>
    <xf numFmtId="44" fontId="0" fillId="4" borderId="0" xfId="1" applyFont="1" applyFill="1"/>
    <xf numFmtId="44" fontId="0" fillId="8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gtdesarrollo.com/admin/clientsservices.php?userid=3&amp;id=22" TargetMode="External"/><Relationship Id="rId2" Type="http://schemas.openxmlformats.org/officeDocument/2006/relationships/hyperlink" Target="http://gtdesarrollo.com/admin/clientsservices.php?userid=3&amp;id=23" TargetMode="External"/><Relationship Id="rId1" Type="http://schemas.openxmlformats.org/officeDocument/2006/relationships/hyperlink" Target="http://gtdesarrollo.com/admin/clientsservices.php?userid=3&amp;id=24" TargetMode="External"/><Relationship Id="rId5" Type="http://schemas.openxmlformats.org/officeDocument/2006/relationships/hyperlink" Target="http://gtdesarrollo.com/admin/clientsservices.php?userid=3&amp;id=3" TargetMode="External"/><Relationship Id="rId4" Type="http://schemas.openxmlformats.org/officeDocument/2006/relationships/hyperlink" Target="http://gtdesarrollo.com/admin/clientsservices.php?userid=3&amp;id=2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121920</xdr:rowOff>
    </xdr:to>
    <xdr:sp macro="" textlink="">
      <xdr:nvSpPr>
        <xdr:cNvPr id="2" name="AutoShape 3" descr="Edit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62534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121920</xdr:rowOff>
    </xdr:to>
    <xdr:sp macro="" textlink="">
      <xdr:nvSpPr>
        <xdr:cNvPr id="3" name="AutoShape 5" descr="Edit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62534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121920</xdr:rowOff>
    </xdr:to>
    <xdr:sp macro="" textlink="">
      <xdr:nvSpPr>
        <xdr:cNvPr id="4" name="AutoShape 7" descr="Edit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62534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121920</xdr:rowOff>
    </xdr:to>
    <xdr:sp macro="" textlink="">
      <xdr:nvSpPr>
        <xdr:cNvPr id="5" name="AutoShape 9" descr="Edit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2534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121920</xdr:rowOff>
    </xdr:to>
    <xdr:sp macro="" textlink="">
      <xdr:nvSpPr>
        <xdr:cNvPr id="6" name="AutoShape 11" descr="Edit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462534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workbookViewId="0">
      <selection activeCell="A13" sqref="A13"/>
    </sheetView>
  </sheetViews>
  <sheetFormatPr baseColWidth="10" defaultRowHeight="14.4" x14ac:dyDescent="0.3"/>
  <cols>
    <col min="1" max="1" width="35.6640625" bestFit="1" customWidth="1"/>
    <col min="2" max="2" width="11.6640625" bestFit="1" customWidth="1"/>
    <col min="3" max="3" width="11.44140625" bestFit="1" customWidth="1"/>
    <col min="4" max="4" width="17.33203125" bestFit="1" customWidth="1"/>
    <col min="5" max="5" width="11.77734375" bestFit="1" customWidth="1"/>
    <col min="6" max="6" width="18.33203125" bestFit="1" customWidth="1"/>
    <col min="7" max="7" width="12.6640625" bestFit="1" customWidth="1"/>
    <col min="8" max="8" width="31.77734375" bestFit="1" customWidth="1"/>
    <col min="9" max="9" width="65.44140625" bestFit="1" customWidth="1"/>
  </cols>
  <sheetData>
    <row r="2" spans="1:9" x14ac:dyDescent="0.3">
      <c r="A2" t="s">
        <v>0</v>
      </c>
      <c r="B2" t="s">
        <v>52</v>
      </c>
      <c r="C2" t="s">
        <v>1</v>
      </c>
      <c r="D2" t="s">
        <v>2</v>
      </c>
      <c r="E2" t="s">
        <v>3</v>
      </c>
      <c r="F2" t="s">
        <v>4</v>
      </c>
    </row>
    <row r="3" spans="1:9" x14ac:dyDescent="0.3">
      <c r="A3" t="s">
        <v>11</v>
      </c>
      <c r="B3" s="11">
        <f>600*8</f>
        <v>4800</v>
      </c>
      <c r="C3" t="s">
        <v>5</v>
      </c>
      <c r="D3" t="s">
        <v>6</v>
      </c>
      <c r="E3" s="1">
        <v>42662</v>
      </c>
      <c r="F3" s="1">
        <v>43392</v>
      </c>
      <c r="G3" s="4" t="s">
        <v>15</v>
      </c>
      <c r="H3" t="s">
        <v>21</v>
      </c>
    </row>
    <row r="4" spans="1:9" x14ac:dyDescent="0.3">
      <c r="A4" t="s">
        <v>12</v>
      </c>
      <c r="B4" s="11">
        <f>300*8</f>
        <v>2400</v>
      </c>
      <c r="C4" t="s">
        <v>7</v>
      </c>
      <c r="D4" t="s">
        <v>6</v>
      </c>
      <c r="E4" s="1">
        <v>42788</v>
      </c>
      <c r="F4" s="1">
        <v>43153</v>
      </c>
      <c r="G4" s="5" t="s">
        <v>16</v>
      </c>
      <c r="H4" t="s">
        <v>22</v>
      </c>
    </row>
    <row r="5" spans="1:9" x14ac:dyDescent="0.3">
      <c r="A5" t="s">
        <v>13</v>
      </c>
      <c r="B5" s="11">
        <f>475*8</f>
        <v>3800</v>
      </c>
      <c r="C5" t="s">
        <v>8</v>
      </c>
      <c r="D5" t="s">
        <v>6</v>
      </c>
      <c r="E5" s="1">
        <v>42662</v>
      </c>
      <c r="F5" s="1">
        <v>43392</v>
      </c>
      <c r="G5" s="4" t="s">
        <v>15</v>
      </c>
      <c r="H5" t="s">
        <v>23</v>
      </c>
    </row>
    <row r="6" spans="1:9" x14ac:dyDescent="0.3">
      <c r="A6" t="s">
        <v>20</v>
      </c>
      <c r="B6" s="11">
        <f>69*8</f>
        <v>552</v>
      </c>
      <c r="C6" t="s">
        <v>19</v>
      </c>
      <c r="D6" t="s">
        <v>9</v>
      </c>
      <c r="E6" s="1">
        <v>42430</v>
      </c>
      <c r="F6" s="1">
        <v>43132</v>
      </c>
      <c r="G6" s="6" t="s">
        <v>30</v>
      </c>
      <c r="H6" t="s">
        <v>24</v>
      </c>
      <c r="I6" t="s">
        <v>40</v>
      </c>
    </row>
    <row r="7" spans="1:9" x14ac:dyDescent="0.3">
      <c r="A7" s="2" t="s">
        <v>26</v>
      </c>
      <c r="B7" s="14">
        <f>300*8</f>
        <v>2400</v>
      </c>
      <c r="C7" s="2" t="s">
        <v>7</v>
      </c>
      <c r="D7" s="2" t="s">
        <v>6</v>
      </c>
      <c r="E7" s="8">
        <v>42788</v>
      </c>
      <c r="F7" s="8">
        <v>43153</v>
      </c>
      <c r="G7" s="5" t="s">
        <v>16</v>
      </c>
      <c r="H7" s="2" t="s">
        <v>39</v>
      </c>
      <c r="I7" s="2" t="s">
        <v>27</v>
      </c>
    </row>
    <row r="8" spans="1:9" x14ac:dyDescent="0.3">
      <c r="A8" s="2" t="s">
        <v>28</v>
      </c>
      <c r="B8" s="14">
        <f>429.99*8</f>
        <v>3439.92</v>
      </c>
      <c r="C8" s="2" t="s">
        <v>29</v>
      </c>
      <c r="D8" s="2" t="s">
        <v>6</v>
      </c>
      <c r="E8" s="2"/>
      <c r="F8" s="8"/>
      <c r="G8" s="5" t="s">
        <v>16</v>
      </c>
      <c r="H8" s="2" t="s">
        <v>33</v>
      </c>
      <c r="I8" s="2" t="s">
        <v>27</v>
      </c>
    </row>
    <row r="9" spans="1:9" x14ac:dyDescent="0.3">
      <c r="A9" t="s">
        <v>31</v>
      </c>
      <c r="B9" s="11">
        <f>299*8</f>
        <v>2392</v>
      </c>
      <c r="C9" t="s">
        <v>32</v>
      </c>
      <c r="D9" t="s">
        <v>6</v>
      </c>
      <c r="E9" s="1">
        <v>42848</v>
      </c>
      <c r="F9" s="1">
        <v>43213</v>
      </c>
      <c r="G9" s="5" t="s">
        <v>16</v>
      </c>
      <c r="H9" t="s">
        <v>34</v>
      </c>
    </row>
    <row r="10" spans="1:9" x14ac:dyDescent="0.3">
      <c r="A10" s="3" t="s">
        <v>14</v>
      </c>
      <c r="B10" s="15">
        <f>188*8</f>
        <v>1504</v>
      </c>
      <c r="C10" s="3" t="s">
        <v>10</v>
      </c>
      <c r="D10" s="3" t="s">
        <v>6</v>
      </c>
      <c r="E10" s="7">
        <v>42857</v>
      </c>
      <c r="F10" s="7">
        <v>43222</v>
      </c>
      <c r="G10" s="5" t="s">
        <v>16</v>
      </c>
      <c r="H10" s="3" t="s">
        <v>18</v>
      </c>
      <c r="I10" s="3" t="s">
        <v>25</v>
      </c>
    </row>
    <row r="11" spans="1:9" x14ac:dyDescent="0.3">
      <c r="A11" t="s">
        <v>35</v>
      </c>
      <c r="B11" s="11">
        <f>15*8</f>
        <v>120</v>
      </c>
      <c r="C11" t="s">
        <v>36</v>
      </c>
      <c r="D11" t="s">
        <v>6</v>
      </c>
      <c r="G11" s="5" t="s">
        <v>16</v>
      </c>
    </row>
    <row r="12" spans="1:9" x14ac:dyDescent="0.3">
      <c r="A12" s="9" t="s">
        <v>37</v>
      </c>
      <c r="B12" s="16">
        <f>15*8</f>
        <v>120</v>
      </c>
      <c r="C12" s="9" t="s">
        <v>36</v>
      </c>
      <c r="D12" s="9" t="s">
        <v>6</v>
      </c>
      <c r="E12" s="9"/>
      <c r="F12" s="9"/>
      <c r="G12" s="10" t="s">
        <v>41</v>
      </c>
      <c r="H12" s="9"/>
      <c r="I12" s="9" t="s">
        <v>38</v>
      </c>
    </row>
    <row r="13" spans="1:9" x14ac:dyDescent="0.3">
      <c r="B13" s="12">
        <f>SUM(B3:B12)</f>
        <v>21527.919999999998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9" sqref="E9"/>
    </sheetView>
  </sheetViews>
  <sheetFormatPr baseColWidth="10" defaultRowHeight="14.4" x14ac:dyDescent="0.3"/>
  <cols>
    <col min="2" max="3" width="10.6640625" bestFit="1" customWidth="1"/>
    <col min="4" max="4" width="11.6640625" bestFit="1" customWidth="1"/>
  </cols>
  <sheetData>
    <row r="1" spans="1:6" x14ac:dyDescent="0.3">
      <c r="A1" t="s">
        <v>42</v>
      </c>
      <c r="B1" t="s">
        <v>44</v>
      </c>
      <c r="C1" t="s">
        <v>43</v>
      </c>
      <c r="D1" t="s">
        <v>16</v>
      </c>
    </row>
    <row r="2" spans="1:6" x14ac:dyDescent="0.3">
      <c r="A2" t="s">
        <v>45</v>
      </c>
      <c r="B2" s="11">
        <v>5000</v>
      </c>
      <c r="C2" s="11">
        <v>0</v>
      </c>
      <c r="D2" s="11">
        <f>B2-C2</f>
        <v>5000</v>
      </c>
    </row>
    <row r="3" spans="1:6" x14ac:dyDescent="0.3">
      <c r="A3" t="s">
        <v>46</v>
      </c>
      <c r="B3" s="11">
        <v>5000</v>
      </c>
      <c r="C3" s="11">
        <v>0</v>
      </c>
      <c r="D3" s="11">
        <f t="shared" ref="D3:D8" si="0">B3-C3</f>
        <v>5000</v>
      </c>
    </row>
    <row r="4" spans="1:6" x14ac:dyDescent="0.3">
      <c r="A4" t="s">
        <v>47</v>
      </c>
      <c r="B4" s="11">
        <v>5000</v>
      </c>
      <c r="C4" s="11">
        <v>3000</v>
      </c>
      <c r="D4" s="11">
        <f t="shared" si="0"/>
        <v>2000</v>
      </c>
    </row>
    <row r="5" spans="1:6" x14ac:dyDescent="0.3">
      <c r="A5" t="s">
        <v>48</v>
      </c>
      <c r="B5" s="11">
        <v>5000</v>
      </c>
      <c r="C5" s="11">
        <v>0</v>
      </c>
      <c r="D5" s="11">
        <f t="shared" si="0"/>
        <v>5000</v>
      </c>
    </row>
    <row r="6" spans="1:6" x14ac:dyDescent="0.3">
      <c r="A6" t="s">
        <v>49</v>
      </c>
      <c r="B6" s="11">
        <v>5000</v>
      </c>
      <c r="C6" s="11">
        <v>0</v>
      </c>
      <c r="D6" s="11">
        <f t="shared" si="0"/>
        <v>5000</v>
      </c>
    </row>
    <row r="7" spans="1:6" x14ac:dyDescent="0.3">
      <c r="A7" t="s">
        <v>50</v>
      </c>
      <c r="B7" s="11">
        <v>5000</v>
      </c>
      <c r="C7" s="11">
        <v>4000</v>
      </c>
      <c r="D7" s="11">
        <f t="shared" si="0"/>
        <v>1000</v>
      </c>
    </row>
    <row r="8" spans="1:6" x14ac:dyDescent="0.3">
      <c r="A8" t="s">
        <v>17</v>
      </c>
      <c r="B8" s="11">
        <v>5000</v>
      </c>
      <c r="C8" s="11">
        <v>0</v>
      </c>
      <c r="D8" s="11">
        <f t="shared" si="0"/>
        <v>5000</v>
      </c>
      <c r="F8" s="13" t="s">
        <v>51</v>
      </c>
    </row>
    <row r="9" spans="1:6" x14ac:dyDescent="0.3">
      <c r="D9" s="12">
        <f>SUM(D2:D8)</f>
        <v>28000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Servicios</vt:lpstr>
      <vt:lpstr>Mi sueldo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Garcia</dc:creator>
  <cp:lastModifiedBy>Marvin Garcia</cp:lastModifiedBy>
  <dcterms:created xsi:type="dcterms:W3CDTF">2018-01-10T21:22:10Z</dcterms:created>
  <dcterms:modified xsi:type="dcterms:W3CDTF">2018-01-10T22:17:43Z</dcterms:modified>
</cp:coreProperties>
</file>