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lb\OneDrive\Documents\Ironhack\pre-work\"/>
    </mc:Choice>
  </mc:AlternateContent>
  <xr:revisionPtr revIDLastSave="0" documentId="13_ncr:1_{A07D56AC-7B57-477F-89DA-E4E0305BE10D}" xr6:coauthVersionLast="45" xr6:coauthVersionMax="45" xr10:uidLastSave="{00000000-0000-0000-0000-000000000000}"/>
  <bookViews>
    <workbookView xWindow="1640" yWindow="590" windowWidth="14400" windowHeight="9610" xr2:uid="{00000000-000D-0000-FFFF-FFFF00000000}"/>
  </bookViews>
  <sheets>
    <sheet name="mtcars" sheetId="1" r:id="rId1"/>
  </sheets>
  <calcPr calcId="181029"/>
</workbook>
</file>

<file path=xl/calcChain.xml><?xml version="1.0" encoding="utf-8"?>
<calcChain xmlns="http://schemas.openxmlformats.org/spreadsheetml/2006/main">
  <c r="M6" i="1" l="1"/>
  <c r="N7" i="1" l="1"/>
  <c r="M8" i="1"/>
  <c r="N5" i="1" s="1"/>
  <c r="M9" i="1"/>
  <c r="N4" i="1" s="1"/>
  <c r="M10" i="1"/>
  <c r="N3" i="1" s="1"/>
  <c r="M11" i="1"/>
  <c r="N2" i="1" s="1"/>
  <c r="N10" i="1"/>
  <c r="M4" i="1"/>
  <c r="N9" i="1" s="1"/>
  <c r="M5" i="1"/>
  <c r="N8" i="1" s="1"/>
  <c r="M2" i="1"/>
  <c r="N6" i="1"/>
  <c r="L14" i="1"/>
  <c r="L15" i="1" s="1"/>
  <c r="N11" i="1" l="1"/>
  <c r="N14" i="1" s="1"/>
  <c r="N15" i="1" s="1"/>
  <c r="M12" i="1"/>
  <c r="M14" i="1"/>
  <c r="M15" i="1" s="1"/>
  <c r="B45" i="1"/>
  <c r="C45" i="1"/>
  <c r="D45" i="1"/>
  <c r="E45" i="1"/>
  <c r="F45" i="1"/>
  <c r="G45" i="1"/>
  <c r="H45" i="1"/>
  <c r="H44" i="1"/>
  <c r="B44" i="1"/>
  <c r="C44" i="1"/>
  <c r="D44" i="1"/>
  <c r="E44" i="1"/>
  <c r="F44" i="1"/>
  <c r="G44" i="1"/>
  <c r="B43" i="1"/>
  <c r="C43" i="1"/>
  <c r="D43" i="1"/>
  <c r="E43" i="1"/>
  <c r="G43" i="1"/>
  <c r="H43" i="1"/>
  <c r="F43" i="1"/>
  <c r="G42" i="1"/>
  <c r="F42" i="1"/>
  <c r="H42" i="1"/>
  <c r="B42" i="1"/>
  <c r="C42" i="1"/>
  <c r="D42" i="1"/>
  <c r="E42" i="1"/>
  <c r="E41" i="1"/>
  <c r="F41" i="1"/>
  <c r="G41" i="1"/>
  <c r="H41" i="1"/>
  <c r="C41" i="1"/>
  <c r="B41" i="1"/>
  <c r="D41" i="1"/>
  <c r="D40" i="1"/>
  <c r="B40" i="1"/>
  <c r="C40" i="1"/>
  <c r="E40" i="1"/>
  <c r="F40" i="1"/>
  <c r="G40" i="1"/>
  <c r="H40" i="1"/>
  <c r="D39" i="1"/>
  <c r="E39" i="1"/>
  <c r="F39" i="1"/>
  <c r="G39" i="1"/>
  <c r="H39" i="1"/>
  <c r="C39" i="1"/>
  <c r="B39" i="1"/>
  <c r="E36" i="1"/>
  <c r="D36" i="1"/>
</calcChain>
</file>

<file path=xl/sharedStrings.xml><?xml version="1.0" encoding="utf-8"?>
<sst xmlns="http://schemas.openxmlformats.org/spreadsheetml/2006/main" count="63" uniqueCount="49">
  <si>
    <t>Model</t>
  </si>
  <si>
    <t>MPG</t>
  </si>
  <si>
    <t>Cylinders</t>
  </si>
  <si>
    <t>Displacement</t>
  </si>
  <si>
    <t>Horsepower</t>
  </si>
  <si>
    <t>Rear_Axle_Ratio</t>
  </si>
  <si>
    <t>Weight (000)</t>
  </si>
  <si>
    <t>Qtr_Mile_Time</t>
  </si>
  <si>
    <t>Engine_Shape</t>
  </si>
  <si>
    <t>Transmission</t>
  </si>
  <si>
    <t>Fwd_Gears</t>
  </si>
  <si>
    <t>Carburators</t>
  </si>
  <si>
    <t>Mazda RX4</t>
  </si>
  <si>
    <t>Mazda RX4 Wag</t>
  </si>
  <si>
    <t>Datsun 710</t>
  </si>
  <si>
    <t>Hornet 4 Drive</t>
  </si>
  <si>
    <t>Hornet Sportabout</t>
  </si>
  <si>
    <t>Valiant</t>
  </si>
  <si>
    <t>Duster 360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</si>
  <si>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</si>
  <si>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</si>
  <si>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</si>
  <si>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</si>
  <si>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</si>
  <si>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</si>
  <si>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</si>
  <si>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</si>
  <si>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</si>
  <si>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</si>
  <si>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</si>
  <si>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</si>
  <si>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</si>
  <si>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</si>
  <si>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</si>
  <si>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</si>
  <si>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</si>
  <si>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</si>
  <si>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</si>
  <si>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</si>
  <si>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</si>
  <si>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</si>
  <si>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</si>
  <si>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</si>
  <si>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</si>
  <si>
    <t>Correlation MPG/Displacement</t>
  </si>
  <si>
    <t>Correlation Displacement/Horsepower</t>
  </si>
  <si>
    <t>correlation coefficient </t>
  </si>
  <si>
    <t>varation coefficient 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</si>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</sst>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31313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33" borderId="0" xfId="0" applyNumberFormat="1" applyFill="1"/>
    <xf numFmtId="164" fontId="0" fillId="34" borderId="0" xfId="0" applyNumberFormat="1" applyFill="1"/>
    <xf numFmtId="0" fontId="18" fillId="0" borderId="0" xfId="0" applyFont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055555555555549E-2"/>
          <c:y val="7.6423519976669588E-2"/>
          <c:w val="0.86549300087489067"/>
          <c:h val="0.8981481481481481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mtcars!$B$39:$B$45</c:f>
              <c:numCache>
                <c:formatCode>0.0000</c:formatCode>
                <c:ptCount val="7"/>
                <c:pt idx="0">
                  <c:v>1</c:v>
                </c:pt>
                <c:pt idx="1">
                  <c:v>-0.8521619594266131</c:v>
                </c:pt>
                <c:pt idx="2">
                  <c:v>-0.84755137926247848</c:v>
                </c:pt>
                <c:pt idx="3">
                  <c:v>-0.77616837182658638</c:v>
                </c:pt>
                <c:pt idx="4">
                  <c:v>0.68117190780674908</c:v>
                </c:pt>
                <c:pt idx="5">
                  <c:v>-0.8676593765172278</c:v>
                </c:pt>
                <c:pt idx="6">
                  <c:v>0.41868403392177822</c:v>
                </c:pt>
              </c:numCache>
            </c:numRef>
          </c:xVal>
          <c:yVal>
            <c:numRef>
              <c:f>mtcars!$C$39:$C$45</c:f>
              <c:numCache>
                <c:formatCode>0.0000</c:formatCode>
                <c:ptCount val="7"/>
                <c:pt idx="0">
                  <c:v>-0.8521619594266131</c:v>
                </c:pt>
                <c:pt idx="1">
                  <c:v>1.0000000000000002</c:v>
                </c:pt>
                <c:pt idx="2">
                  <c:v>0.9020328721469989</c:v>
                </c:pt>
                <c:pt idx="3">
                  <c:v>0.83244745272181953</c:v>
                </c:pt>
                <c:pt idx="4">
                  <c:v>-0.69993811382876991</c:v>
                </c:pt>
                <c:pt idx="5">
                  <c:v>0.78249579446324091</c:v>
                </c:pt>
                <c:pt idx="6">
                  <c:v>-0.59124207376886861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8-4A77-A25C-F03DA7D1D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730576"/>
        <c:axId val="1713797680"/>
      </c:scatterChart>
      <c:valAx>
        <c:axId val="171973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3797680"/>
        <c:crosses val="autoZero"/>
        <c:crossBetween val="midCat"/>
      </c:valAx>
      <c:valAx>
        <c:axId val="171379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973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xVal>
            <c:numRef>
              <c:f>mtcars!$K$2:$K$11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mtcars!$M$2:$M$11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2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yVal>
          <c:bubbleSize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0-89C2-4136-80A5-794C7A9BE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375454032"/>
        <c:axId val="375485600"/>
      </c:bubbleChart>
      <c:valAx>
        <c:axId val="37545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5485600"/>
        <c:crosses val="autoZero"/>
        <c:crossBetween val="midCat"/>
      </c:valAx>
      <c:valAx>
        <c:axId val="3754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545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33</xdr:row>
      <xdr:rowOff>107950</xdr:rowOff>
    </xdr:from>
    <xdr:to>
      <xdr:col>14</xdr:col>
      <xdr:colOff>314325</xdr:colOff>
      <xdr:row>48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D66317-BF88-4B0B-AB8B-77E374589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15</xdr:row>
      <xdr:rowOff>174624</xdr:rowOff>
    </xdr:from>
    <xdr:to>
      <xdr:col>16</xdr:col>
      <xdr:colOff>180975</xdr:colOff>
      <xdr:row>33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FF2534-FC4C-4C54-8FDC-8C871820A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0"/>
  <sheetViews>
    <sheetView tabSelected="1" topLeftCell="G1" zoomScaleNormal="100" workbookViewId="0">
      <pane ySplit="1" topLeftCell="A8" activePane="bottomLeft" state="frozen"/>
      <selection pane="bottomLeft" activeCell="M15" sqref="M15"/>
    </sheetView>
  </sheetViews>
  <sheetFormatPr defaultColWidth="10.90625" defaultRowHeight="14.5" x14ac:dyDescent="0.35"/>
  <cols>
    <col min="10" max="15" width="10.90625" style="8"/>
    <col min="18" max="18" width="10.90625" customWidth="1"/>
  </cols>
  <sheetData>
    <row r="1" spans="1:14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4" x14ac:dyDescent="0.35">
      <c r="A2" s="1" t="s">
        <v>12</v>
      </c>
      <c r="B2" s="2">
        <v>21</v>
      </c>
      <c r="C2" s="2">
        <v>6</v>
      </c>
      <c r="D2" s="2">
        <v>160</v>
      </c>
      <c r="E2" s="2">
        <v>110</v>
      </c>
      <c r="F2" s="2">
        <v>3.9</v>
      </c>
      <c r="G2" s="2">
        <v>2.62</v>
      </c>
      <c r="H2" s="2">
        <v>16.46</v>
      </c>
      <c r="I2" s="2"/>
      <c r="K2" s="9">
        <v>1</v>
      </c>
      <c r="L2" s="9">
        <v>2</v>
      </c>
      <c r="M2" s="8">
        <f>3*K2</f>
        <v>3</v>
      </c>
      <c r="N2" s="8">
        <f>M11</f>
        <v>30</v>
      </c>
    </row>
    <row r="3" spans="1:14" x14ac:dyDescent="0.35">
      <c r="A3" s="1" t="s">
        <v>13</v>
      </c>
      <c r="B3" s="2">
        <v>21</v>
      </c>
      <c r="C3" s="2">
        <v>6</v>
      </c>
      <c r="D3" s="2">
        <v>160</v>
      </c>
      <c r="E3" s="2">
        <v>110</v>
      </c>
      <c r="F3" s="2">
        <v>3.9</v>
      </c>
      <c r="G3" s="2">
        <v>2.875</v>
      </c>
      <c r="H3" s="2">
        <v>17.02</v>
      </c>
      <c r="I3" s="2"/>
      <c r="K3" s="9">
        <v>2</v>
      </c>
      <c r="L3" s="9">
        <v>4</v>
      </c>
      <c r="M3" s="8">
        <v>2</v>
      </c>
      <c r="N3" s="8">
        <f>M10</f>
        <v>27</v>
      </c>
    </row>
    <row r="4" spans="1:14" x14ac:dyDescent="0.35">
      <c r="A4" s="1" t="s">
        <v>14</v>
      </c>
      <c r="B4" s="2">
        <v>22.8</v>
      </c>
      <c r="C4" s="2">
        <v>4</v>
      </c>
      <c r="D4" s="2">
        <v>108</v>
      </c>
      <c r="E4" s="2">
        <v>93</v>
      </c>
      <c r="F4" s="2">
        <v>3.85</v>
      </c>
      <c r="G4" s="2">
        <v>2.3199999999999998</v>
      </c>
      <c r="H4" s="2">
        <v>18.61</v>
      </c>
      <c r="I4" s="2"/>
      <c r="K4" s="9">
        <v>3</v>
      </c>
      <c r="L4" s="9">
        <v>6</v>
      </c>
      <c r="M4" s="8">
        <f t="shared" ref="M4:M11" si="0">3*K4</f>
        <v>9</v>
      </c>
      <c r="N4" s="8">
        <f>M9</f>
        <v>24</v>
      </c>
    </row>
    <row r="5" spans="1:14" x14ac:dyDescent="0.35">
      <c r="A5" s="1" t="s">
        <v>15</v>
      </c>
      <c r="B5" s="2">
        <v>21.4</v>
      </c>
      <c r="C5" s="2">
        <v>6</v>
      </c>
      <c r="D5" s="2">
        <v>258</v>
      </c>
      <c r="E5" s="2">
        <v>110</v>
      </c>
      <c r="F5" s="2">
        <v>3.08</v>
      </c>
      <c r="G5" s="2">
        <v>3.2149999999999999</v>
      </c>
      <c r="H5" s="2">
        <v>19.440000000000001</v>
      </c>
      <c r="I5" s="2"/>
      <c r="K5" s="9">
        <v>4</v>
      </c>
      <c r="L5" s="9">
        <v>8</v>
      </c>
      <c r="M5" s="8">
        <f t="shared" si="0"/>
        <v>12</v>
      </c>
      <c r="N5" s="8">
        <f>M8</f>
        <v>21</v>
      </c>
    </row>
    <row r="6" spans="1:14" x14ac:dyDescent="0.35">
      <c r="A6" s="1" t="s">
        <v>16</v>
      </c>
      <c r="B6" s="2">
        <v>18.7</v>
      </c>
      <c r="C6" s="2">
        <v>8</v>
      </c>
      <c r="D6" s="2">
        <v>360</v>
      </c>
      <c r="E6" s="2">
        <v>175</v>
      </c>
      <c r="F6" s="2">
        <v>3.15</v>
      </c>
      <c r="G6" s="2">
        <v>3.44</v>
      </c>
      <c r="H6" s="2">
        <v>17.02</v>
      </c>
      <c r="I6" s="2"/>
      <c r="K6" s="9">
        <v>5</v>
      </c>
      <c r="L6" s="9">
        <v>10</v>
      </c>
      <c r="M6" s="8">
        <f t="shared" si="0"/>
        <v>15</v>
      </c>
      <c r="N6" s="8">
        <f>M7</f>
        <v>2</v>
      </c>
    </row>
    <row r="7" spans="1:14" x14ac:dyDescent="0.35">
      <c r="A7" s="1" t="s">
        <v>17</v>
      </c>
      <c r="B7" s="2">
        <v>18.100000000000001</v>
      </c>
      <c r="C7" s="2">
        <v>6</v>
      </c>
      <c r="D7" s="2">
        <v>225</v>
      </c>
      <c r="E7" s="2">
        <v>105</v>
      </c>
      <c r="F7" s="2">
        <v>2.76</v>
      </c>
      <c r="G7" s="2">
        <v>3.46</v>
      </c>
      <c r="H7" s="2">
        <v>20.22</v>
      </c>
      <c r="I7" s="2"/>
      <c r="K7" s="9">
        <v>6</v>
      </c>
      <c r="L7" s="9">
        <v>12</v>
      </c>
      <c r="M7" s="8">
        <v>2</v>
      </c>
      <c r="N7" s="8">
        <f>M6</f>
        <v>15</v>
      </c>
    </row>
    <row r="8" spans="1:14" x14ac:dyDescent="0.35">
      <c r="A8" s="1" t="s">
        <v>18</v>
      </c>
      <c r="B8" s="2">
        <v>14.3</v>
      </c>
      <c r="C8" s="2">
        <v>8</v>
      </c>
      <c r="D8" s="2">
        <v>360</v>
      </c>
      <c r="E8" s="2">
        <v>245</v>
      </c>
      <c r="F8" s="2">
        <v>3.21</v>
      </c>
      <c r="G8" s="2">
        <v>3.57</v>
      </c>
      <c r="H8" s="2">
        <v>15.84</v>
      </c>
      <c r="I8" s="2"/>
      <c r="K8" s="9">
        <v>7</v>
      </c>
      <c r="L8" s="9">
        <v>14</v>
      </c>
      <c r="M8" s="8">
        <f t="shared" si="0"/>
        <v>21</v>
      </c>
      <c r="N8" s="8">
        <f>M5</f>
        <v>12</v>
      </c>
    </row>
    <row r="9" spans="1:14" x14ac:dyDescent="0.35">
      <c r="A9" s="1" t="s">
        <v>19</v>
      </c>
      <c r="B9" s="2">
        <v>24.4</v>
      </c>
      <c r="C9" s="2">
        <v>4</v>
      </c>
      <c r="D9" s="2">
        <v>146.69999999999999</v>
      </c>
      <c r="E9" s="2">
        <v>62</v>
      </c>
      <c r="F9" s="2">
        <v>3.69</v>
      </c>
      <c r="G9" s="2">
        <v>3.19</v>
      </c>
      <c r="H9" s="2">
        <v>20</v>
      </c>
      <c r="I9" s="2"/>
      <c r="K9" s="9">
        <v>8</v>
      </c>
      <c r="L9" s="9">
        <v>16</v>
      </c>
      <c r="M9" s="8">
        <f t="shared" si="0"/>
        <v>24</v>
      </c>
      <c r="N9" s="8">
        <f>M4</f>
        <v>9</v>
      </c>
    </row>
    <row r="10" spans="1:14" x14ac:dyDescent="0.35">
      <c r="A10" s="1" t="s">
        <v>20</v>
      </c>
      <c r="B10" s="2">
        <v>22.8</v>
      </c>
      <c r="C10" s="2">
        <v>4</v>
      </c>
      <c r="D10" s="2">
        <v>140.80000000000001</v>
      </c>
      <c r="E10" s="2">
        <v>95</v>
      </c>
      <c r="F10" s="2">
        <v>3.92</v>
      </c>
      <c r="G10" s="2">
        <v>3.15</v>
      </c>
      <c r="H10" s="2">
        <v>22.9</v>
      </c>
      <c r="I10" s="2"/>
      <c r="K10" s="9">
        <v>9</v>
      </c>
      <c r="L10" s="9">
        <v>18</v>
      </c>
      <c r="M10" s="8">
        <f t="shared" si="0"/>
        <v>27</v>
      </c>
      <c r="N10" s="8">
        <f>M3</f>
        <v>2</v>
      </c>
    </row>
    <row r="11" spans="1:14" x14ac:dyDescent="0.35">
      <c r="A11" s="1" t="s">
        <v>21</v>
      </c>
      <c r="B11" s="2">
        <v>19.2</v>
      </c>
      <c r="C11" s="2">
        <v>6</v>
      </c>
      <c r="D11" s="2">
        <v>167.6</v>
      </c>
      <c r="E11" s="2">
        <v>123</v>
      </c>
      <c r="F11" s="2">
        <v>3.92</v>
      </c>
      <c r="G11" s="2">
        <v>3.44</v>
      </c>
      <c r="H11" s="2">
        <v>18.3</v>
      </c>
      <c r="I11" s="2"/>
      <c r="K11" s="9">
        <v>10</v>
      </c>
      <c r="L11" s="9">
        <v>20</v>
      </c>
      <c r="M11" s="8">
        <f t="shared" si="0"/>
        <v>30</v>
      </c>
      <c r="N11" s="8">
        <f>M2</f>
        <v>3</v>
      </c>
    </row>
    <row r="12" spans="1:14" x14ac:dyDescent="0.35">
      <c r="A12" s="1" t="s">
        <v>22</v>
      </c>
      <c r="B12" s="2">
        <v>17.8</v>
      </c>
      <c r="C12" s="2">
        <v>6</v>
      </c>
      <c r="D12" s="2">
        <v>167.6</v>
      </c>
      <c r="E12" s="2">
        <v>123</v>
      </c>
      <c r="F12" s="2">
        <v>3.92</v>
      </c>
      <c r="G12" s="2">
        <v>3.44</v>
      </c>
      <c r="H12" s="2">
        <v>18.899999999999999</v>
      </c>
      <c r="I12" s="2"/>
      <c r="J12" s="8" t="s">
        <v>48</v>
      </c>
      <c r="K12" s="9">
        <v>543</v>
      </c>
      <c r="M12" s="8">
        <f>FORECAST(K12,K2:K11,M2:M11)</f>
        <v>138.08263236021773</v>
      </c>
    </row>
    <row r="13" spans="1:14" x14ac:dyDescent="0.35">
      <c r="A13" s="1" t="s">
        <v>23</v>
      </c>
      <c r="B13" s="2">
        <v>16.399999999999999</v>
      </c>
      <c r="C13" s="2">
        <v>8</v>
      </c>
      <c r="D13" s="2">
        <v>275.8</v>
      </c>
      <c r="E13" s="2">
        <v>180</v>
      </c>
      <c r="F13" s="2">
        <v>3.07</v>
      </c>
      <c r="G13" s="2">
        <v>4.07</v>
      </c>
      <c r="H13" s="2">
        <v>17.399999999999999</v>
      </c>
      <c r="I13" s="2"/>
    </row>
    <row r="14" spans="1:14" x14ac:dyDescent="0.35">
      <c r="A14" s="1" t="s">
        <v>24</v>
      </c>
      <c r="B14" s="2">
        <v>17.3</v>
      </c>
      <c r="C14" s="2">
        <v>8</v>
      </c>
      <c r="D14" s="2">
        <v>275.8</v>
      </c>
      <c r="E14" s="2">
        <v>180</v>
      </c>
      <c r="F14" s="2">
        <v>3.07</v>
      </c>
      <c r="G14" s="2">
        <v>3.73</v>
      </c>
      <c r="H14" s="2">
        <v>17.600000000000001</v>
      </c>
      <c r="I14" s="2"/>
      <c r="K14" s="7" t="s">
        <v>46</v>
      </c>
      <c r="L14" s="10">
        <f>CORREL($K$2:$K$11,L2:L11)</f>
        <v>1</v>
      </c>
      <c r="M14" s="10">
        <f>CORREL($K$2:$K$11,M2:M11)</f>
        <v>0.87797637622301894</v>
      </c>
      <c r="N14" s="10">
        <f>CORREL($K$2:$K$11,N2:N11)</f>
        <v>-0.87797637622301894</v>
      </c>
    </row>
    <row r="15" spans="1:14" x14ac:dyDescent="0.35">
      <c r="A15" s="1" t="s">
        <v>25</v>
      </c>
      <c r="B15" s="2">
        <v>15.2</v>
      </c>
      <c r="C15" s="2">
        <v>8</v>
      </c>
      <c r="D15" s="2">
        <v>275.8</v>
      </c>
      <c r="E15" s="2">
        <v>180</v>
      </c>
      <c r="F15" s="2">
        <v>3.07</v>
      </c>
      <c r="G15" s="2">
        <v>3.78</v>
      </c>
      <c r="H15" s="2">
        <v>18</v>
      </c>
      <c r="I15" s="2"/>
      <c r="K15" s="7" t="s">
        <v>47</v>
      </c>
      <c r="L15" s="10">
        <f>L14^2</f>
        <v>1</v>
      </c>
      <c r="M15" s="10">
        <f>M14^2</f>
        <v>0.77084251720570407</v>
      </c>
      <c r="N15" s="10">
        <f>N14^2</f>
        <v>0.77084251720570407</v>
      </c>
    </row>
    <row r="16" spans="1:14" x14ac:dyDescent="0.35">
      <c r="A16" s="1" t="s">
        <v>26</v>
      </c>
      <c r="B16" s="2">
        <v>10.4</v>
      </c>
      <c r="C16" s="2">
        <v>8</v>
      </c>
      <c r="D16" s="2">
        <v>472</v>
      </c>
      <c r="E16" s="2">
        <v>205</v>
      </c>
      <c r="F16" s="2">
        <v>2.93</v>
      </c>
      <c r="G16" s="2">
        <v>5.25</v>
      </c>
      <c r="H16" s="2">
        <v>17.98</v>
      </c>
      <c r="I16" s="2"/>
    </row>
    <row r="17" spans="1:9" x14ac:dyDescent="0.35">
      <c r="A17" s="1" t="s">
        <v>27</v>
      </c>
      <c r="B17" s="2">
        <v>10.4</v>
      </c>
      <c r="C17" s="2">
        <v>8</v>
      </c>
      <c r="D17" s="2">
        <v>460</v>
      </c>
      <c r="E17" s="2">
        <v>215</v>
      </c>
      <c r="F17" s="2">
        <v>3</v>
      </c>
      <c r="G17" s="2">
        <v>5.4240000000000004</v>
      </c>
      <c r="H17" s="2">
        <v>17.82</v>
      </c>
      <c r="I17" s="2"/>
    </row>
    <row r="18" spans="1:9" x14ac:dyDescent="0.35">
      <c r="A18" s="1" t="s">
        <v>28</v>
      </c>
      <c r="B18" s="2">
        <v>14.7</v>
      </c>
      <c r="C18" s="2">
        <v>8</v>
      </c>
      <c r="D18" s="2">
        <v>440</v>
      </c>
      <c r="E18" s="2">
        <v>230</v>
      </c>
      <c r="F18" s="2">
        <v>3.23</v>
      </c>
      <c r="G18" s="2">
        <v>5.3449999999999998</v>
      </c>
      <c r="H18" s="2">
        <v>17.420000000000002</v>
      </c>
      <c r="I18" s="2"/>
    </row>
    <row r="19" spans="1:9" x14ac:dyDescent="0.35">
      <c r="A19" s="1" t="s">
        <v>29</v>
      </c>
      <c r="B19" s="2">
        <v>32.4</v>
      </c>
      <c r="C19" s="2">
        <v>4</v>
      </c>
      <c r="D19" s="2">
        <v>78.7</v>
      </c>
      <c r="E19" s="2">
        <v>66</v>
      </c>
      <c r="F19" s="2">
        <v>4.08</v>
      </c>
      <c r="G19" s="2">
        <v>2.2000000000000002</v>
      </c>
      <c r="H19" s="2">
        <v>19.47</v>
      </c>
      <c r="I19" s="2"/>
    </row>
    <row r="20" spans="1:9" x14ac:dyDescent="0.35">
      <c r="A20" s="1" t="s">
        <v>30</v>
      </c>
      <c r="B20" s="2">
        <v>30.4</v>
      </c>
      <c r="C20" s="2">
        <v>4</v>
      </c>
      <c r="D20" s="2">
        <v>75.7</v>
      </c>
      <c r="E20" s="2">
        <v>52</v>
      </c>
      <c r="F20" s="2">
        <v>4.93</v>
      </c>
      <c r="G20" s="2">
        <v>1.615</v>
      </c>
      <c r="H20" s="2">
        <v>18.52</v>
      </c>
      <c r="I20" s="2"/>
    </row>
    <row r="21" spans="1:9" x14ac:dyDescent="0.35">
      <c r="A21" s="1" t="s">
        <v>31</v>
      </c>
      <c r="B21" s="2">
        <v>33.9</v>
      </c>
      <c r="C21" s="2">
        <v>4</v>
      </c>
      <c r="D21" s="2">
        <v>71.099999999999994</v>
      </c>
      <c r="E21" s="2">
        <v>65</v>
      </c>
      <c r="F21" s="2">
        <v>4.22</v>
      </c>
      <c r="G21" s="2">
        <v>1.835</v>
      </c>
      <c r="H21" s="2">
        <v>19.899999999999999</v>
      </c>
      <c r="I21" s="2"/>
    </row>
    <row r="22" spans="1:9" x14ac:dyDescent="0.35">
      <c r="A22" s="1" t="s">
        <v>32</v>
      </c>
      <c r="B22" s="2">
        <v>21.5</v>
      </c>
      <c r="C22" s="2">
        <v>4</v>
      </c>
      <c r="D22" s="2">
        <v>120.1</v>
      </c>
      <c r="E22" s="2">
        <v>97</v>
      </c>
      <c r="F22" s="2">
        <v>3.7</v>
      </c>
      <c r="G22" s="2">
        <v>2.4649999999999999</v>
      </c>
      <c r="H22" s="2">
        <v>20.010000000000002</v>
      </c>
      <c r="I22" s="2"/>
    </row>
    <row r="23" spans="1:9" x14ac:dyDescent="0.35">
      <c r="A23" s="1" t="s">
        <v>33</v>
      </c>
      <c r="B23" s="2">
        <v>15.5</v>
      </c>
      <c r="C23" s="2">
        <v>8</v>
      </c>
      <c r="D23" s="2">
        <v>318</v>
      </c>
      <c r="E23" s="2">
        <v>150</v>
      </c>
      <c r="F23" s="2">
        <v>2.76</v>
      </c>
      <c r="G23" s="2">
        <v>3.52</v>
      </c>
      <c r="H23" s="2">
        <v>16.87</v>
      </c>
      <c r="I23" s="2"/>
    </row>
    <row r="24" spans="1:9" x14ac:dyDescent="0.35">
      <c r="A24" s="1" t="s">
        <v>34</v>
      </c>
      <c r="B24" s="2">
        <v>15.2</v>
      </c>
      <c r="C24" s="2">
        <v>8</v>
      </c>
      <c r="D24" s="2">
        <v>304</v>
      </c>
      <c r="E24" s="2">
        <v>150</v>
      </c>
      <c r="F24" s="2">
        <v>3.15</v>
      </c>
      <c r="G24" s="2">
        <v>3.4350000000000001</v>
      </c>
      <c r="H24" s="2">
        <v>17.3</v>
      </c>
      <c r="I24" s="2"/>
    </row>
    <row r="25" spans="1:9" x14ac:dyDescent="0.35">
      <c r="A25" s="1" t="s">
        <v>35</v>
      </c>
      <c r="B25" s="2">
        <v>13.3</v>
      </c>
      <c r="C25" s="2">
        <v>8</v>
      </c>
      <c r="D25" s="2">
        <v>350</v>
      </c>
      <c r="E25" s="2">
        <v>245</v>
      </c>
      <c r="F25" s="2">
        <v>3.73</v>
      </c>
      <c r="G25" s="2">
        <v>3.84</v>
      </c>
      <c r="H25" s="2">
        <v>15.41</v>
      </c>
      <c r="I25" s="2"/>
    </row>
    <row r="26" spans="1:9" x14ac:dyDescent="0.35">
      <c r="A26" s="1" t="s">
        <v>36</v>
      </c>
      <c r="B26" s="2">
        <v>19.2</v>
      </c>
      <c r="C26" s="2">
        <v>8</v>
      </c>
      <c r="D26" s="2">
        <v>400</v>
      </c>
      <c r="E26" s="2">
        <v>175</v>
      </c>
      <c r="F26" s="2">
        <v>3.08</v>
      </c>
      <c r="G26" s="2">
        <v>3.8450000000000002</v>
      </c>
      <c r="H26" s="2">
        <v>17.05</v>
      </c>
      <c r="I26" s="2"/>
    </row>
    <row r="27" spans="1:9" x14ac:dyDescent="0.35">
      <c r="A27" s="1" t="s">
        <v>37</v>
      </c>
      <c r="B27" s="2">
        <v>27.3</v>
      </c>
      <c r="C27" s="2">
        <v>4</v>
      </c>
      <c r="D27" s="2">
        <v>79</v>
      </c>
      <c r="E27" s="2">
        <v>66</v>
      </c>
      <c r="F27" s="2">
        <v>4.08</v>
      </c>
      <c r="G27" s="2">
        <v>1.9350000000000001</v>
      </c>
      <c r="H27" s="2">
        <v>18.899999999999999</v>
      </c>
      <c r="I27" s="2"/>
    </row>
    <row r="28" spans="1:9" x14ac:dyDescent="0.35">
      <c r="A28" s="1" t="s">
        <v>38</v>
      </c>
      <c r="B28" s="2">
        <v>26</v>
      </c>
      <c r="C28" s="2">
        <v>4</v>
      </c>
      <c r="D28" s="2">
        <v>120.3</v>
      </c>
      <c r="E28" s="2">
        <v>91</v>
      </c>
      <c r="F28" s="2">
        <v>4.43</v>
      </c>
      <c r="G28" s="2">
        <v>2.14</v>
      </c>
      <c r="H28" s="2">
        <v>16.7</v>
      </c>
      <c r="I28" s="2"/>
    </row>
    <row r="29" spans="1:9" x14ac:dyDescent="0.35">
      <c r="A29" s="1" t="s">
        <v>39</v>
      </c>
      <c r="B29" s="2">
        <v>30.4</v>
      </c>
      <c r="C29" s="2">
        <v>4</v>
      </c>
      <c r="D29" s="2">
        <v>95.1</v>
      </c>
      <c r="E29" s="2">
        <v>113</v>
      </c>
      <c r="F29" s="2">
        <v>3.77</v>
      </c>
      <c r="G29" s="2">
        <v>1.5129999999999999</v>
      </c>
      <c r="H29" s="2">
        <v>16.899999999999999</v>
      </c>
      <c r="I29" s="2"/>
    </row>
    <row r="30" spans="1:9" x14ac:dyDescent="0.35">
      <c r="A30" s="1" t="s">
        <v>40</v>
      </c>
      <c r="B30" s="2">
        <v>15.8</v>
      </c>
      <c r="C30" s="2">
        <v>8</v>
      </c>
      <c r="D30" s="2">
        <v>351</v>
      </c>
      <c r="E30" s="2">
        <v>264</v>
      </c>
      <c r="F30" s="2">
        <v>4.22</v>
      </c>
      <c r="G30" s="2">
        <v>3.17</v>
      </c>
      <c r="H30" s="2">
        <v>14.5</v>
      </c>
      <c r="I30" s="2"/>
    </row>
    <row r="31" spans="1:9" x14ac:dyDescent="0.35">
      <c r="A31" s="1" t="s">
        <v>41</v>
      </c>
      <c r="B31" s="2">
        <v>19.7</v>
      </c>
      <c r="C31" s="2">
        <v>6</v>
      </c>
      <c r="D31" s="2">
        <v>145</v>
      </c>
      <c r="E31" s="2">
        <v>175</v>
      </c>
      <c r="F31" s="2">
        <v>3.62</v>
      </c>
      <c r="G31" s="2">
        <v>2.77</v>
      </c>
      <c r="H31" s="2">
        <v>15.5</v>
      </c>
      <c r="I31" s="2"/>
    </row>
    <row r="32" spans="1:9" x14ac:dyDescent="0.35">
      <c r="A32" s="1" t="s">
        <v>42</v>
      </c>
      <c r="B32" s="2">
        <v>15</v>
      </c>
      <c r="C32" s="2">
        <v>8</v>
      </c>
      <c r="D32" s="2">
        <v>301</v>
      </c>
      <c r="E32" s="2">
        <v>335</v>
      </c>
      <c r="F32" s="2">
        <v>3.54</v>
      </c>
      <c r="G32" s="2">
        <v>3.57</v>
      </c>
      <c r="H32" s="2">
        <v>14.6</v>
      </c>
      <c r="I32" s="2"/>
    </row>
    <row r="33" spans="1:33" x14ac:dyDescent="0.35">
      <c r="A33" s="1" t="s">
        <v>43</v>
      </c>
      <c r="B33" s="2">
        <v>21.4</v>
      </c>
      <c r="C33" s="2">
        <v>4</v>
      </c>
      <c r="D33" s="2">
        <v>121</v>
      </c>
      <c r="E33" s="2">
        <v>109</v>
      </c>
      <c r="F33" s="2">
        <v>4.1100000000000003</v>
      </c>
      <c r="G33" s="2">
        <v>2.78</v>
      </c>
      <c r="H33" s="2">
        <v>18.600000000000001</v>
      </c>
      <c r="I33" s="2"/>
    </row>
    <row r="35" spans="1:33" x14ac:dyDescent="0.35">
      <c r="D35" s="3" t="s">
        <v>44</v>
      </c>
      <c r="E35" s="3" t="s">
        <v>45</v>
      </c>
    </row>
    <row r="36" spans="1:33" x14ac:dyDescent="0.35">
      <c r="D36" s="4">
        <f>CORREL(B2:B33,D2:D33)</f>
        <v>-0.84755137926247848</v>
      </c>
      <c r="E36" s="4">
        <f>CORREL(D2:D33,E2:E33)</f>
        <v>0.79094858636980647</v>
      </c>
    </row>
    <row r="38" spans="1:33" x14ac:dyDescent="0.35">
      <c r="A38" s="1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M38" s="12"/>
      <c r="N38" s="12"/>
      <c r="O38" s="1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35">
      <c r="A39" t="s">
        <v>1</v>
      </c>
      <c r="B39" s="5">
        <f>CORREL($B$2:$B$33,B2:B33)</f>
        <v>1</v>
      </c>
      <c r="C39" s="6">
        <f>CORREL($B$2:$B$33,C2:C33)</f>
        <v>-0.8521619594266131</v>
      </c>
      <c r="D39" s="6">
        <f t="shared" ref="D39:H39" si="1">CORREL($B$2:$B$33,D2:D33)</f>
        <v>-0.84755137926247848</v>
      </c>
      <c r="E39" s="6">
        <f t="shared" si="1"/>
        <v>-0.77616837182658638</v>
      </c>
      <c r="F39" s="6">
        <f t="shared" si="1"/>
        <v>0.68117190780674908</v>
      </c>
      <c r="G39" s="6">
        <f t="shared" si="1"/>
        <v>-0.8676593765172278</v>
      </c>
      <c r="H39" s="6">
        <f t="shared" si="1"/>
        <v>0.41868403392177822</v>
      </c>
      <c r="I39" s="6"/>
      <c r="M39" s="11"/>
      <c r="N39" s="11"/>
      <c r="O39" s="11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1:33" x14ac:dyDescent="0.35">
      <c r="A40" t="s">
        <v>2</v>
      </c>
      <c r="B40" s="5">
        <f>CORREL($C$2:$C$33,B2:B33)</f>
        <v>-0.8521619594266131</v>
      </c>
      <c r="C40" s="5">
        <f>CORREL($C$2:$C$33,C2:C33)</f>
        <v>1.0000000000000002</v>
      </c>
      <c r="D40" s="6">
        <f>CORREL($C$2:$C$33,D2:D33)</f>
        <v>0.9020328721469989</v>
      </c>
      <c r="E40" s="6">
        <f t="shared" ref="E40:H40" si="2">CORREL($C$2:$C$33,E2:E33)</f>
        <v>0.83244745272181953</v>
      </c>
      <c r="F40" s="6">
        <f t="shared" si="2"/>
        <v>-0.69993811382876991</v>
      </c>
      <c r="G40" s="6">
        <f t="shared" si="2"/>
        <v>0.78249579446324091</v>
      </c>
      <c r="H40" s="6">
        <f t="shared" si="2"/>
        <v>-0.59124207376886861</v>
      </c>
      <c r="I40" s="6"/>
      <c r="M40" s="11"/>
      <c r="N40" s="11"/>
      <c r="O40" s="11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1:33" x14ac:dyDescent="0.35">
      <c r="A41" t="s">
        <v>3</v>
      </c>
      <c r="B41" s="5">
        <f>CORREL($D$2:$D$33,B2:B33)</f>
        <v>-0.84755137926247848</v>
      </c>
      <c r="C41" s="5">
        <f>CORREL($D$2:$D$33,C2:C33)</f>
        <v>0.9020328721469989</v>
      </c>
      <c r="D41" s="5">
        <f>CORREL($D$2:$D$33,D2:D33)</f>
        <v>1</v>
      </c>
      <c r="E41" s="6">
        <f t="shared" ref="E41:H41" si="3">CORREL($D$2:$D$33,E2:E33)</f>
        <v>0.79094858636980647</v>
      </c>
      <c r="F41" s="6">
        <f t="shared" si="3"/>
        <v>-0.71021392716927001</v>
      </c>
      <c r="G41" s="6">
        <f t="shared" si="3"/>
        <v>0.8879799220581378</v>
      </c>
      <c r="H41" s="6">
        <f t="shared" si="3"/>
        <v>-0.4336978808110139</v>
      </c>
      <c r="I41" s="6"/>
      <c r="M41" s="11"/>
      <c r="N41" s="11"/>
      <c r="O41" s="11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1:33" x14ac:dyDescent="0.35">
      <c r="A42" t="s">
        <v>4</v>
      </c>
      <c r="B42" s="5">
        <f>CORREL($E$2:$E$33,B2:B33)</f>
        <v>-0.77616837182658638</v>
      </c>
      <c r="C42" s="5">
        <f t="shared" ref="C42:D42" si="4">CORREL($E$2:$E$33,C2:C33)</f>
        <v>0.83244745272181953</v>
      </c>
      <c r="D42" s="5">
        <f t="shared" si="4"/>
        <v>0.79094858636980647</v>
      </c>
      <c r="E42" s="5">
        <f>CORREL($E$2:$E$33,E2:E33)</f>
        <v>1.0000000000000002</v>
      </c>
      <c r="F42" s="6">
        <f t="shared" ref="F42:H42" si="5">CORREL($E$2:$E$33,F2:F33)</f>
        <v>-0.44875911687291947</v>
      </c>
      <c r="G42" s="6">
        <f>CORREL($E$2:$E$33,G2:G33)</f>
        <v>0.6587478873447592</v>
      </c>
      <c r="H42" s="6">
        <f t="shared" si="5"/>
        <v>-0.70822338886195324</v>
      </c>
      <c r="I42" s="6"/>
      <c r="M42" s="11"/>
      <c r="N42" s="11"/>
      <c r="O42" s="11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spans="1:33" x14ac:dyDescent="0.35">
      <c r="A43" t="s">
        <v>5</v>
      </c>
      <c r="B43" s="5">
        <f>CORREL($F$2:$F$33,B2:B33)</f>
        <v>0.68117190780674908</v>
      </c>
      <c r="C43" s="5">
        <f t="shared" ref="C43:E43" si="6">CORREL($F$2:$F$33,C2:C33)</f>
        <v>-0.69993811382876991</v>
      </c>
      <c r="D43" s="5">
        <f t="shared" si="6"/>
        <v>-0.71021392716927001</v>
      </c>
      <c r="E43" s="5">
        <f t="shared" si="6"/>
        <v>-0.44875911687291947</v>
      </c>
      <c r="F43" s="5">
        <f>CORREL($F$2:$F$33,F2:F33)</f>
        <v>0.99999999999999978</v>
      </c>
      <c r="G43" s="6">
        <f t="shared" ref="G43:H43" si="7">CORREL($F$2:$F$33,G2:G33)</f>
        <v>-0.71244064669737173</v>
      </c>
      <c r="H43" s="6">
        <f t="shared" si="7"/>
        <v>9.1204759651182993E-2</v>
      </c>
      <c r="I43" s="6"/>
      <c r="M43" s="11"/>
      <c r="N43" s="11"/>
      <c r="O43" s="11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spans="1:33" x14ac:dyDescent="0.35">
      <c r="A44" t="s">
        <v>6</v>
      </c>
      <c r="B44" s="5">
        <f t="shared" ref="B44:H44" si="8">CORREL($G$2:$G$33,B2:B33)</f>
        <v>-0.8676593765172278</v>
      </c>
      <c r="C44" s="5">
        <f t="shared" si="8"/>
        <v>0.78249579446324091</v>
      </c>
      <c r="D44" s="5">
        <f t="shared" si="8"/>
        <v>0.8879799220581378</v>
      </c>
      <c r="E44" s="5">
        <f t="shared" si="8"/>
        <v>0.6587478873447592</v>
      </c>
      <c r="F44" s="5">
        <f t="shared" si="8"/>
        <v>-0.71244064669737173</v>
      </c>
      <c r="G44" s="5">
        <f>CORREL($G$2:$G$33,G2:G33)</f>
        <v>1</v>
      </c>
      <c r="H44" s="6">
        <f t="shared" si="8"/>
        <v>-0.17471587871340488</v>
      </c>
      <c r="I44" s="6"/>
      <c r="M44" s="11"/>
      <c r="N44" s="11"/>
      <c r="O44" s="11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spans="1:33" x14ac:dyDescent="0.35">
      <c r="A45" t="s">
        <v>7</v>
      </c>
      <c r="B45" s="5">
        <f t="shared" ref="B45:G45" si="9">CORREL($H$2:$H$33,B2:B33)</f>
        <v>0.41868403392177822</v>
      </c>
      <c r="C45" s="5">
        <f t="shared" si="9"/>
        <v>-0.59124207376886861</v>
      </c>
      <c r="D45" s="5">
        <f t="shared" si="9"/>
        <v>-0.4336978808110139</v>
      </c>
      <c r="E45" s="5">
        <f t="shared" si="9"/>
        <v>-0.70822338886195324</v>
      </c>
      <c r="F45" s="5">
        <f t="shared" si="9"/>
        <v>9.1204759651182993E-2</v>
      </c>
      <c r="G45" s="5">
        <f t="shared" si="9"/>
        <v>-0.17471587871340488</v>
      </c>
      <c r="H45" s="5">
        <f>CORREL($H$2:$H$33,H2:H33)</f>
        <v>1</v>
      </c>
      <c r="I45" s="5"/>
      <c r="M45" s="11"/>
      <c r="N45" s="11"/>
      <c r="O45" s="11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spans="1:33" x14ac:dyDescent="0.35">
      <c r="A46" t="s">
        <v>8</v>
      </c>
      <c r="B46" s="2"/>
      <c r="C46" s="2"/>
      <c r="D46" s="2"/>
      <c r="E46" s="2"/>
      <c r="F46" s="2"/>
      <c r="G46" s="2"/>
      <c r="H46" s="2"/>
      <c r="I46" s="2"/>
      <c r="M46" s="11"/>
      <c r="N46" s="11"/>
      <c r="O46" s="11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spans="1:33" x14ac:dyDescent="0.35">
      <c r="A47" t="s">
        <v>9</v>
      </c>
      <c r="B47" s="2"/>
      <c r="C47" s="2"/>
      <c r="D47" s="2"/>
      <c r="E47" s="2"/>
      <c r="F47" s="2"/>
      <c r="G47" s="2"/>
      <c r="H47" s="2"/>
      <c r="I47" s="2"/>
      <c r="J47" s="11"/>
      <c r="K47" s="11"/>
      <c r="L47" s="11"/>
      <c r="M47" s="11"/>
      <c r="N47" s="11"/>
      <c r="O47" s="11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spans="1:33" x14ac:dyDescent="0.35">
      <c r="A48" t="s">
        <v>10</v>
      </c>
      <c r="B48" s="2"/>
      <c r="C48" s="2"/>
      <c r="D48" s="2"/>
      <c r="E48" s="2"/>
      <c r="F48" s="2"/>
      <c r="G48" s="2"/>
      <c r="H48" s="2"/>
      <c r="I48" s="2"/>
      <c r="J48" s="11"/>
      <c r="K48" s="11"/>
      <c r="L48" s="11"/>
      <c r="M48" s="11"/>
      <c r="N48" s="11"/>
      <c r="O48" s="11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spans="1:33" x14ac:dyDescent="0.35">
      <c r="A49" t="s">
        <v>11</v>
      </c>
      <c r="B49" s="2"/>
      <c r="C49" s="2"/>
      <c r="D49" s="2"/>
      <c r="E49" s="2"/>
      <c r="F49" s="2"/>
      <c r="G49" s="2"/>
      <c r="H49" s="2"/>
      <c r="I49" s="2"/>
      <c r="J49" s="11"/>
      <c r="K49" s="11"/>
      <c r="L49" s="11"/>
      <c r="M49" s="11"/>
      <c r="N49" s="11"/>
      <c r="O49" s="11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2" spans="1:33" x14ac:dyDescent="0.35">
      <c r="A52" s="1"/>
      <c r="B52" s="2"/>
      <c r="C52" s="2"/>
      <c r="D52" s="2"/>
      <c r="E52" s="2"/>
      <c r="F52" s="2"/>
      <c r="G52" s="2"/>
      <c r="H52" s="2"/>
      <c r="I52" s="2"/>
      <c r="J52" s="11"/>
      <c r="K52" s="11"/>
      <c r="L52" s="11"/>
    </row>
    <row r="53" spans="1:33" x14ac:dyDescent="0.35">
      <c r="A53" s="1"/>
      <c r="B53" s="2"/>
      <c r="C53" s="2"/>
      <c r="D53" s="2"/>
      <c r="E53" s="2"/>
      <c r="F53" s="2"/>
      <c r="G53" s="2"/>
      <c r="H53" s="2"/>
      <c r="I53" s="2"/>
      <c r="J53" s="11"/>
      <c r="K53" s="11"/>
      <c r="L53" s="11"/>
    </row>
    <row r="54" spans="1:33" x14ac:dyDescent="0.35">
      <c r="A54" s="1"/>
      <c r="B54" s="2"/>
      <c r="C54" s="2"/>
      <c r="D54" s="2"/>
      <c r="E54" s="2"/>
      <c r="F54" s="2"/>
      <c r="G54" s="2"/>
      <c r="H54" s="2"/>
      <c r="I54" s="2"/>
      <c r="J54" s="11"/>
      <c r="K54" s="11"/>
      <c r="L54" s="11"/>
    </row>
    <row r="55" spans="1:33" x14ac:dyDescent="0.35">
      <c r="A55" s="1"/>
      <c r="B55" s="2"/>
      <c r="C55" s="2"/>
      <c r="D55" s="2"/>
      <c r="E55" s="2"/>
      <c r="F55" s="2"/>
      <c r="G55" s="2"/>
      <c r="H55" s="2"/>
      <c r="I55" s="2"/>
      <c r="J55" s="11"/>
      <c r="K55" s="11"/>
      <c r="L55" s="11"/>
    </row>
    <row r="56" spans="1:33" x14ac:dyDescent="0.35">
      <c r="A56" s="1"/>
      <c r="B56" s="2"/>
      <c r="C56" s="2"/>
      <c r="D56" s="2"/>
      <c r="E56" s="2"/>
      <c r="F56" s="2"/>
      <c r="G56" s="2"/>
      <c r="H56" s="2"/>
      <c r="I56" s="2"/>
      <c r="J56" s="11"/>
      <c r="K56" s="11"/>
      <c r="L56" s="11"/>
    </row>
    <row r="57" spans="1:33" x14ac:dyDescent="0.35">
      <c r="A57" s="1"/>
      <c r="B57" s="2"/>
      <c r="C57" s="2"/>
      <c r="D57" s="2"/>
      <c r="E57" s="2"/>
      <c r="F57" s="2"/>
      <c r="G57" s="2"/>
      <c r="H57" s="2"/>
      <c r="I57" s="2"/>
      <c r="J57" s="11"/>
      <c r="K57" s="11"/>
      <c r="L57" s="11"/>
    </row>
    <row r="58" spans="1:33" x14ac:dyDescent="0.35">
      <c r="A58" s="1"/>
      <c r="B58" s="2"/>
      <c r="C58" s="2"/>
      <c r="D58" s="2"/>
      <c r="E58" s="2"/>
      <c r="F58" s="2"/>
      <c r="G58" s="2"/>
      <c r="H58" s="2"/>
      <c r="I58" s="2"/>
      <c r="J58" s="11"/>
      <c r="K58" s="11"/>
      <c r="L58" s="11"/>
    </row>
    <row r="59" spans="1:33" x14ac:dyDescent="0.35">
      <c r="A59" s="1"/>
      <c r="B59" s="2"/>
      <c r="C59" s="2"/>
      <c r="D59" s="2"/>
      <c r="E59" s="2"/>
      <c r="F59" s="2"/>
      <c r="G59" s="2"/>
      <c r="H59" s="2"/>
      <c r="I59" s="2"/>
      <c r="J59" s="11"/>
      <c r="K59" s="11"/>
      <c r="L59" s="11"/>
    </row>
    <row r="60" spans="1:33" x14ac:dyDescent="0.35">
      <c r="A60" s="1"/>
      <c r="B60" s="2"/>
      <c r="C60" s="2"/>
      <c r="D60" s="2"/>
      <c r="E60" s="2"/>
      <c r="F60" s="2"/>
      <c r="G60" s="2"/>
      <c r="H60" s="2"/>
      <c r="I60" s="2"/>
      <c r="J60" s="11"/>
      <c r="K60" s="11"/>
      <c r="L60" s="11"/>
    </row>
    <row r="61" spans="1:33" x14ac:dyDescent="0.35">
      <c r="A61" s="1"/>
      <c r="B61" s="2"/>
      <c r="C61" s="2"/>
      <c r="D61" s="2"/>
      <c r="E61" s="2"/>
      <c r="F61" s="2"/>
      <c r="G61" s="2"/>
      <c r="H61" s="2"/>
      <c r="I61" s="2"/>
      <c r="J61" s="11"/>
      <c r="K61" s="11"/>
      <c r="L61" s="11"/>
    </row>
    <row r="62" spans="1:33" x14ac:dyDescent="0.35">
      <c r="A62" s="1"/>
      <c r="B62" s="2"/>
      <c r="C62" s="2"/>
      <c r="D62" s="2"/>
      <c r="E62" s="2"/>
      <c r="F62" s="2"/>
      <c r="G62" s="2"/>
      <c r="H62" s="2"/>
      <c r="I62" s="2"/>
      <c r="J62" s="11"/>
      <c r="K62" s="11"/>
      <c r="L62" s="11"/>
    </row>
    <row r="63" spans="1:33" x14ac:dyDescent="0.35">
      <c r="A63" s="1"/>
      <c r="B63" s="2"/>
      <c r="C63" s="2"/>
      <c r="D63" s="2"/>
      <c r="E63" s="2"/>
      <c r="F63" s="2"/>
      <c r="G63" s="2"/>
      <c r="H63" s="2"/>
      <c r="I63" s="2"/>
      <c r="J63" s="11"/>
      <c r="K63" s="11"/>
      <c r="L63" s="11"/>
    </row>
    <row r="64" spans="1:33" x14ac:dyDescent="0.35">
      <c r="A64" s="1"/>
      <c r="B64" s="2"/>
      <c r="C64" s="2"/>
      <c r="D64" s="2"/>
      <c r="E64" s="2"/>
      <c r="F64" s="2"/>
      <c r="G64" s="2"/>
      <c r="H64" s="2"/>
      <c r="I64" s="2"/>
      <c r="J64" s="11"/>
      <c r="K64" s="11"/>
      <c r="L64" s="11"/>
    </row>
    <row r="65" spans="1:12" x14ac:dyDescent="0.35">
      <c r="A65" s="1"/>
      <c r="B65" s="2"/>
      <c r="C65" s="2"/>
      <c r="D65" s="2"/>
      <c r="E65" s="2"/>
      <c r="F65" s="2"/>
      <c r="G65" s="2"/>
      <c r="H65" s="2"/>
      <c r="I65" s="2"/>
      <c r="J65" s="11"/>
      <c r="K65" s="11"/>
      <c r="L65" s="11"/>
    </row>
    <row r="66" spans="1:12" x14ac:dyDescent="0.35">
      <c r="A66" s="1"/>
      <c r="B66" s="2"/>
      <c r="C66" s="2"/>
      <c r="D66" s="2"/>
      <c r="E66" s="2"/>
      <c r="F66" s="2"/>
      <c r="G66" s="2"/>
      <c r="H66" s="2"/>
      <c r="I66" s="2"/>
      <c r="J66" s="11"/>
      <c r="K66" s="11"/>
      <c r="L66" s="11"/>
    </row>
    <row r="67" spans="1:12" x14ac:dyDescent="0.35">
      <c r="A67" s="1"/>
      <c r="B67" s="2"/>
      <c r="C67" s="2"/>
      <c r="D67" s="2"/>
      <c r="E67" s="2"/>
      <c r="F67" s="2"/>
      <c r="G67" s="2"/>
      <c r="H67" s="2"/>
      <c r="I67" s="2"/>
      <c r="J67" s="11"/>
      <c r="K67" s="11"/>
      <c r="L67" s="11"/>
    </row>
    <row r="68" spans="1:12" x14ac:dyDescent="0.35">
      <c r="A68" s="1"/>
      <c r="B68" s="2"/>
      <c r="C68" s="2"/>
      <c r="D68" s="2"/>
      <c r="E68" s="2"/>
      <c r="F68" s="2"/>
      <c r="G68" s="2"/>
      <c r="H68" s="2"/>
      <c r="I68" s="2"/>
      <c r="J68" s="11"/>
      <c r="K68" s="11"/>
      <c r="L68" s="11"/>
    </row>
    <row r="69" spans="1:12" x14ac:dyDescent="0.35">
      <c r="A69" s="1"/>
      <c r="B69" s="2"/>
      <c r="C69" s="2"/>
      <c r="D69" s="2"/>
      <c r="E69" s="2"/>
      <c r="F69" s="2"/>
      <c r="G69" s="2"/>
      <c r="H69" s="2"/>
      <c r="I69" s="2"/>
      <c r="J69" s="11"/>
      <c r="K69" s="11"/>
      <c r="L69" s="11"/>
    </row>
    <row r="70" spans="1:12" x14ac:dyDescent="0.35">
      <c r="A70" s="1"/>
      <c r="B70" s="2"/>
      <c r="C70" s="2"/>
      <c r="D70" s="2"/>
      <c r="E70" s="2"/>
      <c r="F70" s="2"/>
      <c r="G70" s="2"/>
      <c r="H70" s="2"/>
      <c r="I70" s="2"/>
      <c r="J70" s="11"/>
      <c r="K70" s="11"/>
      <c r="L70" s="11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mtcars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Moncompte Microsoft</dc:creator>
  <cp:lastModifiedBy>Hélène H</cp:lastModifiedBy>
  <dcterms:created xsi:type="dcterms:W3CDTF">2020-08-11T11:45:56Z</dcterms:created>
  <dcterms:modified xsi:type="dcterms:W3CDTF">2020-10-05T14:03:24Z</dcterms:modified>
</cp:coreProperties>
</file>