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aralelProgramming\blurBmpFile\"/>
    </mc:Choice>
  </mc:AlternateContent>
  <xr:revisionPtr revIDLastSave="0" documentId="13_ncr:1_{A4737758-29B7-4890-AB36-8B67BCC1B6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1" l="1"/>
  <c r="F118" i="1"/>
  <c r="F119" i="1"/>
  <c r="F120" i="1"/>
  <c r="F121" i="1"/>
  <c r="F122" i="1"/>
  <c r="J122" i="1" s="1"/>
  <c r="F123" i="1"/>
  <c r="F124" i="1"/>
  <c r="J124" i="1" s="1"/>
  <c r="F125" i="1"/>
  <c r="J125" i="1" s="1"/>
  <c r="F126" i="1"/>
  <c r="J126" i="1" s="1"/>
  <c r="F127" i="1"/>
  <c r="F128" i="1"/>
  <c r="F129" i="1"/>
  <c r="F130" i="1"/>
  <c r="J130" i="1" s="1"/>
  <c r="F131" i="1"/>
  <c r="F132" i="1"/>
  <c r="J132" i="1" s="1"/>
  <c r="F82" i="1"/>
  <c r="F81" i="1"/>
  <c r="F117" i="1"/>
  <c r="J117" i="1" s="1"/>
  <c r="J131" i="1"/>
  <c r="J129" i="1"/>
  <c r="J128" i="1"/>
  <c r="J127" i="1"/>
  <c r="J123" i="1"/>
  <c r="J121" i="1"/>
  <c r="J120" i="1"/>
  <c r="J119" i="1"/>
  <c r="F80" i="1"/>
  <c r="J80" i="1"/>
  <c r="J81" i="1"/>
  <c r="J82" i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42" i="1"/>
  <c r="F43" i="1"/>
  <c r="F44" i="1"/>
  <c r="F45" i="1"/>
  <c r="F46" i="1"/>
  <c r="F47" i="1"/>
  <c r="J47" i="1" s="1"/>
  <c r="F48" i="1"/>
  <c r="J48" i="1" s="1"/>
  <c r="F49" i="1"/>
  <c r="J49" i="1" s="1"/>
  <c r="F50" i="1"/>
  <c r="J50" i="1" s="1"/>
  <c r="F51" i="1"/>
  <c r="F52" i="1"/>
  <c r="F53" i="1"/>
  <c r="F54" i="1"/>
  <c r="F55" i="1"/>
  <c r="J55" i="1" s="1"/>
  <c r="F56" i="1"/>
  <c r="J56" i="1" s="1"/>
  <c r="F57" i="1"/>
  <c r="J57" i="1" s="1"/>
  <c r="J42" i="1"/>
  <c r="J54" i="1"/>
  <c r="J53" i="1"/>
  <c r="J52" i="1"/>
  <c r="J51" i="1"/>
  <c r="J46" i="1"/>
  <c r="J45" i="1"/>
  <c r="J44" i="1"/>
  <c r="J4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<sst xmlns="http://schemas.openxmlformats.org/spreadsheetml/2006/main" count="24" uniqueCount="9">
  <si>
    <t xml:space="preserve">Ускорение </t>
  </si>
  <si>
    <t xml:space="preserve">            Эффектив распаралл</t>
  </si>
  <si>
    <t>SN = T1 / TN</t>
  </si>
  <si>
    <t>EN = SN / N</t>
  </si>
  <si>
    <t xml:space="preserve">                          однопроцессорная система</t>
  </si>
  <si>
    <t>кл. потоков   (N)  Время выполнения (TN)</t>
  </si>
  <si>
    <t xml:space="preserve">                          Двухпроцессорная система</t>
  </si>
  <si>
    <t xml:space="preserve">                          Трехпроцесорная  система</t>
  </si>
  <si>
    <t xml:space="preserve">                          Четырехпроцессорная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</si>
</sst>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1" fillId="3" borderId="0" xfId="0" applyFont="1" applyFill="1"/>
    <xf numFmtId="0" fontId="1" fillId="3" borderId="0" xfId="0" applyFont="1" applyFill="1" applyAlignment="1"/>
    <xf numFmtId="2" fontId="3" fillId="3" borderId="0" xfId="0" applyNumberFormat="1" applyFont="1" applyFill="1"/>
    <xf numFmtId="0" fontId="0" fillId="3" borderId="0" xfId="0" applyFill="1"/>
    <xf numFmtId="0" fontId="2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однопроцессорная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Лист1!$F$3:$F$18</c:f>
              <c:numCache>
                <c:formatCode>General</c:formatCode>
                <c:ptCount val="16"/>
                <c:pt idx="0">
                  <c:v>1</c:v>
                </c:pt>
                <c:pt idx="1">
                  <c:v>1.2587499999999998</c:v>
                </c:pt>
                <c:pt idx="2">
                  <c:v>1.4263456090651558</c:v>
                </c:pt>
                <c:pt idx="3">
                  <c:v>1.5234493192133129</c:v>
                </c:pt>
                <c:pt idx="4">
                  <c:v>1.6644628099173553</c:v>
                </c:pt>
                <c:pt idx="5">
                  <c:v>1.6481178396072012</c:v>
                </c:pt>
                <c:pt idx="6">
                  <c:v>1.6481178396072012</c:v>
                </c:pt>
                <c:pt idx="7">
                  <c:v>1.7096774193548385</c:v>
                </c:pt>
                <c:pt idx="8">
                  <c:v>1.7760141093474426</c:v>
                </c:pt>
                <c:pt idx="9">
                  <c:v>1.754355400696864</c:v>
                </c:pt>
                <c:pt idx="10">
                  <c:v>1.7010135135135134</c:v>
                </c:pt>
                <c:pt idx="11">
                  <c:v>1.7422145328719723</c:v>
                </c:pt>
                <c:pt idx="12">
                  <c:v>1.7452339688041594</c:v>
                </c:pt>
                <c:pt idx="13">
                  <c:v>1.8613678373382621</c:v>
                </c:pt>
                <c:pt idx="14">
                  <c:v>1.7635726795096323</c:v>
                </c:pt>
                <c:pt idx="15">
                  <c:v>1.7854609929078014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40A3-ACBB-0AA0A98C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8143"/>
        <c:axId val="11030239"/>
      </c:lineChart>
      <c:catAx>
        <c:axId val="21132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</a:t>
                </a:r>
                <a:r>
                  <a:rPr lang="ru-RU" baseline="0"/>
                  <a:t>.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0239"/>
        <c:crosses val="autoZero"/>
        <c:auto val="1"/>
        <c:lblAlgn val="ctr"/>
        <c:lblOffset val="100"/>
        <c:noMultiLvlLbl val="0"/>
      </c:catAx>
      <c:valAx>
        <c:axId val="110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Четырехпроцессорная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Лист1!$C$117:$C$133</c:f>
              <c:numCache>
                <c:formatCode>General</c:formatCode>
                <c:ptCount val="17"/>
                <c:pt idx="0">
                  <c:v>0.86699999999999999</c:v>
                </c:pt>
                <c:pt idx="1">
                  <c:v>0.65700000000000003</c:v>
                </c:pt>
                <c:pt idx="2">
                  <c:v>0.58599999999999997</c:v>
                </c:pt>
                <c:pt idx="3">
                  <c:v>0.55600000000000005</c:v>
                </c:pt>
                <c:pt idx="4">
                  <c:v>0.57899999999999996</c:v>
                </c:pt>
                <c:pt idx="5" formatCode="0.00">
                  <c:v>0.56699999999999995</c:v>
                </c:pt>
                <c:pt idx="6">
                  <c:v>0.51200000000000001</c:v>
                </c:pt>
                <c:pt idx="7">
                  <c:v>0.51800000000000002</c:v>
                </c:pt>
                <c:pt idx="8">
                  <c:v>0.496</c:v>
                </c:pt>
                <c:pt idx="9">
                  <c:v>0.495</c:v>
                </c:pt>
                <c:pt idx="10">
                  <c:v>0.501</c:v>
                </c:pt>
                <c:pt idx="11">
                  <c:v>0.48699999999999999</c:v>
                </c:pt>
                <c:pt idx="12">
                  <c:v>0.47799999999999998</c:v>
                </c:pt>
                <c:pt idx="13">
                  <c:v>0.49099999999999999</c:v>
                </c:pt>
                <c:pt idx="14">
                  <c:v>0.47899999999999998</c:v>
                </c:pt>
                <c:pt idx="15">
                  <c:v>0.51900000000000002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48C-BFF4-78C64FA2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33647"/>
        <c:axId val="281007823"/>
      </c:lineChart>
      <c:catAx>
        <c:axId val="54403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07823"/>
        <c:crosses val="autoZero"/>
        <c:auto val="1"/>
        <c:lblAlgn val="ctr"/>
        <c:lblOffset val="100"/>
        <c:noMultiLvlLbl val="0"/>
      </c:catAx>
      <c:valAx>
        <c:axId val="281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u="none"/>
              <a:t>Четырехпроцессорная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Лист1!$F$117:$F$133</c:f>
              <c:numCache>
                <c:formatCode>General</c:formatCode>
                <c:ptCount val="17"/>
                <c:pt idx="0">
                  <c:v>1</c:v>
                </c:pt>
                <c:pt idx="1">
                  <c:v>1.3196347031963469</c:v>
                </c:pt>
                <c:pt idx="2">
                  <c:v>1.4795221843003414</c:v>
                </c:pt>
                <c:pt idx="3">
                  <c:v>1.5593525179856114</c:v>
                </c:pt>
                <c:pt idx="4">
                  <c:v>1.4974093264248705</c:v>
                </c:pt>
                <c:pt idx="5">
                  <c:v>1.5291005291005293</c:v>
                </c:pt>
                <c:pt idx="6">
                  <c:v>1.693359375</c:v>
                </c:pt>
                <c:pt idx="7">
                  <c:v>1.6737451737451736</c:v>
                </c:pt>
                <c:pt idx="8">
                  <c:v>1.747983870967742</c:v>
                </c:pt>
                <c:pt idx="9">
                  <c:v>1.7515151515151515</c:v>
                </c:pt>
                <c:pt idx="10">
                  <c:v>1.7305389221556886</c:v>
                </c:pt>
                <c:pt idx="11">
                  <c:v>1.7802874743326489</c:v>
                </c:pt>
                <c:pt idx="12">
                  <c:v>1.8138075313807531</c:v>
                </c:pt>
                <c:pt idx="13">
                  <c:v>1.7657841140529531</c:v>
                </c:pt>
                <c:pt idx="14">
                  <c:v>1.8100208768267223</c:v>
                </c:pt>
                <c:pt idx="15">
                  <c:v>1.6705202312138727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3-48EA-AE67-ADA53BCA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0543"/>
        <c:axId val="280995759"/>
      </c:lineChart>
      <c:catAx>
        <c:axId val="43115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95759"/>
        <c:crosses val="autoZero"/>
        <c:auto val="1"/>
        <c:lblAlgn val="ctr"/>
        <c:lblOffset val="100"/>
        <c:noMultiLvlLbl val="0"/>
      </c:catAx>
      <c:valAx>
        <c:axId val="2809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u="none" strike="noStrike" baseline="0">
                    <a:effectLst/>
                  </a:rPr>
                  <a:t>Ускорения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054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Четырехпроцессорная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Лист1!$J$117:$J$133</c:f>
              <c:numCache>
                <c:formatCode>General</c:formatCode>
                <c:ptCount val="17"/>
                <c:pt idx="0">
                  <c:v>1</c:v>
                </c:pt>
                <c:pt idx="1">
                  <c:v>0.65981735159817345</c:v>
                </c:pt>
                <c:pt idx="2">
                  <c:v>0.49317406143344716</c:v>
                </c:pt>
                <c:pt idx="3">
                  <c:v>0.38983812949640284</c:v>
                </c:pt>
                <c:pt idx="4">
                  <c:v>0.29948186528497411</c:v>
                </c:pt>
                <c:pt idx="5">
                  <c:v>0.25485008818342153</c:v>
                </c:pt>
                <c:pt idx="6">
                  <c:v>0.24190848214285715</c:v>
                </c:pt>
                <c:pt idx="7">
                  <c:v>0.2092181467181467</c:v>
                </c:pt>
                <c:pt idx="8">
                  <c:v>0.19422043010752688</c:v>
                </c:pt>
                <c:pt idx="9">
                  <c:v>0.17515151515151514</c:v>
                </c:pt>
                <c:pt idx="10">
                  <c:v>0.15732172019597168</c:v>
                </c:pt>
                <c:pt idx="11">
                  <c:v>0.14835728952772073</c:v>
                </c:pt>
                <c:pt idx="12">
                  <c:v>0.13952365626005794</c:v>
                </c:pt>
                <c:pt idx="13">
                  <c:v>0.12612743671806809</c:v>
                </c:pt>
                <c:pt idx="14">
                  <c:v>0.12066805845511482</c:v>
                </c:pt>
                <c:pt idx="15">
                  <c:v>0.10440751445086704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C-469C-8614-0C90E1C4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39199"/>
        <c:axId val="281010319"/>
      </c:lineChart>
      <c:catAx>
        <c:axId val="53843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10319"/>
        <c:crosses val="autoZero"/>
        <c:auto val="1"/>
        <c:lblAlgn val="ctr"/>
        <c:lblOffset val="100"/>
        <c:noMultiLvlLbl val="0"/>
      </c:catAx>
      <c:valAx>
        <c:axId val="2810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4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однопроцессорная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Лист1!$J$3:$J$18</c:f>
              <c:numCache>
                <c:formatCode>General</c:formatCode>
                <c:ptCount val="16"/>
                <c:pt idx="0">
                  <c:v>1</c:v>
                </c:pt>
                <c:pt idx="1">
                  <c:v>0.62937499999999991</c:v>
                </c:pt>
                <c:pt idx="2">
                  <c:v>0.47544853635505196</c:v>
                </c:pt>
                <c:pt idx="3">
                  <c:v>0.38086232980332824</c:v>
                </c:pt>
                <c:pt idx="4">
                  <c:v>0.33289256198347106</c:v>
                </c:pt>
                <c:pt idx="5">
                  <c:v>0.27468630660120019</c:v>
                </c:pt>
                <c:pt idx="6">
                  <c:v>0.2354454056581716</c:v>
                </c:pt>
                <c:pt idx="7">
                  <c:v>0.21370967741935482</c:v>
                </c:pt>
                <c:pt idx="8">
                  <c:v>0.19733490103860474</c:v>
                </c:pt>
                <c:pt idx="9">
                  <c:v>0.1754355400696864</c:v>
                </c:pt>
                <c:pt idx="10">
                  <c:v>0.15463759213759212</c:v>
                </c:pt>
                <c:pt idx="11">
                  <c:v>0.14518454440599768</c:v>
                </c:pt>
                <c:pt idx="12">
                  <c:v>0.13424876683108919</c:v>
                </c:pt>
                <c:pt idx="13">
                  <c:v>0.13295484552416156</c:v>
                </c:pt>
                <c:pt idx="14">
                  <c:v>0.11757151196730882</c:v>
                </c:pt>
                <c:pt idx="15">
                  <c:v>0.11159131205673758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1-4912-9280-11D5E9CC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91103"/>
        <c:axId val="1852539343"/>
      </c:lineChart>
      <c:catAx>
        <c:axId val="21799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кл. потоков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39343"/>
        <c:crosses val="autoZero"/>
        <c:auto val="1"/>
        <c:lblAlgn val="ctr"/>
        <c:lblOffset val="100"/>
        <c:noMultiLvlLbl val="0"/>
      </c:catAx>
      <c:valAx>
        <c:axId val="18525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           Эффектив распаралл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9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однопроцессорная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1.0069999999999999</c:v>
                </c:pt>
                <c:pt idx="1">
                  <c:v>0.8</c:v>
                </c:pt>
                <c:pt idx="2">
                  <c:v>0.70599999999999996</c:v>
                </c:pt>
                <c:pt idx="3">
                  <c:v>0.66100000000000003</c:v>
                </c:pt>
                <c:pt idx="4">
                  <c:v>0.60499999999999998</c:v>
                </c:pt>
                <c:pt idx="5" formatCode="0.00">
                  <c:v>0.61099999999999999</c:v>
                </c:pt>
                <c:pt idx="6">
                  <c:v>0.61099999999999999</c:v>
                </c:pt>
                <c:pt idx="7">
                  <c:v>0.58899999999999997</c:v>
                </c:pt>
                <c:pt idx="8">
                  <c:v>0.56699999999999995</c:v>
                </c:pt>
                <c:pt idx="9">
                  <c:v>0.57399999999999995</c:v>
                </c:pt>
                <c:pt idx="10">
                  <c:v>0.59199999999999997</c:v>
                </c:pt>
                <c:pt idx="11">
                  <c:v>0.57799999999999996</c:v>
                </c:pt>
                <c:pt idx="12">
                  <c:v>0.57699999999999996</c:v>
                </c:pt>
                <c:pt idx="13">
                  <c:v>0.54100000000000004</c:v>
                </c:pt>
                <c:pt idx="14">
                  <c:v>0.57099999999999995</c:v>
                </c:pt>
                <c:pt idx="15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6-4551-8ABA-B7449EAF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159"/>
        <c:axId val="11009439"/>
      </c:lineChart>
      <c:catAx>
        <c:axId val="2141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</a:t>
                </a:r>
                <a:r>
                  <a:rPr lang="ru-RU" baseline="0"/>
                  <a:t>.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9439"/>
        <c:crosses val="autoZero"/>
        <c:auto val="1"/>
        <c:lblAlgn val="ctr"/>
        <c:lblOffset val="100"/>
        <c:noMultiLvlLbl val="0"/>
      </c:catAx>
      <c:valAx>
        <c:axId val="110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Двухпроцессорная система</a:t>
            </a:r>
          </a:p>
        </c:rich>
      </c:tx>
      <c:layout>
        <c:manualLayout>
          <c:xMode val="edge"/>
          <c:yMode val="edge"/>
          <c:x val="0.2733471128608924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Лист1!$C$42:$C$57</c:f>
              <c:numCache>
                <c:formatCode>General</c:formatCode>
                <c:ptCount val="16"/>
                <c:pt idx="0">
                  <c:v>0.95299999999999996</c:v>
                </c:pt>
                <c:pt idx="1">
                  <c:v>0.66900000000000004</c:v>
                </c:pt>
                <c:pt idx="2">
                  <c:v>0.60499999999999998</c:v>
                </c:pt>
                <c:pt idx="3">
                  <c:v>0.58799999999999997</c:v>
                </c:pt>
                <c:pt idx="4">
                  <c:v>0.57399999999999995</c:v>
                </c:pt>
                <c:pt idx="5" formatCode="0.00">
                  <c:v>0.54300000000000004</c:v>
                </c:pt>
                <c:pt idx="6">
                  <c:v>0.54</c:v>
                </c:pt>
                <c:pt idx="7">
                  <c:v>0.51700000000000002</c:v>
                </c:pt>
                <c:pt idx="8">
                  <c:v>0.56899999999999995</c:v>
                </c:pt>
                <c:pt idx="9">
                  <c:v>0.53800000000000003</c:v>
                </c:pt>
                <c:pt idx="10">
                  <c:v>0.53400000000000003</c:v>
                </c:pt>
                <c:pt idx="11">
                  <c:v>0.53300000000000003</c:v>
                </c:pt>
                <c:pt idx="12">
                  <c:v>0.498</c:v>
                </c:pt>
                <c:pt idx="13">
                  <c:v>0.53700000000000003</c:v>
                </c:pt>
                <c:pt idx="14">
                  <c:v>0.51100000000000001</c:v>
                </c:pt>
                <c:pt idx="15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244-8937-B33C0FE8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73199"/>
        <c:axId val="286610799"/>
      </c:lineChart>
      <c:catAx>
        <c:axId val="3515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10799"/>
        <c:crosses val="autoZero"/>
        <c:auto val="1"/>
        <c:lblAlgn val="ctr"/>
        <c:lblOffset val="100"/>
        <c:noMultiLvlLbl val="0"/>
      </c:catAx>
      <c:valAx>
        <c:axId val="286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5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Двухпроцессорная система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28902668416447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Лист1!$F$42:$F$58</c:f>
              <c:numCache>
                <c:formatCode>General</c:formatCode>
                <c:ptCount val="17"/>
                <c:pt idx="0">
                  <c:v>1</c:v>
                </c:pt>
                <c:pt idx="1">
                  <c:v>1.4245142002989535</c:v>
                </c:pt>
                <c:pt idx="2">
                  <c:v>1.5752066115702479</c:v>
                </c:pt>
                <c:pt idx="3">
                  <c:v>1.620748299319728</c:v>
                </c:pt>
                <c:pt idx="4">
                  <c:v>1.6602787456445993</c:v>
                </c:pt>
                <c:pt idx="5">
                  <c:v>1.7550644567219151</c:v>
                </c:pt>
                <c:pt idx="6">
                  <c:v>1.7648148148148146</c:v>
                </c:pt>
                <c:pt idx="7">
                  <c:v>1.8433268858800773</c:v>
                </c:pt>
                <c:pt idx="8">
                  <c:v>1.6748681898066784</c:v>
                </c:pt>
                <c:pt idx="9">
                  <c:v>1.7713754646840147</c:v>
                </c:pt>
                <c:pt idx="10">
                  <c:v>1.7846441947565541</c:v>
                </c:pt>
                <c:pt idx="11">
                  <c:v>1.7879924953095683</c:v>
                </c:pt>
                <c:pt idx="12">
                  <c:v>1.9136546184738954</c:v>
                </c:pt>
                <c:pt idx="13">
                  <c:v>1.7746741154562382</c:v>
                </c:pt>
                <c:pt idx="14">
                  <c:v>1.8649706457925634</c:v>
                </c:pt>
                <c:pt idx="15">
                  <c:v>1.8117870722433458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E-4D28-99CB-59E025C0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82063"/>
        <c:axId val="286636591"/>
      </c:lineChart>
      <c:catAx>
        <c:axId val="43958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36591"/>
        <c:crosses val="autoZero"/>
        <c:auto val="1"/>
        <c:lblAlgn val="ctr"/>
        <c:lblOffset val="100"/>
        <c:noMultiLvlLbl val="0"/>
      </c:catAx>
      <c:valAx>
        <c:axId val="286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Ускорения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 Двухпроцессорная система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Лист1!$I$43:$I$57</c:f>
              <c:numCache>
                <c:formatCode>General</c:formatCode>
                <c:ptCount val="15"/>
              </c:numCache>
            </c:numRef>
          </c:cat>
          <c:val>
            <c:numRef>
              <c:f>Лист1!$J$43:$J$57</c:f>
              <c:numCache>
                <c:formatCode>General</c:formatCode>
                <c:ptCount val="15"/>
                <c:pt idx="0">
                  <c:v>0.71225710014947674</c:v>
                </c:pt>
                <c:pt idx="1">
                  <c:v>0.525068870523416</c:v>
                </c:pt>
                <c:pt idx="2">
                  <c:v>0.40518707482993199</c:v>
                </c:pt>
                <c:pt idx="3">
                  <c:v>0.33205574912891989</c:v>
                </c:pt>
                <c:pt idx="4">
                  <c:v>0.29251074278698586</c:v>
                </c:pt>
                <c:pt idx="5">
                  <c:v>0.25211640211640207</c:v>
                </c:pt>
                <c:pt idx="6">
                  <c:v>0.23041586073500966</c:v>
                </c:pt>
                <c:pt idx="7">
                  <c:v>0.18609646553407538</c:v>
                </c:pt>
                <c:pt idx="8">
                  <c:v>0.17713754646840146</c:v>
                </c:pt>
                <c:pt idx="9">
                  <c:v>0.16224038134150492</c:v>
                </c:pt>
                <c:pt idx="10">
                  <c:v>0.14899937460913068</c:v>
                </c:pt>
                <c:pt idx="11">
                  <c:v>0.14720420142106888</c:v>
                </c:pt>
                <c:pt idx="12">
                  <c:v>0.12676243681830274</c:v>
                </c:pt>
                <c:pt idx="13">
                  <c:v>0.12433137638617089</c:v>
                </c:pt>
                <c:pt idx="14">
                  <c:v>0.11323669201520911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4815-BE96-D8080F712F06}"/>
            </c:ext>
          </c:extLst>
        </c:ser>
        <c:ser>
          <c:idx val="1"/>
          <c:order val="1"/>
          <c:tx>
            <c:strRef>
              <c:f>Лист1!$K$42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Лист1!$I$43:$I$57</c:f>
              <c:numCache>
                <c:formatCode>General</c:formatCode>
                <c:ptCount val="15"/>
              </c:numCache>
            </c:numRef>
          </c:cat>
          <c:val>
            <c:numRef>
              <c:f>Лист1!$K$43:$K$57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3-4815-BE96-D8080F71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02063"/>
        <c:axId val="286587919"/>
      </c:lineChart>
      <c:catAx>
        <c:axId val="353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87919"/>
        <c:crosses val="autoZero"/>
        <c:auto val="1"/>
        <c:lblAlgn val="ctr"/>
        <c:lblOffset val="100"/>
        <c:noMultiLvlLbl val="0"/>
      </c:catAx>
      <c:valAx>
        <c:axId val="2865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Трехпроцесорная 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Лист1!$C$80:$C$96</c:f>
              <c:numCache>
                <c:formatCode>General</c:formatCode>
                <c:ptCount val="17"/>
                <c:pt idx="0">
                  <c:v>0.89300000000000002</c:v>
                </c:pt>
                <c:pt idx="1">
                  <c:v>0.65700000000000003</c:v>
                </c:pt>
                <c:pt idx="2">
                  <c:v>0.6</c:v>
                </c:pt>
                <c:pt idx="3">
                  <c:v>0.55300000000000005</c:v>
                </c:pt>
                <c:pt idx="4">
                  <c:v>0.53400000000000003</c:v>
                </c:pt>
                <c:pt idx="5" formatCode="0.00">
                  <c:v>0.52500000000000002</c:v>
                </c:pt>
                <c:pt idx="6">
                  <c:v>0.51200000000000001</c:v>
                </c:pt>
                <c:pt idx="7">
                  <c:v>0.505</c:v>
                </c:pt>
                <c:pt idx="8">
                  <c:v>0.502</c:v>
                </c:pt>
                <c:pt idx="9">
                  <c:v>0.50600000000000001</c:v>
                </c:pt>
                <c:pt idx="10">
                  <c:v>0.49399999999999999</c:v>
                </c:pt>
                <c:pt idx="11">
                  <c:v>0.48899999999999999</c:v>
                </c:pt>
                <c:pt idx="12">
                  <c:v>0.51500000000000001</c:v>
                </c:pt>
                <c:pt idx="13">
                  <c:v>0.48699999999999999</c:v>
                </c:pt>
                <c:pt idx="14">
                  <c:v>0.48499999999999999</c:v>
                </c:pt>
                <c:pt idx="15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4-4006-BCF4-97165285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76463"/>
        <c:axId val="286599567"/>
      </c:lineChart>
      <c:catAx>
        <c:axId val="4396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99567"/>
        <c:crosses val="autoZero"/>
        <c:auto val="1"/>
        <c:lblAlgn val="ctr"/>
        <c:lblOffset val="100"/>
        <c:noMultiLvlLbl val="0"/>
      </c:catAx>
      <c:valAx>
        <c:axId val="2865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Трехпроцесорная 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Лист1!$F$80:$F$96</c:f>
              <c:numCache>
                <c:formatCode>General</c:formatCode>
                <c:ptCount val="17"/>
                <c:pt idx="0">
                  <c:v>1</c:v>
                </c:pt>
                <c:pt idx="1">
                  <c:v>1.3592085235920852</c:v>
                </c:pt>
                <c:pt idx="2">
                  <c:v>1.4883333333333335</c:v>
                </c:pt>
                <c:pt idx="3">
                  <c:v>1.6148282097649185</c:v>
                </c:pt>
                <c:pt idx="4">
                  <c:v>1.6722846441947565</c:v>
                </c:pt>
                <c:pt idx="5">
                  <c:v>1.700952380952381</c:v>
                </c:pt>
                <c:pt idx="6">
                  <c:v>1.744140625</c:v>
                </c:pt>
                <c:pt idx="7">
                  <c:v>1.7683168316831683</c:v>
                </c:pt>
                <c:pt idx="8">
                  <c:v>1.7788844621513944</c:v>
                </c:pt>
                <c:pt idx="9">
                  <c:v>1.7648221343873518</c:v>
                </c:pt>
                <c:pt idx="10">
                  <c:v>1.8076923076923077</c:v>
                </c:pt>
                <c:pt idx="11">
                  <c:v>1.8261758691206544</c:v>
                </c:pt>
                <c:pt idx="12">
                  <c:v>1.7339805825242718</c:v>
                </c:pt>
                <c:pt idx="13">
                  <c:v>1.8336755646817249</c:v>
                </c:pt>
                <c:pt idx="14">
                  <c:v>1.841237113402062</c:v>
                </c:pt>
                <c:pt idx="15">
                  <c:v>1.8682008368200838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4201-81BE-C0EAB82A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4943"/>
        <c:axId val="286611631"/>
      </c:lineChart>
      <c:catAx>
        <c:axId val="43115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11631"/>
        <c:crosses val="autoZero"/>
        <c:auto val="1"/>
        <c:lblAlgn val="ctr"/>
        <c:lblOffset val="100"/>
        <c:noMultiLvlLbl val="0"/>
      </c:catAx>
      <c:valAx>
        <c:axId val="286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Ускорения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Трехпроцесорная 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Лист1!$J$80:$J$96</c:f>
              <c:numCache>
                <c:formatCode>General</c:formatCode>
                <c:ptCount val="17"/>
                <c:pt idx="0">
                  <c:v>1</c:v>
                </c:pt>
                <c:pt idx="1">
                  <c:v>0.67960426179604261</c:v>
                </c:pt>
                <c:pt idx="2">
                  <c:v>0.49611111111111117</c:v>
                </c:pt>
                <c:pt idx="3">
                  <c:v>0.40370705244122962</c:v>
                </c:pt>
                <c:pt idx="4">
                  <c:v>0.33445692883895128</c:v>
                </c:pt>
                <c:pt idx="5">
                  <c:v>0.28349206349206352</c:v>
                </c:pt>
                <c:pt idx="6">
                  <c:v>0.24916294642857142</c:v>
                </c:pt>
                <c:pt idx="7">
                  <c:v>0.22103960396039604</c:v>
                </c:pt>
                <c:pt idx="8">
                  <c:v>0.19765382912793272</c:v>
                </c:pt>
                <c:pt idx="9">
                  <c:v>0.17648221343873519</c:v>
                </c:pt>
                <c:pt idx="10">
                  <c:v>0.16433566433566435</c:v>
                </c:pt>
                <c:pt idx="11">
                  <c:v>0.15218132242672119</c:v>
                </c:pt>
                <c:pt idx="12">
                  <c:v>0.13338312173263628</c:v>
                </c:pt>
                <c:pt idx="13">
                  <c:v>0.13097682604869462</c:v>
                </c:pt>
                <c:pt idx="14">
                  <c:v>0.1227491408934708</c:v>
                </c:pt>
                <c:pt idx="15">
                  <c:v>0.11676255230125523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8-434E-8024-92D2C0D6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68463"/>
        <c:axId val="286583759"/>
      </c:lineChart>
      <c:catAx>
        <c:axId val="3531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83759"/>
        <c:crosses val="autoZero"/>
        <c:auto val="1"/>
        <c:lblAlgn val="ctr"/>
        <c:lblOffset val="100"/>
        <c:noMultiLvlLbl val="0"/>
      </c:catAx>
      <c:valAx>
        <c:axId val="2865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1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321734</xdr:colOff>
      <xdr:row>21</xdr:row>
      <xdr:rowOff>76200</xdr:rowOff>
    </xdr:from>
    <xdr:to>
      <xdr:col>14</xdr:col>
      <xdr:colOff>338667</xdr:colOff>
      <xdr:row>36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B0D68-EAD6-4560-90D1-7513FF28A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20</xdr:row>
      <xdr:rowOff>110066</xdr:rowOff>
    </xdr:from>
    <xdr:to>
      <xdr:col>22</xdr:col>
      <xdr:colOff>372533</xdr:colOff>
      <xdr:row>35</xdr:row>
      <xdr:rowOff>59266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F8F144-D78A-4597-8B09-29B26C7A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270932</xdr:colOff>
      <xdr:row>21</xdr:row>
      <xdr:rowOff>33867</xdr:rowOff>
    </xdr:from>
    <xdr:to>
      <xdr:col>6</xdr:col>
      <xdr:colOff>245532</xdr:colOff>
      <xdr:row>35</xdr:row>
      <xdr:rowOff>169334</xdr:rowOff>
    </xdr:to>
    <xdr:graphicFrame macro="">
      <xdr:nvGraphicFramePr>
        <xdr:cNvPr id="4" name="Диаграмма 3" descr="Tn">
          <a:extLst>
            <a:ext uri="{FF2B5EF4-FFF2-40B4-BE49-F238E27FC236}">
              <a16:creationId xmlns:a16="http://schemas.microsoft.com/office/drawing/2014/main" id="{FDC958F3-1D53-4907-91AF-B5E075FDD08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33866</xdr:colOff>
      <xdr:row>59</xdr:row>
      <xdr:rowOff>118533</xdr:rowOff>
    </xdr:from>
    <xdr:to>
      <xdr:col>5</xdr:col>
      <xdr:colOff>914399</xdr:colOff>
      <xdr:row>74</xdr:row>
      <xdr:rowOff>67733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E0E1133-1DC2-4BD4-8480-0652750B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169333</xdr:colOff>
      <xdr:row>59</xdr:row>
      <xdr:rowOff>16933</xdr:rowOff>
    </xdr:from>
    <xdr:to>
      <xdr:col>13</xdr:col>
      <xdr:colOff>186266</xdr:colOff>
      <xdr:row>73</xdr:row>
      <xdr:rowOff>152399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1939A2-AD6A-416D-9071-2C203CC9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465667</xdr:colOff>
      <xdr:row>59</xdr:row>
      <xdr:rowOff>59267</xdr:rowOff>
    </xdr:from>
    <xdr:to>
      <xdr:col>21</xdr:col>
      <xdr:colOff>160867</xdr:colOff>
      <xdr:row>74</xdr:row>
      <xdr:rowOff>8467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96C3F7-B24A-44B9-BBA4-DE2C63A3F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93133</xdr:rowOff>
    </xdr:from>
    <xdr:to>
      <xdr:col>5</xdr:col>
      <xdr:colOff>431800</xdr:colOff>
      <xdr:row>112</xdr:row>
      <xdr:rowOff>42333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60CE516-74F3-4382-8BF0-05872922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838200</xdr:colOff>
      <xdr:row>97</xdr:row>
      <xdr:rowOff>50800</xdr:rowOff>
    </xdr:from>
    <xdr:to>
      <xdr:col>12</xdr:col>
      <xdr:colOff>541867</xdr:colOff>
      <xdr:row>112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21F3B61-F5FA-4863-9707-4751999A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253999</xdr:colOff>
      <xdr:row>96</xdr:row>
      <xdr:rowOff>152400</xdr:rowOff>
    </xdr:from>
    <xdr:to>
      <xdr:col>20</xdr:col>
      <xdr:colOff>558799</xdr:colOff>
      <xdr:row>111</xdr:row>
      <xdr:rowOff>101600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2B4ABC9-BF7F-4F9F-A874-9CBD0434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8466</xdr:colOff>
      <xdr:row>134</xdr:row>
      <xdr:rowOff>110068</xdr:rowOff>
    </xdr:from>
    <xdr:to>
      <xdr:col>5</xdr:col>
      <xdr:colOff>888999</xdr:colOff>
      <xdr:row>149</xdr:row>
      <xdr:rowOff>59268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A3971E8-8C34-4096-8BD5-DD778626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304800</xdr:colOff>
      <xdr:row>134</xdr:row>
      <xdr:rowOff>1</xdr:rowOff>
    </xdr:from>
    <xdr:to>
      <xdr:col>13</xdr:col>
      <xdr:colOff>321733</xdr:colOff>
      <xdr:row>148</xdr:row>
      <xdr:rowOff>135467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CA58CEE-046B-4D45-8404-66491E016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601133</xdr:colOff>
      <xdr:row>134</xdr:row>
      <xdr:rowOff>0</xdr:rowOff>
    </xdr:from>
    <xdr:to>
      <xdr:col>21</xdr:col>
      <xdr:colOff>296333</xdr:colOff>
      <xdr:row>148</xdr:row>
      <xdr:rowOff>135466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D825E5B-B012-48C2-B463-E08B8D0AE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A136" zoomScale="90" zoomScaleNormal="90" workbookViewId="0">
      <selection activeCell="M152" sqref="M152"/>
    </sheetView>
  </sheetViews>
  <sheetFormatPr defaultRowHeight="14.4" x14ac:dyDescent="0.3"/>
  <cols>
    <col min="1" max="1" width="15" customWidth="1"/>
    <col min="3" max="3" width="8.88671875" customWidth="1"/>
    <col min="5" max="5" width="12.109375" customWidth="1"/>
    <col min="6" max="6" width="13.44140625" customWidth="1"/>
    <col min="10" max="10" width="13.109375" customWidth="1"/>
  </cols>
  <sheetData>
    <row r="1" spans="1:11" ht="36.6" x14ac:dyDescent="0.7">
      <c r="A1" s="11" t="s">
        <v>4</v>
      </c>
      <c r="B1" s="12"/>
      <c r="C1" s="12"/>
      <c r="D1" s="12"/>
      <c r="E1" s="12"/>
      <c r="F1" s="12"/>
      <c r="G1" s="12"/>
      <c r="H1" s="12"/>
      <c r="I1" s="12"/>
      <c r="J1" s="12"/>
    </row>
    <row r="2" spans="1:11" x14ac:dyDescent="0.3">
      <c r="A2" s="2" t="s">
        <v>5</v>
      </c>
      <c r="B2" s="1"/>
      <c r="E2" t="s">
        <v>0</v>
      </c>
      <c r="F2" t="s">
        <v>2</v>
      </c>
      <c r="G2" t="s">
        <v>1</v>
      </c>
      <c r="J2" t="s">
        <v>3</v>
      </c>
    </row>
    <row r="3" spans="1:11" x14ac:dyDescent="0.3">
      <c r="A3" s="3">
        <v>1</v>
      </c>
      <c r="B3" s="1"/>
      <c r="C3" s="7">
        <v>1.0069999999999999</v>
      </c>
      <c r="D3" s="8"/>
      <c r="E3" s="4"/>
      <c r="F3" s="10">
        <f>1.007/C3</f>
        <v>1</v>
      </c>
      <c r="J3" s="10">
        <f>F3/A3</f>
        <v>1</v>
      </c>
      <c r="K3" s="10"/>
    </row>
    <row r="4" spans="1:11" x14ac:dyDescent="0.3">
      <c r="A4" s="3">
        <v>2</v>
      </c>
      <c r="B4" s="1"/>
      <c r="C4" s="7">
        <v>0.8</v>
      </c>
      <c r="D4" s="8"/>
      <c r="E4" s="4"/>
      <c r="F4" s="10">
        <f t="shared" ref="F4:F18" si="0">1.007/C4</f>
        <v>1.2587499999999998</v>
      </c>
      <c r="J4" s="10">
        <f t="shared" ref="J4:J18" si="1">F4/A4</f>
        <v>0.62937499999999991</v>
      </c>
      <c r="K4" s="10"/>
    </row>
    <row r="5" spans="1:11" x14ac:dyDescent="0.3">
      <c r="A5" s="3">
        <v>3</v>
      </c>
      <c r="B5" s="1"/>
      <c r="C5" s="7">
        <v>0.70599999999999996</v>
      </c>
      <c r="D5" s="8"/>
      <c r="E5" s="4"/>
      <c r="F5" s="10">
        <f t="shared" si="0"/>
        <v>1.4263456090651558</v>
      </c>
      <c r="J5" s="10">
        <f t="shared" si="1"/>
        <v>0.47544853635505196</v>
      </c>
      <c r="K5" s="10"/>
    </row>
    <row r="6" spans="1:11" x14ac:dyDescent="0.3">
      <c r="A6" s="3">
        <v>4</v>
      </c>
      <c r="B6" s="1"/>
      <c r="C6" s="7">
        <v>0.66100000000000003</v>
      </c>
      <c r="D6" s="8"/>
      <c r="E6" s="4"/>
      <c r="F6" s="10">
        <f t="shared" si="0"/>
        <v>1.5234493192133129</v>
      </c>
      <c r="J6" s="10">
        <f t="shared" si="1"/>
        <v>0.38086232980332824</v>
      </c>
      <c r="K6" s="10"/>
    </row>
    <row r="7" spans="1:11" x14ac:dyDescent="0.3">
      <c r="A7" s="3">
        <v>5</v>
      </c>
      <c r="B7" s="1"/>
      <c r="C7" s="7">
        <v>0.60499999999999998</v>
      </c>
      <c r="D7" s="8"/>
      <c r="E7" s="4"/>
      <c r="F7" s="10">
        <f t="shared" si="0"/>
        <v>1.6644628099173553</v>
      </c>
      <c r="J7" s="10">
        <f t="shared" si="1"/>
        <v>0.33289256198347106</v>
      </c>
      <c r="K7" s="10"/>
    </row>
    <row r="8" spans="1:11" x14ac:dyDescent="0.3">
      <c r="A8" s="3">
        <v>6</v>
      </c>
      <c r="B8" s="1"/>
      <c r="C8" s="9">
        <v>0.61099999999999999</v>
      </c>
      <c r="D8" s="8"/>
      <c r="E8" s="4"/>
      <c r="F8" s="10">
        <f t="shared" si="0"/>
        <v>1.6481178396072012</v>
      </c>
      <c r="J8" s="10">
        <f t="shared" si="1"/>
        <v>0.27468630660120019</v>
      </c>
      <c r="K8" s="10"/>
    </row>
    <row r="9" spans="1:11" x14ac:dyDescent="0.3">
      <c r="A9" s="3">
        <v>7</v>
      </c>
      <c r="B9" s="1"/>
      <c r="C9" s="7">
        <v>0.61099999999999999</v>
      </c>
      <c r="D9" s="8"/>
      <c r="E9" s="4"/>
      <c r="F9" s="10">
        <f t="shared" si="0"/>
        <v>1.6481178396072012</v>
      </c>
      <c r="J9" s="10">
        <f t="shared" si="1"/>
        <v>0.2354454056581716</v>
      </c>
      <c r="K9" s="10"/>
    </row>
    <row r="10" spans="1:11" x14ac:dyDescent="0.3">
      <c r="A10" s="3">
        <v>8</v>
      </c>
      <c r="B10" s="1"/>
      <c r="C10" s="7">
        <v>0.58899999999999997</v>
      </c>
      <c r="D10" s="8"/>
      <c r="E10" s="4"/>
      <c r="F10" s="10">
        <f t="shared" si="0"/>
        <v>1.7096774193548385</v>
      </c>
      <c r="J10" s="10">
        <f t="shared" si="1"/>
        <v>0.21370967741935482</v>
      </c>
      <c r="K10" s="10"/>
    </row>
    <row r="11" spans="1:11" x14ac:dyDescent="0.3">
      <c r="A11" s="3">
        <v>9</v>
      </c>
      <c r="B11" s="1"/>
      <c r="C11" s="7">
        <v>0.56699999999999995</v>
      </c>
      <c r="D11" s="8"/>
      <c r="E11" s="4"/>
      <c r="F11" s="10">
        <f t="shared" si="0"/>
        <v>1.7760141093474426</v>
      </c>
      <c r="J11" s="10">
        <f t="shared" si="1"/>
        <v>0.19733490103860474</v>
      </c>
      <c r="K11" s="10"/>
    </row>
    <row r="12" spans="1:11" x14ac:dyDescent="0.3">
      <c r="A12" s="3">
        <v>10</v>
      </c>
      <c r="B12" s="1"/>
      <c r="C12" s="7">
        <v>0.57399999999999995</v>
      </c>
      <c r="D12" s="8"/>
      <c r="E12" s="4"/>
      <c r="F12" s="10">
        <f t="shared" si="0"/>
        <v>1.754355400696864</v>
      </c>
      <c r="J12" s="10">
        <f t="shared" si="1"/>
        <v>0.1754355400696864</v>
      </c>
      <c r="K12" s="10"/>
    </row>
    <row r="13" spans="1:11" x14ac:dyDescent="0.3">
      <c r="A13" s="3">
        <v>11</v>
      </c>
      <c r="B13" s="1"/>
      <c r="C13" s="7">
        <v>0.59199999999999997</v>
      </c>
      <c r="D13" s="8"/>
      <c r="E13" s="4"/>
      <c r="F13" s="10">
        <f t="shared" si="0"/>
        <v>1.7010135135135134</v>
      </c>
      <c r="J13" s="10">
        <f t="shared" si="1"/>
        <v>0.15463759213759212</v>
      </c>
      <c r="K13" s="10"/>
    </row>
    <row r="14" spans="1:11" x14ac:dyDescent="0.3">
      <c r="A14" s="3">
        <v>12</v>
      </c>
      <c r="B14" s="1"/>
      <c r="C14" s="7">
        <v>0.57799999999999996</v>
      </c>
      <c r="D14" s="8"/>
      <c r="E14" s="4"/>
      <c r="F14" s="10">
        <f t="shared" si="0"/>
        <v>1.7422145328719723</v>
      </c>
      <c r="J14" s="10">
        <f t="shared" si="1"/>
        <v>0.14518454440599768</v>
      </c>
      <c r="K14" s="10"/>
    </row>
    <row r="15" spans="1:11" x14ac:dyDescent="0.3">
      <c r="A15" s="3">
        <v>13</v>
      </c>
      <c r="B15" s="1"/>
      <c r="C15" s="7">
        <v>0.57699999999999996</v>
      </c>
      <c r="D15" s="8"/>
      <c r="E15" s="4"/>
      <c r="F15" s="10">
        <f t="shared" si="0"/>
        <v>1.7452339688041594</v>
      </c>
      <c r="J15" s="10">
        <f t="shared" si="1"/>
        <v>0.13424876683108919</v>
      </c>
      <c r="K15" s="10"/>
    </row>
    <row r="16" spans="1:11" x14ac:dyDescent="0.3">
      <c r="A16" s="3">
        <v>14</v>
      </c>
      <c r="B16" s="1"/>
      <c r="C16" s="7">
        <v>0.54100000000000004</v>
      </c>
      <c r="D16" s="8"/>
      <c r="E16" s="4"/>
      <c r="F16" s="10">
        <f t="shared" si="0"/>
        <v>1.8613678373382621</v>
      </c>
      <c r="J16" s="10">
        <f t="shared" si="1"/>
        <v>0.13295484552416156</v>
      </c>
      <c r="K16" s="10"/>
    </row>
    <row r="17" spans="1:11" x14ac:dyDescent="0.3">
      <c r="A17" s="3">
        <v>15</v>
      </c>
      <c r="B17" s="1"/>
      <c r="C17" s="7">
        <v>0.57099999999999995</v>
      </c>
      <c r="D17" s="8"/>
      <c r="E17" s="4"/>
      <c r="F17" s="10">
        <f t="shared" si="0"/>
        <v>1.7635726795096323</v>
      </c>
      <c r="J17" s="10">
        <f t="shared" si="1"/>
        <v>0.11757151196730882</v>
      </c>
      <c r="K17" s="10"/>
    </row>
    <row r="18" spans="1:11" x14ac:dyDescent="0.3">
      <c r="A18" s="3">
        <v>16</v>
      </c>
      <c r="B18" s="1"/>
      <c r="C18" s="7">
        <v>0.56399999999999995</v>
      </c>
      <c r="D18" s="8"/>
      <c r="E18" s="4"/>
      <c r="F18" s="10">
        <f t="shared" si="0"/>
        <v>1.7854609929078014</v>
      </c>
      <c r="J18" s="10">
        <f t="shared" si="1"/>
        <v>0.11159131205673758</v>
      </c>
      <c r="K18" s="10"/>
    </row>
    <row r="19" spans="1:11" x14ac:dyDescent="0.3">
      <c r="A19" s="1"/>
      <c r="B19" s="1"/>
      <c r="C19" s="7"/>
      <c r="D19" s="7"/>
      <c r="E19" s="4"/>
      <c r="F19" s="10"/>
      <c r="J19" s="10"/>
      <c r="K19" s="10"/>
    </row>
    <row r="20" spans="1:11" x14ac:dyDescent="0.3">
      <c r="A20" s="1"/>
      <c r="B20" s="1"/>
    </row>
    <row r="21" spans="1:11" x14ac:dyDescent="0.3">
      <c r="A21" s="1"/>
      <c r="B21" s="1"/>
    </row>
    <row r="22" spans="1:11" x14ac:dyDescent="0.3">
      <c r="A22" s="1"/>
      <c r="B22" s="1"/>
      <c r="J22" s="5"/>
    </row>
    <row r="23" spans="1:11" x14ac:dyDescent="0.3">
      <c r="A23" s="1"/>
      <c r="B23" s="1"/>
    </row>
    <row r="24" spans="1:11" x14ac:dyDescent="0.3">
      <c r="A24" s="1"/>
      <c r="B24" s="1"/>
    </row>
    <row r="25" spans="1:11" x14ac:dyDescent="0.3">
      <c r="A25" s="1"/>
      <c r="B25" s="1"/>
    </row>
    <row r="26" spans="1:11" x14ac:dyDescent="0.3">
      <c r="A26" s="1"/>
      <c r="B26" s="1"/>
    </row>
    <row r="27" spans="1:11" x14ac:dyDescent="0.3">
      <c r="A27" s="1"/>
      <c r="B27" s="1"/>
    </row>
    <row r="28" spans="1:11" x14ac:dyDescent="0.3">
      <c r="A28" s="1"/>
      <c r="B28" s="1"/>
    </row>
    <row r="29" spans="1:11" x14ac:dyDescent="0.3">
      <c r="A29" s="1"/>
      <c r="B29" s="1"/>
    </row>
    <row r="30" spans="1:11" x14ac:dyDescent="0.3">
      <c r="A30" s="1"/>
      <c r="B30" s="1"/>
    </row>
    <row r="31" spans="1:11" x14ac:dyDescent="0.3">
      <c r="A31" s="1"/>
      <c r="B31" s="1"/>
    </row>
    <row r="32" spans="1:11" x14ac:dyDescent="0.3">
      <c r="A32" s="1"/>
      <c r="B32" s="1"/>
    </row>
    <row r="33" spans="1:11" x14ac:dyDescent="0.3">
      <c r="A33" s="1"/>
      <c r="B33" s="1"/>
    </row>
    <row r="34" spans="1:11" x14ac:dyDescent="0.3">
      <c r="A34" s="1"/>
      <c r="B34" s="1"/>
    </row>
    <row r="35" spans="1:11" x14ac:dyDescent="0.3">
      <c r="A35" s="1"/>
      <c r="B35" s="1"/>
    </row>
    <row r="36" spans="1:11" x14ac:dyDescent="0.3">
      <c r="A36" s="1"/>
      <c r="B36" s="1"/>
    </row>
    <row r="37" spans="1:11" x14ac:dyDescent="0.3">
      <c r="A37" s="1"/>
      <c r="B37" s="1"/>
    </row>
    <row r="38" spans="1:11" x14ac:dyDescent="0.3">
      <c r="A38" s="1"/>
      <c r="B38" s="1"/>
    </row>
    <row r="39" spans="1:11" x14ac:dyDescent="0.3">
      <c r="A39" s="1"/>
      <c r="B39" s="1"/>
    </row>
    <row r="40" spans="1:11" ht="36.6" x14ac:dyDescent="0.7">
      <c r="A40" s="11" t="s">
        <v>6</v>
      </c>
      <c r="B40" s="12"/>
      <c r="C40" s="12"/>
      <c r="D40" s="12"/>
      <c r="E40" s="12"/>
      <c r="F40" s="12"/>
      <c r="G40" s="12"/>
      <c r="H40" s="12"/>
      <c r="I40" s="12"/>
      <c r="J40" s="12"/>
    </row>
    <row r="41" spans="1:11" x14ac:dyDescent="0.3">
      <c r="A41" s="2" t="s">
        <v>5</v>
      </c>
      <c r="B41" s="6"/>
      <c r="E41" t="s">
        <v>0</v>
      </c>
      <c r="F41" t="s">
        <v>2</v>
      </c>
      <c r="G41" t="s">
        <v>1</v>
      </c>
      <c r="J41" t="s">
        <v>3</v>
      </c>
    </row>
    <row r="42" spans="1:11" x14ac:dyDescent="0.3">
      <c r="A42" s="3">
        <v>1</v>
      </c>
      <c r="B42" s="6"/>
      <c r="C42" s="7">
        <v>0.95299999999999996</v>
      </c>
      <c r="D42" s="8"/>
      <c r="E42" s="4"/>
      <c r="F42" s="10">
        <f>0.953/C42</f>
        <v>1</v>
      </c>
      <c r="J42" s="10">
        <f>F42/A42</f>
        <v>1</v>
      </c>
      <c r="K42" s="10"/>
    </row>
    <row r="43" spans="1:11" x14ac:dyDescent="0.3">
      <c r="A43" s="3">
        <v>2</v>
      </c>
      <c r="B43" s="6"/>
      <c r="C43" s="7">
        <v>0.66900000000000004</v>
      </c>
      <c r="D43" s="8"/>
      <c r="E43" s="4"/>
      <c r="F43" s="10">
        <f t="shared" ref="F43:F58" si="2">0.953/C43</f>
        <v>1.4245142002989535</v>
      </c>
      <c r="J43" s="10">
        <f t="shared" ref="J43:J57" si="3">F43/A43</f>
        <v>0.71225710014947674</v>
      </c>
      <c r="K43" s="10"/>
    </row>
    <row r="44" spans="1:11" x14ac:dyDescent="0.3">
      <c r="A44" s="3">
        <v>3</v>
      </c>
      <c r="B44" s="6"/>
      <c r="C44" s="7">
        <v>0.60499999999999998</v>
      </c>
      <c r="D44" s="8"/>
      <c r="E44" s="4"/>
      <c r="F44" s="10">
        <f t="shared" si="2"/>
        <v>1.5752066115702479</v>
      </c>
      <c r="J44" s="10">
        <f t="shared" si="3"/>
        <v>0.525068870523416</v>
      </c>
      <c r="K44" s="10"/>
    </row>
    <row r="45" spans="1:11" x14ac:dyDescent="0.3">
      <c r="A45" s="3">
        <v>4</v>
      </c>
      <c r="B45" s="6"/>
      <c r="C45" s="7">
        <v>0.58799999999999997</v>
      </c>
      <c r="D45" s="8"/>
      <c r="E45" s="4"/>
      <c r="F45" s="10">
        <f t="shared" si="2"/>
        <v>1.620748299319728</v>
      </c>
      <c r="J45" s="10">
        <f t="shared" si="3"/>
        <v>0.40518707482993199</v>
      </c>
      <c r="K45" s="10"/>
    </row>
    <row r="46" spans="1:11" x14ac:dyDescent="0.3">
      <c r="A46" s="3">
        <v>5</v>
      </c>
      <c r="B46" s="6"/>
      <c r="C46" s="7">
        <v>0.57399999999999995</v>
      </c>
      <c r="D46" s="8"/>
      <c r="E46" s="4"/>
      <c r="F46" s="10">
        <f t="shared" si="2"/>
        <v>1.6602787456445993</v>
      </c>
      <c r="J46" s="10">
        <f t="shared" si="3"/>
        <v>0.33205574912891989</v>
      </c>
      <c r="K46" s="10"/>
    </row>
    <row r="47" spans="1:11" x14ac:dyDescent="0.3">
      <c r="A47" s="3">
        <v>6</v>
      </c>
      <c r="B47" s="6"/>
      <c r="C47" s="9">
        <v>0.54300000000000004</v>
      </c>
      <c r="D47" s="8"/>
      <c r="E47" s="4"/>
      <c r="F47" s="10">
        <f t="shared" si="2"/>
        <v>1.7550644567219151</v>
      </c>
      <c r="J47" s="10">
        <f t="shared" si="3"/>
        <v>0.29251074278698586</v>
      </c>
      <c r="K47" s="10"/>
    </row>
    <row r="48" spans="1:11" x14ac:dyDescent="0.3">
      <c r="A48" s="3">
        <v>7</v>
      </c>
      <c r="B48" s="6"/>
      <c r="C48" s="7">
        <v>0.54</v>
      </c>
      <c r="D48" s="8"/>
      <c r="E48" s="4"/>
      <c r="F48" s="10">
        <f t="shared" si="2"/>
        <v>1.7648148148148146</v>
      </c>
      <c r="J48" s="10">
        <f t="shared" si="3"/>
        <v>0.25211640211640207</v>
      </c>
      <c r="K48" s="10"/>
    </row>
    <row r="49" spans="1:11" x14ac:dyDescent="0.3">
      <c r="A49" s="3">
        <v>8</v>
      </c>
      <c r="B49" s="6"/>
      <c r="C49" s="7">
        <v>0.51700000000000002</v>
      </c>
      <c r="D49" s="8"/>
      <c r="E49" s="4"/>
      <c r="F49" s="10">
        <f t="shared" si="2"/>
        <v>1.8433268858800773</v>
      </c>
      <c r="J49" s="10">
        <f t="shared" si="3"/>
        <v>0.23041586073500966</v>
      </c>
      <c r="K49" s="10"/>
    </row>
    <row r="50" spans="1:11" x14ac:dyDescent="0.3">
      <c r="A50" s="3">
        <v>9</v>
      </c>
      <c r="B50" s="6"/>
      <c r="C50" s="7">
        <v>0.56899999999999995</v>
      </c>
      <c r="D50" s="8"/>
      <c r="E50" s="4"/>
      <c r="F50" s="10">
        <f t="shared" si="2"/>
        <v>1.6748681898066784</v>
      </c>
      <c r="J50" s="10">
        <f t="shared" si="3"/>
        <v>0.18609646553407538</v>
      </c>
      <c r="K50" s="10"/>
    </row>
    <row r="51" spans="1:11" x14ac:dyDescent="0.3">
      <c r="A51" s="3">
        <v>10</v>
      </c>
      <c r="B51" s="6"/>
      <c r="C51" s="7">
        <v>0.53800000000000003</v>
      </c>
      <c r="D51" s="8"/>
      <c r="E51" s="4"/>
      <c r="F51" s="10">
        <f t="shared" si="2"/>
        <v>1.7713754646840147</v>
      </c>
      <c r="J51" s="10">
        <f t="shared" si="3"/>
        <v>0.17713754646840146</v>
      </c>
      <c r="K51" s="10"/>
    </row>
    <row r="52" spans="1:11" x14ac:dyDescent="0.3">
      <c r="A52" s="3">
        <v>11</v>
      </c>
      <c r="B52" s="6"/>
      <c r="C52" s="7">
        <v>0.53400000000000003</v>
      </c>
      <c r="D52" s="8"/>
      <c r="E52" s="4"/>
      <c r="F52" s="10">
        <f t="shared" si="2"/>
        <v>1.7846441947565541</v>
      </c>
      <c r="J52" s="10">
        <f t="shared" si="3"/>
        <v>0.16224038134150492</v>
      </c>
      <c r="K52" s="10"/>
    </row>
    <row r="53" spans="1:11" x14ac:dyDescent="0.3">
      <c r="A53" s="3">
        <v>12</v>
      </c>
      <c r="B53" s="6"/>
      <c r="C53" s="7">
        <v>0.53300000000000003</v>
      </c>
      <c r="D53" s="8"/>
      <c r="E53" s="4"/>
      <c r="F53" s="10">
        <f t="shared" si="2"/>
        <v>1.7879924953095683</v>
      </c>
      <c r="J53" s="10">
        <f t="shared" si="3"/>
        <v>0.14899937460913068</v>
      </c>
      <c r="K53" s="10"/>
    </row>
    <row r="54" spans="1:11" x14ac:dyDescent="0.3">
      <c r="A54" s="3">
        <v>13</v>
      </c>
      <c r="B54" s="6"/>
      <c r="C54" s="7">
        <v>0.498</v>
      </c>
      <c r="D54" s="8"/>
      <c r="E54" s="4"/>
      <c r="F54" s="10">
        <f t="shared" si="2"/>
        <v>1.9136546184738954</v>
      </c>
      <c r="J54" s="10">
        <f t="shared" si="3"/>
        <v>0.14720420142106888</v>
      </c>
      <c r="K54" s="10"/>
    </row>
    <row r="55" spans="1:11" x14ac:dyDescent="0.3">
      <c r="A55" s="3">
        <v>14</v>
      </c>
      <c r="B55" s="6"/>
      <c r="C55" s="7">
        <v>0.53700000000000003</v>
      </c>
      <c r="D55" s="8"/>
      <c r="E55" s="4"/>
      <c r="F55" s="10">
        <f t="shared" si="2"/>
        <v>1.7746741154562382</v>
      </c>
      <c r="J55" s="10">
        <f t="shared" si="3"/>
        <v>0.12676243681830274</v>
      </c>
      <c r="K55" s="10"/>
    </row>
    <row r="56" spans="1:11" x14ac:dyDescent="0.3">
      <c r="A56" s="3">
        <v>15</v>
      </c>
      <c r="B56" s="6"/>
      <c r="C56" s="7">
        <v>0.51100000000000001</v>
      </c>
      <c r="D56" s="8"/>
      <c r="E56" s="4"/>
      <c r="F56" s="10">
        <f t="shared" si="2"/>
        <v>1.8649706457925634</v>
      </c>
      <c r="J56" s="10">
        <f t="shared" si="3"/>
        <v>0.12433137638617089</v>
      </c>
      <c r="K56" s="10"/>
    </row>
    <row r="57" spans="1:11" x14ac:dyDescent="0.3">
      <c r="A57" s="3">
        <v>16</v>
      </c>
      <c r="B57" s="6"/>
      <c r="C57" s="7">
        <v>0.52600000000000002</v>
      </c>
      <c r="D57" s="8"/>
      <c r="E57" s="4"/>
      <c r="F57" s="10">
        <f t="shared" si="2"/>
        <v>1.8117870722433458</v>
      </c>
      <c r="J57" s="10">
        <f t="shared" si="3"/>
        <v>0.11323669201520911</v>
      </c>
      <c r="K57" s="10"/>
    </row>
    <row r="58" spans="1:11" x14ac:dyDescent="0.3">
      <c r="A58" s="6"/>
      <c r="B58" s="6"/>
      <c r="C58" s="7"/>
      <c r="D58" s="7"/>
      <c r="E58" s="4"/>
      <c r="F58" s="10"/>
      <c r="J58" s="10"/>
      <c r="K58" s="10"/>
    </row>
    <row r="59" spans="1:11" x14ac:dyDescent="0.3">
      <c r="A59" s="1"/>
      <c r="B59" s="1"/>
    </row>
    <row r="60" spans="1:11" x14ac:dyDescent="0.3">
      <c r="A60" s="1"/>
      <c r="B60" s="1"/>
    </row>
    <row r="61" spans="1:11" x14ac:dyDescent="0.3">
      <c r="A61" s="1"/>
      <c r="B61" s="1"/>
    </row>
    <row r="62" spans="1:11" x14ac:dyDescent="0.3">
      <c r="A62" s="1"/>
      <c r="B62" s="1"/>
    </row>
    <row r="63" spans="1:11" x14ac:dyDescent="0.3">
      <c r="A63" s="1"/>
      <c r="B63" s="1"/>
    </row>
    <row r="64" spans="1:11" x14ac:dyDescent="0.3">
      <c r="A64" s="1"/>
      <c r="B64" s="1"/>
    </row>
    <row r="65" spans="1:11" x14ac:dyDescent="0.3">
      <c r="A65" s="1"/>
      <c r="B65" s="1"/>
    </row>
    <row r="66" spans="1:11" x14ac:dyDescent="0.3">
      <c r="A66" s="1"/>
      <c r="B66" s="1"/>
    </row>
    <row r="67" spans="1:11" x14ac:dyDescent="0.3">
      <c r="A67" s="1"/>
      <c r="B67" s="1"/>
    </row>
    <row r="68" spans="1:11" x14ac:dyDescent="0.3">
      <c r="A68" s="1"/>
      <c r="B68" s="1"/>
    </row>
    <row r="69" spans="1:11" x14ac:dyDescent="0.3">
      <c r="A69" s="1"/>
      <c r="B69" s="1"/>
    </row>
    <row r="70" spans="1:11" x14ac:dyDescent="0.3">
      <c r="A70" s="1"/>
      <c r="B70" s="1"/>
    </row>
    <row r="71" spans="1:11" x14ac:dyDescent="0.3">
      <c r="A71" s="1"/>
      <c r="B71" s="1"/>
    </row>
    <row r="72" spans="1:11" x14ac:dyDescent="0.3">
      <c r="A72" s="1"/>
      <c r="B72" s="1"/>
    </row>
    <row r="73" spans="1:11" x14ac:dyDescent="0.3">
      <c r="A73" s="1"/>
      <c r="B73" s="1"/>
    </row>
    <row r="74" spans="1:11" x14ac:dyDescent="0.3">
      <c r="A74" s="1"/>
      <c r="B74" s="1"/>
    </row>
    <row r="75" spans="1:11" x14ac:dyDescent="0.3">
      <c r="A75" s="1"/>
      <c r="B75" s="1"/>
    </row>
    <row r="76" spans="1:11" x14ac:dyDescent="0.3">
      <c r="A76" s="1"/>
      <c r="B76" s="1"/>
    </row>
    <row r="77" spans="1:11" x14ac:dyDescent="0.3">
      <c r="A77" s="1"/>
      <c r="B77" s="1"/>
    </row>
    <row r="78" spans="1:11" ht="36.6" x14ac:dyDescent="0.7">
      <c r="A78" s="11" t="s">
        <v>7</v>
      </c>
      <c r="B78" s="12"/>
      <c r="C78" s="12"/>
      <c r="D78" s="12"/>
      <c r="E78" s="12"/>
      <c r="F78" s="12"/>
      <c r="G78" s="12"/>
      <c r="H78" s="12"/>
      <c r="I78" s="12"/>
      <c r="J78" s="12"/>
    </row>
    <row r="79" spans="1:11" x14ac:dyDescent="0.3">
      <c r="A79" s="2" t="s">
        <v>5</v>
      </c>
      <c r="B79" s="6"/>
      <c r="E79" t="s">
        <v>0</v>
      </c>
      <c r="F79" t="s">
        <v>2</v>
      </c>
      <c r="G79" t="s">
        <v>1</v>
      </c>
      <c r="J79" t="s">
        <v>3</v>
      </c>
    </row>
    <row r="80" spans="1:11" x14ac:dyDescent="0.3">
      <c r="A80" s="3">
        <v>1</v>
      </c>
      <c r="B80" s="6"/>
      <c r="C80" s="7">
        <v>0.89300000000000002</v>
      </c>
      <c r="D80" s="8"/>
      <c r="E80" s="4"/>
      <c r="F80" s="10">
        <f>0.893/C80</f>
        <v>1</v>
      </c>
      <c r="J80" s="10">
        <f>F80/A80</f>
        <v>1</v>
      </c>
      <c r="K80" s="10"/>
    </row>
    <row r="81" spans="1:11" x14ac:dyDescent="0.3">
      <c r="A81" s="3">
        <v>2</v>
      </c>
      <c r="B81" s="6"/>
      <c r="C81" s="7">
        <v>0.65700000000000003</v>
      </c>
      <c r="D81" s="8"/>
      <c r="E81" s="4"/>
      <c r="F81" s="10">
        <f>0.893/C81</f>
        <v>1.3592085235920852</v>
      </c>
      <c r="J81" s="10">
        <f t="shared" ref="J81:J95" si="4">F81/A81</f>
        <v>0.67960426179604261</v>
      </c>
      <c r="K81" s="10"/>
    </row>
    <row r="82" spans="1:11" x14ac:dyDescent="0.3">
      <c r="A82" s="3">
        <v>3</v>
      </c>
      <c r="B82" s="6"/>
      <c r="C82" s="7">
        <v>0.6</v>
      </c>
      <c r="D82" s="8"/>
      <c r="E82" s="4"/>
      <c r="F82" s="10">
        <f>0.893/C82</f>
        <v>1.4883333333333335</v>
      </c>
      <c r="J82" s="10">
        <f t="shared" si="4"/>
        <v>0.49611111111111117</v>
      </c>
      <c r="K82" s="10"/>
    </row>
    <row r="83" spans="1:11" x14ac:dyDescent="0.3">
      <c r="A83" s="3">
        <v>4</v>
      </c>
      <c r="B83" s="6"/>
      <c r="C83" s="7">
        <v>0.55300000000000005</v>
      </c>
      <c r="D83" s="8"/>
      <c r="E83" s="4"/>
      <c r="F83" s="10">
        <f t="shared" ref="F81:F96" si="5">0.893/C83</f>
        <v>1.6148282097649185</v>
      </c>
      <c r="J83" s="10">
        <f t="shared" si="4"/>
        <v>0.40370705244122962</v>
      </c>
      <c r="K83" s="10"/>
    </row>
    <row r="84" spans="1:11" x14ac:dyDescent="0.3">
      <c r="A84" s="3">
        <v>5</v>
      </c>
      <c r="B84" s="6"/>
      <c r="C84" s="7">
        <v>0.53400000000000003</v>
      </c>
      <c r="D84" s="8"/>
      <c r="E84" s="4"/>
      <c r="F84" s="10">
        <f t="shared" si="5"/>
        <v>1.6722846441947565</v>
      </c>
      <c r="J84" s="10">
        <f t="shared" si="4"/>
        <v>0.33445692883895128</v>
      </c>
      <c r="K84" s="10"/>
    </row>
    <row r="85" spans="1:11" x14ac:dyDescent="0.3">
      <c r="A85" s="3">
        <v>6</v>
      </c>
      <c r="B85" s="6"/>
      <c r="C85" s="9">
        <v>0.52500000000000002</v>
      </c>
      <c r="D85" s="8"/>
      <c r="E85" s="4"/>
      <c r="F85" s="10">
        <f t="shared" si="5"/>
        <v>1.700952380952381</v>
      </c>
      <c r="J85" s="10">
        <f t="shared" si="4"/>
        <v>0.28349206349206352</v>
      </c>
      <c r="K85" s="10"/>
    </row>
    <row r="86" spans="1:11" x14ac:dyDescent="0.3">
      <c r="A86" s="3">
        <v>7</v>
      </c>
      <c r="B86" s="6"/>
      <c r="C86" s="7">
        <v>0.51200000000000001</v>
      </c>
      <c r="D86" s="8"/>
      <c r="E86" s="4"/>
      <c r="F86" s="10">
        <f t="shared" si="5"/>
        <v>1.744140625</v>
      </c>
      <c r="J86" s="10">
        <f t="shared" si="4"/>
        <v>0.24916294642857142</v>
      </c>
      <c r="K86" s="10"/>
    </row>
    <row r="87" spans="1:11" x14ac:dyDescent="0.3">
      <c r="A87" s="3">
        <v>8</v>
      </c>
      <c r="B87" s="6"/>
      <c r="C87" s="7">
        <v>0.505</v>
      </c>
      <c r="D87" s="8"/>
      <c r="E87" s="4"/>
      <c r="F87" s="10">
        <f t="shared" si="5"/>
        <v>1.7683168316831683</v>
      </c>
      <c r="J87" s="10">
        <f t="shared" si="4"/>
        <v>0.22103960396039604</v>
      </c>
      <c r="K87" s="10"/>
    </row>
    <row r="88" spans="1:11" x14ac:dyDescent="0.3">
      <c r="A88" s="3">
        <v>9</v>
      </c>
      <c r="B88" s="6"/>
      <c r="C88" s="7">
        <v>0.502</v>
      </c>
      <c r="D88" s="8"/>
      <c r="E88" s="4"/>
      <c r="F88" s="10">
        <f t="shared" si="5"/>
        <v>1.7788844621513944</v>
      </c>
      <c r="J88" s="10">
        <f t="shared" si="4"/>
        <v>0.19765382912793272</v>
      </c>
      <c r="K88" s="10"/>
    </row>
    <row r="89" spans="1:11" x14ac:dyDescent="0.3">
      <c r="A89" s="3">
        <v>10</v>
      </c>
      <c r="B89" s="6"/>
      <c r="C89" s="7">
        <v>0.50600000000000001</v>
      </c>
      <c r="D89" s="8"/>
      <c r="E89" s="4"/>
      <c r="F89" s="10">
        <f t="shared" si="5"/>
        <v>1.7648221343873518</v>
      </c>
      <c r="J89" s="10">
        <f t="shared" si="4"/>
        <v>0.17648221343873519</v>
      </c>
      <c r="K89" s="10"/>
    </row>
    <row r="90" spans="1:11" x14ac:dyDescent="0.3">
      <c r="A90" s="3">
        <v>11</v>
      </c>
      <c r="B90" s="6"/>
      <c r="C90" s="7">
        <v>0.49399999999999999</v>
      </c>
      <c r="D90" s="8"/>
      <c r="E90" s="4"/>
      <c r="F90" s="10">
        <f t="shared" si="5"/>
        <v>1.8076923076923077</v>
      </c>
      <c r="J90" s="10">
        <f t="shared" si="4"/>
        <v>0.16433566433566435</v>
      </c>
      <c r="K90" s="10"/>
    </row>
    <row r="91" spans="1:11" x14ac:dyDescent="0.3">
      <c r="A91" s="3">
        <v>12</v>
      </c>
      <c r="B91" s="6"/>
      <c r="C91" s="7">
        <v>0.48899999999999999</v>
      </c>
      <c r="D91" s="8"/>
      <c r="E91" s="4"/>
      <c r="F91" s="10">
        <f t="shared" si="5"/>
        <v>1.8261758691206544</v>
      </c>
      <c r="J91" s="10">
        <f t="shared" si="4"/>
        <v>0.15218132242672119</v>
      </c>
      <c r="K91" s="10"/>
    </row>
    <row r="92" spans="1:11" x14ac:dyDescent="0.3">
      <c r="A92" s="3">
        <v>13</v>
      </c>
      <c r="B92" s="6"/>
      <c r="C92" s="7">
        <v>0.51500000000000001</v>
      </c>
      <c r="D92" s="8"/>
      <c r="E92" s="4"/>
      <c r="F92" s="10">
        <f t="shared" si="5"/>
        <v>1.7339805825242718</v>
      </c>
      <c r="J92" s="10">
        <f t="shared" si="4"/>
        <v>0.13338312173263628</v>
      </c>
      <c r="K92" s="10"/>
    </row>
    <row r="93" spans="1:11" x14ac:dyDescent="0.3">
      <c r="A93" s="3">
        <v>14</v>
      </c>
      <c r="B93" s="6"/>
      <c r="C93" s="7">
        <v>0.48699999999999999</v>
      </c>
      <c r="D93" s="8"/>
      <c r="E93" s="4"/>
      <c r="F93" s="10">
        <f t="shared" si="5"/>
        <v>1.8336755646817249</v>
      </c>
      <c r="J93" s="10">
        <f t="shared" si="4"/>
        <v>0.13097682604869462</v>
      </c>
      <c r="K93" s="10"/>
    </row>
    <row r="94" spans="1:11" x14ac:dyDescent="0.3">
      <c r="A94" s="3">
        <v>15</v>
      </c>
      <c r="B94" s="6"/>
      <c r="C94" s="7">
        <v>0.48499999999999999</v>
      </c>
      <c r="D94" s="8"/>
      <c r="E94" s="4"/>
      <c r="F94" s="10">
        <f t="shared" si="5"/>
        <v>1.841237113402062</v>
      </c>
      <c r="J94" s="10">
        <f t="shared" si="4"/>
        <v>0.1227491408934708</v>
      </c>
      <c r="K94" s="10"/>
    </row>
    <row r="95" spans="1:11" x14ac:dyDescent="0.3">
      <c r="A95" s="3">
        <v>16</v>
      </c>
      <c r="B95" s="6"/>
      <c r="C95" s="7">
        <v>0.47799999999999998</v>
      </c>
      <c r="D95" s="8"/>
      <c r="E95" s="4"/>
      <c r="F95" s="10">
        <f t="shared" si="5"/>
        <v>1.8682008368200838</v>
      </c>
      <c r="J95" s="10">
        <f t="shared" si="4"/>
        <v>0.11676255230125523</v>
      </c>
      <c r="K95" s="10"/>
    </row>
    <row r="96" spans="1:11" x14ac:dyDescent="0.3">
      <c r="A96" s="6"/>
      <c r="B96" s="6"/>
      <c r="C96" s="7"/>
      <c r="D96" s="7"/>
      <c r="E96" s="4"/>
      <c r="F96" s="10"/>
      <c r="J96" s="10"/>
      <c r="K96" s="10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15" spans="1:11" ht="36.6" x14ac:dyDescent="0.7">
      <c r="A115" s="11" t="s">
        <v>8</v>
      </c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1" x14ac:dyDescent="0.3">
      <c r="A116" s="2" t="s">
        <v>5</v>
      </c>
      <c r="B116" s="6"/>
      <c r="E116" t="s">
        <v>0</v>
      </c>
      <c r="F116" t="s">
        <v>2</v>
      </c>
      <c r="G116" t="s">
        <v>1</v>
      </c>
      <c r="J116" t="s">
        <v>3</v>
      </c>
    </row>
    <row r="117" spans="1:11" x14ac:dyDescent="0.3">
      <c r="A117" s="3">
        <v>1</v>
      </c>
      <c r="B117" s="6"/>
      <c r="C117" s="7">
        <v>0.86699999999999999</v>
      </c>
      <c r="D117" s="8"/>
      <c r="E117" s="4"/>
      <c r="F117" s="10">
        <f>0.867/C117</f>
        <v>1</v>
      </c>
      <c r="J117" s="10">
        <f>F117/A117</f>
        <v>1</v>
      </c>
      <c r="K117" s="10"/>
    </row>
    <row r="118" spans="1:11" x14ac:dyDescent="0.3">
      <c r="A118" s="3">
        <v>2</v>
      </c>
      <c r="B118" s="6"/>
      <c r="C118" s="7">
        <v>0.65700000000000003</v>
      </c>
      <c r="D118" s="8"/>
      <c r="E118" s="4"/>
      <c r="F118" s="10">
        <f t="shared" ref="F118:F133" si="6">0.867/C118</f>
        <v>1.3196347031963469</v>
      </c>
      <c r="J118" s="10">
        <f>F118/A118</f>
        <v>0.65981735159817345</v>
      </c>
      <c r="K118" s="10"/>
    </row>
    <row r="119" spans="1:11" x14ac:dyDescent="0.3">
      <c r="A119" s="3">
        <v>3</v>
      </c>
      <c r="B119" s="6"/>
      <c r="C119" s="7">
        <v>0.58599999999999997</v>
      </c>
      <c r="D119" s="8"/>
      <c r="E119" s="4"/>
      <c r="F119" s="10">
        <f t="shared" si="6"/>
        <v>1.4795221843003414</v>
      </c>
      <c r="J119" s="10">
        <f t="shared" ref="J118:J132" si="7">F119/A119</f>
        <v>0.49317406143344716</v>
      </c>
      <c r="K119" s="10"/>
    </row>
    <row r="120" spans="1:11" x14ac:dyDescent="0.3">
      <c r="A120" s="3">
        <v>4</v>
      </c>
      <c r="B120" s="6"/>
      <c r="C120" s="7">
        <v>0.55600000000000005</v>
      </c>
      <c r="D120" s="8"/>
      <c r="E120" s="4"/>
      <c r="F120" s="10">
        <f t="shared" si="6"/>
        <v>1.5593525179856114</v>
      </c>
      <c r="J120" s="10">
        <f t="shared" si="7"/>
        <v>0.38983812949640284</v>
      </c>
      <c r="K120" s="10"/>
    </row>
    <row r="121" spans="1:11" x14ac:dyDescent="0.3">
      <c r="A121" s="3">
        <v>5</v>
      </c>
      <c r="B121" s="6"/>
      <c r="C121" s="7">
        <v>0.57899999999999996</v>
      </c>
      <c r="D121" s="8"/>
      <c r="E121" s="4"/>
      <c r="F121" s="10">
        <f t="shared" si="6"/>
        <v>1.4974093264248705</v>
      </c>
      <c r="J121" s="10">
        <f t="shared" si="7"/>
        <v>0.29948186528497411</v>
      </c>
      <c r="K121" s="10"/>
    </row>
    <row r="122" spans="1:11" x14ac:dyDescent="0.3">
      <c r="A122" s="3">
        <v>6</v>
      </c>
      <c r="B122" s="6"/>
      <c r="C122" s="9">
        <v>0.56699999999999995</v>
      </c>
      <c r="D122" s="8"/>
      <c r="E122" s="4"/>
      <c r="F122" s="10">
        <f t="shared" si="6"/>
        <v>1.5291005291005293</v>
      </c>
      <c r="J122" s="10">
        <f t="shared" si="7"/>
        <v>0.25485008818342153</v>
      </c>
      <c r="K122" s="10"/>
    </row>
    <row r="123" spans="1:11" x14ac:dyDescent="0.3">
      <c r="A123" s="3">
        <v>7</v>
      </c>
      <c r="B123" s="6"/>
      <c r="C123" s="7">
        <v>0.51200000000000001</v>
      </c>
      <c r="D123" s="8"/>
      <c r="E123" s="4"/>
      <c r="F123" s="10">
        <f t="shared" si="6"/>
        <v>1.693359375</v>
      </c>
      <c r="J123" s="10">
        <f t="shared" si="7"/>
        <v>0.24190848214285715</v>
      </c>
      <c r="K123" s="10"/>
    </row>
    <row r="124" spans="1:11" x14ac:dyDescent="0.3">
      <c r="A124" s="3">
        <v>8</v>
      </c>
      <c r="B124" s="6"/>
      <c r="C124" s="7">
        <v>0.51800000000000002</v>
      </c>
      <c r="D124" s="8"/>
      <c r="E124" s="4"/>
      <c r="F124" s="10">
        <f t="shared" si="6"/>
        <v>1.6737451737451736</v>
      </c>
      <c r="J124" s="10">
        <f t="shared" si="7"/>
        <v>0.2092181467181467</v>
      </c>
      <c r="K124" s="10"/>
    </row>
    <row r="125" spans="1:11" x14ac:dyDescent="0.3">
      <c r="A125" s="3">
        <v>9</v>
      </c>
      <c r="B125" s="6"/>
      <c r="C125" s="7">
        <v>0.496</v>
      </c>
      <c r="D125" s="8"/>
      <c r="E125" s="4"/>
      <c r="F125" s="10">
        <f t="shared" si="6"/>
        <v>1.747983870967742</v>
      </c>
      <c r="J125" s="10">
        <f t="shared" si="7"/>
        <v>0.19422043010752688</v>
      </c>
      <c r="K125" s="10"/>
    </row>
    <row r="126" spans="1:11" x14ac:dyDescent="0.3">
      <c r="A126" s="3">
        <v>10</v>
      </c>
      <c r="B126" s="6"/>
      <c r="C126" s="7">
        <v>0.495</v>
      </c>
      <c r="D126" s="8"/>
      <c r="E126" s="4"/>
      <c r="F126" s="10">
        <f t="shared" si="6"/>
        <v>1.7515151515151515</v>
      </c>
      <c r="J126" s="10">
        <f t="shared" si="7"/>
        <v>0.17515151515151514</v>
      </c>
      <c r="K126" s="10"/>
    </row>
    <row r="127" spans="1:11" x14ac:dyDescent="0.3">
      <c r="A127" s="3">
        <v>11</v>
      </c>
      <c r="B127" s="6"/>
      <c r="C127" s="7">
        <v>0.501</v>
      </c>
      <c r="D127" s="8"/>
      <c r="E127" s="4"/>
      <c r="F127" s="10">
        <f t="shared" si="6"/>
        <v>1.7305389221556886</v>
      </c>
      <c r="J127" s="10">
        <f t="shared" si="7"/>
        <v>0.15732172019597168</v>
      </c>
      <c r="K127" s="10"/>
    </row>
    <row r="128" spans="1:11" x14ac:dyDescent="0.3">
      <c r="A128" s="3">
        <v>12</v>
      </c>
      <c r="B128" s="6"/>
      <c r="C128" s="7">
        <v>0.48699999999999999</v>
      </c>
      <c r="D128" s="8"/>
      <c r="E128" s="4"/>
      <c r="F128" s="10">
        <f t="shared" si="6"/>
        <v>1.7802874743326489</v>
      </c>
      <c r="J128" s="10">
        <f t="shared" si="7"/>
        <v>0.14835728952772073</v>
      </c>
      <c r="K128" s="10"/>
    </row>
    <row r="129" spans="1:11" x14ac:dyDescent="0.3">
      <c r="A129" s="3">
        <v>13</v>
      </c>
      <c r="B129" s="6"/>
      <c r="C129" s="7">
        <v>0.47799999999999998</v>
      </c>
      <c r="D129" s="8"/>
      <c r="E129" s="4"/>
      <c r="F129" s="10">
        <f t="shared" si="6"/>
        <v>1.8138075313807531</v>
      </c>
      <c r="J129" s="10">
        <f t="shared" si="7"/>
        <v>0.13952365626005794</v>
      </c>
      <c r="K129" s="10"/>
    </row>
    <row r="130" spans="1:11" x14ac:dyDescent="0.3">
      <c r="A130" s="3">
        <v>14</v>
      </c>
      <c r="B130" s="6"/>
      <c r="C130" s="7">
        <v>0.49099999999999999</v>
      </c>
      <c r="D130" s="8"/>
      <c r="E130" s="4"/>
      <c r="F130" s="10">
        <f t="shared" si="6"/>
        <v>1.7657841140529531</v>
      </c>
      <c r="J130" s="10">
        <f t="shared" si="7"/>
        <v>0.12612743671806809</v>
      </c>
      <c r="K130" s="10"/>
    </row>
    <row r="131" spans="1:11" x14ac:dyDescent="0.3">
      <c r="A131" s="3">
        <v>15</v>
      </c>
      <c r="B131" s="6"/>
      <c r="C131" s="7">
        <v>0.47899999999999998</v>
      </c>
      <c r="D131" s="8"/>
      <c r="E131" s="4"/>
      <c r="F131" s="10">
        <f t="shared" si="6"/>
        <v>1.8100208768267223</v>
      </c>
      <c r="J131" s="10">
        <f t="shared" si="7"/>
        <v>0.12066805845511482</v>
      </c>
      <c r="K131" s="10"/>
    </row>
    <row r="132" spans="1:11" x14ac:dyDescent="0.3">
      <c r="A132" s="3">
        <v>16</v>
      </c>
      <c r="B132" s="6"/>
      <c r="C132" s="7">
        <v>0.51900000000000002</v>
      </c>
      <c r="D132" s="8"/>
      <c r="E132" s="4"/>
      <c r="F132" s="10">
        <f t="shared" si="6"/>
        <v>1.6705202312138727</v>
      </c>
      <c r="J132" s="10">
        <f t="shared" si="7"/>
        <v>0.10440751445086704</v>
      </c>
      <c r="K132" s="10"/>
    </row>
    <row r="133" spans="1:11" x14ac:dyDescent="0.3">
      <c r="A133" s="6"/>
      <c r="B133" s="6"/>
      <c r="C133" s="7"/>
      <c r="D133" s="7"/>
      <c r="E133" s="4"/>
      <c r="F133" s="10"/>
      <c r="J133" s="10"/>
      <c r="K133" s="10"/>
    </row>
  </sheetData>
  <mergeCells count="4">
    <mergeCell ref="A1:J1"/>
    <mergeCell ref="A40:J40"/>
    <mergeCell ref="A78:J78"/>
    <mergeCell ref="A115:J1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ELDOR ERGASHEV</dc:creator>
  <cp:lastModifiedBy>msi gf</cp:lastModifiedBy>
  <dcterms:created xsi:type="dcterms:W3CDTF">2015-06-05T18:19:34Z</dcterms:created>
  <dcterms:modified xsi:type="dcterms:W3CDTF">2020-03-15T22:57:35Z</dcterms:modified>
</cp:coreProperties>
</file>