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D\GitHub\Output\"/>
    </mc:Choice>
  </mc:AlternateContent>
  <xr:revisionPtr revIDLastSave="0" documentId="13_ncr:1_{14502925-216F-4594-A79B-F1C0528E8A21}" xr6:coauthVersionLast="47" xr6:coauthVersionMax="47" xr10:uidLastSave="{00000000-0000-0000-0000-000000000000}"/>
  <bookViews>
    <workbookView xWindow="-9495" yWindow="-18120" windowWidth="29040" windowHeight="17640" xr2:uid="{00000000-000D-0000-FFFF-FFFF00000000}"/>
  </bookViews>
  <sheets>
    <sheet name="RTD_20211202_RTP_NodeResults_TP" sheetId="1" r:id="rId1"/>
    <sheet name="SPD_Node" sheetId="2" r:id="rId2"/>
    <sheet name="RTD_20211202_RTP_IslandResults_" sheetId="3" r:id="rId3"/>
    <sheet name="SPD_Island" sheetId="4" r:id="rId4"/>
  </sheets>
  <definedNames>
    <definedName name="_xlnm._FilterDatabase" localSheetId="0" hidden="1">RTD_20211202_RTP_NodeResults_TP!$A$1:$O$529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5" i="4" l="1"/>
  <c r="AH21" i="4"/>
  <c r="AF4" i="4"/>
  <c r="O5" i="3"/>
  <c r="O8" i="3" s="1"/>
  <c r="P5" i="3"/>
  <c r="O6" i="3"/>
  <c r="O9" i="3" s="1"/>
  <c r="P6" i="3"/>
  <c r="N6" i="3"/>
  <c r="N9" i="3" s="1"/>
  <c r="N5" i="3"/>
  <c r="H6" i="3"/>
  <c r="H9" i="3" s="1"/>
  <c r="H5" i="3"/>
  <c r="H8" i="3" s="1"/>
  <c r="G6" i="3"/>
  <c r="G9" i="3" s="1"/>
  <c r="G5" i="3"/>
  <c r="F8" i="3"/>
  <c r="E8" i="3"/>
  <c r="G8" i="3"/>
  <c r="L8" i="3"/>
  <c r="M8" i="3"/>
  <c r="N8" i="3"/>
  <c r="P8" i="3"/>
  <c r="V8" i="3"/>
  <c r="W8" i="3"/>
  <c r="J9" i="3"/>
  <c r="K9" i="3"/>
  <c r="P9" i="3"/>
  <c r="R9" i="3"/>
  <c r="S9" i="3"/>
  <c r="X6" i="3"/>
  <c r="X9" i="3" s="1"/>
  <c r="X5" i="3"/>
  <c r="X8" i="3" s="1"/>
  <c r="W6" i="3"/>
  <c r="W9" i="3" s="1"/>
  <c r="W5" i="3"/>
  <c r="V6" i="3"/>
  <c r="V9" i="3" s="1"/>
  <c r="V5" i="3"/>
  <c r="U6" i="3"/>
  <c r="U9" i="3" s="1"/>
  <c r="U5" i="3"/>
  <c r="U8" i="3" s="1"/>
  <c r="T6" i="3"/>
  <c r="T9" i="3" s="1"/>
  <c r="T5" i="3"/>
  <c r="T8" i="3" s="1"/>
  <c r="S6" i="3"/>
  <c r="S5" i="3"/>
  <c r="S8" i="3" s="1"/>
  <c r="K5" i="3"/>
  <c r="K8" i="3" s="1"/>
  <c r="K6" i="3"/>
  <c r="Q6" i="3"/>
  <c r="Q9" i="3" s="1"/>
  <c r="R6" i="3"/>
  <c r="R5" i="3"/>
  <c r="R8" i="3" s="1"/>
  <c r="Q5" i="3"/>
  <c r="Q8" i="3" s="1"/>
  <c r="J6" i="3"/>
  <c r="J5" i="3"/>
  <c r="J8" i="3" s="1"/>
  <c r="L5" i="3"/>
  <c r="M5" i="3"/>
  <c r="L6" i="3"/>
  <c r="L9" i="3" s="1"/>
  <c r="M6" i="3"/>
  <c r="M9" i="3" s="1"/>
  <c r="I6" i="3"/>
  <c r="I9" i="3" s="1"/>
  <c r="I5" i="3"/>
  <c r="I8" i="3" s="1"/>
  <c r="F6" i="3"/>
  <c r="F9" i="3" s="1"/>
  <c r="F5" i="3"/>
  <c r="E6" i="3"/>
  <c r="E9" i="3" s="1"/>
  <c r="E5" i="3"/>
  <c r="C6" i="3"/>
  <c r="C9" i="3" s="1"/>
  <c r="D6" i="3"/>
  <c r="D9" i="3" s="1"/>
  <c r="D5" i="3"/>
  <c r="D8" i="3" s="1"/>
  <c r="C5" i="3"/>
  <c r="C8" i="3" s="1"/>
  <c r="J3" i="1"/>
  <c r="M3" i="1" s="1"/>
  <c r="K3" i="1"/>
  <c r="N3" i="1" s="1"/>
  <c r="L3" i="1"/>
  <c r="O3" i="1" s="1"/>
  <c r="J4" i="1"/>
  <c r="M4" i="1" s="1"/>
  <c r="K4" i="1"/>
  <c r="N4" i="1" s="1"/>
  <c r="L4" i="1"/>
  <c r="O4" i="1" s="1"/>
  <c r="J5" i="1"/>
  <c r="M5" i="1" s="1"/>
  <c r="K5" i="1"/>
  <c r="N5" i="1" s="1"/>
  <c r="L5" i="1"/>
  <c r="O5" i="1" s="1"/>
  <c r="J6" i="1"/>
  <c r="M6" i="1" s="1"/>
  <c r="K6" i="1"/>
  <c r="N6" i="1" s="1"/>
  <c r="L6" i="1"/>
  <c r="O6" i="1" s="1"/>
  <c r="J7" i="1"/>
  <c r="M7" i="1" s="1"/>
  <c r="K7" i="1"/>
  <c r="N7" i="1" s="1"/>
  <c r="L7" i="1"/>
  <c r="O7" i="1" s="1"/>
  <c r="J8" i="1"/>
  <c r="M8" i="1" s="1"/>
  <c r="K8" i="1"/>
  <c r="N8" i="1" s="1"/>
  <c r="L8" i="1"/>
  <c r="O8" i="1" s="1"/>
  <c r="J9" i="1"/>
  <c r="M9" i="1" s="1"/>
  <c r="K9" i="1"/>
  <c r="N9" i="1" s="1"/>
  <c r="L9" i="1"/>
  <c r="O9" i="1" s="1"/>
  <c r="J10" i="1"/>
  <c r="M10" i="1" s="1"/>
  <c r="K10" i="1"/>
  <c r="N10" i="1" s="1"/>
  <c r="L10" i="1"/>
  <c r="O10" i="1" s="1"/>
  <c r="J11" i="1"/>
  <c r="M11" i="1" s="1"/>
  <c r="K11" i="1"/>
  <c r="N11" i="1" s="1"/>
  <c r="L11" i="1"/>
  <c r="O11" i="1" s="1"/>
  <c r="J12" i="1"/>
  <c r="M12" i="1" s="1"/>
  <c r="K12" i="1"/>
  <c r="N12" i="1" s="1"/>
  <c r="L12" i="1"/>
  <c r="O12" i="1" s="1"/>
  <c r="J13" i="1"/>
  <c r="M13" i="1" s="1"/>
  <c r="K13" i="1"/>
  <c r="N13" i="1" s="1"/>
  <c r="L13" i="1"/>
  <c r="O13" i="1" s="1"/>
  <c r="J14" i="1"/>
  <c r="M14" i="1" s="1"/>
  <c r="K14" i="1"/>
  <c r="N14" i="1" s="1"/>
  <c r="L14" i="1"/>
  <c r="O14" i="1" s="1"/>
  <c r="J15" i="1"/>
  <c r="M15" i="1" s="1"/>
  <c r="K15" i="1"/>
  <c r="N15" i="1" s="1"/>
  <c r="L15" i="1"/>
  <c r="O15" i="1" s="1"/>
  <c r="J16" i="1"/>
  <c r="M16" i="1" s="1"/>
  <c r="K16" i="1"/>
  <c r="N16" i="1" s="1"/>
  <c r="L16" i="1"/>
  <c r="O16" i="1" s="1"/>
  <c r="J17" i="1"/>
  <c r="M17" i="1" s="1"/>
  <c r="K17" i="1"/>
  <c r="N17" i="1" s="1"/>
  <c r="L17" i="1"/>
  <c r="O17" i="1" s="1"/>
  <c r="J18" i="1"/>
  <c r="M18" i="1" s="1"/>
  <c r="K18" i="1"/>
  <c r="N18" i="1" s="1"/>
  <c r="L18" i="1"/>
  <c r="O18" i="1" s="1"/>
  <c r="J19" i="1"/>
  <c r="M19" i="1" s="1"/>
  <c r="K19" i="1"/>
  <c r="N19" i="1" s="1"/>
  <c r="L19" i="1"/>
  <c r="O19" i="1" s="1"/>
  <c r="J20" i="1"/>
  <c r="M20" i="1" s="1"/>
  <c r="K20" i="1"/>
  <c r="N20" i="1" s="1"/>
  <c r="L20" i="1"/>
  <c r="O20" i="1" s="1"/>
  <c r="J21" i="1"/>
  <c r="M21" i="1" s="1"/>
  <c r="K21" i="1"/>
  <c r="N21" i="1" s="1"/>
  <c r="L21" i="1"/>
  <c r="O21" i="1" s="1"/>
  <c r="J22" i="1"/>
  <c r="M22" i="1" s="1"/>
  <c r="K22" i="1"/>
  <c r="N22" i="1" s="1"/>
  <c r="L22" i="1"/>
  <c r="O22" i="1" s="1"/>
  <c r="J23" i="1"/>
  <c r="M23" i="1" s="1"/>
  <c r="K23" i="1"/>
  <c r="N23" i="1" s="1"/>
  <c r="L23" i="1"/>
  <c r="O23" i="1" s="1"/>
  <c r="J24" i="1"/>
  <c r="M24" i="1" s="1"/>
  <c r="K24" i="1"/>
  <c r="N24" i="1" s="1"/>
  <c r="L24" i="1"/>
  <c r="O24" i="1" s="1"/>
  <c r="J25" i="1"/>
  <c r="M25" i="1" s="1"/>
  <c r="K25" i="1"/>
  <c r="N25" i="1" s="1"/>
  <c r="L25" i="1"/>
  <c r="O25" i="1" s="1"/>
  <c r="J26" i="1"/>
  <c r="M26" i="1" s="1"/>
  <c r="K26" i="1"/>
  <c r="N26" i="1" s="1"/>
  <c r="L26" i="1"/>
  <c r="O26" i="1" s="1"/>
  <c r="J27" i="1"/>
  <c r="M27" i="1" s="1"/>
  <c r="K27" i="1"/>
  <c r="N27" i="1" s="1"/>
  <c r="L27" i="1"/>
  <c r="O27" i="1" s="1"/>
  <c r="J28" i="1"/>
  <c r="M28" i="1" s="1"/>
  <c r="K28" i="1"/>
  <c r="N28" i="1" s="1"/>
  <c r="L28" i="1"/>
  <c r="O28" i="1" s="1"/>
  <c r="J29" i="1"/>
  <c r="M29" i="1" s="1"/>
  <c r="K29" i="1"/>
  <c r="N29" i="1" s="1"/>
  <c r="L29" i="1"/>
  <c r="O29" i="1" s="1"/>
  <c r="J30" i="1"/>
  <c r="M30" i="1" s="1"/>
  <c r="K30" i="1"/>
  <c r="N30" i="1" s="1"/>
  <c r="L30" i="1"/>
  <c r="O30" i="1" s="1"/>
  <c r="J31" i="1"/>
  <c r="M31" i="1" s="1"/>
  <c r="K31" i="1"/>
  <c r="N31" i="1" s="1"/>
  <c r="L31" i="1"/>
  <c r="O31" i="1" s="1"/>
  <c r="J32" i="1"/>
  <c r="M32" i="1" s="1"/>
  <c r="K32" i="1"/>
  <c r="N32" i="1" s="1"/>
  <c r="L32" i="1"/>
  <c r="O32" i="1" s="1"/>
  <c r="J33" i="1"/>
  <c r="M33" i="1" s="1"/>
  <c r="K33" i="1"/>
  <c r="N33" i="1" s="1"/>
  <c r="L33" i="1"/>
  <c r="O33" i="1" s="1"/>
  <c r="J34" i="1"/>
  <c r="M34" i="1" s="1"/>
  <c r="K34" i="1"/>
  <c r="N34" i="1" s="1"/>
  <c r="L34" i="1"/>
  <c r="O34" i="1" s="1"/>
  <c r="J35" i="1"/>
  <c r="M35" i="1" s="1"/>
  <c r="K35" i="1"/>
  <c r="N35" i="1" s="1"/>
  <c r="L35" i="1"/>
  <c r="O35" i="1" s="1"/>
  <c r="J36" i="1"/>
  <c r="M36" i="1" s="1"/>
  <c r="K36" i="1"/>
  <c r="N36" i="1" s="1"/>
  <c r="L36" i="1"/>
  <c r="O36" i="1" s="1"/>
  <c r="J37" i="1"/>
  <c r="M37" i="1" s="1"/>
  <c r="K37" i="1"/>
  <c r="N37" i="1" s="1"/>
  <c r="L37" i="1"/>
  <c r="O37" i="1" s="1"/>
  <c r="J38" i="1"/>
  <c r="M38" i="1" s="1"/>
  <c r="K38" i="1"/>
  <c r="N38" i="1" s="1"/>
  <c r="L38" i="1"/>
  <c r="O38" i="1" s="1"/>
  <c r="J39" i="1"/>
  <c r="M39" i="1" s="1"/>
  <c r="K39" i="1"/>
  <c r="N39" i="1" s="1"/>
  <c r="L39" i="1"/>
  <c r="O39" i="1" s="1"/>
  <c r="J40" i="1"/>
  <c r="M40" i="1" s="1"/>
  <c r="K40" i="1"/>
  <c r="N40" i="1" s="1"/>
  <c r="L40" i="1"/>
  <c r="O40" i="1" s="1"/>
  <c r="J41" i="1"/>
  <c r="M41" i="1" s="1"/>
  <c r="K41" i="1"/>
  <c r="N41" i="1" s="1"/>
  <c r="L41" i="1"/>
  <c r="O41" i="1" s="1"/>
  <c r="J42" i="1"/>
  <c r="M42" i="1" s="1"/>
  <c r="K42" i="1"/>
  <c r="N42" i="1" s="1"/>
  <c r="L42" i="1"/>
  <c r="O42" i="1" s="1"/>
  <c r="J43" i="1"/>
  <c r="M43" i="1" s="1"/>
  <c r="K43" i="1"/>
  <c r="N43" i="1" s="1"/>
  <c r="L43" i="1"/>
  <c r="O43" i="1" s="1"/>
  <c r="J44" i="1"/>
  <c r="M44" i="1" s="1"/>
  <c r="K44" i="1"/>
  <c r="N44" i="1" s="1"/>
  <c r="L44" i="1"/>
  <c r="O44" i="1" s="1"/>
  <c r="J45" i="1"/>
  <c r="M45" i="1" s="1"/>
  <c r="K45" i="1"/>
  <c r="N45" i="1" s="1"/>
  <c r="L45" i="1"/>
  <c r="O45" i="1" s="1"/>
  <c r="J46" i="1"/>
  <c r="M46" i="1" s="1"/>
  <c r="K46" i="1"/>
  <c r="N46" i="1" s="1"/>
  <c r="L46" i="1"/>
  <c r="O46" i="1" s="1"/>
  <c r="J47" i="1"/>
  <c r="M47" i="1" s="1"/>
  <c r="K47" i="1"/>
  <c r="N47" i="1" s="1"/>
  <c r="L47" i="1"/>
  <c r="O47" i="1" s="1"/>
  <c r="J48" i="1"/>
  <c r="M48" i="1" s="1"/>
  <c r="K48" i="1"/>
  <c r="N48" i="1" s="1"/>
  <c r="L48" i="1"/>
  <c r="O48" i="1" s="1"/>
  <c r="J49" i="1"/>
  <c r="M49" i="1" s="1"/>
  <c r="K49" i="1"/>
  <c r="N49" i="1" s="1"/>
  <c r="L49" i="1"/>
  <c r="O49" i="1" s="1"/>
  <c r="J50" i="1"/>
  <c r="M50" i="1" s="1"/>
  <c r="K50" i="1"/>
  <c r="N50" i="1" s="1"/>
  <c r="L50" i="1"/>
  <c r="O50" i="1" s="1"/>
  <c r="J51" i="1"/>
  <c r="M51" i="1" s="1"/>
  <c r="K51" i="1"/>
  <c r="N51" i="1" s="1"/>
  <c r="L51" i="1"/>
  <c r="O51" i="1" s="1"/>
  <c r="J52" i="1"/>
  <c r="M52" i="1" s="1"/>
  <c r="K52" i="1"/>
  <c r="N52" i="1" s="1"/>
  <c r="L52" i="1"/>
  <c r="O52" i="1" s="1"/>
  <c r="J53" i="1"/>
  <c r="M53" i="1" s="1"/>
  <c r="K53" i="1"/>
  <c r="N53" i="1" s="1"/>
  <c r="L53" i="1"/>
  <c r="O53" i="1" s="1"/>
  <c r="J54" i="1"/>
  <c r="M54" i="1" s="1"/>
  <c r="K54" i="1"/>
  <c r="N54" i="1" s="1"/>
  <c r="L54" i="1"/>
  <c r="O54" i="1" s="1"/>
  <c r="J55" i="1"/>
  <c r="M55" i="1" s="1"/>
  <c r="K55" i="1"/>
  <c r="N55" i="1" s="1"/>
  <c r="L55" i="1"/>
  <c r="O55" i="1" s="1"/>
  <c r="J56" i="1"/>
  <c r="M56" i="1" s="1"/>
  <c r="K56" i="1"/>
  <c r="N56" i="1" s="1"/>
  <c r="L56" i="1"/>
  <c r="O56" i="1" s="1"/>
  <c r="J57" i="1"/>
  <c r="M57" i="1" s="1"/>
  <c r="K57" i="1"/>
  <c r="N57" i="1" s="1"/>
  <c r="L57" i="1"/>
  <c r="O57" i="1" s="1"/>
  <c r="J58" i="1"/>
  <c r="M58" i="1" s="1"/>
  <c r="K58" i="1"/>
  <c r="N58" i="1" s="1"/>
  <c r="L58" i="1"/>
  <c r="O58" i="1" s="1"/>
  <c r="J59" i="1"/>
  <c r="M59" i="1" s="1"/>
  <c r="K59" i="1"/>
  <c r="N59" i="1" s="1"/>
  <c r="L59" i="1"/>
  <c r="O59" i="1" s="1"/>
  <c r="J60" i="1"/>
  <c r="M60" i="1" s="1"/>
  <c r="K60" i="1"/>
  <c r="N60" i="1" s="1"/>
  <c r="L60" i="1"/>
  <c r="O60" i="1" s="1"/>
  <c r="J61" i="1"/>
  <c r="M61" i="1" s="1"/>
  <c r="K61" i="1"/>
  <c r="N61" i="1" s="1"/>
  <c r="L61" i="1"/>
  <c r="O61" i="1" s="1"/>
  <c r="J62" i="1"/>
  <c r="M62" i="1" s="1"/>
  <c r="K62" i="1"/>
  <c r="N62" i="1" s="1"/>
  <c r="L62" i="1"/>
  <c r="O62" i="1" s="1"/>
  <c r="J63" i="1"/>
  <c r="M63" i="1" s="1"/>
  <c r="K63" i="1"/>
  <c r="N63" i="1" s="1"/>
  <c r="L63" i="1"/>
  <c r="O63" i="1" s="1"/>
  <c r="J64" i="1"/>
  <c r="M64" i="1" s="1"/>
  <c r="K64" i="1"/>
  <c r="N64" i="1" s="1"/>
  <c r="L64" i="1"/>
  <c r="O64" i="1" s="1"/>
  <c r="J65" i="1"/>
  <c r="M65" i="1" s="1"/>
  <c r="K65" i="1"/>
  <c r="N65" i="1" s="1"/>
  <c r="L65" i="1"/>
  <c r="O65" i="1" s="1"/>
  <c r="J66" i="1"/>
  <c r="M66" i="1" s="1"/>
  <c r="K66" i="1"/>
  <c r="N66" i="1" s="1"/>
  <c r="L66" i="1"/>
  <c r="O66" i="1" s="1"/>
  <c r="J67" i="1"/>
  <c r="M67" i="1" s="1"/>
  <c r="K67" i="1"/>
  <c r="N67" i="1" s="1"/>
  <c r="L67" i="1"/>
  <c r="O67" i="1" s="1"/>
  <c r="J68" i="1"/>
  <c r="M68" i="1" s="1"/>
  <c r="K68" i="1"/>
  <c r="N68" i="1" s="1"/>
  <c r="L68" i="1"/>
  <c r="O68" i="1" s="1"/>
  <c r="J69" i="1"/>
  <c r="M69" i="1" s="1"/>
  <c r="K69" i="1"/>
  <c r="N69" i="1" s="1"/>
  <c r="L69" i="1"/>
  <c r="O69" i="1" s="1"/>
  <c r="J70" i="1"/>
  <c r="M70" i="1" s="1"/>
  <c r="K70" i="1"/>
  <c r="N70" i="1" s="1"/>
  <c r="L70" i="1"/>
  <c r="O70" i="1" s="1"/>
  <c r="J71" i="1"/>
  <c r="M71" i="1" s="1"/>
  <c r="K71" i="1"/>
  <c r="N71" i="1" s="1"/>
  <c r="L71" i="1"/>
  <c r="O71" i="1" s="1"/>
  <c r="J72" i="1"/>
  <c r="M72" i="1" s="1"/>
  <c r="K72" i="1"/>
  <c r="N72" i="1" s="1"/>
  <c r="L72" i="1"/>
  <c r="O72" i="1" s="1"/>
  <c r="J73" i="1"/>
  <c r="M73" i="1" s="1"/>
  <c r="K73" i="1"/>
  <c r="N73" i="1" s="1"/>
  <c r="L73" i="1"/>
  <c r="O73" i="1" s="1"/>
  <c r="J74" i="1"/>
  <c r="M74" i="1" s="1"/>
  <c r="K74" i="1"/>
  <c r="N74" i="1" s="1"/>
  <c r="L74" i="1"/>
  <c r="O74" i="1" s="1"/>
  <c r="J75" i="1"/>
  <c r="M75" i="1" s="1"/>
  <c r="K75" i="1"/>
  <c r="N75" i="1" s="1"/>
  <c r="L75" i="1"/>
  <c r="O75" i="1" s="1"/>
  <c r="J76" i="1"/>
  <c r="M76" i="1" s="1"/>
  <c r="K76" i="1"/>
  <c r="N76" i="1" s="1"/>
  <c r="L76" i="1"/>
  <c r="O76" i="1" s="1"/>
  <c r="J77" i="1"/>
  <c r="M77" i="1" s="1"/>
  <c r="K77" i="1"/>
  <c r="N77" i="1" s="1"/>
  <c r="L77" i="1"/>
  <c r="O77" i="1" s="1"/>
  <c r="J78" i="1"/>
  <c r="M78" i="1" s="1"/>
  <c r="K78" i="1"/>
  <c r="N78" i="1" s="1"/>
  <c r="L78" i="1"/>
  <c r="O78" i="1" s="1"/>
  <c r="J79" i="1"/>
  <c r="M79" i="1" s="1"/>
  <c r="K79" i="1"/>
  <c r="N79" i="1" s="1"/>
  <c r="L79" i="1"/>
  <c r="O79" i="1" s="1"/>
  <c r="J80" i="1"/>
  <c r="M80" i="1" s="1"/>
  <c r="K80" i="1"/>
  <c r="N80" i="1" s="1"/>
  <c r="L80" i="1"/>
  <c r="O80" i="1" s="1"/>
  <c r="J81" i="1"/>
  <c r="M81" i="1" s="1"/>
  <c r="K81" i="1"/>
  <c r="N81" i="1" s="1"/>
  <c r="L81" i="1"/>
  <c r="O81" i="1" s="1"/>
  <c r="J82" i="1"/>
  <c r="M82" i="1" s="1"/>
  <c r="K82" i="1"/>
  <c r="N82" i="1" s="1"/>
  <c r="L82" i="1"/>
  <c r="O82" i="1" s="1"/>
  <c r="J83" i="1"/>
  <c r="M83" i="1" s="1"/>
  <c r="K83" i="1"/>
  <c r="N83" i="1" s="1"/>
  <c r="L83" i="1"/>
  <c r="O83" i="1" s="1"/>
  <c r="J84" i="1"/>
  <c r="M84" i="1" s="1"/>
  <c r="K84" i="1"/>
  <c r="N84" i="1" s="1"/>
  <c r="L84" i="1"/>
  <c r="O84" i="1" s="1"/>
  <c r="J85" i="1"/>
  <c r="M85" i="1" s="1"/>
  <c r="K85" i="1"/>
  <c r="N85" i="1" s="1"/>
  <c r="L85" i="1"/>
  <c r="O85" i="1" s="1"/>
  <c r="J86" i="1"/>
  <c r="M86" i="1" s="1"/>
  <c r="K86" i="1"/>
  <c r="N86" i="1" s="1"/>
  <c r="L86" i="1"/>
  <c r="O86" i="1" s="1"/>
  <c r="J87" i="1"/>
  <c r="M87" i="1" s="1"/>
  <c r="K87" i="1"/>
  <c r="N87" i="1" s="1"/>
  <c r="L87" i="1"/>
  <c r="O87" i="1" s="1"/>
  <c r="J88" i="1"/>
  <c r="M88" i="1" s="1"/>
  <c r="K88" i="1"/>
  <c r="N88" i="1" s="1"/>
  <c r="L88" i="1"/>
  <c r="O88" i="1" s="1"/>
  <c r="J89" i="1"/>
  <c r="M89" i="1" s="1"/>
  <c r="K89" i="1"/>
  <c r="N89" i="1" s="1"/>
  <c r="L89" i="1"/>
  <c r="O89" i="1" s="1"/>
  <c r="J90" i="1"/>
  <c r="M90" i="1" s="1"/>
  <c r="K90" i="1"/>
  <c r="N90" i="1" s="1"/>
  <c r="L90" i="1"/>
  <c r="O90" i="1" s="1"/>
  <c r="J91" i="1"/>
  <c r="M91" i="1" s="1"/>
  <c r="K91" i="1"/>
  <c r="N91" i="1" s="1"/>
  <c r="L91" i="1"/>
  <c r="O91" i="1" s="1"/>
  <c r="J92" i="1"/>
  <c r="M92" i="1" s="1"/>
  <c r="K92" i="1"/>
  <c r="N92" i="1" s="1"/>
  <c r="L92" i="1"/>
  <c r="O92" i="1" s="1"/>
  <c r="J93" i="1"/>
  <c r="M93" i="1" s="1"/>
  <c r="K93" i="1"/>
  <c r="N93" i="1" s="1"/>
  <c r="L93" i="1"/>
  <c r="O93" i="1" s="1"/>
  <c r="J94" i="1"/>
  <c r="M94" i="1" s="1"/>
  <c r="K94" i="1"/>
  <c r="N94" i="1" s="1"/>
  <c r="L94" i="1"/>
  <c r="O94" i="1" s="1"/>
  <c r="J95" i="1"/>
  <c r="M95" i="1" s="1"/>
  <c r="K95" i="1"/>
  <c r="N95" i="1" s="1"/>
  <c r="L95" i="1"/>
  <c r="O95" i="1" s="1"/>
  <c r="J96" i="1"/>
  <c r="M96" i="1" s="1"/>
  <c r="K96" i="1"/>
  <c r="N96" i="1" s="1"/>
  <c r="L96" i="1"/>
  <c r="O96" i="1" s="1"/>
  <c r="J97" i="1"/>
  <c r="M97" i="1" s="1"/>
  <c r="K97" i="1"/>
  <c r="N97" i="1" s="1"/>
  <c r="L97" i="1"/>
  <c r="O97" i="1" s="1"/>
  <c r="J98" i="1"/>
  <c r="M98" i="1" s="1"/>
  <c r="K98" i="1"/>
  <c r="N98" i="1" s="1"/>
  <c r="L98" i="1"/>
  <c r="O98" i="1" s="1"/>
  <c r="J99" i="1"/>
  <c r="M99" i="1" s="1"/>
  <c r="K99" i="1"/>
  <c r="N99" i="1" s="1"/>
  <c r="L99" i="1"/>
  <c r="O99" i="1" s="1"/>
  <c r="J100" i="1"/>
  <c r="M100" i="1" s="1"/>
  <c r="K100" i="1"/>
  <c r="N100" i="1" s="1"/>
  <c r="L100" i="1"/>
  <c r="O100" i="1" s="1"/>
  <c r="J101" i="1"/>
  <c r="M101" i="1" s="1"/>
  <c r="K101" i="1"/>
  <c r="N101" i="1" s="1"/>
  <c r="L101" i="1"/>
  <c r="O101" i="1" s="1"/>
  <c r="J102" i="1"/>
  <c r="M102" i="1" s="1"/>
  <c r="K102" i="1"/>
  <c r="N102" i="1" s="1"/>
  <c r="L102" i="1"/>
  <c r="O102" i="1" s="1"/>
  <c r="J103" i="1"/>
  <c r="M103" i="1" s="1"/>
  <c r="K103" i="1"/>
  <c r="N103" i="1" s="1"/>
  <c r="L103" i="1"/>
  <c r="O103" i="1" s="1"/>
  <c r="J104" i="1"/>
  <c r="M104" i="1" s="1"/>
  <c r="K104" i="1"/>
  <c r="N104" i="1" s="1"/>
  <c r="L104" i="1"/>
  <c r="O104" i="1" s="1"/>
  <c r="J105" i="1"/>
  <c r="M105" i="1" s="1"/>
  <c r="K105" i="1"/>
  <c r="N105" i="1" s="1"/>
  <c r="L105" i="1"/>
  <c r="O105" i="1" s="1"/>
  <c r="J106" i="1"/>
  <c r="M106" i="1" s="1"/>
  <c r="K106" i="1"/>
  <c r="N106" i="1" s="1"/>
  <c r="L106" i="1"/>
  <c r="O106" i="1" s="1"/>
  <c r="J107" i="1"/>
  <c r="M107" i="1" s="1"/>
  <c r="K107" i="1"/>
  <c r="N107" i="1" s="1"/>
  <c r="L107" i="1"/>
  <c r="O107" i="1" s="1"/>
  <c r="J108" i="1"/>
  <c r="M108" i="1" s="1"/>
  <c r="K108" i="1"/>
  <c r="N108" i="1" s="1"/>
  <c r="L108" i="1"/>
  <c r="O108" i="1" s="1"/>
  <c r="J109" i="1"/>
  <c r="M109" i="1" s="1"/>
  <c r="K109" i="1"/>
  <c r="N109" i="1" s="1"/>
  <c r="L109" i="1"/>
  <c r="O109" i="1" s="1"/>
  <c r="J110" i="1"/>
  <c r="M110" i="1" s="1"/>
  <c r="K110" i="1"/>
  <c r="N110" i="1" s="1"/>
  <c r="L110" i="1"/>
  <c r="O110" i="1" s="1"/>
  <c r="J111" i="1"/>
  <c r="M111" i="1" s="1"/>
  <c r="K111" i="1"/>
  <c r="N111" i="1" s="1"/>
  <c r="L111" i="1"/>
  <c r="O111" i="1" s="1"/>
  <c r="J112" i="1"/>
  <c r="M112" i="1" s="1"/>
  <c r="K112" i="1"/>
  <c r="N112" i="1" s="1"/>
  <c r="L112" i="1"/>
  <c r="O112" i="1" s="1"/>
  <c r="J113" i="1"/>
  <c r="M113" i="1" s="1"/>
  <c r="K113" i="1"/>
  <c r="N113" i="1" s="1"/>
  <c r="L113" i="1"/>
  <c r="O113" i="1" s="1"/>
  <c r="J114" i="1"/>
  <c r="M114" i="1" s="1"/>
  <c r="K114" i="1"/>
  <c r="N114" i="1" s="1"/>
  <c r="L114" i="1"/>
  <c r="O114" i="1" s="1"/>
  <c r="J115" i="1"/>
  <c r="M115" i="1" s="1"/>
  <c r="K115" i="1"/>
  <c r="N115" i="1" s="1"/>
  <c r="L115" i="1"/>
  <c r="O115" i="1" s="1"/>
  <c r="J116" i="1"/>
  <c r="M116" i="1" s="1"/>
  <c r="K116" i="1"/>
  <c r="N116" i="1" s="1"/>
  <c r="L116" i="1"/>
  <c r="O116" i="1" s="1"/>
  <c r="J117" i="1"/>
  <c r="M117" i="1" s="1"/>
  <c r="K117" i="1"/>
  <c r="N117" i="1" s="1"/>
  <c r="L117" i="1"/>
  <c r="O117" i="1" s="1"/>
  <c r="J118" i="1"/>
  <c r="M118" i="1" s="1"/>
  <c r="K118" i="1"/>
  <c r="N118" i="1" s="1"/>
  <c r="L118" i="1"/>
  <c r="O118" i="1" s="1"/>
  <c r="J119" i="1"/>
  <c r="M119" i="1" s="1"/>
  <c r="K119" i="1"/>
  <c r="N119" i="1" s="1"/>
  <c r="L119" i="1"/>
  <c r="O119" i="1" s="1"/>
  <c r="J120" i="1"/>
  <c r="M120" i="1" s="1"/>
  <c r="K120" i="1"/>
  <c r="N120" i="1" s="1"/>
  <c r="L120" i="1"/>
  <c r="O120" i="1" s="1"/>
  <c r="J121" i="1"/>
  <c r="M121" i="1" s="1"/>
  <c r="K121" i="1"/>
  <c r="N121" i="1" s="1"/>
  <c r="L121" i="1"/>
  <c r="O121" i="1" s="1"/>
  <c r="J122" i="1"/>
  <c r="M122" i="1" s="1"/>
  <c r="K122" i="1"/>
  <c r="N122" i="1" s="1"/>
  <c r="L122" i="1"/>
  <c r="O122" i="1" s="1"/>
  <c r="J123" i="1"/>
  <c r="M123" i="1" s="1"/>
  <c r="K123" i="1"/>
  <c r="N123" i="1" s="1"/>
  <c r="L123" i="1"/>
  <c r="O123" i="1" s="1"/>
  <c r="J124" i="1"/>
  <c r="M124" i="1" s="1"/>
  <c r="K124" i="1"/>
  <c r="N124" i="1" s="1"/>
  <c r="L124" i="1"/>
  <c r="O124" i="1" s="1"/>
  <c r="J125" i="1"/>
  <c r="M125" i="1" s="1"/>
  <c r="K125" i="1"/>
  <c r="N125" i="1" s="1"/>
  <c r="L125" i="1"/>
  <c r="O125" i="1" s="1"/>
  <c r="J126" i="1"/>
  <c r="M126" i="1" s="1"/>
  <c r="K126" i="1"/>
  <c r="N126" i="1" s="1"/>
  <c r="L126" i="1"/>
  <c r="O126" i="1" s="1"/>
  <c r="J127" i="1"/>
  <c r="M127" i="1" s="1"/>
  <c r="K127" i="1"/>
  <c r="N127" i="1" s="1"/>
  <c r="L127" i="1"/>
  <c r="O127" i="1" s="1"/>
  <c r="J128" i="1"/>
  <c r="M128" i="1" s="1"/>
  <c r="K128" i="1"/>
  <c r="N128" i="1" s="1"/>
  <c r="L128" i="1"/>
  <c r="O128" i="1" s="1"/>
  <c r="J129" i="1"/>
  <c r="M129" i="1" s="1"/>
  <c r="K129" i="1"/>
  <c r="N129" i="1" s="1"/>
  <c r="L129" i="1"/>
  <c r="O129" i="1" s="1"/>
  <c r="J130" i="1"/>
  <c r="M130" i="1" s="1"/>
  <c r="K130" i="1"/>
  <c r="N130" i="1" s="1"/>
  <c r="L130" i="1"/>
  <c r="O130" i="1" s="1"/>
  <c r="J131" i="1"/>
  <c r="M131" i="1" s="1"/>
  <c r="K131" i="1"/>
  <c r="N131" i="1" s="1"/>
  <c r="L131" i="1"/>
  <c r="O131" i="1" s="1"/>
  <c r="J132" i="1"/>
  <c r="M132" i="1" s="1"/>
  <c r="K132" i="1"/>
  <c r="N132" i="1" s="1"/>
  <c r="L132" i="1"/>
  <c r="O132" i="1" s="1"/>
  <c r="J133" i="1"/>
  <c r="M133" i="1" s="1"/>
  <c r="K133" i="1"/>
  <c r="N133" i="1" s="1"/>
  <c r="L133" i="1"/>
  <c r="O133" i="1" s="1"/>
  <c r="J134" i="1"/>
  <c r="M134" i="1" s="1"/>
  <c r="K134" i="1"/>
  <c r="N134" i="1" s="1"/>
  <c r="L134" i="1"/>
  <c r="O134" i="1" s="1"/>
  <c r="J135" i="1"/>
  <c r="M135" i="1" s="1"/>
  <c r="K135" i="1"/>
  <c r="N135" i="1" s="1"/>
  <c r="L135" i="1"/>
  <c r="O135" i="1" s="1"/>
  <c r="J136" i="1"/>
  <c r="M136" i="1" s="1"/>
  <c r="K136" i="1"/>
  <c r="N136" i="1" s="1"/>
  <c r="L136" i="1"/>
  <c r="O136" i="1" s="1"/>
  <c r="J137" i="1"/>
  <c r="M137" i="1" s="1"/>
  <c r="K137" i="1"/>
  <c r="N137" i="1" s="1"/>
  <c r="L137" i="1"/>
  <c r="O137" i="1" s="1"/>
  <c r="J138" i="1"/>
  <c r="M138" i="1" s="1"/>
  <c r="K138" i="1"/>
  <c r="N138" i="1" s="1"/>
  <c r="L138" i="1"/>
  <c r="O138" i="1" s="1"/>
  <c r="J139" i="1"/>
  <c r="M139" i="1" s="1"/>
  <c r="K139" i="1"/>
  <c r="N139" i="1" s="1"/>
  <c r="L139" i="1"/>
  <c r="O139" i="1" s="1"/>
  <c r="J140" i="1"/>
  <c r="M140" i="1" s="1"/>
  <c r="K140" i="1"/>
  <c r="N140" i="1" s="1"/>
  <c r="L140" i="1"/>
  <c r="O140" i="1" s="1"/>
  <c r="J141" i="1"/>
  <c r="M141" i="1" s="1"/>
  <c r="K141" i="1"/>
  <c r="N141" i="1" s="1"/>
  <c r="L141" i="1"/>
  <c r="O141" i="1" s="1"/>
  <c r="J142" i="1"/>
  <c r="M142" i="1" s="1"/>
  <c r="K142" i="1"/>
  <c r="N142" i="1" s="1"/>
  <c r="L142" i="1"/>
  <c r="O142" i="1" s="1"/>
  <c r="J143" i="1"/>
  <c r="M143" i="1" s="1"/>
  <c r="K143" i="1"/>
  <c r="N143" i="1" s="1"/>
  <c r="L143" i="1"/>
  <c r="O143" i="1" s="1"/>
  <c r="J144" i="1"/>
  <c r="M144" i="1" s="1"/>
  <c r="K144" i="1"/>
  <c r="N144" i="1" s="1"/>
  <c r="L144" i="1"/>
  <c r="O144" i="1" s="1"/>
  <c r="J145" i="1"/>
  <c r="M145" i="1" s="1"/>
  <c r="K145" i="1"/>
  <c r="N145" i="1" s="1"/>
  <c r="L145" i="1"/>
  <c r="O145" i="1" s="1"/>
  <c r="J146" i="1"/>
  <c r="M146" i="1" s="1"/>
  <c r="K146" i="1"/>
  <c r="N146" i="1" s="1"/>
  <c r="L146" i="1"/>
  <c r="O146" i="1" s="1"/>
  <c r="J147" i="1"/>
  <c r="M147" i="1" s="1"/>
  <c r="K147" i="1"/>
  <c r="N147" i="1" s="1"/>
  <c r="L147" i="1"/>
  <c r="O147" i="1" s="1"/>
  <c r="J148" i="1"/>
  <c r="M148" i="1" s="1"/>
  <c r="K148" i="1"/>
  <c r="N148" i="1" s="1"/>
  <c r="L148" i="1"/>
  <c r="O148" i="1" s="1"/>
  <c r="J149" i="1"/>
  <c r="M149" i="1" s="1"/>
  <c r="K149" i="1"/>
  <c r="N149" i="1" s="1"/>
  <c r="L149" i="1"/>
  <c r="O149" i="1" s="1"/>
  <c r="J150" i="1"/>
  <c r="M150" i="1" s="1"/>
  <c r="K150" i="1"/>
  <c r="N150" i="1" s="1"/>
  <c r="L150" i="1"/>
  <c r="O150" i="1" s="1"/>
  <c r="J151" i="1"/>
  <c r="M151" i="1" s="1"/>
  <c r="K151" i="1"/>
  <c r="N151" i="1" s="1"/>
  <c r="L151" i="1"/>
  <c r="O151" i="1" s="1"/>
  <c r="J152" i="1"/>
  <c r="M152" i="1" s="1"/>
  <c r="K152" i="1"/>
  <c r="N152" i="1" s="1"/>
  <c r="L152" i="1"/>
  <c r="O152" i="1" s="1"/>
  <c r="J153" i="1"/>
  <c r="M153" i="1" s="1"/>
  <c r="K153" i="1"/>
  <c r="N153" i="1" s="1"/>
  <c r="L153" i="1"/>
  <c r="O153" i="1" s="1"/>
  <c r="J154" i="1"/>
  <c r="M154" i="1" s="1"/>
  <c r="K154" i="1"/>
  <c r="N154" i="1" s="1"/>
  <c r="L154" i="1"/>
  <c r="O154" i="1" s="1"/>
  <c r="J155" i="1"/>
  <c r="M155" i="1" s="1"/>
  <c r="K155" i="1"/>
  <c r="N155" i="1" s="1"/>
  <c r="L155" i="1"/>
  <c r="O155" i="1" s="1"/>
  <c r="J156" i="1"/>
  <c r="M156" i="1" s="1"/>
  <c r="K156" i="1"/>
  <c r="N156" i="1" s="1"/>
  <c r="L156" i="1"/>
  <c r="O156" i="1" s="1"/>
  <c r="J157" i="1"/>
  <c r="M157" i="1" s="1"/>
  <c r="K157" i="1"/>
  <c r="N157" i="1" s="1"/>
  <c r="L157" i="1"/>
  <c r="O157" i="1" s="1"/>
  <c r="J158" i="1"/>
  <c r="M158" i="1" s="1"/>
  <c r="K158" i="1"/>
  <c r="N158" i="1" s="1"/>
  <c r="L158" i="1"/>
  <c r="O158" i="1" s="1"/>
  <c r="J159" i="1"/>
  <c r="M159" i="1" s="1"/>
  <c r="K159" i="1"/>
  <c r="N159" i="1" s="1"/>
  <c r="L159" i="1"/>
  <c r="O159" i="1" s="1"/>
  <c r="J160" i="1"/>
  <c r="M160" i="1" s="1"/>
  <c r="K160" i="1"/>
  <c r="N160" i="1" s="1"/>
  <c r="L160" i="1"/>
  <c r="O160" i="1" s="1"/>
  <c r="J161" i="1"/>
  <c r="M161" i="1" s="1"/>
  <c r="K161" i="1"/>
  <c r="N161" i="1" s="1"/>
  <c r="L161" i="1"/>
  <c r="O161" i="1" s="1"/>
  <c r="J162" i="1"/>
  <c r="M162" i="1" s="1"/>
  <c r="K162" i="1"/>
  <c r="N162" i="1" s="1"/>
  <c r="L162" i="1"/>
  <c r="O162" i="1" s="1"/>
  <c r="J163" i="1"/>
  <c r="M163" i="1" s="1"/>
  <c r="K163" i="1"/>
  <c r="N163" i="1" s="1"/>
  <c r="L163" i="1"/>
  <c r="O163" i="1" s="1"/>
  <c r="J164" i="1"/>
  <c r="M164" i="1" s="1"/>
  <c r="K164" i="1"/>
  <c r="N164" i="1" s="1"/>
  <c r="L164" i="1"/>
  <c r="O164" i="1" s="1"/>
  <c r="J165" i="1"/>
  <c r="M165" i="1" s="1"/>
  <c r="K165" i="1"/>
  <c r="N165" i="1" s="1"/>
  <c r="L165" i="1"/>
  <c r="O165" i="1" s="1"/>
  <c r="J166" i="1"/>
  <c r="M166" i="1" s="1"/>
  <c r="K166" i="1"/>
  <c r="N166" i="1" s="1"/>
  <c r="L166" i="1"/>
  <c r="O166" i="1" s="1"/>
  <c r="J167" i="1"/>
  <c r="M167" i="1" s="1"/>
  <c r="K167" i="1"/>
  <c r="N167" i="1" s="1"/>
  <c r="L167" i="1"/>
  <c r="O167" i="1" s="1"/>
  <c r="J168" i="1"/>
  <c r="M168" i="1" s="1"/>
  <c r="K168" i="1"/>
  <c r="N168" i="1" s="1"/>
  <c r="L168" i="1"/>
  <c r="O168" i="1" s="1"/>
  <c r="J169" i="1"/>
  <c r="M169" i="1" s="1"/>
  <c r="K169" i="1"/>
  <c r="N169" i="1" s="1"/>
  <c r="L169" i="1"/>
  <c r="O169" i="1" s="1"/>
  <c r="J170" i="1"/>
  <c r="M170" i="1" s="1"/>
  <c r="K170" i="1"/>
  <c r="N170" i="1" s="1"/>
  <c r="L170" i="1"/>
  <c r="O170" i="1" s="1"/>
  <c r="J171" i="1"/>
  <c r="M171" i="1" s="1"/>
  <c r="K171" i="1"/>
  <c r="N171" i="1" s="1"/>
  <c r="L171" i="1"/>
  <c r="O171" i="1" s="1"/>
  <c r="J172" i="1"/>
  <c r="M172" i="1" s="1"/>
  <c r="K172" i="1"/>
  <c r="N172" i="1" s="1"/>
  <c r="L172" i="1"/>
  <c r="O172" i="1" s="1"/>
  <c r="J173" i="1"/>
  <c r="M173" i="1" s="1"/>
  <c r="K173" i="1"/>
  <c r="N173" i="1" s="1"/>
  <c r="L173" i="1"/>
  <c r="O173" i="1" s="1"/>
  <c r="J174" i="1"/>
  <c r="M174" i="1" s="1"/>
  <c r="K174" i="1"/>
  <c r="N174" i="1" s="1"/>
  <c r="L174" i="1"/>
  <c r="O174" i="1" s="1"/>
  <c r="J175" i="1"/>
  <c r="M175" i="1" s="1"/>
  <c r="K175" i="1"/>
  <c r="N175" i="1" s="1"/>
  <c r="L175" i="1"/>
  <c r="O175" i="1" s="1"/>
  <c r="J176" i="1"/>
  <c r="M176" i="1" s="1"/>
  <c r="K176" i="1"/>
  <c r="N176" i="1" s="1"/>
  <c r="L176" i="1"/>
  <c r="O176" i="1" s="1"/>
  <c r="J177" i="1"/>
  <c r="M177" i="1" s="1"/>
  <c r="K177" i="1"/>
  <c r="N177" i="1" s="1"/>
  <c r="L177" i="1"/>
  <c r="O177" i="1" s="1"/>
  <c r="J178" i="1"/>
  <c r="M178" i="1" s="1"/>
  <c r="K178" i="1"/>
  <c r="N178" i="1" s="1"/>
  <c r="L178" i="1"/>
  <c r="O178" i="1" s="1"/>
  <c r="J179" i="1"/>
  <c r="M179" i="1" s="1"/>
  <c r="K179" i="1"/>
  <c r="N179" i="1" s="1"/>
  <c r="L179" i="1"/>
  <c r="O179" i="1" s="1"/>
  <c r="J180" i="1"/>
  <c r="M180" i="1" s="1"/>
  <c r="K180" i="1"/>
  <c r="N180" i="1" s="1"/>
  <c r="L180" i="1"/>
  <c r="O180" i="1" s="1"/>
  <c r="J181" i="1"/>
  <c r="M181" i="1" s="1"/>
  <c r="K181" i="1"/>
  <c r="N181" i="1" s="1"/>
  <c r="L181" i="1"/>
  <c r="O181" i="1" s="1"/>
  <c r="J182" i="1"/>
  <c r="M182" i="1" s="1"/>
  <c r="K182" i="1"/>
  <c r="N182" i="1" s="1"/>
  <c r="L182" i="1"/>
  <c r="O182" i="1" s="1"/>
  <c r="J183" i="1"/>
  <c r="M183" i="1" s="1"/>
  <c r="K183" i="1"/>
  <c r="N183" i="1" s="1"/>
  <c r="L183" i="1"/>
  <c r="O183" i="1" s="1"/>
  <c r="J184" i="1"/>
  <c r="M184" i="1" s="1"/>
  <c r="K184" i="1"/>
  <c r="N184" i="1" s="1"/>
  <c r="L184" i="1"/>
  <c r="O184" i="1" s="1"/>
  <c r="J185" i="1"/>
  <c r="M185" i="1" s="1"/>
  <c r="K185" i="1"/>
  <c r="N185" i="1" s="1"/>
  <c r="L185" i="1"/>
  <c r="O185" i="1" s="1"/>
  <c r="J186" i="1"/>
  <c r="M186" i="1" s="1"/>
  <c r="K186" i="1"/>
  <c r="N186" i="1" s="1"/>
  <c r="L186" i="1"/>
  <c r="O186" i="1" s="1"/>
  <c r="J187" i="1"/>
  <c r="M187" i="1" s="1"/>
  <c r="K187" i="1"/>
  <c r="N187" i="1" s="1"/>
  <c r="L187" i="1"/>
  <c r="O187" i="1" s="1"/>
  <c r="J188" i="1"/>
  <c r="M188" i="1" s="1"/>
  <c r="K188" i="1"/>
  <c r="N188" i="1" s="1"/>
  <c r="L188" i="1"/>
  <c r="O188" i="1" s="1"/>
  <c r="J189" i="1"/>
  <c r="M189" i="1" s="1"/>
  <c r="K189" i="1"/>
  <c r="N189" i="1" s="1"/>
  <c r="L189" i="1"/>
  <c r="O189" i="1" s="1"/>
  <c r="J190" i="1"/>
  <c r="M190" i="1" s="1"/>
  <c r="K190" i="1"/>
  <c r="N190" i="1" s="1"/>
  <c r="L190" i="1"/>
  <c r="O190" i="1" s="1"/>
  <c r="J191" i="1"/>
  <c r="M191" i="1" s="1"/>
  <c r="K191" i="1"/>
  <c r="N191" i="1" s="1"/>
  <c r="L191" i="1"/>
  <c r="O191" i="1" s="1"/>
  <c r="J192" i="1"/>
  <c r="M192" i="1" s="1"/>
  <c r="K192" i="1"/>
  <c r="N192" i="1" s="1"/>
  <c r="L192" i="1"/>
  <c r="O192" i="1" s="1"/>
  <c r="J193" i="1"/>
  <c r="M193" i="1" s="1"/>
  <c r="K193" i="1"/>
  <c r="N193" i="1" s="1"/>
  <c r="L193" i="1"/>
  <c r="O193" i="1" s="1"/>
  <c r="J194" i="1"/>
  <c r="M194" i="1" s="1"/>
  <c r="K194" i="1"/>
  <c r="N194" i="1" s="1"/>
  <c r="L194" i="1"/>
  <c r="O194" i="1" s="1"/>
  <c r="J195" i="1"/>
  <c r="M195" i="1" s="1"/>
  <c r="K195" i="1"/>
  <c r="N195" i="1" s="1"/>
  <c r="L195" i="1"/>
  <c r="O195" i="1" s="1"/>
  <c r="J196" i="1"/>
  <c r="M196" i="1" s="1"/>
  <c r="K196" i="1"/>
  <c r="N196" i="1" s="1"/>
  <c r="L196" i="1"/>
  <c r="O196" i="1" s="1"/>
  <c r="J197" i="1"/>
  <c r="M197" i="1" s="1"/>
  <c r="K197" i="1"/>
  <c r="N197" i="1" s="1"/>
  <c r="L197" i="1"/>
  <c r="O197" i="1" s="1"/>
  <c r="J198" i="1"/>
  <c r="M198" i="1" s="1"/>
  <c r="K198" i="1"/>
  <c r="N198" i="1" s="1"/>
  <c r="L198" i="1"/>
  <c r="O198" i="1" s="1"/>
  <c r="J199" i="1"/>
  <c r="M199" i="1" s="1"/>
  <c r="K199" i="1"/>
  <c r="N199" i="1" s="1"/>
  <c r="L199" i="1"/>
  <c r="O199" i="1" s="1"/>
  <c r="J200" i="1"/>
  <c r="M200" i="1" s="1"/>
  <c r="K200" i="1"/>
  <c r="N200" i="1" s="1"/>
  <c r="L200" i="1"/>
  <c r="O200" i="1" s="1"/>
  <c r="J201" i="1"/>
  <c r="M201" i="1" s="1"/>
  <c r="K201" i="1"/>
  <c r="N201" i="1" s="1"/>
  <c r="L201" i="1"/>
  <c r="O201" i="1" s="1"/>
  <c r="J202" i="1"/>
  <c r="M202" i="1" s="1"/>
  <c r="K202" i="1"/>
  <c r="N202" i="1" s="1"/>
  <c r="L202" i="1"/>
  <c r="O202" i="1" s="1"/>
  <c r="J203" i="1"/>
  <c r="M203" i="1" s="1"/>
  <c r="K203" i="1"/>
  <c r="N203" i="1" s="1"/>
  <c r="L203" i="1"/>
  <c r="O203" i="1" s="1"/>
  <c r="J204" i="1"/>
  <c r="M204" i="1" s="1"/>
  <c r="K204" i="1"/>
  <c r="N204" i="1" s="1"/>
  <c r="L204" i="1"/>
  <c r="O204" i="1" s="1"/>
  <c r="J205" i="1"/>
  <c r="M205" i="1" s="1"/>
  <c r="K205" i="1"/>
  <c r="N205" i="1" s="1"/>
  <c r="L205" i="1"/>
  <c r="O205" i="1" s="1"/>
  <c r="J206" i="1"/>
  <c r="M206" i="1" s="1"/>
  <c r="K206" i="1"/>
  <c r="N206" i="1" s="1"/>
  <c r="L206" i="1"/>
  <c r="O206" i="1" s="1"/>
  <c r="J207" i="1"/>
  <c r="M207" i="1" s="1"/>
  <c r="K207" i="1"/>
  <c r="N207" i="1" s="1"/>
  <c r="L207" i="1"/>
  <c r="O207" i="1" s="1"/>
  <c r="J208" i="1"/>
  <c r="M208" i="1" s="1"/>
  <c r="K208" i="1"/>
  <c r="N208" i="1" s="1"/>
  <c r="L208" i="1"/>
  <c r="O208" i="1" s="1"/>
  <c r="J209" i="1"/>
  <c r="M209" i="1" s="1"/>
  <c r="K209" i="1"/>
  <c r="N209" i="1" s="1"/>
  <c r="L209" i="1"/>
  <c r="O209" i="1" s="1"/>
  <c r="J210" i="1"/>
  <c r="M210" i="1" s="1"/>
  <c r="K210" i="1"/>
  <c r="N210" i="1" s="1"/>
  <c r="L210" i="1"/>
  <c r="O210" i="1" s="1"/>
  <c r="J211" i="1"/>
  <c r="M211" i="1" s="1"/>
  <c r="K211" i="1"/>
  <c r="N211" i="1" s="1"/>
  <c r="L211" i="1"/>
  <c r="O211" i="1" s="1"/>
  <c r="J212" i="1"/>
  <c r="M212" i="1" s="1"/>
  <c r="K212" i="1"/>
  <c r="N212" i="1" s="1"/>
  <c r="L212" i="1"/>
  <c r="O212" i="1" s="1"/>
  <c r="J213" i="1"/>
  <c r="M213" i="1" s="1"/>
  <c r="K213" i="1"/>
  <c r="N213" i="1" s="1"/>
  <c r="L213" i="1"/>
  <c r="O213" i="1" s="1"/>
  <c r="J214" i="1"/>
  <c r="M214" i="1" s="1"/>
  <c r="K214" i="1"/>
  <c r="N214" i="1" s="1"/>
  <c r="L214" i="1"/>
  <c r="O214" i="1" s="1"/>
  <c r="J215" i="1"/>
  <c r="M215" i="1" s="1"/>
  <c r="K215" i="1"/>
  <c r="N215" i="1" s="1"/>
  <c r="L215" i="1"/>
  <c r="O215" i="1" s="1"/>
  <c r="J216" i="1"/>
  <c r="M216" i="1" s="1"/>
  <c r="K216" i="1"/>
  <c r="N216" i="1" s="1"/>
  <c r="L216" i="1"/>
  <c r="O216" i="1" s="1"/>
  <c r="J217" i="1"/>
  <c r="M217" i="1" s="1"/>
  <c r="K217" i="1"/>
  <c r="N217" i="1" s="1"/>
  <c r="L217" i="1"/>
  <c r="O217" i="1" s="1"/>
  <c r="J218" i="1"/>
  <c r="M218" i="1" s="1"/>
  <c r="K218" i="1"/>
  <c r="N218" i="1" s="1"/>
  <c r="L218" i="1"/>
  <c r="O218" i="1" s="1"/>
  <c r="J219" i="1"/>
  <c r="M219" i="1" s="1"/>
  <c r="K219" i="1"/>
  <c r="N219" i="1" s="1"/>
  <c r="L219" i="1"/>
  <c r="O219" i="1" s="1"/>
  <c r="J220" i="1"/>
  <c r="M220" i="1" s="1"/>
  <c r="K220" i="1"/>
  <c r="N220" i="1" s="1"/>
  <c r="L220" i="1"/>
  <c r="O220" i="1" s="1"/>
  <c r="J221" i="1"/>
  <c r="M221" i="1" s="1"/>
  <c r="K221" i="1"/>
  <c r="N221" i="1" s="1"/>
  <c r="L221" i="1"/>
  <c r="O221" i="1" s="1"/>
  <c r="J222" i="1"/>
  <c r="M222" i="1" s="1"/>
  <c r="K222" i="1"/>
  <c r="N222" i="1" s="1"/>
  <c r="L222" i="1"/>
  <c r="O222" i="1" s="1"/>
  <c r="J223" i="1"/>
  <c r="M223" i="1" s="1"/>
  <c r="K223" i="1"/>
  <c r="N223" i="1" s="1"/>
  <c r="L223" i="1"/>
  <c r="O223" i="1" s="1"/>
  <c r="J224" i="1"/>
  <c r="M224" i="1" s="1"/>
  <c r="K224" i="1"/>
  <c r="N224" i="1" s="1"/>
  <c r="L224" i="1"/>
  <c r="O224" i="1" s="1"/>
  <c r="J225" i="1"/>
  <c r="M225" i="1" s="1"/>
  <c r="K225" i="1"/>
  <c r="N225" i="1" s="1"/>
  <c r="L225" i="1"/>
  <c r="O225" i="1" s="1"/>
  <c r="J226" i="1"/>
  <c r="M226" i="1" s="1"/>
  <c r="K226" i="1"/>
  <c r="N226" i="1" s="1"/>
  <c r="L226" i="1"/>
  <c r="O226" i="1" s="1"/>
  <c r="J227" i="1"/>
  <c r="M227" i="1" s="1"/>
  <c r="K227" i="1"/>
  <c r="N227" i="1" s="1"/>
  <c r="L227" i="1"/>
  <c r="O227" i="1" s="1"/>
  <c r="J228" i="1"/>
  <c r="M228" i="1" s="1"/>
  <c r="K228" i="1"/>
  <c r="N228" i="1" s="1"/>
  <c r="L228" i="1"/>
  <c r="O228" i="1" s="1"/>
  <c r="J229" i="1"/>
  <c r="M229" i="1" s="1"/>
  <c r="K229" i="1"/>
  <c r="N229" i="1" s="1"/>
  <c r="L229" i="1"/>
  <c r="O229" i="1" s="1"/>
  <c r="J230" i="1"/>
  <c r="M230" i="1" s="1"/>
  <c r="K230" i="1"/>
  <c r="N230" i="1" s="1"/>
  <c r="L230" i="1"/>
  <c r="O230" i="1" s="1"/>
  <c r="J231" i="1"/>
  <c r="M231" i="1" s="1"/>
  <c r="K231" i="1"/>
  <c r="N231" i="1" s="1"/>
  <c r="L231" i="1"/>
  <c r="O231" i="1" s="1"/>
  <c r="J232" i="1"/>
  <c r="M232" i="1" s="1"/>
  <c r="K232" i="1"/>
  <c r="N232" i="1" s="1"/>
  <c r="L232" i="1"/>
  <c r="O232" i="1" s="1"/>
  <c r="J233" i="1"/>
  <c r="M233" i="1" s="1"/>
  <c r="K233" i="1"/>
  <c r="N233" i="1" s="1"/>
  <c r="L233" i="1"/>
  <c r="O233" i="1" s="1"/>
  <c r="J234" i="1"/>
  <c r="M234" i="1" s="1"/>
  <c r="K234" i="1"/>
  <c r="N234" i="1" s="1"/>
  <c r="L234" i="1"/>
  <c r="O234" i="1" s="1"/>
  <c r="J235" i="1"/>
  <c r="M235" i="1" s="1"/>
  <c r="K235" i="1"/>
  <c r="N235" i="1" s="1"/>
  <c r="L235" i="1"/>
  <c r="O235" i="1" s="1"/>
  <c r="J236" i="1"/>
  <c r="M236" i="1" s="1"/>
  <c r="K236" i="1"/>
  <c r="N236" i="1" s="1"/>
  <c r="L236" i="1"/>
  <c r="O236" i="1" s="1"/>
  <c r="J237" i="1"/>
  <c r="M237" i="1" s="1"/>
  <c r="K237" i="1"/>
  <c r="N237" i="1" s="1"/>
  <c r="L237" i="1"/>
  <c r="O237" i="1" s="1"/>
  <c r="J238" i="1"/>
  <c r="M238" i="1" s="1"/>
  <c r="K238" i="1"/>
  <c r="N238" i="1" s="1"/>
  <c r="L238" i="1"/>
  <c r="O238" i="1" s="1"/>
  <c r="J239" i="1"/>
  <c r="M239" i="1" s="1"/>
  <c r="K239" i="1"/>
  <c r="N239" i="1" s="1"/>
  <c r="L239" i="1"/>
  <c r="O239" i="1" s="1"/>
  <c r="J240" i="1"/>
  <c r="M240" i="1" s="1"/>
  <c r="K240" i="1"/>
  <c r="N240" i="1" s="1"/>
  <c r="L240" i="1"/>
  <c r="O240" i="1" s="1"/>
  <c r="J241" i="1"/>
  <c r="M241" i="1" s="1"/>
  <c r="K241" i="1"/>
  <c r="N241" i="1" s="1"/>
  <c r="L241" i="1"/>
  <c r="O241" i="1" s="1"/>
  <c r="J242" i="1"/>
  <c r="M242" i="1" s="1"/>
  <c r="K242" i="1"/>
  <c r="N242" i="1" s="1"/>
  <c r="L242" i="1"/>
  <c r="O242" i="1" s="1"/>
  <c r="J243" i="1"/>
  <c r="M243" i="1" s="1"/>
  <c r="K243" i="1"/>
  <c r="N243" i="1" s="1"/>
  <c r="L243" i="1"/>
  <c r="O243" i="1" s="1"/>
  <c r="J244" i="1"/>
  <c r="M244" i="1" s="1"/>
  <c r="K244" i="1"/>
  <c r="N244" i="1" s="1"/>
  <c r="L244" i="1"/>
  <c r="O244" i="1" s="1"/>
  <c r="J245" i="1"/>
  <c r="M245" i="1" s="1"/>
  <c r="K245" i="1"/>
  <c r="N245" i="1" s="1"/>
  <c r="L245" i="1"/>
  <c r="O245" i="1" s="1"/>
  <c r="J246" i="1"/>
  <c r="M246" i="1" s="1"/>
  <c r="K246" i="1"/>
  <c r="N246" i="1" s="1"/>
  <c r="L246" i="1"/>
  <c r="O246" i="1" s="1"/>
  <c r="J247" i="1"/>
  <c r="M247" i="1" s="1"/>
  <c r="K247" i="1"/>
  <c r="N247" i="1" s="1"/>
  <c r="L247" i="1"/>
  <c r="O247" i="1" s="1"/>
  <c r="J248" i="1"/>
  <c r="M248" i="1" s="1"/>
  <c r="K248" i="1"/>
  <c r="N248" i="1" s="1"/>
  <c r="L248" i="1"/>
  <c r="O248" i="1" s="1"/>
  <c r="J249" i="1"/>
  <c r="M249" i="1" s="1"/>
  <c r="K249" i="1"/>
  <c r="N249" i="1" s="1"/>
  <c r="L249" i="1"/>
  <c r="O249" i="1" s="1"/>
  <c r="J250" i="1"/>
  <c r="M250" i="1" s="1"/>
  <c r="K250" i="1"/>
  <c r="N250" i="1" s="1"/>
  <c r="L250" i="1"/>
  <c r="O250" i="1" s="1"/>
  <c r="J251" i="1"/>
  <c r="M251" i="1" s="1"/>
  <c r="K251" i="1"/>
  <c r="N251" i="1" s="1"/>
  <c r="L251" i="1"/>
  <c r="O251" i="1" s="1"/>
  <c r="J252" i="1"/>
  <c r="M252" i="1" s="1"/>
  <c r="K252" i="1"/>
  <c r="N252" i="1" s="1"/>
  <c r="L252" i="1"/>
  <c r="O252" i="1" s="1"/>
  <c r="J253" i="1"/>
  <c r="M253" i="1" s="1"/>
  <c r="K253" i="1"/>
  <c r="N253" i="1" s="1"/>
  <c r="L253" i="1"/>
  <c r="O253" i="1" s="1"/>
  <c r="J254" i="1"/>
  <c r="M254" i="1" s="1"/>
  <c r="K254" i="1"/>
  <c r="N254" i="1" s="1"/>
  <c r="L254" i="1"/>
  <c r="O254" i="1" s="1"/>
  <c r="J255" i="1"/>
  <c r="M255" i="1" s="1"/>
  <c r="K255" i="1"/>
  <c r="N255" i="1" s="1"/>
  <c r="L255" i="1"/>
  <c r="O255" i="1" s="1"/>
  <c r="J256" i="1"/>
  <c r="M256" i="1" s="1"/>
  <c r="K256" i="1"/>
  <c r="N256" i="1" s="1"/>
  <c r="L256" i="1"/>
  <c r="O256" i="1" s="1"/>
  <c r="J257" i="1"/>
  <c r="M257" i="1" s="1"/>
  <c r="K257" i="1"/>
  <c r="N257" i="1" s="1"/>
  <c r="L257" i="1"/>
  <c r="O257" i="1" s="1"/>
  <c r="J258" i="1"/>
  <c r="M258" i="1" s="1"/>
  <c r="K258" i="1"/>
  <c r="N258" i="1" s="1"/>
  <c r="L258" i="1"/>
  <c r="O258" i="1" s="1"/>
  <c r="J259" i="1"/>
  <c r="M259" i="1" s="1"/>
  <c r="K259" i="1"/>
  <c r="N259" i="1" s="1"/>
  <c r="L259" i="1"/>
  <c r="O259" i="1" s="1"/>
  <c r="J260" i="1"/>
  <c r="M260" i="1" s="1"/>
  <c r="K260" i="1"/>
  <c r="N260" i="1" s="1"/>
  <c r="L260" i="1"/>
  <c r="O260" i="1" s="1"/>
  <c r="J261" i="1"/>
  <c r="M261" i="1" s="1"/>
  <c r="K261" i="1"/>
  <c r="N261" i="1" s="1"/>
  <c r="L261" i="1"/>
  <c r="O261" i="1" s="1"/>
  <c r="J262" i="1"/>
  <c r="M262" i="1" s="1"/>
  <c r="K262" i="1"/>
  <c r="N262" i="1" s="1"/>
  <c r="L262" i="1"/>
  <c r="O262" i="1" s="1"/>
  <c r="J263" i="1"/>
  <c r="M263" i="1" s="1"/>
  <c r="K263" i="1"/>
  <c r="N263" i="1" s="1"/>
  <c r="L263" i="1"/>
  <c r="O263" i="1" s="1"/>
  <c r="J264" i="1"/>
  <c r="M264" i="1" s="1"/>
  <c r="K264" i="1"/>
  <c r="N264" i="1" s="1"/>
  <c r="L264" i="1"/>
  <c r="O264" i="1" s="1"/>
  <c r="J265" i="1"/>
  <c r="M265" i="1" s="1"/>
  <c r="K265" i="1"/>
  <c r="N265" i="1" s="1"/>
  <c r="L265" i="1"/>
  <c r="O265" i="1" s="1"/>
  <c r="J266" i="1"/>
  <c r="M266" i="1" s="1"/>
  <c r="K266" i="1"/>
  <c r="N266" i="1" s="1"/>
  <c r="L266" i="1"/>
  <c r="O266" i="1" s="1"/>
  <c r="J267" i="1"/>
  <c r="M267" i="1" s="1"/>
  <c r="K267" i="1"/>
  <c r="N267" i="1" s="1"/>
  <c r="L267" i="1"/>
  <c r="O267" i="1" s="1"/>
  <c r="J268" i="1"/>
  <c r="M268" i="1" s="1"/>
  <c r="K268" i="1"/>
  <c r="N268" i="1" s="1"/>
  <c r="L268" i="1"/>
  <c r="O268" i="1" s="1"/>
  <c r="J269" i="1"/>
  <c r="M269" i="1" s="1"/>
  <c r="K269" i="1"/>
  <c r="N269" i="1" s="1"/>
  <c r="L269" i="1"/>
  <c r="O269" i="1" s="1"/>
  <c r="J270" i="1"/>
  <c r="M270" i="1" s="1"/>
  <c r="K270" i="1"/>
  <c r="N270" i="1" s="1"/>
  <c r="L270" i="1"/>
  <c r="O270" i="1" s="1"/>
  <c r="J271" i="1"/>
  <c r="M271" i="1" s="1"/>
  <c r="K271" i="1"/>
  <c r="N271" i="1" s="1"/>
  <c r="L271" i="1"/>
  <c r="O271" i="1" s="1"/>
  <c r="J272" i="1"/>
  <c r="M272" i="1" s="1"/>
  <c r="K272" i="1"/>
  <c r="N272" i="1" s="1"/>
  <c r="L272" i="1"/>
  <c r="O272" i="1" s="1"/>
  <c r="J273" i="1"/>
  <c r="M273" i="1" s="1"/>
  <c r="K273" i="1"/>
  <c r="N273" i="1" s="1"/>
  <c r="L273" i="1"/>
  <c r="O273" i="1" s="1"/>
  <c r="J274" i="1"/>
  <c r="M274" i="1" s="1"/>
  <c r="K274" i="1"/>
  <c r="N274" i="1" s="1"/>
  <c r="L274" i="1"/>
  <c r="O274" i="1" s="1"/>
  <c r="J275" i="1"/>
  <c r="M275" i="1" s="1"/>
  <c r="K275" i="1"/>
  <c r="N275" i="1" s="1"/>
  <c r="L275" i="1"/>
  <c r="O275" i="1" s="1"/>
  <c r="J276" i="1"/>
  <c r="M276" i="1" s="1"/>
  <c r="K276" i="1"/>
  <c r="N276" i="1" s="1"/>
  <c r="L276" i="1"/>
  <c r="O276" i="1" s="1"/>
  <c r="J277" i="1"/>
  <c r="M277" i="1" s="1"/>
  <c r="K277" i="1"/>
  <c r="N277" i="1" s="1"/>
  <c r="L277" i="1"/>
  <c r="O277" i="1" s="1"/>
  <c r="J278" i="1"/>
  <c r="M278" i="1" s="1"/>
  <c r="K278" i="1"/>
  <c r="N278" i="1" s="1"/>
  <c r="L278" i="1"/>
  <c r="O278" i="1" s="1"/>
  <c r="J279" i="1"/>
  <c r="M279" i="1" s="1"/>
  <c r="K279" i="1"/>
  <c r="N279" i="1" s="1"/>
  <c r="L279" i="1"/>
  <c r="O279" i="1" s="1"/>
  <c r="J280" i="1"/>
  <c r="M280" i="1" s="1"/>
  <c r="K280" i="1"/>
  <c r="N280" i="1" s="1"/>
  <c r="L280" i="1"/>
  <c r="O280" i="1" s="1"/>
  <c r="J281" i="1"/>
  <c r="M281" i="1" s="1"/>
  <c r="K281" i="1"/>
  <c r="N281" i="1" s="1"/>
  <c r="L281" i="1"/>
  <c r="O281" i="1" s="1"/>
  <c r="J282" i="1"/>
  <c r="M282" i="1" s="1"/>
  <c r="K282" i="1"/>
  <c r="N282" i="1" s="1"/>
  <c r="L282" i="1"/>
  <c r="O282" i="1" s="1"/>
  <c r="J283" i="1"/>
  <c r="M283" i="1" s="1"/>
  <c r="K283" i="1"/>
  <c r="N283" i="1" s="1"/>
  <c r="L283" i="1"/>
  <c r="O283" i="1" s="1"/>
  <c r="J284" i="1"/>
  <c r="M284" i="1" s="1"/>
  <c r="K284" i="1"/>
  <c r="N284" i="1" s="1"/>
  <c r="L284" i="1"/>
  <c r="O284" i="1" s="1"/>
  <c r="J285" i="1"/>
  <c r="M285" i="1" s="1"/>
  <c r="K285" i="1"/>
  <c r="N285" i="1" s="1"/>
  <c r="L285" i="1"/>
  <c r="O285" i="1" s="1"/>
  <c r="J286" i="1"/>
  <c r="M286" i="1" s="1"/>
  <c r="K286" i="1"/>
  <c r="N286" i="1" s="1"/>
  <c r="L286" i="1"/>
  <c r="O286" i="1" s="1"/>
  <c r="J287" i="1"/>
  <c r="M287" i="1" s="1"/>
  <c r="K287" i="1"/>
  <c r="N287" i="1" s="1"/>
  <c r="L287" i="1"/>
  <c r="O287" i="1" s="1"/>
  <c r="J288" i="1"/>
  <c r="M288" i="1" s="1"/>
  <c r="K288" i="1"/>
  <c r="N288" i="1" s="1"/>
  <c r="L288" i="1"/>
  <c r="O288" i="1" s="1"/>
  <c r="J289" i="1"/>
  <c r="M289" i="1" s="1"/>
  <c r="K289" i="1"/>
  <c r="N289" i="1" s="1"/>
  <c r="L289" i="1"/>
  <c r="O289" i="1" s="1"/>
  <c r="J290" i="1"/>
  <c r="M290" i="1" s="1"/>
  <c r="K290" i="1"/>
  <c r="N290" i="1" s="1"/>
  <c r="L290" i="1"/>
  <c r="O290" i="1" s="1"/>
  <c r="J291" i="1"/>
  <c r="M291" i="1" s="1"/>
  <c r="K291" i="1"/>
  <c r="N291" i="1" s="1"/>
  <c r="L291" i="1"/>
  <c r="O291" i="1" s="1"/>
  <c r="J292" i="1"/>
  <c r="M292" i="1" s="1"/>
  <c r="K292" i="1"/>
  <c r="N292" i="1" s="1"/>
  <c r="L292" i="1"/>
  <c r="O292" i="1" s="1"/>
  <c r="J293" i="1"/>
  <c r="M293" i="1" s="1"/>
  <c r="K293" i="1"/>
  <c r="N293" i="1" s="1"/>
  <c r="L293" i="1"/>
  <c r="O293" i="1" s="1"/>
  <c r="J294" i="1"/>
  <c r="M294" i="1" s="1"/>
  <c r="K294" i="1"/>
  <c r="N294" i="1" s="1"/>
  <c r="L294" i="1"/>
  <c r="O294" i="1" s="1"/>
  <c r="J295" i="1"/>
  <c r="M295" i="1" s="1"/>
  <c r="K295" i="1"/>
  <c r="N295" i="1" s="1"/>
  <c r="L295" i="1"/>
  <c r="O295" i="1" s="1"/>
  <c r="J296" i="1"/>
  <c r="M296" i="1" s="1"/>
  <c r="K296" i="1"/>
  <c r="N296" i="1" s="1"/>
  <c r="L296" i="1"/>
  <c r="O296" i="1" s="1"/>
  <c r="J297" i="1"/>
  <c r="M297" i="1" s="1"/>
  <c r="K297" i="1"/>
  <c r="N297" i="1" s="1"/>
  <c r="L297" i="1"/>
  <c r="O297" i="1" s="1"/>
  <c r="J298" i="1"/>
  <c r="M298" i="1" s="1"/>
  <c r="K298" i="1"/>
  <c r="N298" i="1" s="1"/>
  <c r="L298" i="1"/>
  <c r="O298" i="1" s="1"/>
  <c r="J299" i="1"/>
  <c r="M299" i="1" s="1"/>
  <c r="K299" i="1"/>
  <c r="N299" i="1" s="1"/>
  <c r="L299" i="1"/>
  <c r="O299" i="1" s="1"/>
  <c r="J300" i="1"/>
  <c r="M300" i="1" s="1"/>
  <c r="K300" i="1"/>
  <c r="N300" i="1" s="1"/>
  <c r="L300" i="1"/>
  <c r="O300" i="1" s="1"/>
  <c r="J301" i="1"/>
  <c r="M301" i="1" s="1"/>
  <c r="K301" i="1"/>
  <c r="N301" i="1" s="1"/>
  <c r="L301" i="1"/>
  <c r="O301" i="1" s="1"/>
  <c r="J302" i="1"/>
  <c r="M302" i="1" s="1"/>
  <c r="K302" i="1"/>
  <c r="N302" i="1" s="1"/>
  <c r="L302" i="1"/>
  <c r="O302" i="1" s="1"/>
  <c r="J303" i="1"/>
  <c r="M303" i="1" s="1"/>
  <c r="K303" i="1"/>
  <c r="N303" i="1" s="1"/>
  <c r="L303" i="1"/>
  <c r="O303" i="1" s="1"/>
  <c r="J304" i="1"/>
  <c r="M304" i="1" s="1"/>
  <c r="K304" i="1"/>
  <c r="N304" i="1" s="1"/>
  <c r="L304" i="1"/>
  <c r="O304" i="1" s="1"/>
  <c r="J305" i="1"/>
  <c r="M305" i="1" s="1"/>
  <c r="K305" i="1"/>
  <c r="N305" i="1" s="1"/>
  <c r="L305" i="1"/>
  <c r="O305" i="1" s="1"/>
  <c r="J306" i="1"/>
  <c r="M306" i="1" s="1"/>
  <c r="K306" i="1"/>
  <c r="N306" i="1" s="1"/>
  <c r="L306" i="1"/>
  <c r="O306" i="1" s="1"/>
  <c r="J307" i="1"/>
  <c r="M307" i="1" s="1"/>
  <c r="K307" i="1"/>
  <c r="N307" i="1" s="1"/>
  <c r="L307" i="1"/>
  <c r="O307" i="1" s="1"/>
  <c r="J308" i="1"/>
  <c r="M308" i="1" s="1"/>
  <c r="K308" i="1"/>
  <c r="N308" i="1" s="1"/>
  <c r="L308" i="1"/>
  <c r="O308" i="1" s="1"/>
  <c r="J309" i="1"/>
  <c r="M309" i="1" s="1"/>
  <c r="K309" i="1"/>
  <c r="N309" i="1" s="1"/>
  <c r="L309" i="1"/>
  <c r="O309" i="1" s="1"/>
  <c r="J310" i="1"/>
  <c r="M310" i="1" s="1"/>
  <c r="K310" i="1"/>
  <c r="N310" i="1" s="1"/>
  <c r="L310" i="1"/>
  <c r="O310" i="1" s="1"/>
  <c r="J311" i="1"/>
  <c r="M311" i="1" s="1"/>
  <c r="K311" i="1"/>
  <c r="N311" i="1" s="1"/>
  <c r="L311" i="1"/>
  <c r="O311" i="1" s="1"/>
  <c r="J312" i="1"/>
  <c r="M312" i="1" s="1"/>
  <c r="K312" i="1"/>
  <c r="N312" i="1" s="1"/>
  <c r="L312" i="1"/>
  <c r="O312" i="1" s="1"/>
  <c r="J313" i="1"/>
  <c r="M313" i="1" s="1"/>
  <c r="K313" i="1"/>
  <c r="N313" i="1" s="1"/>
  <c r="L313" i="1"/>
  <c r="O313" i="1" s="1"/>
  <c r="J314" i="1"/>
  <c r="M314" i="1" s="1"/>
  <c r="K314" i="1"/>
  <c r="N314" i="1" s="1"/>
  <c r="L314" i="1"/>
  <c r="O314" i="1" s="1"/>
  <c r="J315" i="1"/>
  <c r="M315" i="1" s="1"/>
  <c r="K315" i="1"/>
  <c r="N315" i="1" s="1"/>
  <c r="L315" i="1"/>
  <c r="O315" i="1" s="1"/>
  <c r="J316" i="1"/>
  <c r="M316" i="1" s="1"/>
  <c r="K316" i="1"/>
  <c r="N316" i="1" s="1"/>
  <c r="L316" i="1"/>
  <c r="O316" i="1" s="1"/>
  <c r="J317" i="1"/>
  <c r="M317" i="1" s="1"/>
  <c r="K317" i="1"/>
  <c r="N317" i="1" s="1"/>
  <c r="L317" i="1"/>
  <c r="O317" i="1" s="1"/>
  <c r="J318" i="1"/>
  <c r="M318" i="1" s="1"/>
  <c r="K318" i="1"/>
  <c r="N318" i="1" s="1"/>
  <c r="L318" i="1"/>
  <c r="O318" i="1" s="1"/>
  <c r="J319" i="1"/>
  <c r="M319" i="1" s="1"/>
  <c r="K319" i="1"/>
  <c r="N319" i="1" s="1"/>
  <c r="L319" i="1"/>
  <c r="O319" i="1" s="1"/>
  <c r="J320" i="1"/>
  <c r="M320" i="1" s="1"/>
  <c r="K320" i="1"/>
  <c r="N320" i="1" s="1"/>
  <c r="L320" i="1"/>
  <c r="O320" i="1" s="1"/>
  <c r="J321" i="1"/>
  <c r="M321" i="1" s="1"/>
  <c r="K321" i="1"/>
  <c r="N321" i="1" s="1"/>
  <c r="L321" i="1"/>
  <c r="O321" i="1" s="1"/>
  <c r="J322" i="1"/>
  <c r="M322" i="1" s="1"/>
  <c r="K322" i="1"/>
  <c r="N322" i="1" s="1"/>
  <c r="L322" i="1"/>
  <c r="O322" i="1" s="1"/>
  <c r="J323" i="1"/>
  <c r="M323" i="1" s="1"/>
  <c r="K323" i="1"/>
  <c r="N323" i="1" s="1"/>
  <c r="L323" i="1"/>
  <c r="O323" i="1" s="1"/>
  <c r="J324" i="1"/>
  <c r="M324" i="1" s="1"/>
  <c r="K324" i="1"/>
  <c r="N324" i="1" s="1"/>
  <c r="L324" i="1"/>
  <c r="O324" i="1" s="1"/>
  <c r="J325" i="1"/>
  <c r="M325" i="1" s="1"/>
  <c r="K325" i="1"/>
  <c r="N325" i="1" s="1"/>
  <c r="L325" i="1"/>
  <c r="O325" i="1" s="1"/>
  <c r="J326" i="1"/>
  <c r="M326" i="1" s="1"/>
  <c r="K326" i="1"/>
  <c r="N326" i="1" s="1"/>
  <c r="L326" i="1"/>
  <c r="O326" i="1" s="1"/>
  <c r="J327" i="1"/>
  <c r="M327" i="1" s="1"/>
  <c r="K327" i="1"/>
  <c r="N327" i="1" s="1"/>
  <c r="L327" i="1"/>
  <c r="O327" i="1" s="1"/>
  <c r="J328" i="1"/>
  <c r="M328" i="1" s="1"/>
  <c r="K328" i="1"/>
  <c r="N328" i="1" s="1"/>
  <c r="L328" i="1"/>
  <c r="O328" i="1" s="1"/>
  <c r="J329" i="1"/>
  <c r="M329" i="1" s="1"/>
  <c r="K329" i="1"/>
  <c r="N329" i="1" s="1"/>
  <c r="L329" i="1"/>
  <c r="O329" i="1" s="1"/>
  <c r="J330" i="1"/>
  <c r="M330" i="1" s="1"/>
  <c r="K330" i="1"/>
  <c r="N330" i="1" s="1"/>
  <c r="L330" i="1"/>
  <c r="O330" i="1" s="1"/>
  <c r="J331" i="1"/>
  <c r="M331" i="1" s="1"/>
  <c r="K331" i="1"/>
  <c r="N331" i="1" s="1"/>
  <c r="L331" i="1"/>
  <c r="O331" i="1" s="1"/>
  <c r="J332" i="1"/>
  <c r="M332" i="1" s="1"/>
  <c r="K332" i="1"/>
  <c r="N332" i="1" s="1"/>
  <c r="L332" i="1"/>
  <c r="O332" i="1" s="1"/>
  <c r="J333" i="1"/>
  <c r="M333" i="1" s="1"/>
  <c r="K333" i="1"/>
  <c r="N333" i="1" s="1"/>
  <c r="L333" i="1"/>
  <c r="O333" i="1" s="1"/>
  <c r="J334" i="1"/>
  <c r="M334" i="1" s="1"/>
  <c r="K334" i="1"/>
  <c r="N334" i="1" s="1"/>
  <c r="L334" i="1"/>
  <c r="O334" i="1" s="1"/>
  <c r="J335" i="1"/>
  <c r="M335" i="1" s="1"/>
  <c r="K335" i="1"/>
  <c r="N335" i="1" s="1"/>
  <c r="L335" i="1"/>
  <c r="O335" i="1" s="1"/>
  <c r="J336" i="1"/>
  <c r="M336" i="1" s="1"/>
  <c r="K336" i="1"/>
  <c r="N336" i="1" s="1"/>
  <c r="L336" i="1"/>
  <c r="O336" i="1" s="1"/>
  <c r="J337" i="1"/>
  <c r="M337" i="1" s="1"/>
  <c r="K337" i="1"/>
  <c r="N337" i="1" s="1"/>
  <c r="L337" i="1"/>
  <c r="O337" i="1" s="1"/>
  <c r="J338" i="1"/>
  <c r="M338" i="1" s="1"/>
  <c r="K338" i="1"/>
  <c r="N338" i="1" s="1"/>
  <c r="L338" i="1"/>
  <c r="O338" i="1" s="1"/>
  <c r="J339" i="1"/>
  <c r="M339" i="1" s="1"/>
  <c r="K339" i="1"/>
  <c r="N339" i="1" s="1"/>
  <c r="L339" i="1"/>
  <c r="O339" i="1" s="1"/>
  <c r="J340" i="1"/>
  <c r="M340" i="1" s="1"/>
  <c r="K340" i="1"/>
  <c r="N340" i="1" s="1"/>
  <c r="L340" i="1"/>
  <c r="O340" i="1" s="1"/>
  <c r="J341" i="1"/>
  <c r="M341" i="1" s="1"/>
  <c r="K341" i="1"/>
  <c r="N341" i="1" s="1"/>
  <c r="L341" i="1"/>
  <c r="O341" i="1" s="1"/>
  <c r="J342" i="1"/>
  <c r="M342" i="1" s="1"/>
  <c r="K342" i="1"/>
  <c r="N342" i="1" s="1"/>
  <c r="L342" i="1"/>
  <c r="O342" i="1" s="1"/>
  <c r="J343" i="1"/>
  <c r="M343" i="1" s="1"/>
  <c r="K343" i="1"/>
  <c r="N343" i="1" s="1"/>
  <c r="L343" i="1"/>
  <c r="O343" i="1" s="1"/>
  <c r="J344" i="1"/>
  <c r="M344" i="1" s="1"/>
  <c r="K344" i="1"/>
  <c r="N344" i="1" s="1"/>
  <c r="L344" i="1"/>
  <c r="O344" i="1" s="1"/>
  <c r="J345" i="1"/>
  <c r="M345" i="1" s="1"/>
  <c r="K345" i="1"/>
  <c r="N345" i="1" s="1"/>
  <c r="L345" i="1"/>
  <c r="O345" i="1" s="1"/>
  <c r="J346" i="1"/>
  <c r="M346" i="1" s="1"/>
  <c r="K346" i="1"/>
  <c r="N346" i="1" s="1"/>
  <c r="L346" i="1"/>
  <c r="O346" i="1" s="1"/>
  <c r="J347" i="1"/>
  <c r="M347" i="1" s="1"/>
  <c r="K347" i="1"/>
  <c r="N347" i="1" s="1"/>
  <c r="L347" i="1"/>
  <c r="O347" i="1" s="1"/>
  <c r="J348" i="1"/>
  <c r="M348" i="1" s="1"/>
  <c r="K348" i="1"/>
  <c r="N348" i="1" s="1"/>
  <c r="L348" i="1"/>
  <c r="O348" i="1" s="1"/>
  <c r="J349" i="1"/>
  <c r="M349" i="1" s="1"/>
  <c r="K349" i="1"/>
  <c r="N349" i="1" s="1"/>
  <c r="L349" i="1"/>
  <c r="O349" i="1" s="1"/>
  <c r="J350" i="1"/>
  <c r="M350" i="1" s="1"/>
  <c r="K350" i="1"/>
  <c r="N350" i="1" s="1"/>
  <c r="L350" i="1"/>
  <c r="O350" i="1" s="1"/>
  <c r="J351" i="1"/>
  <c r="M351" i="1" s="1"/>
  <c r="K351" i="1"/>
  <c r="N351" i="1" s="1"/>
  <c r="L351" i="1"/>
  <c r="O351" i="1" s="1"/>
  <c r="J352" i="1"/>
  <c r="M352" i="1" s="1"/>
  <c r="K352" i="1"/>
  <c r="N352" i="1" s="1"/>
  <c r="L352" i="1"/>
  <c r="O352" i="1" s="1"/>
  <c r="J353" i="1"/>
  <c r="M353" i="1" s="1"/>
  <c r="K353" i="1"/>
  <c r="N353" i="1" s="1"/>
  <c r="L353" i="1"/>
  <c r="O353" i="1" s="1"/>
  <c r="J354" i="1"/>
  <c r="M354" i="1" s="1"/>
  <c r="K354" i="1"/>
  <c r="N354" i="1" s="1"/>
  <c r="L354" i="1"/>
  <c r="O354" i="1" s="1"/>
  <c r="J355" i="1"/>
  <c r="M355" i="1" s="1"/>
  <c r="K355" i="1"/>
  <c r="N355" i="1" s="1"/>
  <c r="L355" i="1"/>
  <c r="O355" i="1" s="1"/>
  <c r="J356" i="1"/>
  <c r="M356" i="1" s="1"/>
  <c r="K356" i="1"/>
  <c r="N356" i="1" s="1"/>
  <c r="L356" i="1"/>
  <c r="O356" i="1" s="1"/>
  <c r="J357" i="1"/>
  <c r="M357" i="1" s="1"/>
  <c r="K357" i="1"/>
  <c r="N357" i="1" s="1"/>
  <c r="L357" i="1"/>
  <c r="O357" i="1" s="1"/>
  <c r="J358" i="1"/>
  <c r="M358" i="1" s="1"/>
  <c r="K358" i="1"/>
  <c r="N358" i="1" s="1"/>
  <c r="L358" i="1"/>
  <c r="O358" i="1" s="1"/>
  <c r="J359" i="1"/>
  <c r="M359" i="1" s="1"/>
  <c r="K359" i="1"/>
  <c r="N359" i="1" s="1"/>
  <c r="L359" i="1"/>
  <c r="O359" i="1" s="1"/>
  <c r="J360" i="1"/>
  <c r="M360" i="1" s="1"/>
  <c r="K360" i="1"/>
  <c r="N360" i="1" s="1"/>
  <c r="L360" i="1"/>
  <c r="O360" i="1" s="1"/>
  <c r="J361" i="1"/>
  <c r="M361" i="1" s="1"/>
  <c r="K361" i="1"/>
  <c r="N361" i="1" s="1"/>
  <c r="L361" i="1"/>
  <c r="O361" i="1" s="1"/>
  <c r="J362" i="1"/>
  <c r="M362" i="1" s="1"/>
  <c r="K362" i="1"/>
  <c r="N362" i="1" s="1"/>
  <c r="L362" i="1"/>
  <c r="O362" i="1" s="1"/>
  <c r="J363" i="1"/>
  <c r="M363" i="1" s="1"/>
  <c r="K363" i="1"/>
  <c r="N363" i="1" s="1"/>
  <c r="L363" i="1"/>
  <c r="O363" i="1" s="1"/>
  <c r="J364" i="1"/>
  <c r="M364" i="1" s="1"/>
  <c r="K364" i="1"/>
  <c r="N364" i="1" s="1"/>
  <c r="L364" i="1"/>
  <c r="O364" i="1" s="1"/>
  <c r="J365" i="1"/>
  <c r="M365" i="1" s="1"/>
  <c r="K365" i="1"/>
  <c r="N365" i="1" s="1"/>
  <c r="L365" i="1"/>
  <c r="O365" i="1" s="1"/>
  <c r="J366" i="1"/>
  <c r="M366" i="1" s="1"/>
  <c r="K366" i="1"/>
  <c r="N366" i="1" s="1"/>
  <c r="L366" i="1"/>
  <c r="O366" i="1" s="1"/>
  <c r="J367" i="1"/>
  <c r="M367" i="1" s="1"/>
  <c r="K367" i="1"/>
  <c r="N367" i="1" s="1"/>
  <c r="L367" i="1"/>
  <c r="O367" i="1" s="1"/>
  <c r="J368" i="1"/>
  <c r="M368" i="1" s="1"/>
  <c r="K368" i="1"/>
  <c r="N368" i="1" s="1"/>
  <c r="L368" i="1"/>
  <c r="O368" i="1" s="1"/>
  <c r="J369" i="1"/>
  <c r="M369" i="1" s="1"/>
  <c r="K369" i="1"/>
  <c r="N369" i="1" s="1"/>
  <c r="L369" i="1"/>
  <c r="O369" i="1" s="1"/>
  <c r="J370" i="1"/>
  <c r="M370" i="1" s="1"/>
  <c r="K370" i="1"/>
  <c r="N370" i="1" s="1"/>
  <c r="L370" i="1"/>
  <c r="O370" i="1" s="1"/>
  <c r="J371" i="1"/>
  <c r="M371" i="1" s="1"/>
  <c r="K371" i="1"/>
  <c r="N371" i="1" s="1"/>
  <c r="L371" i="1"/>
  <c r="O371" i="1" s="1"/>
  <c r="J372" i="1"/>
  <c r="M372" i="1" s="1"/>
  <c r="K372" i="1"/>
  <c r="N372" i="1" s="1"/>
  <c r="L372" i="1"/>
  <c r="O372" i="1" s="1"/>
  <c r="J373" i="1"/>
  <c r="M373" i="1" s="1"/>
  <c r="K373" i="1"/>
  <c r="N373" i="1" s="1"/>
  <c r="L373" i="1"/>
  <c r="O373" i="1" s="1"/>
  <c r="J374" i="1"/>
  <c r="M374" i="1" s="1"/>
  <c r="K374" i="1"/>
  <c r="N374" i="1" s="1"/>
  <c r="L374" i="1"/>
  <c r="O374" i="1" s="1"/>
  <c r="J375" i="1"/>
  <c r="M375" i="1" s="1"/>
  <c r="K375" i="1"/>
  <c r="N375" i="1" s="1"/>
  <c r="L375" i="1"/>
  <c r="O375" i="1" s="1"/>
  <c r="J376" i="1"/>
  <c r="M376" i="1" s="1"/>
  <c r="K376" i="1"/>
  <c r="N376" i="1" s="1"/>
  <c r="L376" i="1"/>
  <c r="O376" i="1" s="1"/>
  <c r="J377" i="1"/>
  <c r="M377" i="1" s="1"/>
  <c r="K377" i="1"/>
  <c r="N377" i="1" s="1"/>
  <c r="L377" i="1"/>
  <c r="O377" i="1" s="1"/>
  <c r="J378" i="1"/>
  <c r="M378" i="1" s="1"/>
  <c r="K378" i="1"/>
  <c r="N378" i="1" s="1"/>
  <c r="L378" i="1"/>
  <c r="O378" i="1" s="1"/>
  <c r="J379" i="1"/>
  <c r="M379" i="1" s="1"/>
  <c r="K379" i="1"/>
  <c r="N379" i="1" s="1"/>
  <c r="L379" i="1"/>
  <c r="O379" i="1" s="1"/>
  <c r="J380" i="1"/>
  <c r="M380" i="1" s="1"/>
  <c r="K380" i="1"/>
  <c r="N380" i="1" s="1"/>
  <c r="L380" i="1"/>
  <c r="O380" i="1" s="1"/>
  <c r="J381" i="1"/>
  <c r="M381" i="1" s="1"/>
  <c r="K381" i="1"/>
  <c r="N381" i="1" s="1"/>
  <c r="L381" i="1"/>
  <c r="O381" i="1" s="1"/>
  <c r="J382" i="1"/>
  <c r="M382" i="1" s="1"/>
  <c r="K382" i="1"/>
  <c r="N382" i="1" s="1"/>
  <c r="L382" i="1"/>
  <c r="O382" i="1" s="1"/>
  <c r="J383" i="1"/>
  <c r="M383" i="1" s="1"/>
  <c r="K383" i="1"/>
  <c r="N383" i="1" s="1"/>
  <c r="L383" i="1"/>
  <c r="O383" i="1" s="1"/>
  <c r="J384" i="1"/>
  <c r="M384" i="1" s="1"/>
  <c r="K384" i="1"/>
  <c r="N384" i="1" s="1"/>
  <c r="L384" i="1"/>
  <c r="O384" i="1" s="1"/>
  <c r="J385" i="1"/>
  <c r="M385" i="1" s="1"/>
  <c r="K385" i="1"/>
  <c r="N385" i="1" s="1"/>
  <c r="L385" i="1"/>
  <c r="O385" i="1" s="1"/>
  <c r="J386" i="1"/>
  <c r="M386" i="1" s="1"/>
  <c r="K386" i="1"/>
  <c r="N386" i="1" s="1"/>
  <c r="L386" i="1"/>
  <c r="O386" i="1" s="1"/>
  <c r="J387" i="1"/>
  <c r="M387" i="1" s="1"/>
  <c r="K387" i="1"/>
  <c r="N387" i="1" s="1"/>
  <c r="L387" i="1"/>
  <c r="O387" i="1" s="1"/>
  <c r="J388" i="1"/>
  <c r="M388" i="1" s="1"/>
  <c r="K388" i="1"/>
  <c r="N388" i="1" s="1"/>
  <c r="L388" i="1"/>
  <c r="O388" i="1" s="1"/>
  <c r="J389" i="1"/>
  <c r="M389" i="1" s="1"/>
  <c r="K389" i="1"/>
  <c r="N389" i="1" s="1"/>
  <c r="L389" i="1"/>
  <c r="O389" i="1" s="1"/>
  <c r="J390" i="1"/>
  <c r="M390" i="1" s="1"/>
  <c r="K390" i="1"/>
  <c r="N390" i="1" s="1"/>
  <c r="L390" i="1"/>
  <c r="O390" i="1" s="1"/>
  <c r="J391" i="1"/>
  <c r="M391" i="1" s="1"/>
  <c r="K391" i="1"/>
  <c r="N391" i="1" s="1"/>
  <c r="L391" i="1"/>
  <c r="O391" i="1" s="1"/>
  <c r="J392" i="1"/>
  <c r="M392" i="1" s="1"/>
  <c r="K392" i="1"/>
  <c r="N392" i="1" s="1"/>
  <c r="L392" i="1"/>
  <c r="O392" i="1" s="1"/>
  <c r="J393" i="1"/>
  <c r="M393" i="1" s="1"/>
  <c r="K393" i="1"/>
  <c r="N393" i="1" s="1"/>
  <c r="L393" i="1"/>
  <c r="O393" i="1" s="1"/>
  <c r="J394" i="1"/>
  <c r="M394" i="1" s="1"/>
  <c r="K394" i="1"/>
  <c r="N394" i="1" s="1"/>
  <c r="L394" i="1"/>
  <c r="O394" i="1" s="1"/>
  <c r="J395" i="1"/>
  <c r="M395" i="1" s="1"/>
  <c r="K395" i="1"/>
  <c r="N395" i="1" s="1"/>
  <c r="L395" i="1"/>
  <c r="O395" i="1" s="1"/>
  <c r="J396" i="1"/>
  <c r="M396" i="1" s="1"/>
  <c r="K396" i="1"/>
  <c r="N396" i="1" s="1"/>
  <c r="L396" i="1"/>
  <c r="O396" i="1" s="1"/>
  <c r="J397" i="1"/>
  <c r="M397" i="1" s="1"/>
  <c r="K397" i="1"/>
  <c r="N397" i="1" s="1"/>
  <c r="L397" i="1"/>
  <c r="O397" i="1" s="1"/>
  <c r="J398" i="1"/>
  <c r="M398" i="1" s="1"/>
  <c r="K398" i="1"/>
  <c r="N398" i="1" s="1"/>
  <c r="L398" i="1"/>
  <c r="O398" i="1" s="1"/>
  <c r="J399" i="1"/>
  <c r="M399" i="1" s="1"/>
  <c r="K399" i="1"/>
  <c r="N399" i="1" s="1"/>
  <c r="L399" i="1"/>
  <c r="O399" i="1" s="1"/>
  <c r="J400" i="1"/>
  <c r="M400" i="1" s="1"/>
  <c r="K400" i="1"/>
  <c r="N400" i="1" s="1"/>
  <c r="L400" i="1"/>
  <c r="O400" i="1" s="1"/>
  <c r="J401" i="1"/>
  <c r="M401" i="1" s="1"/>
  <c r="K401" i="1"/>
  <c r="N401" i="1" s="1"/>
  <c r="L401" i="1"/>
  <c r="O401" i="1" s="1"/>
  <c r="J402" i="1"/>
  <c r="M402" i="1" s="1"/>
  <c r="K402" i="1"/>
  <c r="N402" i="1" s="1"/>
  <c r="L402" i="1"/>
  <c r="O402" i="1" s="1"/>
  <c r="J403" i="1"/>
  <c r="M403" i="1" s="1"/>
  <c r="K403" i="1"/>
  <c r="N403" i="1" s="1"/>
  <c r="L403" i="1"/>
  <c r="O403" i="1" s="1"/>
  <c r="J404" i="1"/>
  <c r="M404" i="1" s="1"/>
  <c r="K404" i="1"/>
  <c r="N404" i="1" s="1"/>
  <c r="L404" i="1"/>
  <c r="O404" i="1" s="1"/>
  <c r="J405" i="1"/>
  <c r="M405" i="1" s="1"/>
  <c r="K405" i="1"/>
  <c r="N405" i="1" s="1"/>
  <c r="L405" i="1"/>
  <c r="O405" i="1" s="1"/>
  <c r="J406" i="1"/>
  <c r="M406" i="1" s="1"/>
  <c r="K406" i="1"/>
  <c r="N406" i="1" s="1"/>
  <c r="L406" i="1"/>
  <c r="O406" i="1" s="1"/>
  <c r="J407" i="1"/>
  <c r="M407" i="1" s="1"/>
  <c r="K407" i="1"/>
  <c r="N407" i="1" s="1"/>
  <c r="L407" i="1"/>
  <c r="O407" i="1" s="1"/>
  <c r="J408" i="1"/>
  <c r="M408" i="1" s="1"/>
  <c r="K408" i="1"/>
  <c r="N408" i="1" s="1"/>
  <c r="L408" i="1"/>
  <c r="O408" i="1" s="1"/>
  <c r="J409" i="1"/>
  <c r="M409" i="1" s="1"/>
  <c r="K409" i="1"/>
  <c r="N409" i="1" s="1"/>
  <c r="L409" i="1"/>
  <c r="O409" i="1" s="1"/>
  <c r="J410" i="1"/>
  <c r="M410" i="1" s="1"/>
  <c r="K410" i="1"/>
  <c r="N410" i="1" s="1"/>
  <c r="L410" i="1"/>
  <c r="O410" i="1" s="1"/>
  <c r="J411" i="1"/>
  <c r="M411" i="1" s="1"/>
  <c r="K411" i="1"/>
  <c r="N411" i="1" s="1"/>
  <c r="L411" i="1"/>
  <c r="O411" i="1" s="1"/>
  <c r="J412" i="1"/>
  <c r="M412" i="1" s="1"/>
  <c r="K412" i="1"/>
  <c r="N412" i="1" s="1"/>
  <c r="L412" i="1"/>
  <c r="O412" i="1" s="1"/>
  <c r="J413" i="1"/>
  <c r="M413" i="1" s="1"/>
  <c r="K413" i="1"/>
  <c r="N413" i="1" s="1"/>
  <c r="L413" i="1"/>
  <c r="O413" i="1" s="1"/>
  <c r="J414" i="1"/>
  <c r="M414" i="1" s="1"/>
  <c r="K414" i="1"/>
  <c r="N414" i="1" s="1"/>
  <c r="L414" i="1"/>
  <c r="O414" i="1" s="1"/>
  <c r="J415" i="1"/>
  <c r="M415" i="1" s="1"/>
  <c r="K415" i="1"/>
  <c r="N415" i="1" s="1"/>
  <c r="L415" i="1"/>
  <c r="O415" i="1" s="1"/>
  <c r="J416" i="1"/>
  <c r="M416" i="1" s="1"/>
  <c r="K416" i="1"/>
  <c r="N416" i="1" s="1"/>
  <c r="L416" i="1"/>
  <c r="O416" i="1" s="1"/>
  <c r="J417" i="1"/>
  <c r="M417" i="1" s="1"/>
  <c r="K417" i="1"/>
  <c r="N417" i="1" s="1"/>
  <c r="L417" i="1"/>
  <c r="O417" i="1" s="1"/>
  <c r="J418" i="1"/>
  <c r="M418" i="1" s="1"/>
  <c r="K418" i="1"/>
  <c r="N418" i="1" s="1"/>
  <c r="L418" i="1"/>
  <c r="O418" i="1" s="1"/>
  <c r="J419" i="1"/>
  <c r="M419" i="1" s="1"/>
  <c r="K419" i="1"/>
  <c r="N419" i="1" s="1"/>
  <c r="L419" i="1"/>
  <c r="O419" i="1" s="1"/>
  <c r="J420" i="1"/>
  <c r="M420" i="1" s="1"/>
  <c r="K420" i="1"/>
  <c r="N420" i="1" s="1"/>
  <c r="L420" i="1"/>
  <c r="O420" i="1" s="1"/>
  <c r="J421" i="1"/>
  <c r="M421" i="1" s="1"/>
  <c r="K421" i="1"/>
  <c r="N421" i="1" s="1"/>
  <c r="L421" i="1"/>
  <c r="O421" i="1" s="1"/>
  <c r="J422" i="1"/>
  <c r="M422" i="1" s="1"/>
  <c r="K422" i="1"/>
  <c r="N422" i="1" s="1"/>
  <c r="L422" i="1"/>
  <c r="O422" i="1" s="1"/>
  <c r="J423" i="1"/>
  <c r="M423" i="1" s="1"/>
  <c r="K423" i="1"/>
  <c r="N423" i="1" s="1"/>
  <c r="L423" i="1"/>
  <c r="O423" i="1" s="1"/>
  <c r="J424" i="1"/>
  <c r="M424" i="1" s="1"/>
  <c r="K424" i="1"/>
  <c r="N424" i="1" s="1"/>
  <c r="L424" i="1"/>
  <c r="O424" i="1" s="1"/>
  <c r="J425" i="1"/>
  <c r="M425" i="1" s="1"/>
  <c r="K425" i="1"/>
  <c r="N425" i="1" s="1"/>
  <c r="L425" i="1"/>
  <c r="O425" i="1" s="1"/>
  <c r="J426" i="1"/>
  <c r="M426" i="1" s="1"/>
  <c r="K426" i="1"/>
  <c r="N426" i="1" s="1"/>
  <c r="L426" i="1"/>
  <c r="O426" i="1" s="1"/>
  <c r="J427" i="1"/>
  <c r="M427" i="1" s="1"/>
  <c r="K427" i="1"/>
  <c r="N427" i="1" s="1"/>
  <c r="L427" i="1"/>
  <c r="O427" i="1" s="1"/>
  <c r="J428" i="1"/>
  <c r="M428" i="1" s="1"/>
  <c r="K428" i="1"/>
  <c r="N428" i="1" s="1"/>
  <c r="L428" i="1"/>
  <c r="O428" i="1" s="1"/>
  <c r="J429" i="1"/>
  <c r="M429" i="1" s="1"/>
  <c r="K429" i="1"/>
  <c r="N429" i="1" s="1"/>
  <c r="L429" i="1"/>
  <c r="O429" i="1" s="1"/>
  <c r="J430" i="1"/>
  <c r="M430" i="1" s="1"/>
  <c r="K430" i="1"/>
  <c r="N430" i="1" s="1"/>
  <c r="L430" i="1"/>
  <c r="O430" i="1" s="1"/>
  <c r="J431" i="1"/>
  <c r="M431" i="1" s="1"/>
  <c r="K431" i="1"/>
  <c r="N431" i="1" s="1"/>
  <c r="L431" i="1"/>
  <c r="O431" i="1" s="1"/>
  <c r="J432" i="1"/>
  <c r="M432" i="1" s="1"/>
  <c r="K432" i="1"/>
  <c r="N432" i="1" s="1"/>
  <c r="L432" i="1"/>
  <c r="O432" i="1" s="1"/>
  <c r="J433" i="1"/>
  <c r="M433" i="1" s="1"/>
  <c r="K433" i="1"/>
  <c r="N433" i="1" s="1"/>
  <c r="L433" i="1"/>
  <c r="O433" i="1" s="1"/>
  <c r="J434" i="1"/>
  <c r="M434" i="1" s="1"/>
  <c r="K434" i="1"/>
  <c r="N434" i="1" s="1"/>
  <c r="L434" i="1"/>
  <c r="O434" i="1" s="1"/>
  <c r="J435" i="1"/>
  <c r="M435" i="1" s="1"/>
  <c r="K435" i="1"/>
  <c r="N435" i="1" s="1"/>
  <c r="L435" i="1"/>
  <c r="O435" i="1" s="1"/>
  <c r="J436" i="1"/>
  <c r="M436" i="1" s="1"/>
  <c r="K436" i="1"/>
  <c r="N436" i="1" s="1"/>
  <c r="L436" i="1"/>
  <c r="O436" i="1" s="1"/>
  <c r="J437" i="1"/>
  <c r="M437" i="1" s="1"/>
  <c r="K437" i="1"/>
  <c r="N437" i="1" s="1"/>
  <c r="L437" i="1"/>
  <c r="O437" i="1" s="1"/>
  <c r="J438" i="1"/>
  <c r="M438" i="1" s="1"/>
  <c r="K438" i="1"/>
  <c r="N438" i="1" s="1"/>
  <c r="L438" i="1"/>
  <c r="O438" i="1" s="1"/>
  <c r="J439" i="1"/>
  <c r="M439" i="1" s="1"/>
  <c r="K439" i="1"/>
  <c r="N439" i="1" s="1"/>
  <c r="L439" i="1"/>
  <c r="O439" i="1" s="1"/>
  <c r="J440" i="1"/>
  <c r="M440" i="1" s="1"/>
  <c r="K440" i="1"/>
  <c r="N440" i="1" s="1"/>
  <c r="L440" i="1"/>
  <c r="O440" i="1" s="1"/>
  <c r="J441" i="1"/>
  <c r="M441" i="1" s="1"/>
  <c r="K441" i="1"/>
  <c r="N441" i="1" s="1"/>
  <c r="L441" i="1"/>
  <c r="O441" i="1" s="1"/>
  <c r="J442" i="1"/>
  <c r="M442" i="1" s="1"/>
  <c r="K442" i="1"/>
  <c r="N442" i="1" s="1"/>
  <c r="L442" i="1"/>
  <c r="O442" i="1" s="1"/>
  <c r="J443" i="1"/>
  <c r="M443" i="1" s="1"/>
  <c r="K443" i="1"/>
  <c r="N443" i="1" s="1"/>
  <c r="L443" i="1"/>
  <c r="O443" i="1" s="1"/>
  <c r="J444" i="1"/>
  <c r="M444" i="1" s="1"/>
  <c r="K444" i="1"/>
  <c r="N444" i="1" s="1"/>
  <c r="L444" i="1"/>
  <c r="O444" i="1" s="1"/>
  <c r="J445" i="1"/>
  <c r="M445" i="1" s="1"/>
  <c r="K445" i="1"/>
  <c r="N445" i="1" s="1"/>
  <c r="L445" i="1"/>
  <c r="O445" i="1" s="1"/>
  <c r="J446" i="1"/>
  <c r="M446" i="1" s="1"/>
  <c r="K446" i="1"/>
  <c r="N446" i="1" s="1"/>
  <c r="L446" i="1"/>
  <c r="O446" i="1" s="1"/>
  <c r="J447" i="1"/>
  <c r="M447" i="1" s="1"/>
  <c r="K447" i="1"/>
  <c r="N447" i="1" s="1"/>
  <c r="L447" i="1"/>
  <c r="O447" i="1" s="1"/>
  <c r="J448" i="1"/>
  <c r="M448" i="1" s="1"/>
  <c r="K448" i="1"/>
  <c r="N448" i="1" s="1"/>
  <c r="L448" i="1"/>
  <c r="O448" i="1" s="1"/>
  <c r="J449" i="1"/>
  <c r="M449" i="1" s="1"/>
  <c r="K449" i="1"/>
  <c r="N449" i="1" s="1"/>
  <c r="L449" i="1"/>
  <c r="O449" i="1" s="1"/>
  <c r="J450" i="1"/>
  <c r="M450" i="1" s="1"/>
  <c r="K450" i="1"/>
  <c r="N450" i="1" s="1"/>
  <c r="L450" i="1"/>
  <c r="O450" i="1" s="1"/>
  <c r="J451" i="1"/>
  <c r="M451" i="1" s="1"/>
  <c r="K451" i="1"/>
  <c r="N451" i="1" s="1"/>
  <c r="L451" i="1"/>
  <c r="O451" i="1" s="1"/>
  <c r="J452" i="1"/>
  <c r="M452" i="1" s="1"/>
  <c r="K452" i="1"/>
  <c r="N452" i="1" s="1"/>
  <c r="L452" i="1"/>
  <c r="O452" i="1" s="1"/>
  <c r="J453" i="1"/>
  <c r="M453" i="1" s="1"/>
  <c r="K453" i="1"/>
  <c r="N453" i="1" s="1"/>
  <c r="L453" i="1"/>
  <c r="O453" i="1" s="1"/>
  <c r="J454" i="1"/>
  <c r="M454" i="1" s="1"/>
  <c r="K454" i="1"/>
  <c r="N454" i="1" s="1"/>
  <c r="L454" i="1"/>
  <c r="O454" i="1" s="1"/>
  <c r="J455" i="1"/>
  <c r="M455" i="1" s="1"/>
  <c r="K455" i="1"/>
  <c r="N455" i="1" s="1"/>
  <c r="L455" i="1"/>
  <c r="O455" i="1" s="1"/>
  <c r="J456" i="1"/>
  <c r="M456" i="1" s="1"/>
  <c r="K456" i="1"/>
  <c r="N456" i="1" s="1"/>
  <c r="L456" i="1"/>
  <c r="O456" i="1" s="1"/>
  <c r="J457" i="1"/>
  <c r="M457" i="1" s="1"/>
  <c r="K457" i="1"/>
  <c r="N457" i="1" s="1"/>
  <c r="L457" i="1"/>
  <c r="O457" i="1" s="1"/>
  <c r="J458" i="1"/>
  <c r="M458" i="1" s="1"/>
  <c r="K458" i="1"/>
  <c r="N458" i="1" s="1"/>
  <c r="L458" i="1"/>
  <c r="O458" i="1" s="1"/>
  <c r="J459" i="1"/>
  <c r="M459" i="1" s="1"/>
  <c r="K459" i="1"/>
  <c r="N459" i="1" s="1"/>
  <c r="L459" i="1"/>
  <c r="O459" i="1" s="1"/>
  <c r="J460" i="1"/>
  <c r="M460" i="1" s="1"/>
  <c r="K460" i="1"/>
  <c r="N460" i="1" s="1"/>
  <c r="L460" i="1"/>
  <c r="O460" i="1" s="1"/>
  <c r="J461" i="1"/>
  <c r="M461" i="1" s="1"/>
  <c r="K461" i="1"/>
  <c r="N461" i="1" s="1"/>
  <c r="L461" i="1"/>
  <c r="O461" i="1" s="1"/>
  <c r="J462" i="1"/>
  <c r="M462" i="1" s="1"/>
  <c r="K462" i="1"/>
  <c r="N462" i="1" s="1"/>
  <c r="L462" i="1"/>
  <c r="O462" i="1" s="1"/>
  <c r="J463" i="1"/>
  <c r="M463" i="1" s="1"/>
  <c r="K463" i="1"/>
  <c r="N463" i="1" s="1"/>
  <c r="L463" i="1"/>
  <c r="O463" i="1" s="1"/>
  <c r="J464" i="1"/>
  <c r="M464" i="1" s="1"/>
  <c r="K464" i="1"/>
  <c r="N464" i="1" s="1"/>
  <c r="L464" i="1"/>
  <c r="O464" i="1" s="1"/>
  <c r="J465" i="1"/>
  <c r="M465" i="1" s="1"/>
  <c r="K465" i="1"/>
  <c r="N465" i="1" s="1"/>
  <c r="L465" i="1"/>
  <c r="O465" i="1" s="1"/>
  <c r="J466" i="1"/>
  <c r="M466" i="1" s="1"/>
  <c r="K466" i="1"/>
  <c r="N466" i="1" s="1"/>
  <c r="L466" i="1"/>
  <c r="O466" i="1" s="1"/>
  <c r="J467" i="1"/>
  <c r="M467" i="1" s="1"/>
  <c r="K467" i="1"/>
  <c r="N467" i="1" s="1"/>
  <c r="L467" i="1"/>
  <c r="O467" i="1" s="1"/>
  <c r="J468" i="1"/>
  <c r="M468" i="1" s="1"/>
  <c r="K468" i="1"/>
  <c r="N468" i="1" s="1"/>
  <c r="L468" i="1"/>
  <c r="O468" i="1" s="1"/>
  <c r="J469" i="1"/>
  <c r="M469" i="1" s="1"/>
  <c r="K469" i="1"/>
  <c r="N469" i="1" s="1"/>
  <c r="L469" i="1"/>
  <c r="O469" i="1" s="1"/>
  <c r="J470" i="1"/>
  <c r="M470" i="1" s="1"/>
  <c r="K470" i="1"/>
  <c r="N470" i="1" s="1"/>
  <c r="L470" i="1"/>
  <c r="O470" i="1" s="1"/>
  <c r="J471" i="1"/>
  <c r="M471" i="1" s="1"/>
  <c r="K471" i="1"/>
  <c r="N471" i="1" s="1"/>
  <c r="L471" i="1"/>
  <c r="O471" i="1" s="1"/>
  <c r="J472" i="1"/>
  <c r="M472" i="1" s="1"/>
  <c r="K472" i="1"/>
  <c r="N472" i="1" s="1"/>
  <c r="L472" i="1"/>
  <c r="O472" i="1" s="1"/>
  <c r="J473" i="1"/>
  <c r="M473" i="1" s="1"/>
  <c r="K473" i="1"/>
  <c r="N473" i="1" s="1"/>
  <c r="L473" i="1"/>
  <c r="O473" i="1" s="1"/>
  <c r="J474" i="1"/>
  <c r="M474" i="1" s="1"/>
  <c r="K474" i="1"/>
  <c r="N474" i="1" s="1"/>
  <c r="L474" i="1"/>
  <c r="O474" i="1" s="1"/>
  <c r="J475" i="1"/>
  <c r="M475" i="1" s="1"/>
  <c r="K475" i="1"/>
  <c r="N475" i="1" s="1"/>
  <c r="L475" i="1"/>
  <c r="O475" i="1" s="1"/>
  <c r="J476" i="1"/>
  <c r="M476" i="1" s="1"/>
  <c r="K476" i="1"/>
  <c r="N476" i="1" s="1"/>
  <c r="L476" i="1"/>
  <c r="O476" i="1" s="1"/>
  <c r="J477" i="1"/>
  <c r="M477" i="1" s="1"/>
  <c r="K477" i="1"/>
  <c r="N477" i="1" s="1"/>
  <c r="L477" i="1"/>
  <c r="O477" i="1" s="1"/>
  <c r="J478" i="1"/>
  <c r="M478" i="1" s="1"/>
  <c r="K478" i="1"/>
  <c r="N478" i="1" s="1"/>
  <c r="L478" i="1"/>
  <c r="O478" i="1" s="1"/>
  <c r="J479" i="1"/>
  <c r="M479" i="1" s="1"/>
  <c r="K479" i="1"/>
  <c r="N479" i="1" s="1"/>
  <c r="L479" i="1"/>
  <c r="O479" i="1" s="1"/>
  <c r="J480" i="1"/>
  <c r="M480" i="1" s="1"/>
  <c r="K480" i="1"/>
  <c r="N480" i="1" s="1"/>
  <c r="L480" i="1"/>
  <c r="O480" i="1" s="1"/>
  <c r="J481" i="1"/>
  <c r="M481" i="1" s="1"/>
  <c r="K481" i="1"/>
  <c r="N481" i="1" s="1"/>
  <c r="L481" i="1"/>
  <c r="O481" i="1" s="1"/>
  <c r="J482" i="1"/>
  <c r="M482" i="1" s="1"/>
  <c r="K482" i="1"/>
  <c r="N482" i="1" s="1"/>
  <c r="L482" i="1"/>
  <c r="O482" i="1" s="1"/>
  <c r="J483" i="1"/>
  <c r="M483" i="1" s="1"/>
  <c r="K483" i="1"/>
  <c r="N483" i="1" s="1"/>
  <c r="L483" i="1"/>
  <c r="O483" i="1" s="1"/>
  <c r="J484" i="1"/>
  <c r="M484" i="1" s="1"/>
  <c r="K484" i="1"/>
  <c r="N484" i="1" s="1"/>
  <c r="L484" i="1"/>
  <c r="O484" i="1" s="1"/>
  <c r="J485" i="1"/>
  <c r="M485" i="1" s="1"/>
  <c r="K485" i="1"/>
  <c r="N485" i="1" s="1"/>
  <c r="L485" i="1"/>
  <c r="O485" i="1" s="1"/>
  <c r="J486" i="1"/>
  <c r="M486" i="1" s="1"/>
  <c r="K486" i="1"/>
  <c r="N486" i="1" s="1"/>
  <c r="L486" i="1"/>
  <c r="O486" i="1" s="1"/>
  <c r="J487" i="1"/>
  <c r="M487" i="1" s="1"/>
  <c r="K487" i="1"/>
  <c r="N487" i="1" s="1"/>
  <c r="L487" i="1"/>
  <c r="O487" i="1" s="1"/>
  <c r="J488" i="1"/>
  <c r="M488" i="1" s="1"/>
  <c r="K488" i="1"/>
  <c r="N488" i="1" s="1"/>
  <c r="L488" i="1"/>
  <c r="O488" i="1" s="1"/>
  <c r="J489" i="1"/>
  <c r="M489" i="1" s="1"/>
  <c r="K489" i="1"/>
  <c r="N489" i="1" s="1"/>
  <c r="L489" i="1"/>
  <c r="O489" i="1" s="1"/>
  <c r="J490" i="1"/>
  <c r="M490" i="1" s="1"/>
  <c r="K490" i="1"/>
  <c r="N490" i="1" s="1"/>
  <c r="L490" i="1"/>
  <c r="O490" i="1" s="1"/>
  <c r="J491" i="1"/>
  <c r="M491" i="1" s="1"/>
  <c r="K491" i="1"/>
  <c r="N491" i="1" s="1"/>
  <c r="L491" i="1"/>
  <c r="O491" i="1" s="1"/>
  <c r="J492" i="1"/>
  <c r="M492" i="1" s="1"/>
  <c r="K492" i="1"/>
  <c r="N492" i="1" s="1"/>
  <c r="L492" i="1"/>
  <c r="O492" i="1" s="1"/>
  <c r="J493" i="1"/>
  <c r="M493" i="1" s="1"/>
  <c r="K493" i="1"/>
  <c r="N493" i="1" s="1"/>
  <c r="L493" i="1"/>
  <c r="O493" i="1" s="1"/>
  <c r="J494" i="1"/>
  <c r="M494" i="1" s="1"/>
  <c r="K494" i="1"/>
  <c r="N494" i="1" s="1"/>
  <c r="L494" i="1"/>
  <c r="O494" i="1" s="1"/>
  <c r="J495" i="1"/>
  <c r="M495" i="1" s="1"/>
  <c r="K495" i="1"/>
  <c r="N495" i="1" s="1"/>
  <c r="L495" i="1"/>
  <c r="O495" i="1" s="1"/>
  <c r="J496" i="1"/>
  <c r="M496" i="1" s="1"/>
  <c r="K496" i="1"/>
  <c r="N496" i="1" s="1"/>
  <c r="L496" i="1"/>
  <c r="O496" i="1" s="1"/>
  <c r="J497" i="1"/>
  <c r="M497" i="1" s="1"/>
  <c r="K497" i="1"/>
  <c r="N497" i="1" s="1"/>
  <c r="L497" i="1"/>
  <c r="O497" i="1" s="1"/>
  <c r="J498" i="1"/>
  <c r="M498" i="1" s="1"/>
  <c r="K498" i="1"/>
  <c r="N498" i="1" s="1"/>
  <c r="L498" i="1"/>
  <c r="O498" i="1" s="1"/>
  <c r="J499" i="1"/>
  <c r="M499" i="1" s="1"/>
  <c r="K499" i="1"/>
  <c r="N499" i="1" s="1"/>
  <c r="L499" i="1"/>
  <c r="O499" i="1" s="1"/>
  <c r="J500" i="1"/>
  <c r="M500" i="1" s="1"/>
  <c r="K500" i="1"/>
  <c r="N500" i="1" s="1"/>
  <c r="L500" i="1"/>
  <c r="O500" i="1" s="1"/>
  <c r="J501" i="1"/>
  <c r="M501" i="1" s="1"/>
  <c r="K501" i="1"/>
  <c r="N501" i="1" s="1"/>
  <c r="L501" i="1"/>
  <c r="O501" i="1" s="1"/>
  <c r="J502" i="1"/>
  <c r="M502" i="1" s="1"/>
  <c r="K502" i="1"/>
  <c r="N502" i="1" s="1"/>
  <c r="L502" i="1"/>
  <c r="O502" i="1" s="1"/>
  <c r="J503" i="1"/>
  <c r="M503" i="1" s="1"/>
  <c r="K503" i="1"/>
  <c r="N503" i="1" s="1"/>
  <c r="L503" i="1"/>
  <c r="O503" i="1" s="1"/>
  <c r="J504" i="1"/>
  <c r="M504" i="1" s="1"/>
  <c r="K504" i="1"/>
  <c r="N504" i="1" s="1"/>
  <c r="L504" i="1"/>
  <c r="O504" i="1" s="1"/>
  <c r="J505" i="1"/>
  <c r="M505" i="1" s="1"/>
  <c r="K505" i="1"/>
  <c r="N505" i="1" s="1"/>
  <c r="L505" i="1"/>
  <c r="O505" i="1" s="1"/>
  <c r="J506" i="1"/>
  <c r="M506" i="1" s="1"/>
  <c r="K506" i="1"/>
  <c r="N506" i="1" s="1"/>
  <c r="L506" i="1"/>
  <c r="O506" i="1" s="1"/>
  <c r="J507" i="1"/>
  <c r="M507" i="1" s="1"/>
  <c r="K507" i="1"/>
  <c r="N507" i="1" s="1"/>
  <c r="L507" i="1"/>
  <c r="O507" i="1" s="1"/>
  <c r="J508" i="1"/>
  <c r="M508" i="1" s="1"/>
  <c r="K508" i="1"/>
  <c r="N508" i="1" s="1"/>
  <c r="L508" i="1"/>
  <c r="O508" i="1" s="1"/>
  <c r="J509" i="1"/>
  <c r="M509" i="1" s="1"/>
  <c r="K509" i="1"/>
  <c r="N509" i="1" s="1"/>
  <c r="L509" i="1"/>
  <c r="O509" i="1" s="1"/>
  <c r="J510" i="1"/>
  <c r="M510" i="1" s="1"/>
  <c r="K510" i="1"/>
  <c r="N510" i="1" s="1"/>
  <c r="L510" i="1"/>
  <c r="O510" i="1" s="1"/>
  <c r="J511" i="1"/>
  <c r="M511" i="1" s="1"/>
  <c r="K511" i="1"/>
  <c r="N511" i="1" s="1"/>
  <c r="L511" i="1"/>
  <c r="O511" i="1" s="1"/>
  <c r="J512" i="1"/>
  <c r="M512" i="1" s="1"/>
  <c r="K512" i="1"/>
  <c r="N512" i="1" s="1"/>
  <c r="L512" i="1"/>
  <c r="O512" i="1" s="1"/>
  <c r="J513" i="1"/>
  <c r="M513" i="1" s="1"/>
  <c r="K513" i="1"/>
  <c r="N513" i="1" s="1"/>
  <c r="L513" i="1"/>
  <c r="O513" i="1" s="1"/>
  <c r="J514" i="1"/>
  <c r="M514" i="1" s="1"/>
  <c r="K514" i="1"/>
  <c r="N514" i="1" s="1"/>
  <c r="L514" i="1"/>
  <c r="O514" i="1" s="1"/>
  <c r="J515" i="1"/>
  <c r="M515" i="1" s="1"/>
  <c r="K515" i="1"/>
  <c r="N515" i="1" s="1"/>
  <c r="L515" i="1"/>
  <c r="O515" i="1" s="1"/>
  <c r="J516" i="1"/>
  <c r="M516" i="1" s="1"/>
  <c r="K516" i="1"/>
  <c r="N516" i="1" s="1"/>
  <c r="L516" i="1"/>
  <c r="O516" i="1" s="1"/>
  <c r="J517" i="1"/>
  <c r="M517" i="1" s="1"/>
  <c r="K517" i="1"/>
  <c r="N517" i="1" s="1"/>
  <c r="L517" i="1"/>
  <c r="O517" i="1" s="1"/>
  <c r="J518" i="1"/>
  <c r="M518" i="1" s="1"/>
  <c r="K518" i="1"/>
  <c r="N518" i="1" s="1"/>
  <c r="L518" i="1"/>
  <c r="O518" i="1" s="1"/>
  <c r="J519" i="1"/>
  <c r="M519" i="1" s="1"/>
  <c r="K519" i="1"/>
  <c r="N519" i="1" s="1"/>
  <c r="L519" i="1"/>
  <c r="O519" i="1" s="1"/>
  <c r="J520" i="1"/>
  <c r="M520" i="1" s="1"/>
  <c r="K520" i="1"/>
  <c r="N520" i="1" s="1"/>
  <c r="L520" i="1"/>
  <c r="O520" i="1" s="1"/>
  <c r="J521" i="1"/>
  <c r="M521" i="1" s="1"/>
  <c r="K521" i="1"/>
  <c r="N521" i="1" s="1"/>
  <c r="L521" i="1"/>
  <c r="O521" i="1" s="1"/>
  <c r="J522" i="1"/>
  <c r="M522" i="1" s="1"/>
  <c r="K522" i="1"/>
  <c r="N522" i="1" s="1"/>
  <c r="L522" i="1"/>
  <c r="O522" i="1" s="1"/>
  <c r="J523" i="1"/>
  <c r="M523" i="1" s="1"/>
  <c r="K523" i="1"/>
  <c r="N523" i="1" s="1"/>
  <c r="L523" i="1"/>
  <c r="O523" i="1" s="1"/>
  <c r="J524" i="1"/>
  <c r="M524" i="1" s="1"/>
  <c r="K524" i="1"/>
  <c r="N524" i="1" s="1"/>
  <c r="L524" i="1"/>
  <c r="O524" i="1" s="1"/>
  <c r="J525" i="1"/>
  <c r="M525" i="1" s="1"/>
  <c r="K525" i="1"/>
  <c r="N525" i="1" s="1"/>
  <c r="L525" i="1"/>
  <c r="O525" i="1" s="1"/>
  <c r="J526" i="1"/>
  <c r="M526" i="1" s="1"/>
  <c r="K526" i="1"/>
  <c r="N526" i="1" s="1"/>
  <c r="L526" i="1"/>
  <c r="O526" i="1" s="1"/>
  <c r="J527" i="1"/>
  <c r="M527" i="1" s="1"/>
  <c r="K527" i="1"/>
  <c r="N527" i="1" s="1"/>
  <c r="L527" i="1"/>
  <c r="O527" i="1" s="1"/>
  <c r="J528" i="1"/>
  <c r="M528" i="1" s="1"/>
  <c r="K528" i="1"/>
  <c r="N528" i="1" s="1"/>
  <c r="L528" i="1"/>
  <c r="O528" i="1" s="1"/>
  <c r="J529" i="1"/>
  <c r="M529" i="1" s="1"/>
  <c r="K529" i="1"/>
  <c r="N529" i="1" s="1"/>
  <c r="L529" i="1"/>
  <c r="O529" i="1" s="1"/>
  <c r="L2" i="1"/>
  <c r="O2" i="1" s="1"/>
  <c r="K2" i="1"/>
  <c r="N2" i="1" s="1"/>
  <c r="J2" i="1"/>
  <c r="M2" i="1" s="1"/>
</calcChain>
</file>

<file path=xl/sharedStrings.xml><?xml version="1.0" encoding="utf-8"?>
<sst xmlns="http://schemas.openxmlformats.org/spreadsheetml/2006/main" count="6021" uniqueCount="718">
  <si>
    <t>DateTime</t>
  </si>
  <si>
    <t>Node</t>
  </si>
  <si>
    <t>Generation (MW)</t>
  </si>
  <si>
    <t>Load (MW)</t>
  </si>
  <si>
    <t>Price ($/MWh)</t>
  </si>
  <si>
    <t>Revenue ($)</t>
  </si>
  <si>
    <t>Cost ($)</t>
  </si>
  <si>
    <t>Deficit(MW)</t>
  </si>
  <si>
    <t>Surplus(MW)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</si>
  <si>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</si>
  <si>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</si>
  <si>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</si>
  <si>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</si>
  <si>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</si>
  <si>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</si>
  <si>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</si>
  <si>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</si>
  <si>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</si>
  <si>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</si>
  <si>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</si>
  <si>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</si>
  <si>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</si>
  <si>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CYD0331</t>
  </si>
  <si>
    <t>CYD2201 CYD0</t>
  </si>
  <si>
    <t>GLN0332 GLN0</t>
  </si>
  <si>
    <t>HAM0331</t>
  </si>
  <si>
    <t>HLY2201 HLY1</t>
  </si>
  <si>
    <t>HLY2201 HLY2</t>
  </si>
  <si>
    <t>HLY2201 HLY4</t>
  </si>
  <si>
    <t>HLY2201 HLY5</t>
  </si>
  <si>
    <t>HLY2201 HLY6</t>
  </si>
  <si>
    <t>HWA1101 PTA1</t>
  </si>
  <si>
    <t>HWA1101 PTA2</t>
  </si>
  <si>
    <t>HWA1101 PTA3</t>
  </si>
  <si>
    <t>HWA1102 WAA0</t>
  </si>
  <si>
    <t>HWB0331 MAH0</t>
  </si>
  <si>
    <t>HWB0331 WPI0</t>
  </si>
  <si>
    <t>ISL0331</t>
  </si>
  <si>
    <t>JRD1101 JRD0</t>
  </si>
  <si>
    <t>KAW0111</t>
  </si>
  <si>
    <t>KAW0111 TAM0</t>
  </si>
  <si>
    <t>KAW0112 ONU0</t>
  </si>
  <si>
    <t>KAW0113</t>
  </si>
  <si>
    <t>KAW1101 KAG0</t>
  </si>
  <si>
    <t>KIN0112 KIN0</t>
  </si>
  <si>
    <t>KOE1101 NGB0</t>
  </si>
  <si>
    <t>KPA1101 KPI1</t>
  </si>
  <si>
    <t>KPO1101 KPO0</t>
  </si>
  <si>
    <t>KUM0661 KUM0</t>
  </si>
  <si>
    <t>LTN0331 TWF0</t>
  </si>
  <si>
    <t>LTN2201 TUR0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</si>
  <si>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</si>
  <si>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</si>
  <si>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</si>
  <si>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</si>
  <si>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</si>
  <si>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</si>
  <si>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</si>
  <si>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</si>
  <si>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</si>
  <si>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</si>
  <si>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</si>
  <si>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</si>
  <si>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</si>
  <si>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</si>
  <si>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</si>
  <si>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</si>
  <si>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</si>
  <si>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</si>
  <si>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ROT1101 WHE0</t>
  </si>
  <si>
    <t>ROX1101 ROX0</t>
  </si>
  <si>
    <t>ROX2201 ROX0</t>
  </si>
  <si>
    <t>RPO2201 RPO0</t>
  </si>
  <si>
    <t>SFD0331</t>
  </si>
  <si>
    <t>SFD2201 SFD21</t>
  </si>
  <si>
    <t>SFD2201 SFD22</t>
  </si>
  <si>
    <t>SFD2201 SPL0</t>
  </si>
  <si>
    <t>STK0661 COB0</t>
  </si>
  <si>
    <t>SWN2201</t>
  </si>
  <si>
    <t>SWN2201 SWN1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</si>
  <si>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</si>
  <si>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</si>
  <si>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</si>
  <si>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</si>
  <si>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</si>
  <si>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</si>
  <si>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</si>
  <si>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</si>
  <si>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</si>
  <si>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</si>
  <si>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</si>
  <si>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</si>
  <si>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</si>
  <si>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</si>
  <si>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</si>
  <si>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WHI2201 WHI0</t>
  </si>
  <si>
    <t>WIL0331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</si>
  <si>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</si>
  <si>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</si>
  <si>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</si>
  <si>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</si>
  <si>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</si>
  <si>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</si>
  <si>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</si>
  <si>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</si>
  <si>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WVY1101 WPP0</t>
  </si>
  <si>
    <t>WWD1102 WWD0</t>
  </si>
  <si>
    <t>WWD1103 WWD0</t>
  </si>
  <si>
    <t>ABY0111</t>
  </si>
  <si>
    <t>ABY1101</t>
  </si>
  <si>
    <t>ALB0331</t>
  </si>
  <si>
    <t>ALB1101</t>
  </si>
  <si>
    <t>ALB2201</t>
  </si>
  <si>
    <t>APS0111</t>
  </si>
  <si>
    <t>APS0661</t>
  </si>
  <si>
    <t>ARA2201</t>
  </si>
  <si>
    <t>ARG1101</t>
  </si>
  <si>
    <t>ARI1101</t>
  </si>
  <si>
    <t>ARI1102</t>
  </si>
  <si>
    <t>ASB0661</t>
  </si>
  <si>
    <t>ASB2201</t>
  </si>
  <si>
    <t>ASY0111</t>
  </si>
  <si>
    <t>ASY0661</t>
  </si>
  <si>
    <t>ATI2201</t>
  </si>
  <si>
    <t>ATU1101</t>
  </si>
  <si>
    <t>AVI2201</t>
  </si>
  <si>
    <t>BAL0331</t>
  </si>
  <si>
    <t>BAL1101</t>
  </si>
  <si>
    <t>BDE0111</t>
  </si>
  <si>
    <t>BDE1101</t>
  </si>
  <si>
    <t>BEN2201</t>
  </si>
  <si>
    <t>BEN2202</t>
  </si>
  <si>
    <t>BEN3502</t>
  </si>
  <si>
    <t>BEN3503</t>
  </si>
  <si>
    <t>BHL2201</t>
  </si>
  <si>
    <t>BHL2202</t>
  </si>
  <si>
    <t>BLN0331</t>
  </si>
  <si>
    <t>BLN1101</t>
  </si>
  <si>
    <t>BOB0331</t>
  </si>
  <si>
    <t>BPC1101</t>
  </si>
  <si>
    <t>BPD1101</t>
  </si>
  <si>
    <t>BPE0331</t>
  </si>
  <si>
    <t>BPE0551</t>
  </si>
  <si>
    <t>BPE1101</t>
  </si>
  <si>
    <t>BPE2201</t>
  </si>
  <si>
    <t>BPT1101</t>
  </si>
  <si>
    <t>BRB0331</t>
  </si>
  <si>
    <t>BRB2201</t>
  </si>
  <si>
    <t>BRK0331</t>
  </si>
  <si>
    <t>BRK2201</t>
  </si>
  <si>
    <t>BRK2202</t>
  </si>
  <si>
    <t>BRY0661</t>
  </si>
  <si>
    <t>BRY2201</t>
  </si>
  <si>
    <t>BWK1101</t>
  </si>
  <si>
    <t>CBG0111</t>
  </si>
  <si>
    <t>CBG1101</t>
  </si>
  <si>
    <t>CBG1102</t>
  </si>
  <si>
    <t>CLH0111</t>
  </si>
  <si>
    <t>CLH0661</t>
  </si>
  <si>
    <t>CML0331</t>
  </si>
  <si>
    <t>CML1101</t>
  </si>
  <si>
    <t>CML1102</t>
  </si>
  <si>
    <t>CML2201</t>
  </si>
  <si>
    <t>CML2202</t>
  </si>
  <si>
    <t>COL0111</t>
  </si>
  <si>
    <t>COL0661</t>
  </si>
  <si>
    <t>CPK0111</t>
  </si>
  <si>
    <t>CPK1101</t>
  </si>
  <si>
    <t>CPK1102</t>
  </si>
  <si>
    <t>CPK1103</t>
  </si>
  <si>
    <t>CST0331</t>
  </si>
  <si>
    <t>CST1101</t>
  </si>
  <si>
    <t>CUL0331</t>
  </si>
  <si>
    <t>CUL0661</t>
  </si>
  <si>
    <t>CUL2202</t>
  </si>
  <si>
    <t>CUL2203</t>
  </si>
  <si>
    <t>CYD2201</t>
  </si>
  <si>
    <t>DOB0331</t>
  </si>
  <si>
    <t>DOB0661</t>
  </si>
  <si>
    <t>DOB1101</t>
  </si>
  <si>
    <t>DOB1102</t>
  </si>
  <si>
    <t>DRY2201</t>
  </si>
  <si>
    <t>DRY2202</t>
  </si>
  <si>
    <t>DVK0111</t>
  </si>
  <si>
    <t>DVK1101</t>
  </si>
  <si>
    <t>DVK1102</t>
  </si>
  <si>
    <t>EDG0331</t>
  </si>
  <si>
    <t>EDG1101</t>
  </si>
  <si>
    <t>EDG1102</t>
  </si>
  <si>
    <t>EDG2201</t>
  </si>
  <si>
    <t>EDN0331</t>
  </si>
  <si>
    <t>EDN1101</t>
  </si>
  <si>
    <t>FHL0331</t>
  </si>
  <si>
    <t>FHL1101</t>
  </si>
  <si>
    <t>FKN0331</t>
  </si>
  <si>
    <t>FKN0332</t>
  </si>
  <si>
    <t>FKN1101</t>
  </si>
  <si>
    <t>FKN1102</t>
  </si>
  <si>
    <t>GFD0331</t>
  </si>
  <si>
    <t>GFD1101</t>
  </si>
  <si>
    <t>GFD1102</t>
  </si>
  <si>
    <t>GLN0331</t>
  </si>
  <si>
    <t>GLN0332</t>
  </si>
  <si>
    <t>GLN2201</t>
  </si>
  <si>
    <t>GNY1101</t>
  </si>
  <si>
    <t>GOR0331</t>
  </si>
  <si>
    <t>GOR1101</t>
  </si>
  <si>
    <t>GOR1102</t>
  </si>
  <si>
    <t>GOR2201</t>
  </si>
  <si>
    <t>GOR2202</t>
  </si>
  <si>
    <t>GOT2201</t>
  </si>
  <si>
    <t>GOT2202</t>
  </si>
  <si>
    <t>GYM0661</t>
  </si>
  <si>
    <t>GYT0331</t>
  </si>
  <si>
    <t>GYT1101</t>
  </si>
  <si>
    <t>GYT1102</t>
  </si>
  <si>
    <t>HAM0111</t>
  </si>
  <si>
    <t>HAM0551</t>
  </si>
  <si>
    <t>HAM1101</t>
  </si>
  <si>
    <t>HAM2201</t>
  </si>
  <si>
    <t>HAY0111</t>
  </si>
  <si>
    <t>HAY0331</t>
  </si>
  <si>
    <t>HAY1101</t>
  </si>
  <si>
    <t>HAY2201</t>
  </si>
  <si>
    <t>HAY3502</t>
  </si>
  <si>
    <t>HAY3503</t>
  </si>
  <si>
    <t>HEN0331</t>
  </si>
  <si>
    <t>HEN1101</t>
  </si>
  <si>
    <t>HEN2201</t>
  </si>
  <si>
    <t>HEP0331</t>
  </si>
  <si>
    <t>HEP1101</t>
  </si>
  <si>
    <t>HIN0331</t>
  </si>
  <si>
    <t>HIN1101</t>
  </si>
  <si>
    <t>HKK0661</t>
  </si>
  <si>
    <t>HLY0331</t>
  </si>
  <si>
    <t>HLY2201</t>
  </si>
  <si>
    <t>HOB1101</t>
  </si>
  <si>
    <t>HOB2201</t>
  </si>
  <si>
    <t>HOR0331</t>
  </si>
  <si>
    <t>HOR0661</t>
  </si>
  <si>
    <t>HPI2201</t>
  </si>
  <si>
    <t>HPI2202</t>
  </si>
  <si>
    <t>HTI0331</t>
  </si>
  <si>
    <t>HTI1101</t>
  </si>
  <si>
    <t>HUI0331</t>
  </si>
  <si>
    <t>HUI1101</t>
  </si>
  <si>
    <t>HWA0331</t>
  </si>
  <si>
    <t>HWA0332</t>
  </si>
  <si>
    <t>HWA1101</t>
  </si>
  <si>
    <t>HWA1102</t>
  </si>
  <si>
    <t>HWB0331</t>
  </si>
  <si>
    <t>HWB1101</t>
  </si>
  <si>
    <t>HWB2201</t>
  </si>
  <si>
    <t>IGH1101</t>
  </si>
  <si>
    <t>INV0331</t>
  </si>
  <si>
    <t>INV1101</t>
  </si>
  <si>
    <t>INV2201</t>
  </si>
  <si>
    <t>INV2202</t>
  </si>
  <si>
    <t>ISL0661</t>
  </si>
  <si>
    <t>ISL2201</t>
  </si>
  <si>
    <t>JRD1101</t>
  </si>
  <si>
    <t>KAI0111</t>
  </si>
  <si>
    <t>KAI0661</t>
  </si>
  <si>
    <t>KAW0112</t>
  </si>
  <si>
    <t>KAW0112 DLS0</t>
  </si>
  <si>
    <t>KAW0113 DLS1</t>
  </si>
  <si>
    <t>KAW1101</t>
  </si>
  <si>
    <t>KAW2201</t>
  </si>
  <si>
    <t>KBT0661</t>
  </si>
  <si>
    <t>KBT0662</t>
  </si>
  <si>
    <t>KBY0661</t>
  </si>
  <si>
    <t>KBY0662</t>
  </si>
  <si>
    <t>KIK0111</t>
  </si>
  <si>
    <t>KIK1101</t>
  </si>
  <si>
    <t>KIK2201</t>
  </si>
  <si>
    <t>KIN0111</t>
  </si>
  <si>
    <t>KIN0112</t>
  </si>
  <si>
    <t>KIN0113</t>
  </si>
  <si>
    <t>KIN0331</t>
  </si>
  <si>
    <t>KIN1005</t>
  </si>
  <si>
    <t>KIN1009</t>
  </si>
  <si>
    <t>KIN1101</t>
  </si>
  <si>
    <t>KIN1102</t>
  </si>
  <si>
    <t>KMO0331</t>
  </si>
  <si>
    <t>KMO1101</t>
  </si>
  <si>
    <t>KMO1102</t>
  </si>
  <si>
    <t>KMO1103</t>
  </si>
  <si>
    <t>KMO2201</t>
  </si>
  <si>
    <t>KOE1101</t>
  </si>
  <si>
    <t>KPA1101</t>
  </si>
  <si>
    <t>KPO1101</t>
  </si>
  <si>
    <t>KPU0661</t>
  </si>
  <si>
    <t>KPU1101</t>
  </si>
  <si>
    <t>KPU1102</t>
  </si>
  <si>
    <t>KUM0661</t>
  </si>
  <si>
    <t>KWA0111</t>
  </si>
  <si>
    <t>KWA1101</t>
  </si>
  <si>
    <t>KWA1102</t>
  </si>
  <si>
    <t>LFD1101</t>
  </si>
  <si>
    <t>LFD1102</t>
  </si>
  <si>
    <t>LIV2201</t>
  </si>
  <si>
    <t>LTN0331</t>
  </si>
  <si>
    <t>LTN2201</t>
  </si>
  <si>
    <t>LTN2202</t>
  </si>
  <si>
    <t>MAN2201</t>
  </si>
  <si>
    <t>MAT1101</t>
  </si>
  <si>
    <t>MCH0111</t>
  </si>
  <si>
    <t>MCH1101</t>
  </si>
  <si>
    <t>MDN1101</t>
  </si>
  <si>
    <t>MDN2201</t>
  </si>
  <si>
    <t>MGM0331</t>
  </si>
  <si>
    <t>MGM1101</t>
  </si>
  <si>
    <t>MHO0331</t>
  </si>
  <si>
    <t>MHO1101</t>
  </si>
  <si>
    <t>MHO1102</t>
  </si>
  <si>
    <t>MHT1102</t>
  </si>
  <si>
    <t>MHT1103</t>
  </si>
  <si>
    <t>MKE1101</t>
  </si>
  <si>
    <t>MKT1101</t>
  </si>
  <si>
    <t>MLG0111</t>
  </si>
  <si>
    <t>MLG0331</t>
  </si>
  <si>
    <t>MLG1101</t>
  </si>
  <si>
    <t>MLG1102</t>
  </si>
  <si>
    <t>MNG0331</t>
  </si>
  <si>
    <t>MNG1101</t>
  </si>
  <si>
    <t>MNI0111</t>
  </si>
  <si>
    <t>MNI1101</t>
  </si>
  <si>
    <t>MST0331</t>
  </si>
  <si>
    <t>MST1101</t>
  </si>
  <si>
    <t>MTI2201</t>
  </si>
  <si>
    <t>MTM0331</t>
  </si>
  <si>
    <t>MTM1101</t>
  </si>
  <si>
    <t>MTN0331</t>
  </si>
  <si>
    <t>MTN1101</t>
  </si>
  <si>
    <t>MTN1102</t>
  </si>
  <si>
    <t>MTO0331</t>
  </si>
  <si>
    <t>MTO1101</t>
  </si>
  <si>
    <t>MTO1102</t>
  </si>
  <si>
    <t>MTR0331</t>
  </si>
  <si>
    <t>MTR1101</t>
  </si>
  <si>
    <t>MVE1101</t>
  </si>
  <si>
    <t>MVE1102</t>
  </si>
  <si>
    <t>NAP2201</t>
  </si>
  <si>
    <t>NAP2202</t>
  </si>
  <si>
    <t>NGA1101</t>
  </si>
  <si>
    <t>NMA0331</t>
  </si>
  <si>
    <t>NMA2201</t>
  </si>
  <si>
    <t>NPK0331</t>
  </si>
  <si>
    <t>NPK1101</t>
  </si>
  <si>
    <t>NSY0331</t>
  </si>
  <si>
    <t>NSY2201</t>
  </si>
  <si>
    <t>OAM0331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</si>
  <si>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</si>
  <si>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</si>
  <si>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</si>
  <si>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</si>
  <si>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</si>
  <si>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</si>
  <si>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</si>
  <si>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</si>
  <si>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</si>
  <si>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</si>
  <si>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OKN0111</t>
  </si>
  <si>
    <t>OKN1101</t>
  </si>
  <si>
    <t>ONG0331</t>
  </si>
  <si>
    <t>ONG1101</t>
  </si>
  <si>
    <t>OPI2201</t>
  </si>
  <si>
    <t>OPI2202</t>
  </si>
  <si>
    <t>OPK0331</t>
  </si>
  <si>
    <t>OPK1101</t>
  </si>
  <si>
    <t>OPK1102</t>
  </si>
  <si>
    <t>ORO1101</t>
  </si>
  <si>
    <t>ORO1102</t>
  </si>
  <si>
    <t>OTA0221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</si>
  <si>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</si>
  <si>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</si>
  <si>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</si>
  <si>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</si>
  <si>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</si>
  <si>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</si>
  <si>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</si>
  <si>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</si>
  <si>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</si>
  <si>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</si>
  <si>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</si>
  <si>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OTI0111</t>
  </si>
  <si>
    <t>OTI0661</t>
  </si>
  <si>
    <t>OWH0111</t>
  </si>
  <si>
    <t>OWH1101</t>
  </si>
  <si>
    <t>PAK0331</t>
  </si>
  <si>
    <t>PAK2201</t>
  </si>
  <si>
    <t>PAO1101</t>
  </si>
  <si>
    <t>PEN0221</t>
  </si>
  <si>
    <t>PEN0222</t>
  </si>
  <si>
    <t>PEN0251</t>
  </si>
  <si>
    <t>PEN1101</t>
  </si>
  <si>
    <t>PEN2201</t>
  </si>
  <si>
    <t>PIE1101</t>
  </si>
  <si>
    <t>PNI0331</t>
  </si>
  <si>
    <t>PNI1101</t>
  </si>
  <si>
    <t>PNI1102</t>
  </si>
  <si>
    <t>PPI2201</t>
  </si>
  <si>
    <t>PRM0331</t>
  </si>
  <si>
    <t>PRM2201</t>
  </si>
  <si>
    <t>PRM2202</t>
  </si>
  <si>
    <t>PRT2201</t>
  </si>
  <si>
    <t>PRT2202</t>
  </si>
  <si>
    <t>RDF0331</t>
  </si>
  <si>
    <t>RDF1101</t>
  </si>
  <si>
    <t>RDF1102</t>
  </si>
  <si>
    <t>RDF2201</t>
  </si>
  <si>
    <t>RFC1101</t>
  </si>
  <si>
    <t>RFN1101</t>
  </si>
  <si>
    <t>RFN1102</t>
  </si>
  <si>
    <t>ROS0221</t>
  </si>
  <si>
    <t>ROS1101</t>
  </si>
  <si>
    <t>ROT0111</t>
  </si>
  <si>
    <t>ROT0331</t>
  </si>
  <si>
    <t>ROT1101</t>
  </si>
  <si>
    <t>ROT1102</t>
  </si>
  <si>
    <t>ROX1101</t>
  </si>
  <si>
    <t>ROX2201</t>
  </si>
  <si>
    <t>RPO2201</t>
  </si>
  <si>
    <t>RTO1101</t>
  </si>
  <si>
    <t>RTR1101</t>
  </si>
  <si>
    <t>SBK0331</t>
  </si>
  <si>
    <t>SBK0661</t>
  </si>
  <si>
    <t>SDN0331</t>
  </si>
  <si>
    <t>SDN2201</t>
  </si>
  <si>
    <t>SFD1101</t>
  </si>
  <si>
    <t>SFD2201</t>
  </si>
  <si>
    <t>STK0331</t>
  </si>
  <si>
    <t>STK0661</t>
  </si>
  <si>
    <t>STK1101</t>
  </si>
  <si>
    <t>STK2201</t>
  </si>
  <si>
    <t>STU0111</t>
  </si>
  <si>
    <t>STU1101</t>
  </si>
  <si>
    <t>SVL0331</t>
  </si>
  <si>
    <t>SVL2201</t>
  </si>
  <si>
    <t>SVL2202</t>
  </si>
  <si>
    <t>SWN0251</t>
  </si>
  <si>
    <t>TAK0331</t>
  </si>
  <si>
    <t>TAK2201</t>
  </si>
  <si>
    <t>TAK2202</t>
  </si>
  <si>
    <t>TGA0111</t>
  </si>
  <si>
    <t>TGA0331</t>
  </si>
  <si>
    <t>TGA1101</t>
  </si>
  <si>
    <t>THI2201</t>
  </si>
  <si>
    <t>TIM0111</t>
  </si>
  <si>
    <t>TIM1101</t>
  </si>
  <si>
    <t>TIM2201</t>
  </si>
  <si>
    <t>TIM2202</t>
  </si>
  <si>
    <t>TKA0111</t>
  </si>
  <si>
    <t>TKA0331</t>
  </si>
  <si>
    <t>TKA1101</t>
  </si>
  <si>
    <t>TKB2201</t>
  </si>
  <si>
    <t>TKR0331</t>
  </si>
  <si>
    <t>TKR1101</t>
  </si>
  <si>
    <t>TKU0331</t>
  </si>
  <si>
    <t>TKU2201</t>
  </si>
  <si>
    <t>TMH2201</t>
  </si>
  <si>
    <t>TMI0331</t>
  </si>
  <si>
    <t>TMI1101</t>
  </si>
  <si>
    <t>TMK0331</t>
  </si>
  <si>
    <t>TMK1101</t>
  </si>
  <si>
    <t>TMK1102</t>
  </si>
  <si>
    <t>TMN0551</t>
  </si>
  <si>
    <t>TMN2201</t>
  </si>
  <si>
    <t>TMU0111</t>
  </si>
  <si>
    <t>TMU1101</t>
  </si>
  <si>
    <t>TNG0111</t>
  </si>
  <si>
    <t>TNG0551</t>
  </si>
  <si>
    <t>TNG2201</t>
  </si>
  <si>
    <t>TRK0111</t>
  </si>
  <si>
    <t>TRK1101</t>
  </si>
  <si>
    <t>TRK1102</t>
  </si>
  <si>
    <t>TRK2201</t>
  </si>
  <si>
    <t>TUI1101</t>
  </si>
  <si>
    <t>TWC2201</t>
  </si>
  <si>
    <t>TWH0331</t>
  </si>
  <si>
    <t>TWH2201</t>
  </si>
  <si>
    <t>TWI2201</t>
  </si>
  <si>
    <t>TWT2201</t>
  </si>
  <si>
    <t>TWZ0331</t>
  </si>
  <si>
    <t>TWZ2201</t>
  </si>
  <si>
    <t>TWZ2202</t>
  </si>
  <si>
    <t>UHT0331</t>
  </si>
  <si>
    <t>UHT1101</t>
  </si>
  <si>
    <t>WAI0111</t>
  </si>
  <si>
    <t>WAI0501</t>
  </si>
  <si>
    <t>WAI1101</t>
  </si>
  <si>
    <t>WDV0111</t>
  </si>
  <si>
    <t>WDV1101</t>
  </si>
  <si>
    <t>WDV1102</t>
  </si>
  <si>
    <t>WEL0331</t>
  </si>
  <si>
    <t>WEL1101</t>
  </si>
  <si>
    <t>WEL1102</t>
  </si>
  <si>
    <t>WGN1101</t>
  </si>
  <si>
    <t>WHI0111</t>
  </si>
  <si>
    <t>WHI2201</t>
  </si>
  <si>
    <t>WHU0331</t>
  </si>
  <si>
    <t>WHU1101</t>
  </si>
  <si>
    <t>WIL1101</t>
  </si>
  <si>
    <t>WIL2201</t>
  </si>
  <si>
    <t>WIR0331</t>
  </si>
  <si>
    <t>WIR1101</t>
  </si>
  <si>
    <t>WIR1102</t>
  </si>
  <si>
    <t>WKM2201</t>
  </si>
  <si>
    <t>WKM2202</t>
  </si>
  <si>
    <t>WKO0331</t>
  </si>
  <si>
    <t>WKO1101</t>
  </si>
  <si>
    <t>WPA2201</t>
  </si>
  <si>
    <t>WPR0331</t>
  </si>
  <si>
    <t>WPR0661</t>
  </si>
  <si>
    <t>WPR2202</t>
  </si>
  <si>
    <t>WPR2203</t>
  </si>
  <si>
    <t>WPT1101</t>
  </si>
  <si>
    <t>WPT1102</t>
  </si>
  <si>
    <t>WPW0331</t>
  </si>
  <si>
    <t>WPW1101</t>
  </si>
  <si>
    <t>WPW1102</t>
  </si>
  <si>
    <t>WRD0331</t>
  </si>
  <si>
    <t>WRD2201</t>
  </si>
  <si>
    <t>WRK0331</t>
  </si>
  <si>
    <t>WRK2201</t>
  </si>
  <si>
    <t>WTK0111</t>
  </si>
  <si>
    <t>WTK0331</t>
  </si>
  <si>
    <t>WTK1101</t>
  </si>
  <si>
    <t>WTK1102</t>
  </si>
  <si>
    <t>WTK2201</t>
  </si>
  <si>
    <t>WTU0331</t>
  </si>
  <si>
    <t>WTU2201</t>
  </si>
  <si>
    <t>WTU2202</t>
  </si>
  <si>
    <t>WVY0111</t>
  </si>
  <si>
    <t>WVY1101</t>
  </si>
  <si>
    <t>WWD1102</t>
  </si>
  <si>
    <t>WWD1103</t>
  </si>
  <si>
    <t>I</t>
  </si>
  <si>
    <t>SOLUTION</t>
  </si>
  <si>
    <t>PNODE</t>
  </si>
  <si>
    <t>INTERVAL</t>
  </si>
  <si>
    <t>PNODENAME</t>
  </si>
  <si>
    <t>PNODETYPE</t>
  </si>
  <si>
    <t>DISCONNECTED</t>
  </si>
  <si>
    <t>LOAD</t>
  </si>
  <si>
    <t>GENERATION</t>
  </si>
  <si>
    <t>INITIALMW</t>
  </si>
  <si>
    <t>PRICE</t>
  </si>
  <si>
    <t>LOCATIONFACTOR</t>
  </si>
  <si>
    <t>MW_IMBALANCE</t>
  </si>
  <si>
    <t>BADSCADAGEN</t>
  </si>
  <si>
    <t>BADSCADALOAD</t>
  </si>
  <si>
    <t>REQDLOAD</t>
  </si>
  <si>
    <t>DEAD</t>
  </si>
  <si>
    <t>DISPATCHABLE</t>
  </si>
  <si>
    <t>ENSHORTFALL</t>
  </si>
  <si>
    <t>RESERVEDEFICITSIXSECCE</t>
  </si>
  <si>
    <t>RESERVEDEFICITSIXTYSECCE</t>
  </si>
  <si>
    <t>INSTRUCTEDSHED</t>
  </si>
  <si>
    <t>INSTRUCTEDSHEDACTIVE</t>
  </si>
  <si>
    <t>LOADINITIALMWSOURCE</t>
  </si>
  <si>
    <t>DISPATCHEDLOADINIT</t>
  </si>
  <si>
    <t>DISPATCHEDGENINIT</t>
  </si>
  <si>
    <t>RTDDIDESTIMATEINITIALMW</t>
  </si>
  <si>
    <t>ELECTRICALISLAND</t>
  </si>
  <si>
    <t>TRANSFERDUETOOUTAGE</t>
  </si>
  <si>
    <t>OUTAGEBRANCH</t>
  </si>
  <si>
    <t>ENSHORTFALLTRANSFEROFFMW</t>
  </si>
  <si>
    <t>ENSHORTFALLTRANSFERONMW</t>
  </si>
  <si>
    <t>ENSHORTFALLTRANSFERDESTPNODE</t>
  </si>
  <si>
    <t>ENSHORTFALLTRANSFERDESTNOTFOUND</t>
  </si>
  <si>
    <t>SHORTFALLDISABLEDSCALING</t>
  </si>
  <si>
    <t>PRICETRANSFERSOURCEPNODE</t>
  </si>
  <si>
    <t>PRICETRANSFERSOURCENOTFOUND</t>
  </si>
  <si>
    <t>DEADWITHLOAD</t>
  </si>
  <si>
    <t>GENINITIALMWSOURCE</t>
  </si>
  <si>
    <t>D</t>
  </si>
  <si>
    <t>X</t>
  </si>
  <si>
    <t>SE</t>
  </si>
  <si>
    <t>NA</t>
  </si>
  <si>
    <t>A</t>
  </si>
  <si>
    <t>SCADA</t>
  </si>
  <si>
    <t>IPS</t>
  </si>
  <si>
    <t>Override</t>
  </si>
  <si>
    <t>Island</t>
  </si>
  <si>
    <t>Gen (MW)</t>
  </si>
  <si>
    <t>Bid Load (MW)</t>
  </si>
  <si>
    <t>IslandACLoss (MW)</t>
  </si>
  <si>
    <t>HVDCFlow (MW)</t>
  </si>
  <si>
    <t>HVDCLoss (MW)</t>
  </si>
  <si>
    <t>ReferencePrice ($/MWh)</t>
  </si>
  <si>
    <t>FIR_req (MW)</t>
  </si>
  <si>
    <t>SIR_req (MW)</t>
  </si>
  <si>
    <t>FIR Price ($/MWh)</t>
  </si>
  <si>
    <t>SIR Price ($/MWh)</t>
  </si>
  <si>
    <t>GenerationRevenue ($)</t>
  </si>
  <si>
    <t>LoadCost ($)</t>
  </si>
  <si>
    <t>NegativeLoadRevenue ($)</t>
  </si>
  <si>
    <t>FIR_Clear</t>
  </si>
  <si>
    <t>SIR_Clear</t>
  </si>
  <si>
    <t>FIR_Share</t>
  </si>
  <si>
    <t>SIR_Share</t>
  </si>
  <si>
    <t>FIR_Receive</t>
  </si>
  <si>
    <t>SIR_Receive</t>
  </si>
  <si>
    <t>FIR_Effective</t>
  </si>
  <si>
    <t>SIR_Effective</t>
  </si>
  <si>
    <t>NI</t>
  </si>
  <si>
    <t>SI</t>
  </si>
  <si>
    <t>ISLAND</t>
  </si>
  <si>
    <t>ISLANDNAME</t>
  </si>
  <si>
    <t>RISKFACTORSIXSEC</t>
  </si>
  <si>
    <t>RISKFACTORSIXTYSEC</t>
  </si>
  <si>
    <t>RISKFACTORSIXSECECE</t>
  </si>
  <si>
    <t>RISKFACTORSIXTYSECECE</t>
  </si>
  <si>
    <t>RESERVEREQDSIXSEC</t>
  </si>
  <si>
    <t>RESERVEREQDSIXTYSEC</t>
  </si>
  <si>
    <t>RESERVEREQDSIXSECECE</t>
  </si>
  <si>
    <t>RESERVEREQDSIXTYSECECE</t>
  </si>
  <si>
    <t>RESERVEACTUALSIXSEC</t>
  </si>
  <si>
    <t>RESERVEACTUALSIXTYSEC</t>
  </si>
  <si>
    <t>REFERENCEPRICE</t>
  </si>
  <si>
    <t>RESERVEPRICESIXSEC</t>
  </si>
  <si>
    <t>RESERVEPRICESIXTYSEC</t>
  </si>
  <si>
    <t>RESERVEDEFICITSIXSECECE</t>
  </si>
  <si>
    <t>RESERVEDEFICITSIXTYSECECE</t>
  </si>
  <si>
    <t>RISKMWSIXSEC</t>
  </si>
  <si>
    <t>RISKNODESIXSEC</t>
  </si>
  <si>
    <t>RISKMWSIXTYSEC</t>
  </si>
  <si>
    <t>RISKNODESIXTYSEC</t>
  </si>
  <si>
    <t>DCCERISKOFFSETSIXSEC</t>
  </si>
  <si>
    <t>DCCERISKOFFSETSIXTYSEC</t>
  </si>
  <si>
    <t>DCECERISKOFFSETSIXSEC</t>
  </si>
  <si>
    <t>DCECERISKOFFSETSIXTYSEC</t>
  </si>
  <si>
    <t>MANUALRISKOFFSETSIXSEC</t>
  </si>
  <si>
    <t>MANUALRISKOFFSETSIXTYSEC</t>
  </si>
  <si>
    <t>GENRISKOFFSETSIXSEC</t>
  </si>
  <si>
    <t>GENRISKOFFSETSIXTYSEC</t>
  </si>
  <si>
    <t>ACECERISKOFFSETSIXSEC</t>
  </si>
  <si>
    <t>ACECERISKOFFSETSIXTYSEC</t>
  </si>
  <si>
    <t>PSD</t>
  </si>
  <si>
    <t>INITIALIPS</t>
  </si>
  <si>
    <t>SOLVEDIPS</t>
  </si>
  <si>
    <t>ENOFFERED</t>
  </si>
  <si>
    <t>ENCLEARED</t>
  </si>
  <si>
    <t>LOADMW</t>
  </si>
  <si>
    <t>RESIDUAL</t>
  </si>
  <si>
    <t>MAXNODALPRICE</t>
  </si>
  <si>
    <t>MINNODALPRICE</t>
  </si>
  <si>
    <t>MARKETPRICESEP</t>
  </si>
  <si>
    <t>CONSTRPRICESEP</t>
  </si>
  <si>
    <t>MAXOFFPRICE</t>
  </si>
  <si>
    <t>MAXTOOFFPRICERATIO</t>
  </si>
  <si>
    <t>MAXTOREFPRICERATIO</t>
  </si>
  <si>
    <t>INTERVALCOST</t>
  </si>
  <si>
    <t>ZEROPRICEDGEN</t>
  </si>
  <si>
    <t>NETWORKLOSS</t>
  </si>
  <si>
    <t>NETDCXFER</t>
  </si>
  <si>
    <t>RESRVOFF6S</t>
  </si>
  <si>
    <t>RESRVOFF60S</t>
  </si>
  <si>
    <t>RESRVAVAIL6S</t>
  </si>
  <si>
    <t>RESRVAVAIL60S</t>
  </si>
  <si>
    <t>HVDCRISKSUBTRCT</t>
  </si>
  <si>
    <t>RISK6SSTATN</t>
  </si>
  <si>
    <t>RISK60SSTATN</t>
  </si>
  <si>
    <t>NFR6ACCE</t>
  </si>
  <si>
    <t>NFR60ACCE</t>
  </si>
  <si>
    <t>NFR6ACECE</t>
  </si>
  <si>
    <t>NFR60ACECE</t>
  </si>
  <si>
    <t>NFR6CE</t>
  </si>
  <si>
    <t>NFR60CE</t>
  </si>
  <si>
    <t>NFR6ECE</t>
  </si>
  <si>
    <t>NFR60ECE</t>
  </si>
  <si>
    <t>NUMBEROFELECTISL</t>
  </si>
  <si>
    <t>RAMPUP</t>
  </si>
  <si>
    <t>DIFFBIDSPOSCLEARED</t>
  </si>
  <si>
    <t>DIFFBIDSNEGCLEARED</t>
  </si>
  <si>
    <t>HVDCSECRISKENABLEDACCE</t>
  </si>
  <si>
    <t>HVDCSECRISKENABLEDACECE</t>
  </si>
  <si>
    <t>HVDCSECRISKSUBTRACTOR</t>
  </si>
  <si>
    <t>VIRTUALRESERVELIMITSIXSEC</t>
  </si>
  <si>
    <t>VIRTUALRESERVEPRICESIXSEC</t>
  </si>
  <si>
    <t>VIRTUALRESERVECLEAREDSIXSEC</t>
  </si>
  <si>
    <t>VIRTUALRESERVELIMITSIXTYSEC</t>
  </si>
  <si>
    <t>VIRTUALRESERVEPRICESIXTYSEC</t>
  </si>
  <si>
    <t>VIRTUALRESERVECLEAREDSIXTYSEC</t>
  </si>
  <si>
    <t>DISPATCHBIDSBID</t>
  </si>
  <si>
    <t>DISPATCHBIDSCLEARED</t>
  </si>
  <si>
    <t>HVDCBIPOLEMAX</t>
  </si>
  <si>
    <t>ISRECEIVINGISLAND</t>
  </si>
  <si>
    <t>SHAREDNFRLOAD</t>
  </si>
  <si>
    <t>SHAREDNFRMAX</t>
  </si>
  <si>
    <t>SHAREDNFRLOADOFFSET</t>
  </si>
  <si>
    <t>SHAREDNFRFROM</t>
  </si>
  <si>
    <t>SHAREDNFRTO</t>
  </si>
  <si>
    <t>RESSENTFROM6S</t>
  </si>
  <si>
    <t>RESSENTTO6S</t>
  </si>
  <si>
    <t>RESLIMITTO6S</t>
  </si>
  <si>
    <t>RESBINDINGCONSTRAINTTO6S</t>
  </si>
  <si>
    <t>RESRECEIVEDAT6S</t>
  </si>
  <si>
    <t>RESEFFECTIVETO6SCE</t>
  </si>
  <si>
    <t>RESEFFECTIVETO6SECE</t>
  </si>
  <si>
    <t>RESSENTFROM60S</t>
  </si>
  <si>
    <t>RESSENTTO60S</t>
  </si>
  <si>
    <t>RESLIMITTO60S</t>
  </si>
  <si>
    <t>RESBINDINGCONSTRAINTTO60S</t>
  </si>
  <si>
    <t>RESRECEIVEDAT60S</t>
  </si>
  <si>
    <t>RESEFFECTIVETO60SCE</t>
  </si>
  <si>
    <t>RESEFFECTIVETO60SECE</t>
  </si>
  <si>
    <t>LOADCALCLOSSES</t>
  </si>
  <si>
    <t>PSDSOURCE</t>
  </si>
  <si>
    <t>GEN_CE</t>
  </si>
  <si>
    <t>HLY5CE</t>
  </si>
  <si>
    <t>None</t>
  </si>
  <si>
    <t>AUTO</t>
  </si>
  <si>
    <t>MANUAL_CE;OTHISL_CE</t>
  </si>
  <si>
    <t>MANUAL_ECE;OTHISL_CE</t>
  </si>
  <si>
    <t>ManualCE;OtherIslandCE</t>
  </si>
  <si>
    <t>ManualECE;OtherIslandCE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</si>
</sst>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29"/>
  <sheetViews>
    <sheetView tabSelected="1" workbookViewId="0">
      <selection activeCell="N66" sqref="N66"/>
    </sheetView>
  </sheetViews>
  <sheetFormatPr defaultRowHeight="14.25" x14ac:dyDescent="0.45"/>
  <cols>
    <col min="10" max="10" width="13.9296875" style="3" bestFit="1" customWidth="1"/>
    <col min="11" max="12" width="8.73046875" style="3" bestFit="1" customWidth="1"/>
    <col min="13" max="13" width="13.9296875" bestFit="1" customWidth="1"/>
    <col min="14" max="14" width="7.6640625" bestFit="1" customWidth="1"/>
    <col min="15" max="15" width="7.7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545</v>
      </c>
      <c r="K1" s="3" t="s">
        <v>544</v>
      </c>
      <c r="L1" s="3" t="s">
        <v>547</v>
      </c>
      <c r="M1" s="2" t="s">
        <v>545</v>
      </c>
      <c r="N1" s="2" t="s">
        <v>544</v>
      </c>
      <c r="O1" s="2" t="s">
        <v>547</v>
      </c>
    </row>
    <row r="2" spans="1:15" hidden="1" x14ac:dyDescent="0.45">
      <c r="A2" s="1">
        <v>44532.559027777781</v>
      </c>
      <c r="B2" t="s">
        <v>9</v>
      </c>
      <c r="C2">
        <v>72</v>
      </c>
      <c r="D2">
        <v>0</v>
      </c>
      <c r="E2">
        <v>127.63200000000001</v>
      </c>
      <c r="F2">
        <v>765.79399999999998</v>
      </c>
      <c r="G2">
        <v>0</v>
      </c>
      <c r="H2">
        <v>0</v>
      </c>
      <c r="I2">
        <v>0</v>
      </c>
      <c r="J2">
        <f>VLOOKUP($B2,SPD_Node!$F:$L,5,FALSE)</f>
        <v>72</v>
      </c>
      <c r="K2">
        <f>VLOOKUP($B2,SPD_Node!$F:$L,4,FALSE)</f>
        <v>0</v>
      </c>
      <c r="L2">
        <f>VLOOKUP($B2,SPD_Node!$F:$L,7,FALSE)</f>
        <v>127.6318</v>
      </c>
      <c r="M2">
        <f t="shared" ref="M2:M65" si="0">J2-C2</f>
        <v>0</v>
      </c>
      <c r="N2">
        <f t="shared" ref="N2:N65" si="1">K2-D2</f>
        <v>0</v>
      </c>
      <c r="O2">
        <f t="shared" ref="O2:O65" si="2">L2-E2</f>
        <v>-2.0000000000663931E-4</v>
      </c>
    </row>
    <row r="3" spans="1:15" hidden="1" x14ac:dyDescent="0.45">
      <c r="A3" s="1">
        <v>44532.559027777781</v>
      </c>
      <c r="B3" t="s">
        <v>10</v>
      </c>
      <c r="C3">
        <v>11.5</v>
      </c>
      <c r="D3">
        <v>0</v>
      </c>
      <c r="E3">
        <v>115.038</v>
      </c>
      <c r="F3">
        <v>110.244</v>
      </c>
      <c r="G3">
        <v>0</v>
      </c>
      <c r="H3">
        <v>0</v>
      </c>
      <c r="I3">
        <v>0</v>
      </c>
      <c r="J3">
        <f>VLOOKUP($B3,SPD_Node!$F:$L,5,FALSE)</f>
        <v>11.5</v>
      </c>
      <c r="K3">
        <f>VLOOKUP($B3,SPD_Node!$F:$L,4,FALSE)</f>
        <v>0</v>
      </c>
      <c r="L3">
        <f>VLOOKUP($B3,SPD_Node!$F:$L,7,FALSE)</f>
        <v>115.0372</v>
      </c>
      <c r="M3">
        <f t="shared" si="0"/>
        <v>0</v>
      </c>
      <c r="N3">
        <f t="shared" si="1"/>
        <v>0</v>
      </c>
      <c r="O3">
        <f t="shared" si="2"/>
        <v>-7.9999999999813554E-4</v>
      </c>
    </row>
    <row r="4" spans="1:15" hidden="1" x14ac:dyDescent="0.45">
      <c r="A4" s="1">
        <v>44532.559027777781</v>
      </c>
      <c r="B4" t="s">
        <v>11</v>
      </c>
      <c r="C4">
        <v>43</v>
      </c>
      <c r="D4">
        <v>0</v>
      </c>
      <c r="E4">
        <v>126.387</v>
      </c>
      <c r="F4">
        <v>452.88600000000002</v>
      </c>
      <c r="G4">
        <v>0</v>
      </c>
      <c r="H4">
        <v>0</v>
      </c>
      <c r="I4">
        <v>0</v>
      </c>
      <c r="J4">
        <f>VLOOKUP($B4,SPD_Node!$F:$L,5,FALSE)</f>
        <v>43</v>
      </c>
      <c r="K4">
        <f>VLOOKUP($B4,SPD_Node!$F:$L,4,FALSE)</f>
        <v>0</v>
      </c>
      <c r="L4">
        <f>VLOOKUP($B4,SPD_Node!$F:$L,7,FALSE)</f>
        <v>126.3862</v>
      </c>
      <c r="M4">
        <f t="shared" si="0"/>
        <v>0</v>
      </c>
      <c r="N4">
        <f t="shared" si="1"/>
        <v>0</v>
      </c>
      <c r="O4">
        <f t="shared" si="2"/>
        <v>-7.9999999999813554E-4</v>
      </c>
    </row>
    <row r="5" spans="1:15" hidden="1" x14ac:dyDescent="0.45">
      <c r="A5" s="1">
        <v>44532.559027777781</v>
      </c>
      <c r="B5" t="s">
        <v>12</v>
      </c>
      <c r="C5">
        <v>58</v>
      </c>
      <c r="D5">
        <v>0</v>
      </c>
      <c r="E5">
        <v>134.405</v>
      </c>
      <c r="F5">
        <v>649.625</v>
      </c>
      <c r="G5">
        <v>0</v>
      </c>
      <c r="H5">
        <v>0</v>
      </c>
      <c r="I5">
        <v>0</v>
      </c>
      <c r="J5">
        <f>VLOOKUP($B5,SPD_Node!$F:$L,5,FALSE)</f>
        <v>58</v>
      </c>
      <c r="K5">
        <f>VLOOKUP($B5,SPD_Node!$F:$L,4,FALSE)</f>
        <v>0</v>
      </c>
      <c r="L5">
        <f>VLOOKUP($B5,SPD_Node!$F:$L,7,FALSE)</f>
        <v>134.40459999999999</v>
      </c>
      <c r="M5">
        <f t="shared" si="0"/>
        <v>0</v>
      </c>
      <c r="N5">
        <f t="shared" si="1"/>
        <v>0</v>
      </c>
      <c r="O5">
        <f t="shared" si="2"/>
        <v>-4.0000000001327862E-4</v>
      </c>
    </row>
    <row r="6" spans="1:15" hidden="1" x14ac:dyDescent="0.45">
      <c r="A6" s="1">
        <v>44532.559027777781</v>
      </c>
      <c r="B6" t="s">
        <v>13</v>
      </c>
      <c r="C6">
        <v>19</v>
      </c>
      <c r="D6">
        <v>0</v>
      </c>
      <c r="E6">
        <v>109.47499999999999</v>
      </c>
      <c r="F6">
        <v>173.33600000000001</v>
      </c>
      <c r="G6">
        <v>0</v>
      </c>
      <c r="H6">
        <v>0</v>
      </c>
      <c r="I6">
        <v>0</v>
      </c>
      <c r="J6">
        <f>VLOOKUP($B6,SPD_Node!$F:$L,5,FALSE)</f>
        <v>19</v>
      </c>
      <c r="K6">
        <f>VLOOKUP($B6,SPD_Node!$F:$L,4,FALSE)</f>
        <v>0</v>
      </c>
      <c r="L6">
        <f>VLOOKUP($B6,SPD_Node!$F:$L,7,FALSE)</f>
        <v>109.4747</v>
      </c>
      <c r="M6">
        <f t="shared" si="0"/>
        <v>0</v>
      </c>
      <c r="N6">
        <f t="shared" si="1"/>
        <v>0</v>
      </c>
      <c r="O6">
        <f t="shared" si="2"/>
        <v>-2.9999999999574811E-4</v>
      </c>
    </row>
    <row r="7" spans="1:15" hidden="1" x14ac:dyDescent="0.45">
      <c r="A7" s="1">
        <v>44532.559027777781</v>
      </c>
      <c r="B7" t="s">
        <v>14</v>
      </c>
      <c r="C7">
        <v>34</v>
      </c>
      <c r="D7">
        <v>0</v>
      </c>
      <c r="E7">
        <v>128.256</v>
      </c>
      <c r="F7">
        <v>363.39100000000002</v>
      </c>
      <c r="G7">
        <v>0</v>
      </c>
      <c r="H7">
        <v>0</v>
      </c>
      <c r="I7">
        <v>0</v>
      </c>
      <c r="J7">
        <f>VLOOKUP($B7,SPD_Node!$F:$L,5,FALSE)</f>
        <v>34</v>
      </c>
      <c r="K7">
        <f>VLOOKUP($B7,SPD_Node!$F:$L,4,FALSE)</f>
        <v>0</v>
      </c>
      <c r="L7">
        <f>VLOOKUP($B7,SPD_Node!$F:$L,7,FALSE)</f>
        <v>128.25530000000001</v>
      </c>
      <c r="M7">
        <f t="shared" si="0"/>
        <v>0</v>
      </c>
      <c r="N7">
        <f t="shared" si="1"/>
        <v>0</v>
      </c>
      <c r="O7">
        <f t="shared" si="2"/>
        <v>-6.9999999999481588E-4</v>
      </c>
    </row>
    <row r="8" spans="1:15" hidden="1" x14ac:dyDescent="0.45">
      <c r="A8" s="1">
        <v>44532.559027777781</v>
      </c>
      <c r="B8" t="s">
        <v>15</v>
      </c>
      <c r="C8">
        <v>196.90299999999999</v>
      </c>
      <c r="D8">
        <v>0</v>
      </c>
      <c r="E8">
        <v>105.97</v>
      </c>
      <c r="F8">
        <v>1738.8140000000001</v>
      </c>
      <c r="G8">
        <v>0</v>
      </c>
      <c r="H8">
        <v>0</v>
      </c>
      <c r="I8">
        <v>0</v>
      </c>
      <c r="J8">
        <f>VLOOKUP($B8,SPD_Node!$F:$L,5,FALSE)</f>
        <v>196.90299999999999</v>
      </c>
      <c r="K8">
        <f>VLOOKUP($B8,SPD_Node!$F:$L,4,FALSE)</f>
        <v>0</v>
      </c>
      <c r="L8">
        <f>VLOOKUP($B8,SPD_Node!$F:$L,7,FALSE)</f>
        <v>105.9693</v>
      </c>
      <c r="M8">
        <f t="shared" si="0"/>
        <v>0</v>
      </c>
      <c r="N8">
        <f t="shared" si="1"/>
        <v>0</v>
      </c>
      <c r="O8">
        <f t="shared" si="2"/>
        <v>-6.9999999999481588E-4</v>
      </c>
    </row>
    <row r="9" spans="1:15" hidden="1" x14ac:dyDescent="0.45">
      <c r="A9" s="1">
        <v>44532.559027777781</v>
      </c>
      <c r="B9" t="s">
        <v>16</v>
      </c>
      <c r="C9">
        <v>325.71800000000002</v>
      </c>
      <c r="D9">
        <v>0</v>
      </c>
      <c r="E9">
        <v>106.331</v>
      </c>
      <c r="F9">
        <v>2886.1529999999998</v>
      </c>
      <c r="G9">
        <v>0</v>
      </c>
      <c r="H9">
        <v>0</v>
      </c>
      <c r="I9">
        <v>0</v>
      </c>
      <c r="J9">
        <f>VLOOKUP($B9,SPD_Node!$F:$L,5,FALSE)</f>
        <v>325.71800000000002</v>
      </c>
      <c r="K9">
        <f>VLOOKUP($B9,SPD_Node!$F:$L,4,FALSE)</f>
        <v>0</v>
      </c>
      <c r="L9">
        <f>VLOOKUP($B9,SPD_Node!$F:$L,7,FALSE)</f>
        <v>106.33029999999999</v>
      </c>
      <c r="M9">
        <f t="shared" si="0"/>
        <v>0</v>
      </c>
      <c r="N9">
        <f t="shared" si="1"/>
        <v>0</v>
      </c>
      <c r="O9">
        <f t="shared" si="2"/>
        <v>-7.0000000000902673E-4</v>
      </c>
    </row>
    <row r="10" spans="1:15" x14ac:dyDescent="0.45">
      <c r="A10" s="1">
        <v>44532.559027777781</v>
      </c>
      <c r="B10" t="s">
        <v>17</v>
      </c>
      <c r="C10">
        <v>0</v>
      </c>
      <c r="D10">
        <v>57.697000000000003</v>
      </c>
      <c r="E10">
        <v>144.11199999999999</v>
      </c>
      <c r="F10">
        <v>0</v>
      </c>
      <c r="G10">
        <v>692.90800000000002</v>
      </c>
      <c r="H10">
        <v>0</v>
      </c>
      <c r="I10">
        <v>0</v>
      </c>
      <c r="J10" s="3">
        <f>VLOOKUP($B10,SPD_Node!$F:$L,5,FALSE)</f>
        <v>0</v>
      </c>
      <c r="K10" s="3">
        <f>VLOOKUP($B10,SPD_Node!$F:$L,4,FALSE)</f>
        <v>57.697400000000002</v>
      </c>
      <c r="L10" s="3">
        <f>VLOOKUP($B10,SPD_Node!$F:$L,7,FALSE)</f>
        <v>144.11150000000001</v>
      </c>
      <c r="M10">
        <f t="shared" si="0"/>
        <v>0</v>
      </c>
      <c r="N10">
        <f t="shared" si="1"/>
        <v>3.9999999999906777E-4</v>
      </c>
      <c r="O10">
        <f t="shared" si="2"/>
        <v>-4.9999999998817657E-4</v>
      </c>
    </row>
    <row r="11" spans="1:15" hidden="1" x14ac:dyDescent="0.45">
      <c r="A11" s="1">
        <v>44532.559027777781</v>
      </c>
      <c r="B11" t="s">
        <v>18</v>
      </c>
      <c r="C11">
        <v>12.73</v>
      </c>
      <c r="D11">
        <v>0</v>
      </c>
      <c r="E11">
        <v>121.19799999999999</v>
      </c>
      <c r="F11">
        <v>128.571</v>
      </c>
      <c r="G11">
        <v>0</v>
      </c>
      <c r="H11">
        <v>0</v>
      </c>
      <c r="I11">
        <v>0</v>
      </c>
      <c r="J11">
        <f>VLOOKUP($B11,SPD_Node!$F:$L,5,FALSE)</f>
        <v>12.73</v>
      </c>
      <c r="K11">
        <f>VLOOKUP($B11,SPD_Node!$F:$L,4,FALSE)</f>
        <v>0</v>
      </c>
      <c r="L11">
        <f>VLOOKUP($B11,SPD_Node!$F:$L,7,FALSE)</f>
        <v>121.1973</v>
      </c>
      <c r="M11">
        <f t="shared" si="0"/>
        <v>0</v>
      </c>
      <c r="N11">
        <f t="shared" si="1"/>
        <v>0</v>
      </c>
      <c r="O11">
        <f t="shared" si="2"/>
        <v>-6.9999999999481588E-4</v>
      </c>
    </row>
    <row r="12" spans="1:15" hidden="1" x14ac:dyDescent="0.45">
      <c r="A12" s="1">
        <v>44532.559027777781</v>
      </c>
      <c r="B12" t="s">
        <v>19</v>
      </c>
      <c r="C12">
        <v>0</v>
      </c>
      <c r="D12">
        <v>0</v>
      </c>
      <c r="E12">
        <v>105.724</v>
      </c>
      <c r="F12">
        <v>0</v>
      </c>
      <c r="G12">
        <v>0</v>
      </c>
      <c r="H12">
        <v>0</v>
      </c>
      <c r="I12">
        <v>0</v>
      </c>
      <c r="J12">
        <f>VLOOKUP($B12,SPD_Node!$F:$L,5,FALSE)</f>
        <v>0</v>
      </c>
      <c r="K12">
        <f>VLOOKUP($B12,SPD_Node!$F:$L,4,FALSE)</f>
        <v>0</v>
      </c>
      <c r="L12">
        <f>VLOOKUP($B12,SPD_Node!$F:$L,7,FALSE)</f>
        <v>105.72320000000001</v>
      </c>
      <c r="M12">
        <f t="shared" si="0"/>
        <v>0</v>
      </c>
      <c r="N12">
        <f t="shared" si="1"/>
        <v>0</v>
      </c>
      <c r="O12">
        <f t="shared" si="2"/>
        <v>-7.9999999999813554E-4</v>
      </c>
    </row>
    <row r="13" spans="1:15" hidden="1" x14ac:dyDescent="0.45">
      <c r="A13" s="1">
        <v>44532.559027777781</v>
      </c>
      <c r="B13" t="s">
        <v>20</v>
      </c>
      <c r="C13">
        <v>39</v>
      </c>
      <c r="D13">
        <v>0</v>
      </c>
      <c r="E13">
        <v>103.789</v>
      </c>
      <c r="F13">
        <v>337.31599999999997</v>
      </c>
      <c r="G13">
        <v>0</v>
      </c>
      <c r="H13">
        <v>0</v>
      </c>
      <c r="I13">
        <v>0</v>
      </c>
      <c r="J13">
        <f>VLOOKUP($B13,SPD_Node!$F:$L,5,FALSE)</f>
        <v>39</v>
      </c>
      <c r="K13">
        <f>VLOOKUP($B13,SPD_Node!$F:$L,4,FALSE)</f>
        <v>0</v>
      </c>
      <c r="L13">
        <f>VLOOKUP($B13,SPD_Node!$F:$L,7,FALSE)</f>
        <v>103.789</v>
      </c>
      <c r="M13">
        <f t="shared" si="0"/>
        <v>0</v>
      </c>
      <c r="N13">
        <f t="shared" si="1"/>
        <v>0</v>
      </c>
      <c r="O13">
        <f t="shared" si="2"/>
        <v>0</v>
      </c>
    </row>
    <row r="14" spans="1:15" x14ac:dyDescent="0.45">
      <c r="A14" s="1">
        <v>44532.559027777781</v>
      </c>
      <c r="B14" t="s">
        <v>21</v>
      </c>
      <c r="C14">
        <v>0</v>
      </c>
      <c r="D14">
        <v>86.653000000000006</v>
      </c>
      <c r="E14">
        <v>117.821</v>
      </c>
      <c r="F14">
        <v>0</v>
      </c>
      <c r="G14">
        <v>850.79100000000005</v>
      </c>
      <c r="H14">
        <v>0</v>
      </c>
      <c r="I14">
        <v>0</v>
      </c>
      <c r="J14" s="3">
        <f>VLOOKUP($B14,SPD_Node!$F:$L,5,FALSE)</f>
        <v>0</v>
      </c>
      <c r="K14" s="3">
        <f>VLOOKUP($B14,SPD_Node!$F:$L,4,FALSE)</f>
        <v>86.652600000000007</v>
      </c>
      <c r="L14" s="4">
        <f>VLOOKUP($B14,SPD_Node!$F:$L,7,FALSE)</f>
        <v>117.8205</v>
      </c>
      <c r="M14">
        <f t="shared" si="0"/>
        <v>0</v>
      </c>
      <c r="N14">
        <f t="shared" si="1"/>
        <v>-3.9999999999906777E-4</v>
      </c>
      <c r="O14">
        <f t="shared" si="2"/>
        <v>-5.0000000000238742E-4</v>
      </c>
    </row>
    <row r="15" spans="1:15" x14ac:dyDescent="0.45">
      <c r="A15" s="1">
        <v>44532.559027777781</v>
      </c>
      <c r="B15" t="s">
        <v>22</v>
      </c>
      <c r="C15">
        <v>0</v>
      </c>
      <c r="D15">
        <v>-2.1</v>
      </c>
      <c r="E15">
        <v>101.17700000000001</v>
      </c>
      <c r="F15">
        <v>0</v>
      </c>
      <c r="G15">
        <v>-17.706</v>
      </c>
      <c r="H15">
        <v>0</v>
      </c>
      <c r="I15">
        <v>0</v>
      </c>
      <c r="J15">
        <f>VLOOKUP($B15,SPD_Node!$F:$L,5,FALSE)</f>
        <v>0</v>
      </c>
      <c r="K15">
        <f>VLOOKUP($B15,SPD_Node!$F:$L,4,FALSE)</f>
        <v>-2.1</v>
      </c>
      <c r="L15">
        <f>VLOOKUP($B15,SPD_Node!$F:$L,7,FALSE)</f>
        <v>101.17619999999999</v>
      </c>
      <c r="M15">
        <f t="shared" si="0"/>
        <v>0</v>
      </c>
      <c r="N15">
        <f t="shared" si="1"/>
        <v>0</v>
      </c>
      <c r="O15">
        <f t="shared" si="2"/>
        <v>-8.0000000001234639E-4</v>
      </c>
    </row>
    <row r="16" spans="1:15" hidden="1" x14ac:dyDescent="0.45">
      <c r="A16" s="1">
        <v>44532.559027777781</v>
      </c>
      <c r="B16" t="s">
        <v>23</v>
      </c>
      <c r="C16">
        <v>324</v>
      </c>
      <c r="D16">
        <v>0</v>
      </c>
      <c r="E16">
        <v>101.2</v>
      </c>
      <c r="F16">
        <v>2732.393</v>
      </c>
      <c r="G16">
        <v>0</v>
      </c>
      <c r="H16">
        <v>0</v>
      </c>
      <c r="I16">
        <v>0</v>
      </c>
      <c r="J16">
        <f>VLOOKUP($B16,SPD_Node!$F:$L,5,FALSE)</f>
        <v>324</v>
      </c>
      <c r="K16">
        <f>VLOOKUP($B16,SPD_Node!$F:$L,4,FALSE)</f>
        <v>0</v>
      </c>
      <c r="L16">
        <f>VLOOKUP($B16,SPD_Node!$F:$L,7,FALSE)</f>
        <v>101.19929999999999</v>
      </c>
      <c r="M16">
        <f t="shared" si="0"/>
        <v>0</v>
      </c>
      <c r="N16">
        <f t="shared" si="1"/>
        <v>0</v>
      </c>
      <c r="O16">
        <f t="shared" si="2"/>
        <v>-7.0000000000902673E-4</v>
      </c>
    </row>
    <row r="17" spans="1:15" hidden="1" x14ac:dyDescent="0.45">
      <c r="A17" s="1">
        <v>44532.559027777781</v>
      </c>
      <c r="B17" t="s">
        <v>24</v>
      </c>
      <c r="C17">
        <v>49.4</v>
      </c>
      <c r="D17">
        <v>0</v>
      </c>
      <c r="E17">
        <v>140.79499999999999</v>
      </c>
      <c r="F17">
        <v>579.60500000000002</v>
      </c>
      <c r="G17">
        <v>0</v>
      </c>
      <c r="H17">
        <v>0</v>
      </c>
      <c r="I17">
        <v>0</v>
      </c>
      <c r="J17">
        <f>VLOOKUP($B17,SPD_Node!$F:$L,5,FALSE)</f>
        <v>49.4</v>
      </c>
      <c r="K17">
        <f>VLOOKUP($B17,SPD_Node!$F:$L,4,FALSE)</f>
        <v>0</v>
      </c>
      <c r="L17">
        <f>VLOOKUP($B17,SPD_Node!$F:$L,7,FALSE)</f>
        <v>140.79400000000001</v>
      </c>
      <c r="M17">
        <f t="shared" si="0"/>
        <v>0</v>
      </c>
      <c r="N17">
        <f t="shared" si="1"/>
        <v>0</v>
      </c>
      <c r="O17">
        <f t="shared" si="2"/>
        <v>-9.9999999997635314E-4</v>
      </c>
    </row>
    <row r="18" spans="1:15" x14ac:dyDescent="0.45">
      <c r="A18" s="1">
        <v>44532.559027777781</v>
      </c>
      <c r="B18" t="s">
        <v>25</v>
      </c>
      <c r="C18">
        <v>0</v>
      </c>
      <c r="D18">
        <v>86.759</v>
      </c>
      <c r="E18">
        <v>137.47800000000001</v>
      </c>
      <c r="F18">
        <v>0</v>
      </c>
      <c r="G18">
        <v>993.95399999999995</v>
      </c>
      <c r="H18">
        <v>0</v>
      </c>
      <c r="I18">
        <v>0</v>
      </c>
      <c r="J18">
        <f>VLOOKUP($B18,SPD_Node!$F:$L,5,FALSE)</f>
        <v>0</v>
      </c>
      <c r="K18">
        <f>VLOOKUP($B18,SPD_Node!$F:$L,4,FALSE)</f>
        <v>86.759100000000004</v>
      </c>
      <c r="L18">
        <f>VLOOKUP($B18,SPD_Node!$F:$L,7,FALSE)</f>
        <v>137.47730000000001</v>
      </c>
      <c r="M18">
        <f t="shared" si="0"/>
        <v>0</v>
      </c>
      <c r="N18">
        <f t="shared" si="1"/>
        <v>1.0000000000331966E-4</v>
      </c>
      <c r="O18">
        <f t="shared" si="2"/>
        <v>-6.9999999999481588E-4</v>
      </c>
    </row>
    <row r="19" spans="1:15" hidden="1" x14ac:dyDescent="0.45">
      <c r="A19" s="1">
        <v>44532.559027777781</v>
      </c>
      <c r="B19" t="s">
        <v>26</v>
      </c>
      <c r="C19">
        <v>0</v>
      </c>
      <c r="D19">
        <v>0</v>
      </c>
      <c r="E19">
        <v>137.792</v>
      </c>
      <c r="F19">
        <v>0</v>
      </c>
      <c r="G19">
        <v>0</v>
      </c>
      <c r="H19">
        <v>0</v>
      </c>
      <c r="I19">
        <v>0</v>
      </c>
      <c r="J19">
        <f>VLOOKUP($B19,SPD_Node!$F:$L,5,FALSE)</f>
        <v>0</v>
      </c>
      <c r="K19">
        <f>VLOOKUP($B19,SPD_Node!$F:$L,4,FALSE)</f>
        <v>0</v>
      </c>
      <c r="L19">
        <f>VLOOKUP($B19,SPD_Node!$F:$L,7,FALSE)</f>
        <v>137.79159999999999</v>
      </c>
      <c r="M19">
        <f t="shared" si="0"/>
        <v>0</v>
      </c>
      <c r="N19">
        <f t="shared" si="1"/>
        <v>0</v>
      </c>
      <c r="O19">
        <f t="shared" si="2"/>
        <v>-4.0000000001327862E-4</v>
      </c>
    </row>
    <row r="20" spans="1:15" hidden="1" x14ac:dyDescent="0.45">
      <c r="A20" s="1">
        <v>44532.559027777781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f>VLOOKUP($B20,SPD_Node!$F:$L,5,FALSE)</f>
        <v>0</v>
      </c>
      <c r="K20">
        <f>VLOOKUP($B20,SPD_Node!$F:$L,4,FALSE)</f>
        <v>0</v>
      </c>
      <c r="L20">
        <f>VLOOKUP($B20,SPD_Node!$F:$L,7,FALSE)</f>
        <v>0</v>
      </c>
      <c r="M20">
        <f t="shared" si="0"/>
        <v>0</v>
      </c>
      <c r="N20">
        <f t="shared" si="1"/>
        <v>0</v>
      </c>
      <c r="O20">
        <f t="shared" si="2"/>
        <v>0</v>
      </c>
    </row>
    <row r="21" spans="1:15" hidden="1" x14ac:dyDescent="0.45">
      <c r="A21" s="1">
        <v>44532.559027777781</v>
      </c>
      <c r="B21" t="s">
        <v>28</v>
      </c>
      <c r="C21">
        <v>0</v>
      </c>
      <c r="D21">
        <v>0</v>
      </c>
      <c r="E21">
        <v>137.792</v>
      </c>
      <c r="F21">
        <v>0</v>
      </c>
      <c r="G21">
        <v>0</v>
      </c>
      <c r="H21">
        <v>0</v>
      </c>
      <c r="I21">
        <v>0</v>
      </c>
      <c r="J21">
        <f>VLOOKUP($B21,SPD_Node!$F:$L,5,FALSE)</f>
        <v>0</v>
      </c>
      <c r="K21">
        <f>VLOOKUP($B21,SPD_Node!$F:$L,4,FALSE)</f>
        <v>0</v>
      </c>
      <c r="L21">
        <f>VLOOKUP($B21,SPD_Node!$F:$L,7,FALSE)</f>
        <v>137.79159999999999</v>
      </c>
      <c r="M21">
        <f t="shared" si="0"/>
        <v>0</v>
      </c>
      <c r="N21">
        <f t="shared" si="1"/>
        <v>0</v>
      </c>
      <c r="O21">
        <f t="shared" si="2"/>
        <v>-4.0000000001327862E-4</v>
      </c>
    </row>
    <row r="22" spans="1:15" hidden="1" x14ac:dyDescent="0.45">
      <c r="A22" s="1">
        <v>44532.559027777781</v>
      </c>
      <c r="B22" t="s">
        <v>29</v>
      </c>
      <c r="C22">
        <v>354.90100000000001</v>
      </c>
      <c r="D22">
        <v>0</v>
      </c>
      <c r="E22">
        <v>137.792</v>
      </c>
      <c r="F22">
        <v>4075.212</v>
      </c>
      <c r="G22">
        <v>0</v>
      </c>
      <c r="H22">
        <v>0</v>
      </c>
      <c r="I22">
        <v>0</v>
      </c>
      <c r="J22">
        <f>VLOOKUP($B22,SPD_Node!$F:$L,5,FALSE)</f>
        <v>354.9006</v>
      </c>
      <c r="K22">
        <f>VLOOKUP($B22,SPD_Node!$F:$L,4,FALSE)</f>
        <v>0</v>
      </c>
      <c r="L22">
        <f>VLOOKUP($B22,SPD_Node!$F:$L,7,FALSE)</f>
        <v>137.79159999999999</v>
      </c>
      <c r="M22">
        <f t="shared" si="0"/>
        <v>-4.0000000001327862E-4</v>
      </c>
      <c r="N22">
        <f t="shared" si="1"/>
        <v>0</v>
      </c>
      <c r="O22">
        <f t="shared" si="2"/>
        <v>-4.0000000001327862E-4</v>
      </c>
    </row>
    <row r="23" spans="1:15" hidden="1" x14ac:dyDescent="0.45">
      <c r="A23" s="1">
        <v>44532.559027777781</v>
      </c>
      <c r="B23" t="s">
        <v>30</v>
      </c>
      <c r="C23">
        <v>0</v>
      </c>
      <c r="D23">
        <v>0</v>
      </c>
      <c r="E23">
        <v>137.792</v>
      </c>
      <c r="F23">
        <v>0</v>
      </c>
      <c r="G23">
        <v>0</v>
      </c>
      <c r="H23">
        <v>0</v>
      </c>
      <c r="I23">
        <v>0</v>
      </c>
      <c r="J23">
        <f>VLOOKUP($B23,SPD_Node!$F:$L,5,FALSE)</f>
        <v>0</v>
      </c>
      <c r="K23">
        <f>VLOOKUP($B23,SPD_Node!$F:$L,4,FALSE)</f>
        <v>0</v>
      </c>
      <c r="L23">
        <f>VLOOKUP($B23,SPD_Node!$F:$L,7,FALSE)</f>
        <v>137.79159999999999</v>
      </c>
      <c r="M23">
        <f t="shared" si="0"/>
        <v>0</v>
      </c>
      <c r="N23">
        <f t="shared" si="1"/>
        <v>0</v>
      </c>
      <c r="O23">
        <f t="shared" si="2"/>
        <v>-4.0000000001327862E-4</v>
      </c>
    </row>
    <row r="24" spans="1:15" hidden="1" x14ac:dyDescent="0.45">
      <c r="A24" s="1">
        <v>44532.559027777781</v>
      </c>
      <c r="B24" t="s">
        <v>31</v>
      </c>
      <c r="C24">
        <v>9</v>
      </c>
      <c r="D24">
        <v>0</v>
      </c>
      <c r="E24">
        <v>125.248</v>
      </c>
      <c r="F24">
        <v>93.936000000000007</v>
      </c>
      <c r="G24">
        <v>0</v>
      </c>
      <c r="H24">
        <v>0</v>
      </c>
      <c r="I24">
        <v>0</v>
      </c>
      <c r="J24">
        <f>VLOOKUP($B24,SPD_Node!$F:$L,5,FALSE)</f>
        <v>9</v>
      </c>
      <c r="K24">
        <f>VLOOKUP($B24,SPD_Node!$F:$L,4,FALSE)</f>
        <v>0</v>
      </c>
      <c r="L24">
        <f>VLOOKUP($B24,SPD_Node!$F:$L,7,FALSE)</f>
        <v>125.24720000000001</v>
      </c>
      <c r="M24">
        <f t="shared" si="0"/>
        <v>0</v>
      </c>
      <c r="N24">
        <f t="shared" si="1"/>
        <v>0</v>
      </c>
      <c r="O24">
        <f t="shared" si="2"/>
        <v>-7.9999999999813554E-4</v>
      </c>
    </row>
    <row r="25" spans="1:15" hidden="1" x14ac:dyDescent="0.45">
      <c r="A25" s="1">
        <v>44532.559027777781</v>
      </c>
      <c r="B25" t="s">
        <v>32</v>
      </c>
      <c r="C25">
        <v>9</v>
      </c>
      <c r="D25">
        <v>0</v>
      </c>
      <c r="E25">
        <v>125.248</v>
      </c>
      <c r="F25">
        <v>93.936000000000007</v>
      </c>
      <c r="G25">
        <v>0</v>
      </c>
      <c r="H25">
        <v>0</v>
      </c>
      <c r="I25">
        <v>0</v>
      </c>
      <c r="J25">
        <f>VLOOKUP($B25,SPD_Node!$F:$L,5,FALSE)</f>
        <v>9</v>
      </c>
      <c r="K25">
        <f>VLOOKUP($B25,SPD_Node!$F:$L,4,FALSE)</f>
        <v>0</v>
      </c>
      <c r="L25">
        <f>VLOOKUP($B25,SPD_Node!$F:$L,7,FALSE)</f>
        <v>125.24720000000001</v>
      </c>
      <c r="M25">
        <f t="shared" si="0"/>
        <v>0</v>
      </c>
      <c r="N25">
        <f t="shared" si="1"/>
        <v>0</v>
      </c>
      <c r="O25">
        <f t="shared" si="2"/>
        <v>-7.9999999999813554E-4</v>
      </c>
    </row>
    <row r="26" spans="1:15" hidden="1" x14ac:dyDescent="0.45">
      <c r="A26" s="1">
        <v>44532.559027777781</v>
      </c>
      <c r="B26" t="s">
        <v>33</v>
      </c>
      <c r="C26">
        <v>9</v>
      </c>
      <c r="D26">
        <v>0</v>
      </c>
      <c r="E26">
        <v>125.248</v>
      </c>
      <c r="F26">
        <v>93.936000000000007</v>
      </c>
      <c r="G26">
        <v>0</v>
      </c>
      <c r="H26">
        <v>0</v>
      </c>
      <c r="I26">
        <v>0</v>
      </c>
      <c r="J26">
        <f>VLOOKUP($B26,SPD_Node!$F:$L,5,FALSE)</f>
        <v>9</v>
      </c>
      <c r="K26">
        <f>VLOOKUP($B26,SPD_Node!$F:$L,4,FALSE)</f>
        <v>0</v>
      </c>
      <c r="L26">
        <f>VLOOKUP($B26,SPD_Node!$F:$L,7,FALSE)</f>
        <v>125.24720000000001</v>
      </c>
      <c r="M26">
        <f t="shared" si="0"/>
        <v>0</v>
      </c>
      <c r="N26">
        <f t="shared" si="1"/>
        <v>0</v>
      </c>
      <c r="O26">
        <f t="shared" si="2"/>
        <v>-7.9999999999813554E-4</v>
      </c>
    </row>
    <row r="27" spans="1:15" hidden="1" x14ac:dyDescent="0.45">
      <c r="A27" s="1">
        <v>44532.559027777781</v>
      </c>
      <c r="B27" t="s">
        <v>34</v>
      </c>
      <c r="C27">
        <v>15.32</v>
      </c>
      <c r="D27">
        <v>0</v>
      </c>
      <c r="E27">
        <v>125.248</v>
      </c>
      <c r="F27">
        <v>159.9</v>
      </c>
      <c r="G27">
        <v>0</v>
      </c>
      <c r="H27">
        <v>0</v>
      </c>
      <c r="I27">
        <v>0</v>
      </c>
      <c r="J27">
        <f>VLOOKUP($B27,SPD_Node!$F:$L,5,FALSE)</f>
        <v>15.32</v>
      </c>
      <c r="K27">
        <f>VLOOKUP($B27,SPD_Node!$F:$L,4,FALSE)</f>
        <v>0</v>
      </c>
      <c r="L27">
        <f>VLOOKUP($B27,SPD_Node!$F:$L,7,FALSE)</f>
        <v>125.24720000000001</v>
      </c>
      <c r="M27">
        <f t="shared" si="0"/>
        <v>0</v>
      </c>
      <c r="N27">
        <f t="shared" si="1"/>
        <v>0</v>
      </c>
      <c r="O27">
        <f t="shared" si="2"/>
        <v>-7.9999999999813554E-4</v>
      </c>
    </row>
    <row r="28" spans="1:15" hidden="1" x14ac:dyDescent="0.45">
      <c r="A28" s="1">
        <v>44532.559027777781</v>
      </c>
      <c r="B28" t="s">
        <v>35</v>
      </c>
      <c r="C28">
        <v>0</v>
      </c>
      <c r="D28">
        <v>0</v>
      </c>
      <c r="E28">
        <v>102.13500000000001</v>
      </c>
      <c r="F28">
        <v>0</v>
      </c>
      <c r="G28">
        <v>0</v>
      </c>
      <c r="H28">
        <v>0</v>
      </c>
      <c r="I28">
        <v>0</v>
      </c>
      <c r="J28">
        <f>VLOOKUP($B28,SPD_Node!$F:$L,5,FALSE)</f>
        <v>0</v>
      </c>
      <c r="K28">
        <f>VLOOKUP($B28,SPD_Node!$F:$L,4,FALSE)</f>
        <v>0</v>
      </c>
      <c r="L28">
        <f>VLOOKUP($B28,SPD_Node!$F:$L,7,FALSE)</f>
        <v>102.13460000000001</v>
      </c>
      <c r="M28">
        <f t="shared" si="0"/>
        <v>0</v>
      </c>
      <c r="N28">
        <f t="shared" si="1"/>
        <v>0</v>
      </c>
      <c r="O28">
        <f t="shared" si="2"/>
        <v>-3.9999999999906777E-4</v>
      </c>
    </row>
    <row r="29" spans="1:15" hidden="1" x14ac:dyDescent="0.45">
      <c r="A29" s="1">
        <v>44532.559027777781</v>
      </c>
      <c r="B29" t="s">
        <v>36</v>
      </c>
      <c r="C29">
        <v>0</v>
      </c>
      <c r="D29">
        <v>0</v>
      </c>
      <c r="E29">
        <v>102.13500000000001</v>
      </c>
      <c r="F29">
        <v>0</v>
      </c>
      <c r="G29">
        <v>0</v>
      </c>
      <c r="H29">
        <v>0</v>
      </c>
      <c r="I29">
        <v>0</v>
      </c>
      <c r="J29">
        <f>VLOOKUP($B29,SPD_Node!$F:$L,5,FALSE)</f>
        <v>0</v>
      </c>
      <c r="K29">
        <f>VLOOKUP($B29,SPD_Node!$F:$L,4,FALSE)</f>
        <v>0</v>
      </c>
      <c r="L29">
        <f>VLOOKUP($B29,SPD_Node!$F:$L,7,FALSE)</f>
        <v>102.13460000000001</v>
      </c>
      <c r="M29">
        <f t="shared" si="0"/>
        <v>0</v>
      </c>
      <c r="N29">
        <f t="shared" si="1"/>
        <v>0</v>
      </c>
      <c r="O29">
        <f t="shared" si="2"/>
        <v>-3.9999999999906777E-4</v>
      </c>
    </row>
    <row r="30" spans="1:15" x14ac:dyDescent="0.45">
      <c r="A30" s="1">
        <v>44532.559027777781</v>
      </c>
      <c r="B30" t="s">
        <v>37</v>
      </c>
      <c r="C30">
        <v>0</v>
      </c>
      <c r="D30">
        <v>56.195999999999998</v>
      </c>
      <c r="E30">
        <v>111.872</v>
      </c>
      <c r="F30">
        <v>0</v>
      </c>
      <c r="G30">
        <v>523.89400000000001</v>
      </c>
      <c r="H30">
        <v>0</v>
      </c>
      <c r="I30">
        <v>0</v>
      </c>
      <c r="J30">
        <f>VLOOKUP($B30,SPD_Node!$F:$L,5,FALSE)</f>
        <v>0</v>
      </c>
      <c r="K30">
        <f>VLOOKUP($B30,SPD_Node!$F:$L,4,FALSE)</f>
        <v>56.195799999999998</v>
      </c>
      <c r="L30">
        <f>VLOOKUP($B30,SPD_Node!$F:$L,7,FALSE)</f>
        <v>111.87130000000001</v>
      </c>
      <c r="M30">
        <f t="shared" si="0"/>
        <v>0</v>
      </c>
      <c r="N30">
        <f t="shared" si="1"/>
        <v>-1.9999999999953388E-4</v>
      </c>
      <c r="O30">
        <f t="shared" si="2"/>
        <v>-6.9999999999481588E-4</v>
      </c>
    </row>
    <row r="31" spans="1:15" hidden="1" x14ac:dyDescent="0.45">
      <c r="A31" s="1">
        <v>44532.559027777781</v>
      </c>
      <c r="B31" t="s">
        <v>38</v>
      </c>
      <c r="C31">
        <v>0</v>
      </c>
      <c r="D31">
        <v>0</v>
      </c>
      <c r="E31">
        <v>128.80600000000001</v>
      </c>
      <c r="F31">
        <v>0</v>
      </c>
      <c r="G31">
        <v>0</v>
      </c>
      <c r="H31">
        <v>0</v>
      </c>
      <c r="I31">
        <v>0</v>
      </c>
      <c r="J31">
        <f>VLOOKUP($B31,SPD_Node!$F:$L,5,FALSE)</f>
        <v>0</v>
      </c>
      <c r="K31">
        <f>VLOOKUP($B31,SPD_Node!$F:$L,4,FALSE)</f>
        <v>0</v>
      </c>
      <c r="L31">
        <f>VLOOKUP($B31,SPD_Node!$F:$L,7,FALSE)</f>
        <v>128.80549999999999</v>
      </c>
      <c r="M31">
        <f t="shared" si="0"/>
        <v>0</v>
      </c>
      <c r="N31">
        <f t="shared" si="1"/>
        <v>0</v>
      </c>
      <c r="O31">
        <f t="shared" si="2"/>
        <v>-5.0000000001659828E-4</v>
      </c>
    </row>
    <row r="32" spans="1:15" x14ac:dyDescent="0.45">
      <c r="A32" s="1">
        <v>44532.559027777781</v>
      </c>
      <c r="B32" t="s">
        <v>39</v>
      </c>
      <c r="C32">
        <v>0</v>
      </c>
      <c r="D32">
        <v>16.013000000000002</v>
      </c>
      <c r="E32">
        <v>125.535</v>
      </c>
      <c r="F32">
        <v>0</v>
      </c>
      <c r="G32">
        <v>167.51599999999999</v>
      </c>
      <c r="H32">
        <v>0</v>
      </c>
      <c r="I32">
        <v>0</v>
      </c>
      <c r="J32">
        <f>VLOOKUP($B32,SPD_Node!$F:$L,5,FALSE)</f>
        <v>0</v>
      </c>
      <c r="K32">
        <f>VLOOKUP($B32,SPD_Node!$F:$L,4,FALSE)</f>
        <v>16.013000000000002</v>
      </c>
      <c r="L32">
        <f>VLOOKUP($B32,SPD_Node!$F:$L,7,FALSE)</f>
        <v>125.53449999999999</v>
      </c>
      <c r="M32">
        <f t="shared" si="0"/>
        <v>0</v>
      </c>
      <c r="N32">
        <f t="shared" si="1"/>
        <v>0</v>
      </c>
      <c r="O32">
        <f t="shared" si="2"/>
        <v>-5.0000000000238742E-4</v>
      </c>
    </row>
    <row r="33" spans="1:15" hidden="1" x14ac:dyDescent="0.45">
      <c r="A33" s="1">
        <v>44532.559027777781</v>
      </c>
      <c r="B33" t="s">
        <v>40</v>
      </c>
      <c r="C33">
        <v>24</v>
      </c>
      <c r="D33">
        <v>0</v>
      </c>
      <c r="E33">
        <v>125.535</v>
      </c>
      <c r="F33">
        <v>251.07</v>
      </c>
      <c r="G33">
        <v>0</v>
      </c>
      <c r="H33">
        <v>0</v>
      </c>
      <c r="I33">
        <v>0</v>
      </c>
      <c r="J33">
        <f>VLOOKUP($B33,SPD_Node!$F:$L,5,FALSE)</f>
        <v>24</v>
      </c>
      <c r="K33">
        <f>VLOOKUP($B33,SPD_Node!$F:$L,4,FALSE)</f>
        <v>0</v>
      </c>
      <c r="L33">
        <f>VLOOKUP($B33,SPD_Node!$F:$L,7,FALSE)</f>
        <v>125.53449999999999</v>
      </c>
      <c r="M33">
        <f t="shared" si="0"/>
        <v>0</v>
      </c>
      <c r="N33">
        <f t="shared" si="1"/>
        <v>0</v>
      </c>
      <c r="O33">
        <f t="shared" si="2"/>
        <v>-5.0000000000238742E-4</v>
      </c>
    </row>
    <row r="34" spans="1:15" hidden="1" x14ac:dyDescent="0.45">
      <c r="A34" s="1">
        <v>44532.559027777781</v>
      </c>
      <c r="B34" t="s">
        <v>41</v>
      </c>
      <c r="C34">
        <v>29</v>
      </c>
      <c r="D34">
        <v>0</v>
      </c>
      <c r="E34">
        <v>125.587</v>
      </c>
      <c r="F34">
        <v>303.50299999999999</v>
      </c>
      <c r="G34">
        <v>0</v>
      </c>
      <c r="H34">
        <v>0</v>
      </c>
      <c r="I34">
        <v>0</v>
      </c>
      <c r="J34">
        <f>VLOOKUP($B34,SPD_Node!$F:$L,5,FALSE)</f>
        <v>29</v>
      </c>
      <c r="K34">
        <f>VLOOKUP($B34,SPD_Node!$F:$L,4,FALSE)</f>
        <v>0</v>
      </c>
      <c r="L34">
        <f>VLOOKUP($B34,SPD_Node!$F:$L,7,FALSE)</f>
        <v>125.58669999999999</v>
      </c>
      <c r="M34">
        <f t="shared" si="0"/>
        <v>0</v>
      </c>
      <c r="N34">
        <f t="shared" si="1"/>
        <v>0</v>
      </c>
      <c r="O34">
        <f t="shared" si="2"/>
        <v>-3.0000000000995897E-4</v>
      </c>
    </row>
    <row r="35" spans="1:15" hidden="1" x14ac:dyDescent="0.45">
      <c r="A35" s="1">
        <v>44532.559027777781</v>
      </c>
      <c r="B35" t="s">
        <v>42</v>
      </c>
      <c r="C35">
        <v>0</v>
      </c>
      <c r="D35">
        <v>0</v>
      </c>
      <c r="E35">
        <v>126.54</v>
      </c>
      <c r="F35">
        <v>0</v>
      </c>
      <c r="G35">
        <v>0</v>
      </c>
      <c r="H35">
        <v>0</v>
      </c>
      <c r="I35">
        <v>0</v>
      </c>
      <c r="J35">
        <f>VLOOKUP($B35,SPD_Node!$F:$L,5,FALSE)</f>
        <v>0</v>
      </c>
      <c r="K35">
        <f>VLOOKUP($B35,SPD_Node!$F:$L,4,FALSE)</f>
        <v>0</v>
      </c>
      <c r="L35">
        <f>VLOOKUP($B35,SPD_Node!$F:$L,7,FALSE)</f>
        <v>126.53919999999999</v>
      </c>
      <c r="M35">
        <f t="shared" si="0"/>
        <v>0</v>
      </c>
      <c r="N35">
        <f t="shared" si="1"/>
        <v>0</v>
      </c>
      <c r="O35">
        <f t="shared" si="2"/>
        <v>-8.0000000001234639E-4</v>
      </c>
    </row>
    <row r="36" spans="1:15" hidden="1" x14ac:dyDescent="0.45">
      <c r="A36" s="1">
        <v>44532.559027777781</v>
      </c>
      <c r="B36" t="s">
        <v>43</v>
      </c>
      <c r="C36">
        <v>106</v>
      </c>
      <c r="D36">
        <v>0</v>
      </c>
      <c r="E36">
        <v>125.66</v>
      </c>
      <c r="F36">
        <v>1110</v>
      </c>
      <c r="G36">
        <v>0</v>
      </c>
      <c r="H36">
        <v>0</v>
      </c>
      <c r="I36">
        <v>0</v>
      </c>
      <c r="J36">
        <f>VLOOKUP($B36,SPD_Node!$F:$L,5,FALSE)</f>
        <v>106</v>
      </c>
      <c r="K36">
        <f>VLOOKUP($B36,SPD_Node!$F:$L,4,FALSE)</f>
        <v>0</v>
      </c>
      <c r="L36">
        <f>VLOOKUP($B36,SPD_Node!$F:$L,7,FALSE)</f>
        <v>125.6598</v>
      </c>
      <c r="M36">
        <f t="shared" si="0"/>
        <v>0</v>
      </c>
      <c r="N36">
        <f t="shared" si="1"/>
        <v>0</v>
      </c>
      <c r="O36">
        <f t="shared" si="2"/>
        <v>-1.9999999999242846E-4</v>
      </c>
    </row>
    <row r="37" spans="1:15" hidden="1" x14ac:dyDescent="0.45">
      <c r="A37" s="1">
        <v>44532.559027777781</v>
      </c>
      <c r="B37" t="s">
        <v>44</v>
      </c>
      <c r="C37">
        <v>26.3</v>
      </c>
      <c r="D37">
        <v>0</v>
      </c>
      <c r="E37">
        <v>129.57</v>
      </c>
      <c r="F37">
        <v>283.97399999999999</v>
      </c>
      <c r="G37">
        <v>0</v>
      </c>
      <c r="H37">
        <v>0</v>
      </c>
      <c r="I37">
        <v>0</v>
      </c>
      <c r="J37">
        <f>VLOOKUP($B37,SPD_Node!$F:$L,5,FALSE)</f>
        <v>26.3</v>
      </c>
      <c r="K37">
        <f>VLOOKUP($B37,SPD_Node!$F:$L,4,FALSE)</f>
        <v>0</v>
      </c>
      <c r="L37">
        <f>VLOOKUP($B37,SPD_Node!$F:$L,7,FALSE)</f>
        <v>129.56950000000001</v>
      </c>
      <c r="M37">
        <f t="shared" si="0"/>
        <v>0</v>
      </c>
      <c r="N37">
        <f t="shared" si="1"/>
        <v>0</v>
      </c>
      <c r="O37">
        <f t="shared" si="2"/>
        <v>-4.9999999998817657E-4</v>
      </c>
    </row>
    <row r="38" spans="1:15" hidden="1" x14ac:dyDescent="0.45">
      <c r="A38" s="1">
        <v>44532.559027777781</v>
      </c>
      <c r="B38" t="s">
        <v>45</v>
      </c>
      <c r="C38">
        <v>32</v>
      </c>
      <c r="D38">
        <v>0</v>
      </c>
      <c r="E38">
        <v>147.06200000000001</v>
      </c>
      <c r="F38">
        <v>392.16500000000002</v>
      </c>
      <c r="G38">
        <v>0</v>
      </c>
      <c r="H38">
        <v>0</v>
      </c>
      <c r="I38">
        <v>0</v>
      </c>
      <c r="J38">
        <f>VLOOKUP($B38,SPD_Node!$F:$L,5,FALSE)</f>
        <v>32</v>
      </c>
      <c r="K38">
        <f>VLOOKUP($B38,SPD_Node!$F:$L,4,FALSE)</f>
        <v>0</v>
      </c>
      <c r="L38">
        <f>VLOOKUP($B38,SPD_Node!$F:$L,7,FALSE)</f>
        <v>147.06110000000001</v>
      </c>
      <c r="M38">
        <f t="shared" si="0"/>
        <v>0</v>
      </c>
      <c r="N38">
        <f t="shared" si="1"/>
        <v>0</v>
      </c>
      <c r="O38">
        <f t="shared" si="2"/>
        <v>-9.0000000000145519E-4</v>
      </c>
    </row>
    <row r="39" spans="1:15" hidden="1" x14ac:dyDescent="0.45">
      <c r="A39" s="1">
        <v>44532.559027777781</v>
      </c>
      <c r="B39" t="s">
        <v>46</v>
      </c>
      <c r="C39">
        <v>14</v>
      </c>
      <c r="D39">
        <v>0</v>
      </c>
      <c r="E39">
        <v>125.848</v>
      </c>
      <c r="F39">
        <v>146.82300000000001</v>
      </c>
      <c r="G39">
        <v>0</v>
      </c>
      <c r="H39">
        <v>0</v>
      </c>
      <c r="I39">
        <v>0</v>
      </c>
      <c r="J39">
        <f>VLOOKUP($B39,SPD_Node!$F:$L,5,FALSE)</f>
        <v>14</v>
      </c>
      <c r="K39">
        <f>VLOOKUP($B39,SPD_Node!$F:$L,4,FALSE)</f>
        <v>0</v>
      </c>
      <c r="L39">
        <f>VLOOKUP($B39,SPD_Node!$F:$L,7,FALSE)</f>
        <v>125.8476</v>
      </c>
      <c r="M39">
        <f t="shared" si="0"/>
        <v>0</v>
      </c>
      <c r="N39">
        <f t="shared" si="1"/>
        <v>0</v>
      </c>
      <c r="O39">
        <f t="shared" si="2"/>
        <v>-3.9999999999906777E-4</v>
      </c>
    </row>
    <row r="40" spans="1:15" hidden="1" x14ac:dyDescent="0.45">
      <c r="A40" s="1">
        <v>44532.559027777781</v>
      </c>
      <c r="B40" t="s">
        <v>47</v>
      </c>
      <c r="C40">
        <v>60</v>
      </c>
      <c r="D40">
        <v>0</v>
      </c>
      <c r="E40">
        <v>136.84800000000001</v>
      </c>
      <c r="F40">
        <v>684.23900000000003</v>
      </c>
      <c r="G40">
        <v>0</v>
      </c>
      <c r="H40">
        <v>0</v>
      </c>
      <c r="I40">
        <v>0</v>
      </c>
      <c r="J40">
        <f>VLOOKUP($B40,SPD_Node!$F:$L,5,FALSE)</f>
        <v>60</v>
      </c>
      <c r="K40">
        <f>VLOOKUP($B40,SPD_Node!$F:$L,4,FALSE)</f>
        <v>0</v>
      </c>
      <c r="L40">
        <f>VLOOKUP($B40,SPD_Node!$F:$L,7,FALSE)</f>
        <v>136.84710000000001</v>
      </c>
      <c r="M40">
        <f t="shared" si="0"/>
        <v>0</v>
      </c>
      <c r="N40">
        <f t="shared" si="1"/>
        <v>0</v>
      </c>
      <c r="O40">
        <f t="shared" si="2"/>
        <v>-9.0000000000145519E-4</v>
      </c>
    </row>
    <row r="41" spans="1:15" hidden="1" x14ac:dyDescent="0.45">
      <c r="A41" s="1">
        <v>44532.559027777781</v>
      </c>
      <c r="B41" t="s">
        <v>48</v>
      </c>
      <c r="C41">
        <v>4.29</v>
      </c>
      <c r="D41">
        <v>0</v>
      </c>
      <c r="E41">
        <v>115.32</v>
      </c>
      <c r="F41">
        <v>41.226999999999997</v>
      </c>
      <c r="G41">
        <v>0</v>
      </c>
      <c r="H41">
        <v>0</v>
      </c>
      <c r="I41">
        <v>0</v>
      </c>
      <c r="J41">
        <f>VLOOKUP($B41,SPD_Node!$F:$L,5,FALSE)</f>
        <v>4.29</v>
      </c>
      <c r="K41">
        <f>VLOOKUP($B41,SPD_Node!$F:$L,4,FALSE)</f>
        <v>0</v>
      </c>
      <c r="L41">
        <f>VLOOKUP($B41,SPD_Node!$F:$L,7,FALSE)</f>
        <v>115.3192</v>
      </c>
      <c r="M41">
        <f t="shared" si="0"/>
        <v>0</v>
      </c>
      <c r="N41">
        <f t="shared" si="1"/>
        <v>0</v>
      </c>
      <c r="O41">
        <f t="shared" si="2"/>
        <v>-7.9999999999813554E-4</v>
      </c>
    </row>
    <row r="42" spans="1:15" hidden="1" x14ac:dyDescent="0.45">
      <c r="A42" s="1">
        <v>44532.559027777781</v>
      </c>
      <c r="B42" t="s">
        <v>49</v>
      </c>
      <c r="C42">
        <v>18.47</v>
      </c>
      <c r="D42">
        <v>0</v>
      </c>
      <c r="E42">
        <v>120.441</v>
      </c>
      <c r="F42">
        <v>185.37899999999999</v>
      </c>
      <c r="G42">
        <v>0</v>
      </c>
      <c r="H42">
        <v>0</v>
      </c>
      <c r="I42">
        <v>0</v>
      </c>
      <c r="J42">
        <f>VLOOKUP($B42,SPD_Node!$F:$L,5,FALSE)</f>
        <v>18.47</v>
      </c>
      <c r="K42">
        <f>VLOOKUP($B42,SPD_Node!$F:$L,4,FALSE)</f>
        <v>0</v>
      </c>
      <c r="L42">
        <f>VLOOKUP($B42,SPD_Node!$F:$L,7,FALSE)</f>
        <v>120.4408</v>
      </c>
      <c r="M42">
        <f t="shared" si="0"/>
        <v>0</v>
      </c>
      <c r="N42">
        <f t="shared" si="1"/>
        <v>0</v>
      </c>
      <c r="O42">
        <f t="shared" si="2"/>
        <v>-2.0000000000663931E-4</v>
      </c>
    </row>
    <row r="43" spans="1:15" hidden="1" x14ac:dyDescent="0.45">
      <c r="A43" s="1">
        <v>44532.559027777781</v>
      </c>
      <c r="B43" t="s">
        <v>50</v>
      </c>
      <c r="C43">
        <v>18</v>
      </c>
      <c r="D43">
        <v>0</v>
      </c>
      <c r="E43">
        <v>120.217</v>
      </c>
      <c r="F43">
        <v>180.32499999999999</v>
      </c>
      <c r="G43">
        <v>0</v>
      </c>
      <c r="H43">
        <v>0</v>
      </c>
      <c r="I43">
        <v>0</v>
      </c>
      <c r="J43">
        <f>VLOOKUP($B43,SPD_Node!$F:$L,5,FALSE)</f>
        <v>18</v>
      </c>
      <c r="K43">
        <f>VLOOKUP($B43,SPD_Node!$F:$L,4,FALSE)</f>
        <v>0</v>
      </c>
      <c r="L43">
        <f>VLOOKUP($B43,SPD_Node!$F:$L,7,FALSE)</f>
        <v>120.2163</v>
      </c>
      <c r="M43">
        <f t="shared" si="0"/>
        <v>0</v>
      </c>
      <c r="N43">
        <f t="shared" si="1"/>
        <v>0</v>
      </c>
      <c r="O43">
        <f t="shared" si="2"/>
        <v>-6.9999999999481588E-4</v>
      </c>
    </row>
    <row r="44" spans="1:15" hidden="1" x14ac:dyDescent="0.45">
      <c r="A44" s="1">
        <v>44532.559027777781</v>
      </c>
      <c r="B44" t="s">
        <v>51</v>
      </c>
      <c r="C44">
        <v>728</v>
      </c>
      <c r="D44">
        <v>0</v>
      </c>
      <c r="E44">
        <v>96.691000000000003</v>
      </c>
      <c r="F44">
        <v>5865.9120000000003</v>
      </c>
      <c r="G44">
        <v>0</v>
      </c>
      <c r="H44">
        <v>0</v>
      </c>
      <c r="I44">
        <v>0</v>
      </c>
      <c r="J44">
        <f>VLOOKUP($B44,SPD_Node!$F:$L,5,FALSE)</f>
        <v>728</v>
      </c>
      <c r="K44">
        <f>VLOOKUP($B44,SPD_Node!$F:$L,4,FALSE)</f>
        <v>0</v>
      </c>
      <c r="L44">
        <f>VLOOKUP($B44,SPD_Node!$F:$L,7,FALSE)</f>
        <v>96.690399999999997</v>
      </c>
      <c r="M44">
        <f t="shared" si="0"/>
        <v>0</v>
      </c>
      <c r="N44">
        <f t="shared" si="1"/>
        <v>0</v>
      </c>
      <c r="O44">
        <f t="shared" si="2"/>
        <v>-6.0000000000570708E-4</v>
      </c>
    </row>
    <row r="45" spans="1:15" hidden="1" x14ac:dyDescent="0.45">
      <c r="A45" s="1">
        <v>44532.559027777781</v>
      </c>
      <c r="B45" t="s">
        <v>52</v>
      </c>
      <c r="C45">
        <v>10.423999999999999</v>
      </c>
      <c r="D45">
        <v>0</v>
      </c>
      <c r="E45">
        <v>124.914</v>
      </c>
      <c r="F45">
        <v>108.508</v>
      </c>
      <c r="G45">
        <v>0</v>
      </c>
      <c r="H45">
        <v>0</v>
      </c>
      <c r="I45">
        <v>0</v>
      </c>
      <c r="J45">
        <f>VLOOKUP($B45,SPD_Node!$F:$L,5,FALSE)</f>
        <v>10.423999999999999</v>
      </c>
      <c r="K45">
        <f>VLOOKUP($B45,SPD_Node!$F:$L,4,FALSE)</f>
        <v>0</v>
      </c>
      <c r="L45">
        <f>VLOOKUP($B45,SPD_Node!$F:$L,7,FALSE)</f>
        <v>124.913</v>
      </c>
      <c r="M45">
        <f t="shared" si="0"/>
        <v>0</v>
      </c>
      <c r="N45">
        <f t="shared" si="1"/>
        <v>0</v>
      </c>
      <c r="O45">
        <f t="shared" si="2"/>
        <v>-1.0000000000047748E-3</v>
      </c>
    </row>
    <row r="46" spans="1:15" hidden="1" x14ac:dyDescent="0.45">
      <c r="A46" s="1">
        <v>44532.559027777781</v>
      </c>
      <c r="B46" t="s">
        <v>53</v>
      </c>
      <c r="C46">
        <v>28.632999999999999</v>
      </c>
      <c r="D46">
        <v>0</v>
      </c>
      <c r="E46">
        <v>124.914</v>
      </c>
      <c r="F46">
        <v>298.05799999999999</v>
      </c>
      <c r="G46">
        <v>0</v>
      </c>
      <c r="H46">
        <v>0</v>
      </c>
      <c r="I46">
        <v>0</v>
      </c>
      <c r="J46">
        <f>VLOOKUP($B46,SPD_Node!$F:$L,5,FALSE)</f>
        <v>28.633299999999998</v>
      </c>
      <c r="K46">
        <f>VLOOKUP($B46,SPD_Node!$F:$L,4,FALSE)</f>
        <v>0</v>
      </c>
      <c r="L46">
        <f>VLOOKUP($B46,SPD_Node!$F:$L,7,FALSE)</f>
        <v>124.913</v>
      </c>
      <c r="M46">
        <f t="shared" si="0"/>
        <v>2.9999999999930083E-4</v>
      </c>
      <c r="N46">
        <f t="shared" si="1"/>
        <v>0</v>
      </c>
      <c r="O46">
        <f t="shared" si="2"/>
        <v>-1.0000000000047748E-3</v>
      </c>
    </row>
    <row r="47" spans="1:15" hidden="1" x14ac:dyDescent="0.45">
      <c r="A47" s="1">
        <v>44532.559027777781</v>
      </c>
      <c r="B47" t="s">
        <v>54</v>
      </c>
      <c r="C47">
        <v>26</v>
      </c>
      <c r="D47">
        <v>0</v>
      </c>
      <c r="E47">
        <v>120.05800000000001</v>
      </c>
      <c r="F47">
        <v>260.125</v>
      </c>
      <c r="G47">
        <v>0</v>
      </c>
      <c r="H47">
        <v>0</v>
      </c>
      <c r="I47">
        <v>0</v>
      </c>
      <c r="J47">
        <f>VLOOKUP($B47,SPD_Node!$F:$L,5,FALSE)</f>
        <v>26</v>
      </c>
      <c r="K47">
        <f>VLOOKUP($B47,SPD_Node!$F:$L,4,FALSE)</f>
        <v>0</v>
      </c>
      <c r="L47">
        <f>VLOOKUP($B47,SPD_Node!$F:$L,7,FALSE)</f>
        <v>120.05710000000001</v>
      </c>
      <c r="M47">
        <f t="shared" si="0"/>
        <v>0</v>
      </c>
      <c r="N47">
        <f t="shared" si="1"/>
        <v>0</v>
      </c>
      <c r="O47">
        <f t="shared" si="2"/>
        <v>-9.0000000000145519E-4</v>
      </c>
    </row>
    <row r="48" spans="1:15" hidden="1" x14ac:dyDescent="0.45">
      <c r="A48" s="1">
        <v>44532.559027777781</v>
      </c>
      <c r="B48" t="s">
        <v>55</v>
      </c>
      <c r="C48">
        <v>0</v>
      </c>
      <c r="D48">
        <v>0</v>
      </c>
      <c r="E48">
        <v>129.37700000000001</v>
      </c>
      <c r="F48">
        <v>0</v>
      </c>
      <c r="G48">
        <v>0</v>
      </c>
      <c r="H48">
        <v>0</v>
      </c>
      <c r="I48">
        <v>0</v>
      </c>
      <c r="J48">
        <f>VLOOKUP($B48,SPD_Node!$F:$L,5,FALSE)</f>
        <v>0</v>
      </c>
      <c r="K48">
        <f>VLOOKUP($B48,SPD_Node!$F:$L,4,FALSE)</f>
        <v>0</v>
      </c>
      <c r="L48">
        <f>VLOOKUP($B48,SPD_Node!$F:$L,7,FALSE)</f>
        <v>129.3768</v>
      </c>
      <c r="M48">
        <f t="shared" si="0"/>
        <v>0</v>
      </c>
      <c r="N48">
        <f t="shared" si="1"/>
        <v>0</v>
      </c>
      <c r="O48">
        <f t="shared" si="2"/>
        <v>-2.0000000000663931E-4</v>
      </c>
    </row>
    <row r="49" spans="1:15" x14ac:dyDescent="0.45">
      <c r="A49" s="1">
        <v>44532.559027777781</v>
      </c>
      <c r="B49" t="s">
        <v>56</v>
      </c>
      <c r="C49">
        <v>0</v>
      </c>
      <c r="D49">
        <v>80.052999999999997</v>
      </c>
      <c r="E49">
        <v>147.90600000000001</v>
      </c>
      <c r="F49">
        <v>0</v>
      </c>
      <c r="G49">
        <v>986.69</v>
      </c>
      <c r="H49">
        <v>0</v>
      </c>
      <c r="I49">
        <v>0</v>
      </c>
      <c r="J49" s="3">
        <f>VLOOKUP($B49,SPD_Node!$F:$L,5,FALSE)</f>
        <v>0</v>
      </c>
      <c r="K49" s="3">
        <f>VLOOKUP($B49,SPD_Node!$F:$L,4,FALSE)</f>
        <v>80.052499999999995</v>
      </c>
      <c r="L49" s="3">
        <f>VLOOKUP($B49,SPD_Node!$F:$L,7,FALSE)</f>
        <v>147.9058</v>
      </c>
      <c r="M49">
        <f t="shared" si="0"/>
        <v>0</v>
      </c>
      <c r="N49">
        <f t="shared" si="1"/>
        <v>-5.0000000000238742E-4</v>
      </c>
      <c r="O49">
        <f t="shared" si="2"/>
        <v>-2.0000000000663931E-4</v>
      </c>
    </row>
    <row r="50" spans="1:15" hidden="1" x14ac:dyDescent="0.45">
      <c r="A50" s="1">
        <v>44532.559027777781</v>
      </c>
      <c r="B50" t="s">
        <v>57</v>
      </c>
      <c r="C50">
        <v>121</v>
      </c>
      <c r="D50">
        <v>0</v>
      </c>
      <c r="E50">
        <v>128.88</v>
      </c>
      <c r="F50">
        <v>1299.538</v>
      </c>
      <c r="G50">
        <v>0</v>
      </c>
      <c r="H50">
        <v>0</v>
      </c>
      <c r="I50">
        <v>0</v>
      </c>
      <c r="J50">
        <f>VLOOKUP($B50,SPD_Node!$F:$L,5,FALSE)</f>
        <v>121</v>
      </c>
      <c r="K50">
        <f>VLOOKUP($B50,SPD_Node!$F:$L,4,FALSE)</f>
        <v>0</v>
      </c>
      <c r="L50">
        <f>VLOOKUP($B50,SPD_Node!$F:$L,7,FALSE)</f>
        <v>128.8793</v>
      </c>
      <c r="M50">
        <f t="shared" si="0"/>
        <v>0</v>
      </c>
      <c r="N50">
        <f t="shared" si="1"/>
        <v>0</v>
      </c>
      <c r="O50">
        <f t="shared" si="2"/>
        <v>-6.9999999999481588E-4</v>
      </c>
    </row>
    <row r="51" spans="1:15" hidden="1" x14ac:dyDescent="0.45">
      <c r="A51" s="1">
        <v>44532.559027777781</v>
      </c>
      <c r="B51" t="s">
        <v>58</v>
      </c>
      <c r="C51">
        <v>139</v>
      </c>
      <c r="D51">
        <v>0</v>
      </c>
      <c r="E51">
        <v>127.23699999999999</v>
      </c>
      <c r="F51">
        <v>1473.8320000000001</v>
      </c>
      <c r="G51">
        <v>0</v>
      </c>
      <c r="H51">
        <v>0</v>
      </c>
      <c r="I51">
        <v>0</v>
      </c>
      <c r="J51">
        <f>VLOOKUP($B51,SPD_Node!$F:$L,5,FALSE)</f>
        <v>139</v>
      </c>
      <c r="K51">
        <f>VLOOKUP($B51,SPD_Node!$F:$L,4,FALSE)</f>
        <v>0</v>
      </c>
      <c r="L51">
        <f>VLOOKUP($B51,SPD_Node!$F:$L,7,FALSE)</f>
        <v>127.2368</v>
      </c>
      <c r="M51">
        <f t="shared" si="0"/>
        <v>0</v>
      </c>
      <c r="N51">
        <f t="shared" si="1"/>
        <v>0</v>
      </c>
      <c r="O51">
        <f t="shared" si="2"/>
        <v>-1.9999999999242846E-4</v>
      </c>
    </row>
    <row r="52" spans="1:15" hidden="1" x14ac:dyDescent="0.45">
      <c r="A52" s="1">
        <v>44532.559027777781</v>
      </c>
      <c r="B52" t="s">
        <v>59</v>
      </c>
      <c r="C52">
        <v>64</v>
      </c>
      <c r="D52">
        <v>0</v>
      </c>
      <c r="E52">
        <v>127.23699999999999</v>
      </c>
      <c r="F52">
        <v>678.59900000000005</v>
      </c>
      <c r="G52">
        <v>0</v>
      </c>
      <c r="H52">
        <v>0</v>
      </c>
      <c r="I52">
        <v>0</v>
      </c>
      <c r="J52">
        <f>VLOOKUP($B52,SPD_Node!$F:$L,5,FALSE)</f>
        <v>64</v>
      </c>
      <c r="K52">
        <f>VLOOKUP($B52,SPD_Node!$F:$L,4,FALSE)</f>
        <v>0</v>
      </c>
      <c r="L52">
        <f>VLOOKUP($B52,SPD_Node!$F:$L,7,FALSE)</f>
        <v>127.2368</v>
      </c>
      <c r="M52">
        <f t="shared" si="0"/>
        <v>0</v>
      </c>
      <c r="N52">
        <f t="shared" si="1"/>
        <v>0</v>
      </c>
      <c r="O52">
        <f t="shared" si="2"/>
        <v>-1.9999999999242846E-4</v>
      </c>
    </row>
    <row r="53" spans="1:15" hidden="1" x14ac:dyDescent="0.45">
      <c r="A53" s="1">
        <v>44532.559027777781</v>
      </c>
      <c r="B53" t="s">
        <v>60</v>
      </c>
      <c r="C53">
        <v>4.53</v>
      </c>
      <c r="D53">
        <v>0</v>
      </c>
      <c r="E53">
        <v>101.633</v>
      </c>
      <c r="F53">
        <v>38.366999999999997</v>
      </c>
      <c r="G53">
        <v>0</v>
      </c>
      <c r="H53">
        <v>0</v>
      </c>
      <c r="I53">
        <v>0</v>
      </c>
      <c r="J53">
        <f>VLOOKUP($B53,SPD_Node!$F:$L,5,FALSE)</f>
        <v>4.53</v>
      </c>
      <c r="K53">
        <f>VLOOKUP($B53,SPD_Node!$F:$L,4,FALSE)</f>
        <v>0</v>
      </c>
      <c r="L53">
        <f>VLOOKUP($B53,SPD_Node!$F:$L,7,FALSE)</f>
        <v>101.63290000000001</v>
      </c>
      <c r="M53">
        <f t="shared" si="0"/>
        <v>0</v>
      </c>
      <c r="N53">
        <f t="shared" si="1"/>
        <v>0</v>
      </c>
      <c r="O53">
        <f t="shared" si="2"/>
        <v>-9.9999999989108801E-5</v>
      </c>
    </row>
    <row r="54" spans="1:15" hidden="1" x14ac:dyDescent="0.45">
      <c r="A54" s="1">
        <v>44532.559027777781</v>
      </c>
      <c r="B54" t="s">
        <v>61</v>
      </c>
      <c r="C54">
        <v>2.5</v>
      </c>
      <c r="D54">
        <v>0</v>
      </c>
      <c r="E54">
        <v>100.42700000000001</v>
      </c>
      <c r="F54">
        <v>20.922000000000001</v>
      </c>
      <c r="G54">
        <v>0</v>
      </c>
      <c r="H54">
        <v>0</v>
      </c>
      <c r="I54">
        <v>0</v>
      </c>
      <c r="J54">
        <f>VLOOKUP($B54,SPD_Node!$F:$L,5,FALSE)</f>
        <v>2.5</v>
      </c>
      <c r="K54">
        <f>VLOOKUP($B54,SPD_Node!$F:$L,4,FALSE)</f>
        <v>0</v>
      </c>
      <c r="L54">
        <f>VLOOKUP($B54,SPD_Node!$F:$L,7,FALSE)</f>
        <v>100.42610000000001</v>
      </c>
      <c r="M54">
        <f t="shared" si="0"/>
        <v>0</v>
      </c>
      <c r="N54">
        <f t="shared" si="1"/>
        <v>0</v>
      </c>
      <c r="O54">
        <f t="shared" si="2"/>
        <v>-9.0000000000145519E-4</v>
      </c>
    </row>
    <row r="55" spans="1:15" hidden="1" x14ac:dyDescent="0.45">
      <c r="A55" s="1">
        <v>44532.559027777781</v>
      </c>
      <c r="B55" t="s">
        <v>62</v>
      </c>
      <c r="C55">
        <v>210.86799999999999</v>
      </c>
      <c r="D55">
        <v>0</v>
      </c>
      <c r="E55">
        <v>105.512</v>
      </c>
      <c r="F55">
        <v>1854.098</v>
      </c>
      <c r="G55">
        <v>0</v>
      </c>
      <c r="H55">
        <v>0</v>
      </c>
      <c r="I55">
        <v>0</v>
      </c>
      <c r="J55">
        <f>VLOOKUP($B55,SPD_Node!$F:$L,5,FALSE)</f>
        <v>210.86799999999999</v>
      </c>
      <c r="K55">
        <f>VLOOKUP($B55,SPD_Node!$F:$L,4,FALSE)</f>
        <v>0</v>
      </c>
      <c r="L55">
        <f>VLOOKUP($B55,SPD_Node!$F:$L,7,FALSE)</f>
        <v>105.5119</v>
      </c>
      <c r="M55">
        <f t="shared" si="0"/>
        <v>0</v>
      </c>
      <c r="N55">
        <f t="shared" si="1"/>
        <v>0</v>
      </c>
      <c r="O55">
        <f t="shared" si="2"/>
        <v>-1.0000000000331966E-4</v>
      </c>
    </row>
    <row r="56" spans="1:15" hidden="1" x14ac:dyDescent="0.45">
      <c r="A56" s="1">
        <v>44532.559027777781</v>
      </c>
      <c r="B56" t="s">
        <v>63</v>
      </c>
      <c r="C56">
        <v>136.44300000000001</v>
      </c>
      <c r="D56">
        <v>0</v>
      </c>
      <c r="E56">
        <v>105.685</v>
      </c>
      <c r="F56">
        <v>1201.6610000000001</v>
      </c>
      <c r="G56">
        <v>0</v>
      </c>
      <c r="H56">
        <v>0</v>
      </c>
      <c r="I56">
        <v>0</v>
      </c>
      <c r="J56">
        <f>VLOOKUP($B56,SPD_Node!$F:$L,5,FALSE)</f>
        <v>136.44300000000001</v>
      </c>
      <c r="K56">
        <f>VLOOKUP($B56,SPD_Node!$F:$L,4,FALSE)</f>
        <v>0</v>
      </c>
      <c r="L56">
        <f>VLOOKUP($B56,SPD_Node!$F:$L,7,FALSE)</f>
        <v>105.6842</v>
      </c>
      <c r="M56">
        <f t="shared" si="0"/>
        <v>0</v>
      </c>
      <c r="N56">
        <f t="shared" si="1"/>
        <v>0</v>
      </c>
      <c r="O56">
        <f t="shared" si="2"/>
        <v>-7.9999999999813554E-4</v>
      </c>
    </row>
    <row r="57" spans="1:15" hidden="1" x14ac:dyDescent="0.45">
      <c r="A57" s="1">
        <v>44532.559027777781</v>
      </c>
      <c r="B57" t="s">
        <v>64</v>
      </c>
      <c r="C57">
        <v>140.06800000000001</v>
      </c>
      <c r="D57">
        <v>0</v>
      </c>
      <c r="E57">
        <v>105.786</v>
      </c>
      <c r="F57">
        <v>1234.7719999999999</v>
      </c>
      <c r="G57">
        <v>0</v>
      </c>
      <c r="H57">
        <v>0</v>
      </c>
      <c r="I57">
        <v>0</v>
      </c>
      <c r="J57">
        <f>VLOOKUP($B57,SPD_Node!$F:$L,5,FALSE)</f>
        <v>140.06800000000001</v>
      </c>
      <c r="K57">
        <f>VLOOKUP($B57,SPD_Node!$F:$L,4,FALSE)</f>
        <v>0</v>
      </c>
      <c r="L57">
        <f>VLOOKUP($B57,SPD_Node!$F:$L,7,FALSE)</f>
        <v>105.78579999999999</v>
      </c>
      <c r="M57">
        <f t="shared" si="0"/>
        <v>0</v>
      </c>
      <c r="N57">
        <f t="shared" si="1"/>
        <v>0</v>
      </c>
      <c r="O57">
        <f t="shared" si="2"/>
        <v>-2.0000000000663931E-4</v>
      </c>
    </row>
    <row r="58" spans="1:15" hidden="1" x14ac:dyDescent="0.45">
      <c r="A58" s="1">
        <v>44532.559027777781</v>
      </c>
      <c r="B58" t="s">
        <v>65</v>
      </c>
      <c r="C58">
        <v>69</v>
      </c>
      <c r="D58">
        <v>0</v>
      </c>
      <c r="E58">
        <v>127.947</v>
      </c>
      <c r="F58">
        <v>735.69500000000005</v>
      </c>
      <c r="G58">
        <v>0</v>
      </c>
      <c r="H58">
        <v>0</v>
      </c>
      <c r="I58">
        <v>0</v>
      </c>
      <c r="J58">
        <f>VLOOKUP($B58,SPD_Node!$F:$L,5,FALSE)</f>
        <v>69</v>
      </c>
      <c r="K58">
        <f>VLOOKUP($B58,SPD_Node!$F:$L,4,FALSE)</f>
        <v>0</v>
      </c>
      <c r="L58">
        <f>VLOOKUP($B58,SPD_Node!$F:$L,7,FALSE)</f>
        <v>127.9464</v>
      </c>
      <c r="M58">
        <f t="shared" si="0"/>
        <v>0</v>
      </c>
      <c r="N58">
        <f t="shared" si="1"/>
        <v>0</v>
      </c>
      <c r="O58">
        <f t="shared" si="2"/>
        <v>-6.0000000000570708E-4</v>
      </c>
    </row>
    <row r="59" spans="1:15" hidden="1" x14ac:dyDescent="0.45">
      <c r="A59" s="1">
        <v>44532.559027777781</v>
      </c>
      <c r="B59" t="s">
        <v>66</v>
      </c>
      <c r="C59">
        <v>38</v>
      </c>
      <c r="D59">
        <v>0</v>
      </c>
      <c r="E59">
        <v>127.428</v>
      </c>
      <c r="F59">
        <v>403.52199999999999</v>
      </c>
      <c r="G59">
        <v>0</v>
      </c>
      <c r="H59">
        <v>0</v>
      </c>
      <c r="I59">
        <v>0</v>
      </c>
      <c r="J59">
        <f>VLOOKUP($B59,SPD_Node!$F:$L,5,FALSE)</f>
        <v>38</v>
      </c>
      <c r="K59">
        <f>VLOOKUP($B59,SPD_Node!$F:$L,4,FALSE)</f>
        <v>0</v>
      </c>
      <c r="L59">
        <f>VLOOKUP($B59,SPD_Node!$F:$L,7,FALSE)</f>
        <v>127.42740000000001</v>
      </c>
      <c r="M59">
        <f t="shared" si="0"/>
        <v>0</v>
      </c>
      <c r="N59">
        <f t="shared" si="1"/>
        <v>0</v>
      </c>
      <c r="O59">
        <f t="shared" si="2"/>
        <v>-5.9999999999149622E-4</v>
      </c>
    </row>
    <row r="60" spans="1:15" x14ac:dyDescent="0.45">
      <c r="A60" s="1">
        <v>44532.559027777781</v>
      </c>
      <c r="B60" t="s">
        <v>67</v>
      </c>
      <c r="C60">
        <v>0</v>
      </c>
      <c r="D60">
        <v>195.23400000000001</v>
      </c>
      <c r="E60">
        <v>142.80199999999999</v>
      </c>
      <c r="F60">
        <v>0</v>
      </c>
      <c r="G60">
        <v>2323.33</v>
      </c>
      <c r="H60">
        <v>0</v>
      </c>
      <c r="I60">
        <v>0</v>
      </c>
      <c r="J60" s="3">
        <f>VLOOKUP($B60,SPD_Node!$F:$L,5,FALSE)</f>
        <v>0</v>
      </c>
      <c r="K60" s="3">
        <f>VLOOKUP($B60,SPD_Node!$F:$L,4,FALSE)</f>
        <v>195.2345</v>
      </c>
      <c r="L60" s="3">
        <f>VLOOKUP($B60,SPD_Node!$F:$L,7,FALSE)</f>
        <v>142.80179999999999</v>
      </c>
      <c r="M60">
        <f t="shared" si="0"/>
        <v>0</v>
      </c>
      <c r="N60">
        <f t="shared" si="1"/>
        <v>4.9999999998817657E-4</v>
      </c>
      <c r="O60">
        <f t="shared" si="2"/>
        <v>-2.0000000000663931E-4</v>
      </c>
    </row>
    <row r="61" spans="1:15" hidden="1" x14ac:dyDescent="0.45">
      <c r="A61" s="1">
        <v>44532.559027777781</v>
      </c>
      <c r="B61" t="s">
        <v>68</v>
      </c>
      <c r="C61">
        <v>39</v>
      </c>
      <c r="D61">
        <v>0</v>
      </c>
      <c r="E61">
        <v>127.789</v>
      </c>
      <c r="F61">
        <v>415.315</v>
      </c>
      <c r="G61">
        <v>0</v>
      </c>
      <c r="H61">
        <v>0</v>
      </c>
      <c r="I61">
        <v>0</v>
      </c>
      <c r="J61">
        <f>VLOOKUP($B61,SPD_Node!$F:$L,5,FALSE)</f>
        <v>39</v>
      </c>
      <c r="K61">
        <f>VLOOKUP($B61,SPD_Node!$F:$L,4,FALSE)</f>
        <v>0</v>
      </c>
      <c r="L61">
        <f>VLOOKUP($B61,SPD_Node!$F:$L,7,FALSE)</f>
        <v>127.78870000000001</v>
      </c>
      <c r="M61">
        <f t="shared" si="0"/>
        <v>0</v>
      </c>
      <c r="N61">
        <f t="shared" si="1"/>
        <v>0</v>
      </c>
      <c r="O61">
        <f t="shared" si="2"/>
        <v>-2.9999999999574811E-4</v>
      </c>
    </row>
    <row r="62" spans="1:15" hidden="1" x14ac:dyDescent="0.45">
      <c r="A62" s="1">
        <v>44532.559027777781</v>
      </c>
      <c r="B62" t="s">
        <v>69</v>
      </c>
      <c r="C62">
        <v>20</v>
      </c>
      <c r="D62">
        <v>0</v>
      </c>
      <c r="E62">
        <v>129.23500000000001</v>
      </c>
      <c r="F62">
        <v>215.39099999999999</v>
      </c>
      <c r="G62">
        <v>0</v>
      </c>
      <c r="H62">
        <v>0</v>
      </c>
      <c r="I62">
        <v>0</v>
      </c>
      <c r="J62">
        <f>VLOOKUP($B62,SPD_Node!$F:$L,5,FALSE)</f>
        <v>20</v>
      </c>
      <c r="K62">
        <f>VLOOKUP($B62,SPD_Node!$F:$L,4,FALSE)</f>
        <v>0</v>
      </c>
      <c r="L62">
        <f>VLOOKUP($B62,SPD_Node!$F:$L,7,FALSE)</f>
        <v>129.23390000000001</v>
      </c>
      <c r="M62">
        <f t="shared" si="0"/>
        <v>0</v>
      </c>
      <c r="N62">
        <f t="shared" si="1"/>
        <v>0</v>
      </c>
      <c r="O62">
        <f t="shared" si="2"/>
        <v>-1.1000000000080945E-3</v>
      </c>
    </row>
    <row r="63" spans="1:15" hidden="1" x14ac:dyDescent="0.45">
      <c r="A63" s="1">
        <v>44532.559027777781</v>
      </c>
      <c r="B63" t="s">
        <v>70</v>
      </c>
      <c r="C63">
        <v>80.010000000000005</v>
      </c>
      <c r="D63">
        <v>0</v>
      </c>
      <c r="E63">
        <v>99.513000000000005</v>
      </c>
      <c r="F63">
        <v>663.50300000000004</v>
      </c>
      <c r="G63">
        <v>0</v>
      </c>
      <c r="H63">
        <v>0</v>
      </c>
      <c r="I63">
        <v>0</v>
      </c>
      <c r="J63">
        <f>VLOOKUP($B63,SPD_Node!$F:$L,5,FALSE)</f>
        <v>80.010000000000005</v>
      </c>
      <c r="K63">
        <f>VLOOKUP($B63,SPD_Node!$F:$L,4,FALSE)</f>
        <v>0</v>
      </c>
      <c r="L63">
        <f>VLOOKUP($B63,SPD_Node!$F:$L,7,FALSE)</f>
        <v>99.512600000000006</v>
      </c>
      <c r="M63">
        <f t="shared" si="0"/>
        <v>0</v>
      </c>
      <c r="N63">
        <f t="shared" si="1"/>
        <v>0</v>
      </c>
      <c r="O63">
        <f t="shared" si="2"/>
        <v>-3.9999999999906777E-4</v>
      </c>
    </row>
    <row r="64" spans="1:15" hidden="1" x14ac:dyDescent="0.45">
      <c r="A64" s="1">
        <v>44532.559027777781</v>
      </c>
      <c r="B64" t="s">
        <v>71</v>
      </c>
      <c r="C64">
        <v>160.001</v>
      </c>
      <c r="D64">
        <v>0</v>
      </c>
      <c r="E64">
        <v>101.021</v>
      </c>
      <c r="F64">
        <v>1346.9590000000001</v>
      </c>
      <c r="G64">
        <v>0</v>
      </c>
      <c r="H64">
        <v>0</v>
      </c>
      <c r="I64">
        <v>0</v>
      </c>
      <c r="J64">
        <f>VLOOKUP($B64,SPD_Node!$F:$L,5,FALSE)</f>
        <v>160.001</v>
      </c>
      <c r="K64">
        <f>VLOOKUP($B64,SPD_Node!$F:$L,4,FALSE)</f>
        <v>0</v>
      </c>
      <c r="L64">
        <f>VLOOKUP($B64,SPD_Node!$F:$L,7,FALSE)</f>
        <v>101.02079999999999</v>
      </c>
      <c r="M64">
        <f t="shared" si="0"/>
        <v>0</v>
      </c>
      <c r="N64">
        <f t="shared" si="1"/>
        <v>0</v>
      </c>
      <c r="O64">
        <f t="shared" si="2"/>
        <v>-2.0000000000663931E-4</v>
      </c>
    </row>
    <row r="65" spans="1:15" hidden="1" x14ac:dyDescent="0.45">
      <c r="A65" s="1">
        <v>44532.559027777781</v>
      </c>
      <c r="B65" t="s">
        <v>72</v>
      </c>
      <c r="C65">
        <v>88</v>
      </c>
      <c r="D65">
        <v>0</v>
      </c>
      <c r="E65">
        <v>124.82299999999999</v>
      </c>
      <c r="F65">
        <v>915.36900000000003</v>
      </c>
      <c r="G65">
        <v>0</v>
      </c>
      <c r="H65">
        <v>0</v>
      </c>
      <c r="I65">
        <v>0</v>
      </c>
      <c r="J65">
        <f>VLOOKUP($B65,SPD_Node!$F:$L,5,FALSE)</f>
        <v>88</v>
      </c>
      <c r="K65">
        <f>VLOOKUP($B65,SPD_Node!$F:$L,4,FALSE)</f>
        <v>0</v>
      </c>
      <c r="L65">
        <f>VLOOKUP($B65,SPD_Node!$F:$L,7,FALSE)</f>
        <v>124.8224</v>
      </c>
      <c r="M65">
        <f t="shared" si="0"/>
        <v>0</v>
      </c>
      <c r="N65">
        <f t="shared" si="1"/>
        <v>0</v>
      </c>
      <c r="O65">
        <f t="shared" si="2"/>
        <v>-5.9999999999149622E-4</v>
      </c>
    </row>
    <row r="66" spans="1:15" x14ac:dyDescent="0.45">
      <c r="A66" s="1">
        <v>44532.559027777781</v>
      </c>
      <c r="B66" t="s">
        <v>73</v>
      </c>
      <c r="C66">
        <v>0</v>
      </c>
      <c r="D66">
        <v>15.329000000000001</v>
      </c>
      <c r="E66">
        <v>126.95399999999999</v>
      </c>
      <c r="F66">
        <v>0</v>
      </c>
      <c r="G66">
        <v>162.17500000000001</v>
      </c>
      <c r="H66">
        <v>0</v>
      </c>
      <c r="I66">
        <v>0</v>
      </c>
      <c r="J66">
        <f>VLOOKUP($B66,SPD_Node!$F:$L,5,FALSE)</f>
        <v>0</v>
      </c>
      <c r="K66">
        <f>VLOOKUP($B66,SPD_Node!$F:$L,4,FALSE)</f>
        <v>15.3292</v>
      </c>
      <c r="L66">
        <f>VLOOKUP($B66,SPD_Node!$F:$L,7,FALSE)</f>
        <v>126.953</v>
      </c>
      <c r="M66">
        <f t="shared" ref="M66:M129" si="3">J66-C66</f>
        <v>0</v>
      </c>
      <c r="N66">
        <f t="shared" ref="N66:N129" si="4">K66-D66</f>
        <v>1.9999999999953388E-4</v>
      </c>
      <c r="O66">
        <f t="shared" ref="O66:O129" si="5">L66-E66</f>
        <v>-9.9999999999056399E-4</v>
      </c>
    </row>
    <row r="67" spans="1:15" hidden="1" x14ac:dyDescent="0.45">
      <c r="A67" s="1">
        <v>44532.559027777781</v>
      </c>
      <c r="B67" t="s">
        <v>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f>VLOOKUP($B67,SPD_Node!$F:$L,5,FALSE)</f>
        <v>0</v>
      </c>
      <c r="K67">
        <f>VLOOKUP($B67,SPD_Node!$F:$L,4,FALSE)</f>
        <v>0</v>
      </c>
      <c r="L67">
        <f>VLOOKUP($B67,SPD_Node!$F:$L,7,FALSE)</f>
        <v>0</v>
      </c>
      <c r="M67">
        <f t="shared" si="3"/>
        <v>0</v>
      </c>
      <c r="N67">
        <f t="shared" si="4"/>
        <v>0</v>
      </c>
      <c r="O67">
        <f t="shared" si="5"/>
        <v>0</v>
      </c>
    </row>
    <row r="68" spans="1:15" hidden="1" x14ac:dyDescent="0.45">
      <c r="A68" s="1">
        <v>44532.559027777781</v>
      </c>
      <c r="B68" t="s">
        <v>75</v>
      </c>
      <c r="C68">
        <v>0</v>
      </c>
      <c r="D68">
        <v>0</v>
      </c>
      <c r="E68">
        <v>126.705</v>
      </c>
      <c r="F68">
        <v>0</v>
      </c>
      <c r="G68">
        <v>0</v>
      </c>
      <c r="H68">
        <v>0</v>
      </c>
      <c r="I68">
        <v>0</v>
      </c>
      <c r="J68">
        <f>VLOOKUP($B68,SPD_Node!$F:$L,5,FALSE)</f>
        <v>0</v>
      </c>
      <c r="K68">
        <f>VLOOKUP($B68,SPD_Node!$F:$L,4,FALSE)</f>
        <v>0</v>
      </c>
      <c r="L68">
        <f>VLOOKUP($B68,SPD_Node!$F:$L,7,FALSE)</f>
        <v>126.70399999999999</v>
      </c>
      <c r="M68">
        <f t="shared" si="3"/>
        <v>0</v>
      </c>
      <c r="N68">
        <f t="shared" si="4"/>
        <v>0</v>
      </c>
      <c r="O68">
        <f t="shared" si="5"/>
        <v>-1.0000000000047748E-3</v>
      </c>
    </row>
    <row r="69" spans="1:15" hidden="1" x14ac:dyDescent="0.45">
      <c r="A69" s="1">
        <v>44532.559027777781</v>
      </c>
      <c r="B69" t="s">
        <v>76</v>
      </c>
      <c r="C69">
        <v>0</v>
      </c>
      <c r="D69">
        <v>0</v>
      </c>
      <c r="E69">
        <v>126.705</v>
      </c>
      <c r="F69">
        <v>0</v>
      </c>
      <c r="G69">
        <v>0</v>
      </c>
      <c r="H69">
        <v>0</v>
      </c>
      <c r="I69">
        <v>0</v>
      </c>
      <c r="J69">
        <f>VLOOKUP($B69,SPD_Node!$F:$L,5,FALSE)</f>
        <v>0</v>
      </c>
      <c r="K69">
        <f>VLOOKUP($B69,SPD_Node!$F:$L,4,FALSE)</f>
        <v>0</v>
      </c>
      <c r="L69">
        <f>VLOOKUP($B69,SPD_Node!$F:$L,7,FALSE)</f>
        <v>126.70399999999999</v>
      </c>
      <c r="M69">
        <f t="shared" si="3"/>
        <v>0</v>
      </c>
      <c r="N69">
        <f t="shared" si="4"/>
        <v>0</v>
      </c>
      <c r="O69">
        <f t="shared" si="5"/>
        <v>-1.0000000000047748E-3</v>
      </c>
    </row>
    <row r="70" spans="1:15" hidden="1" x14ac:dyDescent="0.45">
      <c r="A70" s="1">
        <v>44532.559027777781</v>
      </c>
      <c r="B70" t="s">
        <v>77</v>
      </c>
      <c r="C70">
        <v>31.036999999999999</v>
      </c>
      <c r="D70">
        <v>0</v>
      </c>
      <c r="E70">
        <v>115.33</v>
      </c>
      <c r="F70">
        <v>298.29500000000002</v>
      </c>
      <c r="G70">
        <v>0</v>
      </c>
      <c r="H70">
        <v>0</v>
      </c>
      <c r="I70">
        <v>0</v>
      </c>
      <c r="J70">
        <f>VLOOKUP($B70,SPD_Node!$F:$L,5,FALSE)</f>
        <v>31.037400000000002</v>
      </c>
      <c r="K70">
        <f>VLOOKUP($B70,SPD_Node!$F:$L,4,FALSE)</f>
        <v>0</v>
      </c>
      <c r="L70">
        <f>VLOOKUP($B70,SPD_Node!$F:$L,7,FALSE)</f>
        <v>115.3295</v>
      </c>
      <c r="M70">
        <f t="shared" si="3"/>
        <v>4.0000000000262048E-4</v>
      </c>
      <c r="N70">
        <f t="shared" si="4"/>
        <v>0</v>
      </c>
      <c r="O70">
        <f t="shared" si="5"/>
        <v>-5.0000000000238742E-4</v>
      </c>
    </row>
    <row r="71" spans="1:15" x14ac:dyDescent="0.45">
      <c r="A71" s="1">
        <v>44532.559027777781</v>
      </c>
      <c r="B71" t="s">
        <v>78</v>
      </c>
      <c r="C71">
        <v>0</v>
      </c>
      <c r="D71">
        <v>0.14299999999999999</v>
      </c>
      <c r="E71">
        <v>141.69200000000001</v>
      </c>
      <c r="F71">
        <v>0</v>
      </c>
      <c r="G71">
        <v>1.6839999999999999</v>
      </c>
      <c r="H71">
        <v>0</v>
      </c>
      <c r="I71">
        <v>0</v>
      </c>
      <c r="J71" s="3">
        <f>VLOOKUP($B71,SPD_Node!$F:$L,5,FALSE)</f>
        <v>0</v>
      </c>
      <c r="K71" s="3">
        <f>VLOOKUP($B71,SPD_Node!$F:$L,4,FALSE)</f>
        <v>0.1426</v>
      </c>
      <c r="L71" s="3">
        <f>VLOOKUP($B71,SPD_Node!$F:$L,7,FALSE)</f>
        <v>141.69110000000001</v>
      </c>
      <c r="M71">
        <f t="shared" si="3"/>
        <v>0</v>
      </c>
      <c r="N71">
        <f t="shared" si="4"/>
        <v>-3.999999999999837E-4</v>
      </c>
      <c r="O71">
        <f t="shared" si="5"/>
        <v>-9.0000000000145519E-4</v>
      </c>
    </row>
    <row r="72" spans="1:15" hidden="1" x14ac:dyDescent="0.45">
      <c r="A72" s="1">
        <v>44532.559027777781</v>
      </c>
      <c r="B72" t="s">
        <v>79</v>
      </c>
      <c r="C72">
        <v>0</v>
      </c>
      <c r="D72">
        <v>0</v>
      </c>
      <c r="E72">
        <v>141.69200000000001</v>
      </c>
      <c r="F72">
        <v>0</v>
      </c>
      <c r="G72">
        <v>0</v>
      </c>
      <c r="H72">
        <v>0</v>
      </c>
      <c r="I72">
        <v>0</v>
      </c>
      <c r="J72">
        <f>VLOOKUP($B72,SPD_Node!$F:$L,5,FALSE)</f>
        <v>0</v>
      </c>
      <c r="K72">
        <f>VLOOKUP($B72,SPD_Node!$F:$L,4,FALSE)</f>
        <v>0</v>
      </c>
      <c r="L72">
        <f>VLOOKUP($B72,SPD_Node!$F:$L,7,FALSE)</f>
        <v>141.69110000000001</v>
      </c>
      <c r="M72">
        <f t="shared" si="3"/>
        <v>0</v>
      </c>
      <c r="N72">
        <f t="shared" si="4"/>
        <v>0</v>
      </c>
      <c r="O72">
        <f t="shared" si="5"/>
        <v>-9.0000000000145519E-4</v>
      </c>
    </row>
    <row r="73" spans="1:15" hidden="1" x14ac:dyDescent="0.45">
      <c r="A73" s="1">
        <v>44532.559027777781</v>
      </c>
      <c r="B73" t="s">
        <v>80</v>
      </c>
      <c r="C73">
        <v>30</v>
      </c>
      <c r="D73">
        <v>0</v>
      </c>
      <c r="E73">
        <v>130.68899999999999</v>
      </c>
      <c r="F73">
        <v>326.72199999999998</v>
      </c>
      <c r="G73">
        <v>0</v>
      </c>
      <c r="H73">
        <v>0</v>
      </c>
      <c r="I73">
        <v>0</v>
      </c>
      <c r="J73">
        <f>VLOOKUP($B73,SPD_Node!$F:$L,5,FALSE)</f>
        <v>30</v>
      </c>
      <c r="K73">
        <f>VLOOKUP($B73,SPD_Node!$F:$L,4,FALSE)</f>
        <v>0</v>
      </c>
      <c r="L73">
        <f>VLOOKUP($B73,SPD_Node!$F:$L,7,FALSE)</f>
        <v>130.6883</v>
      </c>
      <c r="M73">
        <f t="shared" si="3"/>
        <v>0</v>
      </c>
      <c r="N73">
        <f t="shared" si="4"/>
        <v>0</v>
      </c>
      <c r="O73">
        <f t="shared" si="5"/>
        <v>-6.9999999999481588E-4</v>
      </c>
    </row>
    <row r="74" spans="1:15" hidden="1" x14ac:dyDescent="0.45">
      <c r="A74" s="1">
        <v>44532.559027777781</v>
      </c>
      <c r="B74" t="s">
        <v>81</v>
      </c>
      <c r="C74">
        <v>80</v>
      </c>
      <c r="D74">
        <v>0</v>
      </c>
      <c r="E74">
        <v>127.821</v>
      </c>
      <c r="F74">
        <v>852.13699999999994</v>
      </c>
      <c r="G74">
        <v>0</v>
      </c>
      <c r="H74">
        <v>0</v>
      </c>
      <c r="I74">
        <v>0</v>
      </c>
      <c r="J74">
        <f>VLOOKUP($B74,SPD_Node!$F:$L,5,FALSE)</f>
        <v>80</v>
      </c>
      <c r="K74">
        <f>VLOOKUP($B74,SPD_Node!$F:$L,4,FALSE)</f>
        <v>0</v>
      </c>
      <c r="L74">
        <f>VLOOKUP($B74,SPD_Node!$F:$L,7,FALSE)</f>
        <v>127.82</v>
      </c>
      <c r="M74">
        <f t="shared" si="3"/>
        <v>0</v>
      </c>
      <c r="N74">
        <f t="shared" si="4"/>
        <v>0</v>
      </c>
      <c r="O74">
        <f t="shared" si="5"/>
        <v>-1.0000000000047748E-3</v>
      </c>
    </row>
    <row r="75" spans="1:15" hidden="1" x14ac:dyDescent="0.45">
      <c r="A75" s="1">
        <v>44532.559027777781</v>
      </c>
      <c r="B75" t="s">
        <v>82</v>
      </c>
      <c r="C75">
        <v>82</v>
      </c>
      <c r="D75">
        <v>0</v>
      </c>
      <c r="E75">
        <v>127.821</v>
      </c>
      <c r="F75">
        <v>873.44</v>
      </c>
      <c r="G75">
        <v>0</v>
      </c>
      <c r="H75">
        <v>0</v>
      </c>
      <c r="I75">
        <v>0</v>
      </c>
      <c r="J75">
        <f>VLOOKUP($B75,SPD_Node!$F:$L,5,FALSE)</f>
        <v>82</v>
      </c>
      <c r="K75">
        <f>VLOOKUP($B75,SPD_Node!$F:$L,4,FALSE)</f>
        <v>0</v>
      </c>
      <c r="L75">
        <f>VLOOKUP($B75,SPD_Node!$F:$L,7,FALSE)</f>
        <v>127.82</v>
      </c>
      <c r="M75">
        <f t="shared" si="3"/>
        <v>0</v>
      </c>
      <c r="N75">
        <f t="shared" si="4"/>
        <v>0</v>
      </c>
      <c r="O75">
        <f t="shared" si="5"/>
        <v>-1.0000000000047748E-3</v>
      </c>
    </row>
    <row r="76" spans="1:15" hidden="1" x14ac:dyDescent="0.45">
      <c r="A76" s="1">
        <v>44532.559027777781</v>
      </c>
      <c r="B76" t="s">
        <v>83</v>
      </c>
      <c r="C76">
        <v>13</v>
      </c>
      <c r="D76">
        <v>0</v>
      </c>
      <c r="E76">
        <v>104.277</v>
      </c>
      <c r="F76">
        <v>112.967</v>
      </c>
      <c r="G76">
        <v>0</v>
      </c>
      <c r="H76">
        <v>0</v>
      </c>
      <c r="I76">
        <v>0</v>
      </c>
      <c r="J76">
        <f>VLOOKUP($B76,SPD_Node!$F:$L,5,FALSE)</f>
        <v>13</v>
      </c>
      <c r="K76">
        <f>VLOOKUP($B76,SPD_Node!$F:$L,4,FALSE)</f>
        <v>0</v>
      </c>
      <c r="L76">
        <f>VLOOKUP($B76,SPD_Node!$F:$L,7,FALSE)</f>
        <v>104.2766</v>
      </c>
      <c r="M76">
        <f t="shared" si="3"/>
        <v>0</v>
      </c>
      <c r="N76">
        <f t="shared" si="4"/>
        <v>0</v>
      </c>
      <c r="O76">
        <f t="shared" si="5"/>
        <v>-3.9999999999906777E-4</v>
      </c>
    </row>
    <row r="77" spans="1:15" hidden="1" x14ac:dyDescent="0.45">
      <c r="A77" s="1">
        <v>44532.559027777781</v>
      </c>
      <c r="B77" t="s">
        <v>84</v>
      </c>
      <c r="C77">
        <v>76</v>
      </c>
      <c r="D77">
        <v>0</v>
      </c>
      <c r="E77">
        <v>106.307</v>
      </c>
      <c r="F77">
        <v>673.27599999999995</v>
      </c>
      <c r="G77">
        <v>0</v>
      </c>
      <c r="H77">
        <v>0</v>
      </c>
      <c r="I77">
        <v>0</v>
      </c>
      <c r="J77">
        <f>VLOOKUP($B77,SPD_Node!$F:$L,5,FALSE)</f>
        <v>76</v>
      </c>
      <c r="K77">
        <f>VLOOKUP($B77,SPD_Node!$F:$L,4,FALSE)</f>
        <v>0</v>
      </c>
      <c r="L77">
        <f>VLOOKUP($B77,SPD_Node!$F:$L,7,FALSE)</f>
        <v>106.3062</v>
      </c>
      <c r="M77">
        <f t="shared" si="3"/>
        <v>0</v>
      </c>
      <c r="N77">
        <f t="shared" si="4"/>
        <v>0</v>
      </c>
      <c r="O77">
        <f t="shared" si="5"/>
        <v>-7.9999999999813554E-4</v>
      </c>
    </row>
    <row r="78" spans="1:15" hidden="1" x14ac:dyDescent="0.45">
      <c r="A78" s="1">
        <v>44532.559027777781</v>
      </c>
      <c r="B78" t="s">
        <v>85</v>
      </c>
      <c r="C78">
        <v>94</v>
      </c>
      <c r="D78">
        <v>0</v>
      </c>
      <c r="E78">
        <v>125.437</v>
      </c>
      <c r="F78">
        <v>982.58600000000001</v>
      </c>
      <c r="G78">
        <v>0</v>
      </c>
      <c r="H78">
        <v>0</v>
      </c>
      <c r="I78">
        <v>0</v>
      </c>
      <c r="J78">
        <f>VLOOKUP($B78,SPD_Node!$F:$L,5,FALSE)</f>
        <v>94</v>
      </c>
      <c r="K78">
        <f>VLOOKUP($B78,SPD_Node!$F:$L,4,FALSE)</f>
        <v>0</v>
      </c>
      <c r="L78">
        <f>VLOOKUP($B78,SPD_Node!$F:$L,7,FALSE)</f>
        <v>125.43600000000001</v>
      </c>
      <c r="M78">
        <f t="shared" si="3"/>
        <v>0</v>
      </c>
      <c r="N78">
        <f t="shared" si="4"/>
        <v>0</v>
      </c>
      <c r="O78">
        <f t="shared" si="5"/>
        <v>-9.9999999999056399E-4</v>
      </c>
    </row>
    <row r="79" spans="1:15" hidden="1" x14ac:dyDescent="0.45">
      <c r="A79" s="1">
        <v>44532.559027777781</v>
      </c>
      <c r="B79" t="s">
        <v>86</v>
      </c>
      <c r="C79">
        <v>19</v>
      </c>
      <c r="D79">
        <v>0</v>
      </c>
      <c r="E79">
        <v>123.908</v>
      </c>
      <c r="F79">
        <v>196.18799999999999</v>
      </c>
      <c r="G79">
        <v>0</v>
      </c>
      <c r="H79">
        <v>0</v>
      </c>
      <c r="I79">
        <v>0</v>
      </c>
      <c r="J79">
        <f>VLOOKUP($B79,SPD_Node!$F:$L,5,FALSE)</f>
        <v>19</v>
      </c>
      <c r="K79">
        <f>VLOOKUP($B79,SPD_Node!$F:$L,4,FALSE)</f>
        <v>0</v>
      </c>
      <c r="L79">
        <f>VLOOKUP($B79,SPD_Node!$F:$L,7,FALSE)</f>
        <v>123.90779999999999</v>
      </c>
      <c r="M79">
        <f t="shared" si="3"/>
        <v>0</v>
      </c>
      <c r="N79">
        <f t="shared" si="4"/>
        <v>0</v>
      </c>
      <c r="O79">
        <f t="shared" si="5"/>
        <v>-2.0000000000663931E-4</v>
      </c>
    </row>
    <row r="80" spans="1:15" hidden="1" x14ac:dyDescent="0.45">
      <c r="A80" s="1">
        <v>44532.559027777781</v>
      </c>
      <c r="B80" t="s">
        <v>87</v>
      </c>
      <c r="C80">
        <v>21</v>
      </c>
      <c r="D80">
        <v>0</v>
      </c>
      <c r="E80">
        <v>123.908</v>
      </c>
      <c r="F80">
        <v>216.84</v>
      </c>
      <c r="G80">
        <v>0</v>
      </c>
      <c r="H80">
        <v>0</v>
      </c>
      <c r="I80">
        <v>0</v>
      </c>
      <c r="J80">
        <f>VLOOKUP($B80,SPD_Node!$F:$L,5,FALSE)</f>
        <v>21</v>
      </c>
      <c r="K80">
        <f>VLOOKUP($B80,SPD_Node!$F:$L,4,FALSE)</f>
        <v>0</v>
      </c>
      <c r="L80">
        <f>VLOOKUP($B80,SPD_Node!$F:$L,7,FALSE)</f>
        <v>123.90779999999999</v>
      </c>
      <c r="M80">
        <f t="shared" si="3"/>
        <v>0</v>
      </c>
      <c r="N80">
        <f t="shared" si="4"/>
        <v>0</v>
      </c>
      <c r="O80">
        <f t="shared" si="5"/>
        <v>-2.0000000000663931E-4</v>
      </c>
    </row>
    <row r="81" spans="1:15" hidden="1" x14ac:dyDescent="0.45">
      <c r="A81" s="1">
        <v>44532.559027777781</v>
      </c>
      <c r="B81" t="s">
        <v>88</v>
      </c>
      <c r="C81">
        <v>37</v>
      </c>
      <c r="D81">
        <v>0</v>
      </c>
      <c r="E81">
        <v>123.908</v>
      </c>
      <c r="F81">
        <v>382.05099999999999</v>
      </c>
      <c r="G81">
        <v>0</v>
      </c>
      <c r="H81">
        <v>0</v>
      </c>
      <c r="I81">
        <v>0</v>
      </c>
      <c r="J81">
        <f>VLOOKUP($B81,SPD_Node!$F:$L,5,FALSE)</f>
        <v>37</v>
      </c>
      <c r="K81">
        <f>VLOOKUP($B81,SPD_Node!$F:$L,4,FALSE)</f>
        <v>0</v>
      </c>
      <c r="L81">
        <f>VLOOKUP($B81,SPD_Node!$F:$L,7,FALSE)</f>
        <v>123.90779999999999</v>
      </c>
      <c r="M81">
        <f t="shared" si="3"/>
        <v>0</v>
      </c>
      <c r="N81">
        <f t="shared" si="4"/>
        <v>0</v>
      </c>
      <c r="O81">
        <f t="shared" si="5"/>
        <v>-2.0000000000663931E-4</v>
      </c>
    </row>
    <row r="82" spans="1:15" hidden="1" x14ac:dyDescent="0.45">
      <c r="A82" s="1">
        <v>44532.559027777781</v>
      </c>
      <c r="B82" t="s">
        <v>89</v>
      </c>
      <c r="C82">
        <v>11.97</v>
      </c>
      <c r="D82">
        <v>0</v>
      </c>
      <c r="E82">
        <v>120.358</v>
      </c>
      <c r="F82">
        <v>120.057</v>
      </c>
      <c r="G82">
        <v>0</v>
      </c>
      <c r="H82">
        <v>0</v>
      </c>
      <c r="I82">
        <v>0</v>
      </c>
      <c r="J82">
        <f>VLOOKUP($B82,SPD_Node!$F:$L,5,FALSE)</f>
        <v>11.97</v>
      </c>
      <c r="K82">
        <f>VLOOKUP($B82,SPD_Node!$F:$L,4,FALSE)</f>
        <v>0</v>
      </c>
      <c r="L82">
        <f>VLOOKUP($B82,SPD_Node!$F:$L,7,FALSE)</f>
        <v>120.35760000000001</v>
      </c>
      <c r="M82">
        <f t="shared" si="3"/>
        <v>0</v>
      </c>
      <c r="N82">
        <f t="shared" si="4"/>
        <v>0</v>
      </c>
      <c r="O82">
        <f t="shared" si="5"/>
        <v>-3.9999999999906777E-4</v>
      </c>
    </row>
    <row r="83" spans="1:15" hidden="1" x14ac:dyDescent="0.45">
      <c r="A83" s="1">
        <v>44532.559027777781</v>
      </c>
      <c r="B83" t="s">
        <v>90</v>
      </c>
      <c r="C83">
        <v>42.09</v>
      </c>
      <c r="D83">
        <v>0</v>
      </c>
      <c r="E83">
        <v>120.358</v>
      </c>
      <c r="F83">
        <v>422.15600000000001</v>
      </c>
      <c r="G83">
        <v>0</v>
      </c>
      <c r="H83">
        <v>0</v>
      </c>
      <c r="I83">
        <v>0</v>
      </c>
      <c r="J83">
        <f>VLOOKUP($B83,SPD_Node!$F:$L,5,FALSE)</f>
        <v>42.09</v>
      </c>
      <c r="K83">
        <f>VLOOKUP($B83,SPD_Node!$F:$L,4,FALSE)</f>
        <v>0</v>
      </c>
      <c r="L83">
        <f>VLOOKUP($B83,SPD_Node!$F:$L,7,FALSE)</f>
        <v>120.35760000000001</v>
      </c>
      <c r="M83">
        <f t="shared" si="3"/>
        <v>0</v>
      </c>
      <c r="N83">
        <f t="shared" si="4"/>
        <v>0</v>
      </c>
      <c r="O83">
        <f t="shared" si="5"/>
        <v>-3.9999999999906777E-4</v>
      </c>
    </row>
    <row r="84" spans="1:15" hidden="1" x14ac:dyDescent="0.45">
      <c r="A84" s="1">
        <v>44532.559027777781</v>
      </c>
      <c r="B84" t="s">
        <v>91</v>
      </c>
      <c r="C84">
        <v>42</v>
      </c>
      <c r="D84">
        <v>0</v>
      </c>
      <c r="E84">
        <v>137.535</v>
      </c>
      <c r="F84">
        <v>481.37299999999999</v>
      </c>
      <c r="G84">
        <v>0</v>
      </c>
      <c r="H84">
        <v>0</v>
      </c>
      <c r="I84">
        <v>0</v>
      </c>
      <c r="J84">
        <f>VLOOKUP($B84,SPD_Node!$F:$L,5,FALSE)</f>
        <v>42</v>
      </c>
      <c r="K84">
        <f>VLOOKUP($B84,SPD_Node!$F:$L,4,FALSE)</f>
        <v>0</v>
      </c>
      <c r="L84">
        <f>VLOOKUP($B84,SPD_Node!$F:$L,7,FALSE)</f>
        <v>137.53460000000001</v>
      </c>
      <c r="M84">
        <f t="shared" si="3"/>
        <v>0</v>
      </c>
      <c r="N84">
        <f t="shared" si="4"/>
        <v>0</v>
      </c>
      <c r="O84">
        <f t="shared" si="5"/>
        <v>-3.9999999998485691E-4</v>
      </c>
    </row>
    <row r="85" spans="1:15" hidden="1" x14ac:dyDescent="0.45">
      <c r="A85" s="1">
        <v>44532.559027777781</v>
      </c>
      <c r="B85" t="s">
        <v>92</v>
      </c>
      <c r="C85">
        <v>5.3</v>
      </c>
      <c r="D85">
        <v>0</v>
      </c>
      <c r="E85">
        <v>137.535</v>
      </c>
      <c r="F85">
        <v>60.744999999999997</v>
      </c>
      <c r="G85">
        <v>0</v>
      </c>
      <c r="H85">
        <v>0</v>
      </c>
      <c r="I85">
        <v>0</v>
      </c>
      <c r="J85">
        <f>VLOOKUP($B85,SPD_Node!$F:$L,5,FALSE)</f>
        <v>5.3</v>
      </c>
      <c r="K85">
        <f>VLOOKUP($B85,SPD_Node!$F:$L,4,FALSE)</f>
        <v>0</v>
      </c>
      <c r="L85">
        <f>VLOOKUP($B85,SPD_Node!$F:$L,7,FALSE)</f>
        <v>137.53460000000001</v>
      </c>
      <c r="M85">
        <f t="shared" si="3"/>
        <v>0</v>
      </c>
      <c r="N85">
        <f t="shared" si="4"/>
        <v>0</v>
      </c>
      <c r="O85">
        <f t="shared" si="5"/>
        <v>-3.9999999998485691E-4</v>
      </c>
    </row>
    <row r="86" spans="1:15" hidden="1" x14ac:dyDescent="0.45">
      <c r="A86" s="1">
        <v>44532.559027777781</v>
      </c>
      <c r="B86" t="s">
        <v>93</v>
      </c>
      <c r="C86">
        <v>54.69</v>
      </c>
      <c r="D86">
        <v>0</v>
      </c>
      <c r="E86">
        <v>119.997</v>
      </c>
      <c r="F86">
        <v>546.88599999999997</v>
      </c>
      <c r="G86">
        <v>0</v>
      </c>
      <c r="H86">
        <v>0</v>
      </c>
      <c r="I86">
        <v>0</v>
      </c>
      <c r="J86">
        <f>VLOOKUP($B86,SPD_Node!$F:$L,5,FALSE)</f>
        <v>54.69</v>
      </c>
      <c r="K86">
        <f>VLOOKUP($B86,SPD_Node!$F:$L,4,FALSE)</f>
        <v>0</v>
      </c>
      <c r="L86">
        <f>VLOOKUP($B86,SPD_Node!$F:$L,7,FALSE)</f>
        <v>119.99639999999999</v>
      </c>
      <c r="M86">
        <f t="shared" si="3"/>
        <v>0</v>
      </c>
      <c r="N86">
        <f t="shared" si="4"/>
        <v>0</v>
      </c>
      <c r="O86">
        <f t="shared" si="5"/>
        <v>-6.0000000000570708E-4</v>
      </c>
    </row>
    <row r="87" spans="1:15" x14ac:dyDescent="0.45">
      <c r="A87" s="1">
        <v>44532.559027777781</v>
      </c>
      <c r="B87" t="s">
        <v>94</v>
      </c>
      <c r="C87">
        <v>0</v>
      </c>
      <c r="D87">
        <v>24.696999999999999</v>
      </c>
      <c r="E87">
        <v>125.33</v>
      </c>
      <c r="F87">
        <v>0</v>
      </c>
      <c r="G87">
        <v>257.94099999999997</v>
      </c>
      <c r="H87">
        <v>0</v>
      </c>
      <c r="I87">
        <v>0</v>
      </c>
      <c r="J87">
        <f>VLOOKUP($B87,SPD_Node!$F:$L,5,FALSE)</f>
        <v>0</v>
      </c>
      <c r="K87">
        <f>VLOOKUP($B87,SPD_Node!$F:$L,4,FALSE)</f>
        <v>24.697099999999999</v>
      </c>
      <c r="L87">
        <f>VLOOKUP($B87,SPD_Node!$F:$L,7,FALSE)</f>
        <v>125.32980000000001</v>
      </c>
      <c r="M87">
        <f t="shared" si="3"/>
        <v>0</v>
      </c>
      <c r="N87">
        <f t="shared" si="4"/>
        <v>9.9999999999766942E-5</v>
      </c>
      <c r="O87">
        <f t="shared" si="5"/>
        <v>-1.9999999999242846E-4</v>
      </c>
    </row>
    <row r="88" spans="1:15" hidden="1" x14ac:dyDescent="0.45">
      <c r="A88" s="1">
        <v>44532.559027777781</v>
      </c>
      <c r="B88" t="s">
        <v>95</v>
      </c>
      <c r="C88">
        <v>0</v>
      </c>
      <c r="D88">
        <v>0</v>
      </c>
      <c r="E88">
        <v>128.255</v>
      </c>
      <c r="F88">
        <v>0</v>
      </c>
      <c r="G88">
        <v>0</v>
      </c>
      <c r="H88">
        <v>0</v>
      </c>
      <c r="I88">
        <v>0</v>
      </c>
      <c r="J88">
        <f>VLOOKUP($B88,SPD_Node!$F:$L,5,FALSE)</f>
        <v>0</v>
      </c>
      <c r="K88">
        <f>VLOOKUP($B88,SPD_Node!$F:$L,4,FALSE)</f>
        <v>0</v>
      </c>
      <c r="L88">
        <f>VLOOKUP($B88,SPD_Node!$F:$L,7,FALSE)</f>
        <v>128.25489999999999</v>
      </c>
      <c r="M88">
        <f t="shared" si="3"/>
        <v>0</v>
      </c>
      <c r="N88">
        <f t="shared" si="4"/>
        <v>0</v>
      </c>
      <c r="O88">
        <f t="shared" si="5"/>
        <v>-1.0000000000331966E-4</v>
      </c>
    </row>
    <row r="89" spans="1:15" x14ac:dyDescent="0.45">
      <c r="A89" s="1">
        <v>44532.559027777781</v>
      </c>
      <c r="B89" t="s">
        <v>96</v>
      </c>
      <c r="C89">
        <v>0</v>
      </c>
      <c r="D89">
        <v>28.635999999999999</v>
      </c>
      <c r="E89">
        <v>117.307</v>
      </c>
      <c r="F89">
        <v>0</v>
      </c>
      <c r="G89">
        <v>279.93299999999999</v>
      </c>
      <c r="H89">
        <v>0</v>
      </c>
      <c r="I89">
        <v>0</v>
      </c>
      <c r="J89">
        <f>VLOOKUP($B89,SPD_Node!$F:$L,5,FALSE)</f>
        <v>0</v>
      </c>
      <c r="K89">
        <f>VLOOKUP($B89,SPD_Node!$F:$L,4,FALSE)</f>
        <v>28.6358</v>
      </c>
      <c r="L89">
        <f>VLOOKUP($B89,SPD_Node!$F:$L,7,FALSE)</f>
        <v>117.3068</v>
      </c>
      <c r="M89">
        <f t="shared" si="3"/>
        <v>0</v>
      </c>
      <c r="N89">
        <f t="shared" si="4"/>
        <v>-1.9999999999953388E-4</v>
      </c>
      <c r="O89">
        <f t="shared" si="5"/>
        <v>-2.0000000000663931E-4</v>
      </c>
    </row>
    <row r="90" spans="1:15" hidden="1" x14ac:dyDescent="0.45">
      <c r="A90" s="1">
        <v>44532.559027777781</v>
      </c>
      <c r="B90" t="s">
        <v>97</v>
      </c>
      <c r="C90">
        <v>39.18</v>
      </c>
      <c r="D90">
        <v>0</v>
      </c>
      <c r="E90">
        <v>117.307</v>
      </c>
      <c r="F90">
        <v>383.00900000000001</v>
      </c>
      <c r="G90">
        <v>0</v>
      </c>
      <c r="H90">
        <v>0</v>
      </c>
      <c r="I90">
        <v>0</v>
      </c>
      <c r="J90">
        <f>VLOOKUP($B90,SPD_Node!$F:$L,5,FALSE)</f>
        <v>39.18</v>
      </c>
      <c r="K90">
        <f>VLOOKUP($B90,SPD_Node!$F:$L,4,FALSE)</f>
        <v>0</v>
      </c>
      <c r="L90">
        <f>VLOOKUP($B90,SPD_Node!$F:$L,7,FALSE)</f>
        <v>117.3068</v>
      </c>
      <c r="M90">
        <f t="shared" si="3"/>
        <v>0</v>
      </c>
      <c r="N90">
        <f t="shared" si="4"/>
        <v>0</v>
      </c>
      <c r="O90">
        <f t="shared" si="5"/>
        <v>-2.0000000000663931E-4</v>
      </c>
    </row>
    <row r="91" spans="1:15" hidden="1" x14ac:dyDescent="0.45">
      <c r="A91" s="1">
        <v>44532.559027777781</v>
      </c>
      <c r="B91" t="s">
        <v>98</v>
      </c>
      <c r="C91">
        <v>86</v>
      </c>
      <c r="D91">
        <v>0</v>
      </c>
      <c r="E91">
        <v>129.19900000000001</v>
      </c>
      <c r="F91">
        <v>925.92700000000002</v>
      </c>
      <c r="G91">
        <v>0</v>
      </c>
      <c r="H91">
        <v>0</v>
      </c>
      <c r="I91">
        <v>0</v>
      </c>
      <c r="J91">
        <f>VLOOKUP($B91,SPD_Node!$F:$L,5,FALSE)</f>
        <v>86</v>
      </c>
      <c r="K91">
        <f>VLOOKUP($B91,SPD_Node!$F:$L,4,FALSE)</f>
        <v>0</v>
      </c>
      <c r="L91">
        <f>VLOOKUP($B91,SPD_Node!$F:$L,7,FALSE)</f>
        <v>129.1986</v>
      </c>
      <c r="M91">
        <f t="shared" si="3"/>
        <v>0</v>
      </c>
      <c r="N91">
        <f t="shared" si="4"/>
        <v>0</v>
      </c>
      <c r="O91">
        <f t="shared" si="5"/>
        <v>-4.0000000001327862E-4</v>
      </c>
    </row>
    <row r="92" spans="1:15" hidden="1" x14ac:dyDescent="0.45">
      <c r="A92" s="1">
        <v>44532.559027777781</v>
      </c>
      <c r="B92" t="s">
        <v>99</v>
      </c>
      <c r="C92">
        <v>84</v>
      </c>
      <c r="D92">
        <v>0</v>
      </c>
      <c r="E92">
        <v>129.19900000000001</v>
      </c>
      <c r="F92">
        <v>904.39400000000001</v>
      </c>
      <c r="G92">
        <v>0</v>
      </c>
      <c r="H92">
        <v>0</v>
      </c>
      <c r="I92">
        <v>0</v>
      </c>
      <c r="J92">
        <f>VLOOKUP($B92,SPD_Node!$F:$L,5,FALSE)</f>
        <v>84</v>
      </c>
      <c r="K92">
        <f>VLOOKUP($B92,SPD_Node!$F:$L,4,FALSE)</f>
        <v>0</v>
      </c>
      <c r="L92">
        <f>VLOOKUP($B92,SPD_Node!$F:$L,7,FALSE)</f>
        <v>129.1986</v>
      </c>
      <c r="M92">
        <f t="shared" si="3"/>
        <v>0</v>
      </c>
      <c r="N92">
        <f t="shared" si="4"/>
        <v>0</v>
      </c>
      <c r="O92">
        <f t="shared" si="5"/>
        <v>-4.0000000001327862E-4</v>
      </c>
    </row>
    <row r="93" spans="1:15" hidden="1" x14ac:dyDescent="0.45">
      <c r="A93" s="1">
        <v>44532.559027777781</v>
      </c>
      <c r="B93" t="s">
        <v>100</v>
      </c>
      <c r="C93">
        <v>33</v>
      </c>
      <c r="D93">
        <v>0</v>
      </c>
      <c r="E93">
        <v>128.75800000000001</v>
      </c>
      <c r="F93">
        <v>354.084</v>
      </c>
      <c r="G93">
        <v>0</v>
      </c>
      <c r="H93">
        <v>0</v>
      </c>
      <c r="I93">
        <v>0</v>
      </c>
      <c r="J93">
        <f>VLOOKUP($B93,SPD_Node!$F:$L,5,FALSE)</f>
        <v>33</v>
      </c>
      <c r="K93">
        <f>VLOOKUP($B93,SPD_Node!$F:$L,4,FALSE)</f>
        <v>0</v>
      </c>
      <c r="L93">
        <f>VLOOKUP($B93,SPD_Node!$F:$L,7,FALSE)</f>
        <v>128.75739999999999</v>
      </c>
      <c r="M93">
        <f t="shared" si="3"/>
        <v>0</v>
      </c>
      <c r="N93">
        <f t="shared" si="4"/>
        <v>0</v>
      </c>
      <c r="O93">
        <f t="shared" si="5"/>
        <v>-6.0000000001991793E-4</v>
      </c>
    </row>
    <row r="94" spans="1:15" hidden="1" x14ac:dyDescent="0.45">
      <c r="A94" s="1">
        <v>44532.559027777781</v>
      </c>
      <c r="B94" t="s">
        <v>101</v>
      </c>
      <c r="C94">
        <v>32</v>
      </c>
      <c r="D94">
        <v>0</v>
      </c>
      <c r="E94">
        <v>127.494</v>
      </c>
      <c r="F94">
        <v>339.98500000000001</v>
      </c>
      <c r="G94">
        <v>0</v>
      </c>
      <c r="H94">
        <v>0</v>
      </c>
      <c r="I94">
        <v>0</v>
      </c>
      <c r="J94">
        <f>VLOOKUP($B94,SPD_Node!$F:$L,5,FALSE)</f>
        <v>32</v>
      </c>
      <c r="K94">
        <f>VLOOKUP($B94,SPD_Node!$F:$L,4,FALSE)</f>
        <v>0</v>
      </c>
      <c r="L94">
        <f>VLOOKUP($B94,SPD_Node!$F:$L,7,FALSE)</f>
        <v>127.49379999999999</v>
      </c>
      <c r="M94">
        <f t="shared" si="3"/>
        <v>0</v>
      </c>
      <c r="N94">
        <f t="shared" si="4"/>
        <v>0</v>
      </c>
      <c r="O94">
        <f t="shared" si="5"/>
        <v>-2.0000000000663931E-4</v>
      </c>
    </row>
    <row r="95" spans="1:15" hidden="1" x14ac:dyDescent="0.45">
      <c r="A95" s="1">
        <v>44532.559027777781</v>
      </c>
      <c r="B95" t="s">
        <v>102</v>
      </c>
      <c r="C95">
        <v>20</v>
      </c>
      <c r="D95">
        <v>0</v>
      </c>
      <c r="E95">
        <v>127.494</v>
      </c>
      <c r="F95">
        <v>212.49100000000001</v>
      </c>
      <c r="G95">
        <v>0</v>
      </c>
      <c r="H95">
        <v>0</v>
      </c>
      <c r="I95">
        <v>0</v>
      </c>
      <c r="J95">
        <f>VLOOKUP($B95,SPD_Node!$F:$L,5,FALSE)</f>
        <v>20</v>
      </c>
      <c r="K95">
        <f>VLOOKUP($B95,SPD_Node!$F:$L,4,FALSE)</f>
        <v>0</v>
      </c>
      <c r="L95">
        <f>VLOOKUP($B95,SPD_Node!$F:$L,7,FALSE)</f>
        <v>127.49379999999999</v>
      </c>
      <c r="M95">
        <f t="shared" si="3"/>
        <v>0</v>
      </c>
      <c r="N95">
        <f t="shared" si="4"/>
        <v>0</v>
      </c>
      <c r="O95">
        <f t="shared" si="5"/>
        <v>-2.0000000000663931E-4</v>
      </c>
    </row>
    <row r="96" spans="1:15" hidden="1" x14ac:dyDescent="0.45">
      <c r="A96" s="1">
        <v>44532.559027777781</v>
      </c>
      <c r="B96" t="s">
        <v>103</v>
      </c>
      <c r="C96">
        <v>114</v>
      </c>
      <c r="D96">
        <v>0</v>
      </c>
      <c r="E96">
        <v>127.718</v>
      </c>
      <c r="F96">
        <v>1213.318</v>
      </c>
      <c r="G96">
        <v>0</v>
      </c>
      <c r="H96">
        <v>0</v>
      </c>
      <c r="I96">
        <v>0</v>
      </c>
      <c r="J96">
        <f>VLOOKUP($B96,SPD_Node!$F:$L,5,FALSE)</f>
        <v>114</v>
      </c>
      <c r="K96">
        <f>VLOOKUP($B96,SPD_Node!$F:$L,4,FALSE)</f>
        <v>0</v>
      </c>
      <c r="L96">
        <f>VLOOKUP($B96,SPD_Node!$F:$L,7,FALSE)</f>
        <v>127.71720000000001</v>
      </c>
      <c r="M96">
        <f t="shared" si="3"/>
        <v>0</v>
      </c>
      <c r="N96">
        <f t="shared" si="4"/>
        <v>0</v>
      </c>
      <c r="O96">
        <f t="shared" si="5"/>
        <v>-7.9999999999813554E-4</v>
      </c>
    </row>
    <row r="97" spans="1:15" hidden="1" x14ac:dyDescent="0.45">
      <c r="A97" s="1">
        <v>44532.559027777781</v>
      </c>
      <c r="B97" t="s">
        <v>104</v>
      </c>
      <c r="C97">
        <v>90</v>
      </c>
      <c r="D97">
        <v>0</v>
      </c>
      <c r="E97">
        <v>105.52500000000001</v>
      </c>
      <c r="F97">
        <v>791.43600000000004</v>
      </c>
      <c r="G97">
        <v>0</v>
      </c>
      <c r="H97">
        <v>0</v>
      </c>
      <c r="I97">
        <v>0</v>
      </c>
      <c r="J97">
        <f>VLOOKUP($B97,SPD_Node!$F:$L,5,FALSE)</f>
        <v>90</v>
      </c>
      <c r="K97">
        <f>VLOOKUP($B97,SPD_Node!$F:$L,4,FALSE)</f>
        <v>0</v>
      </c>
      <c r="L97">
        <f>VLOOKUP($B97,SPD_Node!$F:$L,7,FALSE)</f>
        <v>105.5243</v>
      </c>
      <c r="M97">
        <f t="shared" si="3"/>
        <v>0</v>
      </c>
      <c r="N97">
        <f t="shared" si="4"/>
        <v>0</v>
      </c>
      <c r="O97">
        <f t="shared" si="5"/>
        <v>-7.0000000000902673E-4</v>
      </c>
    </row>
    <row r="98" spans="1:15" hidden="1" x14ac:dyDescent="0.45">
      <c r="A98" s="1">
        <v>44532.559027777781</v>
      </c>
      <c r="B98" t="s">
        <v>105</v>
      </c>
      <c r="C98">
        <v>5.35</v>
      </c>
      <c r="D98">
        <v>0</v>
      </c>
      <c r="E98">
        <v>125.047</v>
      </c>
      <c r="F98">
        <v>55.75</v>
      </c>
      <c r="G98">
        <v>0</v>
      </c>
      <c r="H98">
        <v>0</v>
      </c>
      <c r="I98">
        <v>0</v>
      </c>
      <c r="J98">
        <f>VLOOKUP($B98,SPD_Node!$F:$L,5,FALSE)</f>
        <v>5.35</v>
      </c>
      <c r="K98">
        <f>VLOOKUP($B98,SPD_Node!$F:$L,4,FALSE)</f>
        <v>0</v>
      </c>
      <c r="L98">
        <f>VLOOKUP($B98,SPD_Node!$F:$L,7,FALSE)</f>
        <v>125.04689999999999</v>
      </c>
      <c r="M98">
        <f t="shared" si="3"/>
        <v>0</v>
      </c>
      <c r="N98">
        <f t="shared" si="4"/>
        <v>0</v>
      </c>
      <c r="O98">
        <f t="shared" si="5"/>
        <v>-1.0000000000331966E-4</v>
      </c>
    </row>
    <row r="99" spans="1:15" hidden="1" x14ac:dyDescent="0.45">
      <c r="A99" s="1">
        <v>44532.559027777781</v>
      </c>
      <c r="B99" t="s">
        <v>106</v>
      </c>
      <c r="C99">
        <v>47.16</v>
      </c>
      <c r="D99">
        <v>0</v>
      </c>
      <c r="E99">
        <v>116.741</v>
      </c>
      <c r="F99">
        <v>458.79199999999997</v>
      </c>
      <c r="G99">
        <v>0</v>
      </c>
      <c r="H99">
        <v>0</v>
      </c>
      <c r="I99">
        <v>0</v>
      </c>
      <c r="J99">
        <f>VLOOKUP($B99,SPD_Node!$F:$L,5,FALSE)</f>
        <v>47.16</v>
      </c>
      <c r="K99">
        <f>VLOOKUP($B99,SPD_Node!$F:$L,4,FALSE)</f>
        <v>0</v>
      </c>
      <c r="L99">
        <f>VLOOKUP($B99,SPD_Node!$F:$L,7,FALSE)</f>
        <v>116.7405</v>
      </c>
      <c r="M99">
        <f t="shared" si="3"/>
        <v>0</v>
      </c>
      <c r="N99">
        <f t="shared" si="4"/>
        <v>0</v>
      </c>
      <c r="O99">
        <f t="shared" si="5"/>
        <v>-5.0000000000238742E-4</v>
      </c>
    </row>
    <row r="100" spans="1:15" hidden="1" x14ac:dyDescent="0.45">
      <c r="A100" s="1">
        <v>44532.559027777781</v>
      </c>
      <c r="B100" t="s">
        <v>107</v>
      </c>
      <c r="C100">
        <v>39.11</v>
      </c>
      <c r="D100">
        <v>0</v>
      </c>
      <c r="E100">
        <v>116.76900000000001</v>
      </c>
      <c r="F100">
        <v>380.56900000000002</v>
      </c>
      <c r="G100">
        <v>0</v>
      </c>
      <c r="H100">
        <v>0</v>
      </c>
      <c r="I100">
        <v>0</v>
      </c>
      <c r="J100">
        <f>VLOOKUP($B100,SPD_Node!$F:$L,5,FALSE)</f>
        <v>39.11</v>
      </c>
      <c r="K100">
        <f>VLOOKUP($B100,SPD_Node!$F:$L,4,FALSE)</f>
        <v>0</v>
      </c>
      <c r="L100">
        <f>VLOOKUP($B100,SPD_Node!$F:$L,7,FALSE)</f>
        <v>116.76819999999999</v>
      </c>
      <c r="M100">
        <f t="shared" si="3"/>
        <v>0</v>
      </c>
      <c r="N100">
        <f t="shared" si="4"/>
        <v>0</v>
      </c>
      <c r="O100">
        <f t="shared" si="5"/>
        <v>-8.0000000001234639E-4</v>
      </c>
    </row>
    <row r="101" spans="1:15" x14ac:dyDescent="0.45">
      <c r="A101" s="1">
        <v>44532.559027777781</v>
      </c>
      <c r="B101" t="s">
        <v>108</v>
      </c>
      <c r="C101">
        <v>0</v>
      </c>
      <c r="D101">
        <v>-4.3</v>
      </c>
      <c r="E101">
        <v>106.46599999999999</v>
      </c>
      <c r="F101">
        <v>0</v>
      </c>
      <c r="G101">
        <v>-38.15</v>
      </c>
      <c r="H101">
        <v>0</v>
      </c>
      <c r="I101">
        <v>0</v>
      </c>
      <c r="J101">
        <f>VLOOKUP($B101,SPD_Node!$F:$L,5,FALSE)</f>
        <v>0</v>
      </c>
      <c r="K101">
        <f>VLOOKUP($B101,SPD_Node!$F:$L,4,FALSE)</f>
        <v>-4.3</v>
      </c>
      <c r="L101">
        <f>VLOOKUP($B101,SPD_Node!$F:$L,7,FALSE)</f>
        <v>106.46510000000001</v>
      </c>
      <c r="M101">
        <f t="shared" si="3"/>
        <v>0</v>
      </c>
      <c r="N101">
        <f t="shared" si="4"/>
        <v>0</v>
      </c>
      <c r="O101">
        <f t="shared" si="5"/>
        <v>-8.9999999998724434E-4</v>
      </c>
    </row>
    <row r="102" spans="1:15" hidden="1" x14ac:dyDescent="0.45">
      <c r="A102" s="1">
        <v>44532.559027777781</v>
      </c>
      <c r="B102" t="s">
        <v>109</v>
      </c>
      <c r="C102">
        <v>0</v>
      </c>
      <c r="D102">
        <v>0</v>
      </c>
      <c r="E102">
        <v>106.66200000000001</v>
      </c>
      <c r="F102">
        <v>0</v>
      </c>
      <c r="G102">
        <v>0</v>
      </c>
      <c r="H102">
        <v>0</v>
      </c>
      <c r="I102">
        <v>0</v>
      </c>
      <c r="J102">
        <f>VLOOKUP($B102,SPD_Node!$F:$L,5,FALSE)</f>
        <v>0</v>
      </c>
      <c r="K102">
        <f>VLOOKUP($B102,SPD_Node!$F:$L,4,FALSE)</f>
        <v>0</v>
      </c>
      <c r="L102">
        <f>VLOOKUP($B102,SPD_Node!$F:$L,7,FALSE)</f>
        <v>106.6617</v>
      </c>
      <c r="M102">
        <f t="shared" si="3"/>
        <v>0</v>
      </c>
      <c r="N102">
        <f t="shared" si="4"/>
        <v>0</v>
      </c>
      <c r="O102">
        <f t="shared" si="5"/>
        <v>-3.0000000000995897E-4</v>
      </c>
    </row>
    <row r="103" spans="1:15" x14ac:dyDescent="0.45">
      <c r="A103" s="1">
        <v>44532.559027777781</v>
      </c>
      <c r="B103" t="s">
        <v>110</v>
      </c>
      <c r="C103">
        <v>0</v>
      </c>
      <c r="D103">
        <v>101.717</v>
      </c>
      <c r="E103">
        <v>143.124</v>
      </c>
      <c r="F103">
        <v>0</v>
      </c>
      <c r="G103">
        <v>1213.1769999999999</v>
      </c>
      <c r="H103">
        <v>0</v>
      </c>
      <c r="I103">
        <v>0</v>
      </c>
      <c r="J103" s="3">
        <f>VLOOKUP($B103,SPD_Node!$F:$L,5,FALSE)</f>
        <v>0</v>
      </c>
      <c r="K103" s="3">
        <f>VLOOKUP($B103,SPD_Node!$F:$L,4,FALSE)</f>
        <v>101.7167</v>
      </c>
      <c r="L103" s="3">
        <f>VLOOKUP($B103,SPD_Node!$F:$L,7,FALSE)</f>
        <v>143.12350000000001</v>
      </c>
      <c r="M103">
        <f t="shared" si="3"/>
        <v>0</v>
      </c>
      <c r="N103">
        <f t="shared" si="4"/>
        <v>-2.9999999999574811E-4</v>
      </c>
      <c r="O103">
        <f t="shared" si="5"/>
        <v>-4.9999999998817657E-4</v>
      </c>
    </row>
    <row r="104" spans="1:15" x14ac:dyDescent="0.45">
      <c r="A104" s="1">
        <v>44532.559027777781</v>
      </c>
      <c r="B104" t="s">
        <v>111</v>
      </c>
      <c r="C104">
        <v>0</v>
      </c>
      <c r="D104">
        <v>39.494</v>
      </c>
      <c r="E104">
        <v>142.755</v>
      </c>
      <c r="F104">
        <v>0</v>
      </c>
      <c r="G104">
        <v>469.83199999999999</v>
      </c>
      <c r="H104">
        <v>0</v>
      </c>
      <c r="I104">
        <v>0</v>
      </c>
      <c r="J104">
        <f>VLOOKUP($B104,SPD_Node!$F:$L,5,FALSE)</f>
        <v>0</v>
      </c>
      <c r="K104">
        <f>VLOOKUP($B104,SPD_Node!$F:$L,4,FALSE)</f>
        <v>39.494</v>
      </c>
      <c r="L104">
        <f>VLOOKUP($B104,SPD_Node!$F:$L,7,FALSE)</f>
        <v>142.75470000000001</v>
      </c>
      <c r="M104">
        <f t="shared" si="3"/>
        <v>0</v>
      </c>
      <c r="N104">
        <f t="shared" si="4"/>
        <v>0</v>
      </c>
      <c r="O104">
        <f t="shared" si="5"/>
        <v>-2.9999999998153726E-4</v>
      </c>
    </row>
    <row r="105" spans="1:15" hidden="1" x14ac:dyDescent="0.45">
      <c r="A105" s="1">
        <v>44532.559027777781</v>
      </c>
      <c r="B105" t="s">
        <v>112</v>
      </c>
      <c r="C105">
        <v>0</v>
      </c>
      <c r="D105">
        <v>0</v>
      </c>
      <c r="E105">
        <v>142.63200000000001</v>
      </c>
      <c r="F105">
        <v>0</v>
      </c>
      <c r="G105">
        <v>0</v>
      </c>
      <c r="H105">
        <v>0</v>
      </c>
      <c r="I105">
        <v>0</v>
      </c>
      <c r="J105">
        <f>VLOOKUP($B105,SPD_Node!$F:$L,5,FALSE)</f>
        <v>0</v>
      </c>
      <c r="K105">
        <f>VLOOKUP($B105,SPD_Node!$F:$L,4,FALSE)</f>
        <v>0</v>
      </c>
      <c r="L105">
        <f>VLOOKUP($B105,SPD_Node!$F:$L,7,FALSE)</f>
        <v>142.6309</v>
      </c>
      <c r="M105">
        <f t="shared" si="3"/>
        <v>0</v>
      </c>
      <c r="N105">
        <f t="shared" si="4"/>
        <v>0</v>
      </c>
      <c r="O105">
        <f t="shared" si="5"/>
        <v>-1.1000000000080945E-3</v>
      </c>
    </row>
    <row r="106" spans="1:15" hidden="1" x14ac:dyDescent="0.45">
      <c r="A106" s="1">
        <v>44532.559027777781</v>
      </c>
      <c r="B106" t="s">
        <v>113</v>
      </c>
      <c r="C106">
        <v>0</v>
      </c>
      <c r="D106">
        <v>0</v>
      </c>
      <c r="E106">
        <v>109.307</v>
      </c>
      <c r="F106">
        <v>0</v>
      </c>
      <c r="G106">
        <v>0</v>
      </c>
      <c r="H106">
        <v>0</v>
      </c>
      <c r="I106">
        <v>0</v>
      </c>
      <c r="J106">
        <f>VLOOKUP($B106,SPD_Node!$F:$L,5,FALSE)</f>
        <v>0</v>
      </c>
      <c r="K106">
        <f>VLOOKUP($B106,SPD_Node!$F:$L,4,FALSE)</f>
        <v>0</v>
      </c>
      <c r="L106">
        <f>VLOOKUP($B106,SPD_Node!$F:$L,7,FALSE)</f>
        <v>109.3069</v>
      </c>
      <c r="M106">
        <f t="shared" si="3"/>
        <v>0</v>
      </c>
      <c r="N106">
        <f t="shared" si="4"/>
        <v>0</v>
      </c>
      <c r="O106">
        <f t="shared" si="5"/>
        <v>-1.0000000000331966E-4</v>
      </c>
    </row>
    <row r="107" spans="1:15" hidden="1" x14ac:dyDescent="0.45">
      <c r="A107" s="1">
        <v>44532.559027777781</v>
      </c>
      <c r="B107" t="s">
        <v>114</v>
      </c>
      <c r="C107">
        <v>0</v>
      </c>
      <c r="D107">
        <v>0</v>
      </c>
      <c r="E107">
        <v>109.26300000000001</v>
      </c>
      <c r="F107">
        <v>0</v>
      </c>
      <c r="G107">
        <v>0</v>
      </c>
      <c r="H107">
        <v>0</v>
      </c>
      <c r="I107">
        <v>0</v>
      </c>
      <c r="J107">
        <f>VLOOKUP($B107,SPD_Node!$F:$L,5,FALSE)</f>
        <v>0</v>
      </c>
      <c r="K107">
        <f>VLOOKUP($B107,SPD_Node!$F:$L,4,FALSE)</f>
        <v>0</v>
      </c>
      <c r="L107">
        <f>VLOOKUP($B107,SPD_Node!$F:$L,7,FALSE)</f>
        <v>109.2628</v>
      </c>
      <c r="M107">
        <f t="shared" si="3"/>
        <v>0</v>
      </c>
      <c r="N107">
        <f t="shared" si="4"/>
        <v>0</v>
      </c>
      <c r="O107">
        <f t="shared" si="5"/>
        <v>-2.0000000000663931E-4</v>
      </c>
    </row>
    <row r="108" spans="1:15" hidden="1" x14ac:dyDescent="0.45">
      <c r="A108" s="1">
        <v>44532.559027777781</v>
      </c>
      <c r="B108" t="s">
        <v>115</v>
      </c>
      <c r="C108">
        <v>0</v>
      </c>
      <c r="D108">
        <v>0</v>
      </c>
      <c r="E108">
        <v>127.63200000000001</v>
      </c>
      <c r="F108">
        <v>0</v>
      </c>
      <c r="G108">
        <v>0</v>
      </c>
      <c r="H108">
        <v>0</v>
      </c>
      <c r="I108">
        <v>0</v>
      </c>
      <c r="J108">
        <f>VLOOKUP($B108,SPD_Node!$F:$L,5,FALSE)</f>
        <v>0</v>
      </c>
      <c r="K108">
        <f>VLOOKUP($B108,SPD_Node!$F:$L,4,FALSE)</f>
        <v>0</v>
      </c>
      <c r="L108">
        <f>VLOOKUP($B108,SPD_Node!$F:$L,7,FALSE)</f>
        <v>127.6318</v>
      </c>
      <c r="M108">
        <f t="shared" si="3"/>
        <v>0</v>
      </c>
      <c r="N108">
        <f t="shared" si="4"/>
        <v>0</v>
      </c>
      <c r="O108">
        <f t="shared" si="5"/>
        <v>-2.0000000000663931E-4</v>
      </c>
    </row>
    <row r="109" spans="1:15" hidden="1" x14ac:dyDescent="0.45">
      <c r="A109" s="1">
        <v>44532.559027777781</v>
      </c>
      <c r="B109" t="s">
        <v>116</v>
      </c>
      <c r="C109">
        <v>0</v>
      </c>
      <c r="D109">
        <v>0</v>
      </c>
      <c r="E109">
        <v>115.038</v>
      </c>
      <c r="F109">
        <v>0</v>
      </c>
      <c r="G109">
        <v>0</v>
      </c>
      <c r="H109">
        <v>0</v>
      </c>
      <c r="I109">
        <v>0</v>
      </c>
      <c r="J109">
        <f>VLOOKUP($B109,SPD_Node!$F:$L,5,FALSE)</f>
        <v>0</v>
      </c>
      <c r="K109">
        <f>VLOOKUP($B109,SPD_Node!$F:$L,4,FALSE)</f>
        <v>0</v>
      </c>
      <c r="L109">
        <f>VLOOKUP($B109,SPD_Node!$F:$L,7,FALSE)</f>
        <v>115.0372</v>
      </c>
      <c r="M109">
        <f t="shared" si="3"/>
        <v>0</v>
      </c>
      <c r="N109">
        <f t="shared" si="4"/>
        <v>0</v>
      </c>
      <c r="O109">
        <f t="shared" si="5"/>
        <v>-7.9999999999813554E-4</v>
      </c>
    </row>
    <row r="110" spans="1:15" x14ac:dyDescent="0.45">
      <c r="A110" s="1">
        <v>44532.559027777781</v>
      </c>
      <c r="B110" t="s">
        <v>117</v>
      </c>
      <c r="C110">
        <v>0</v>
      </c>
      <c r="D110">
        <v>0.29499999999999998</v>
      </c>
      <c r="E110">
        <v>126.387</v>
      </c>
      <c r="F110">
        <v>0</v>
      </c>
      <c r="G110">
        <v>3.1059999999999999</v>
      </c>
      <c r="H110">
        <v>0</v>
      </c>
      <c r="I110">
        <v>0</v>
      </c>
      <c r="J110">
        <f>VLOOKUP($B110,SPD_Node!$F:$L,5,FALSE)</f>
        <v>0</v>
      </c>
      <c r="K110">
        <f>VLOOKUP($B110,SPD_Node!$F:$L,4,FALSE)</f>
        <v>0.2949</v>
      </c>
      <c r="L110">
        <f>VLOOKUP($B110,SPD_Node!$F:$L,7,FALSE)</f>
        <v>126.3862</v>
      </c>
      <c r="M110">
        <f t="shared" si="3"/>
        <v>0</v>
      </c>
      <c r="N110">
        <f t="shared" si="4"/>
        <v>-9.9999999999988987E-5</v>
      </c>
      <c r="O110">
        <f t="shared" si="5"/>
        <v>-7.9999999999813554E-4</v>
      </c>
    </row>
    <row r="111" spans="1:15" x14ac:dyDescent="0.45">
      <c r="A111" s="1">
        <v>44532.559027777781</v>
      </c>
      <c r="B111" t="s">
        <v>118</v>
      </c>
      <c r="C111">
        <v>0</v>
      </c>
      <c r="D111">
        <v>0.29499999999999998</v>
      </c>
      <c r="E111">
        <v>134.405</v>
      </c>
      <c r="F111">
        <v>0</v>
      </c>
      <c r="G111">
        <v>3.3029999999999999</v>
      </c>
      <c r="H111">
        <v>0</v>
      </c>
      <c r="I111">
        <v>0</v>
      </c>
      <c r="J111">
        <f>VLOOKUP($B111,SPD_Node!$F:$L,5,FALSE)</f>
        <v>0</v>
      </c>
      <c r="K111">
        <f>VLOOKUP($B111,SPD_Node!$F:$L,4,FALSE)</f>
        <v>0.2949</v>
      </c>
      <c r="L111">
        <f>VLOOKUP($B111,SPD_Node!$F:$L,7,FALSE)</f>
        <v>134.40459999999999</v>
      </c>
      <c r="M111">
        <f t="shared" si="3"/>
        <v>0</v>
      </c>
      <c r="N111">
        <f t="shared" si="4"/>
        <v>-9.9999999999988987E-5</v>
      </c>
      <c r="O111">
        <f t="shared" si="5"/>
        <v>-4.0000000001327862E-4</v>
      </c>
    </row>
    <row r="112" spans="1:15" x14ac:dyDescent="0.45">
      <c r="A112" s="1">
        <v>44532.559027777781</v>
      </c>
      <c r="B112" t="s">
        <v>119</v>
      </c>
      <c r="C112">
        <v>0</v>
      </c>
      <c r="D112">
        <v>70.900000000000006</v>
      </c>
      <c r="E112">
        <v>109.47499999999999</v>
      </c>
      <c r="F112">
        <v>0</v>
      </c>
      <c r="G112">
        <v>646.81600000000003</v>
      </c>
      <c r="H112">
        <v>0</v>
      </c>
      <c r="I112">
        <v>0</v>
      </c>
      <c r="J112">
        <f>VLOOKUP($B112,SPD_Node!$F:$L,5,FALSE)</f>
        <v>0</v>
      </c>
      <c r="K112">
        <f>VLOOKUP($B112,SPD_Node!$F:$L,4,FALSE)</f>
        <v>70.900000000000006</v>
      </c>
      <c r="L112">
        <f>VLOOKUP($B112,SPD_Node!$F:$L,7,FALSE)</f>
        <v>109.4747</v>
      </c>
      <c r="M112">
        <f t="shared" si="3"/>
        <v>0</v>
      </c>
      <c r="N112">
        <f t="shared" si="4"/>
        <v>0</v>
      </c>
      <c r="O112">
        <f t="shared" si="5"/>
        <v>-2.9999999999574811E-4</v>
      </c>
    </row>
    <row r="113" spans="1:15" hidden="1" x14ac:dyDescent="0.45">
      <c r="A113" s="1">
        <v>44532.559027777781</v>
      </c>
      <c r="B113" t="s">
        <v>120</v>
      </c>
      <c r="C113">
        <v>0</v>
      </c>
      <c r="D113">
        <v>0</v>
      </c>
      <c r="E113">
        <v>109.419</v>
      </c>
      <c r="F113">
        <v>0</v>
      </c>
      <c r="G113">
        <v>0</v>
      </c>
      <c r="H113">
        <v>0</v>
      </c>
      <c r="I113">
        <v>0</v>
      </c>
      <c r="J113">
        <f>VLOOKUP($B113,SPD_Node!$F:$L,5,FALSE)</f>
        <v>0</v>
      </c>
      <c r="K113">
        <f>VLOOKUP($B113,SPD_Node!$F:$L,4,FALSE)</f>
        <v>0</v>
      </c>
      <c r="L113">
        <f>VLOOKUP($B113,SPD_Node!$F:$L,7,FALSE)</f>
        <v>109.4182</v>
      </c>
      <c r="M113">
        <f t="shared" si="3"/>
        <v>0</v>
      </c>
      <c r="N113">
        <f t="shared" si="4"/>
        <v>0</v>
      </c>
      <c r="O113">
        <f t="shared" si="5"/>
        <v>-7.9999999999813554E-4</v>
      </c>
    </row>
    <row r="114" spans="1:15" x14ac:dyDescent="0.45">
      <c r="A114" s="1">
        <v>44532.559027777781</v>
      </c>
      <c r="B114" t="s">
        <v>121</v>
      </c>
      <c r="C114">
        <v>0</v>
      </c>
      <c r="D114">
        <v>8.7059999999999995</v>
      </c>
      <c r="E114">
        <v>116.033</v>
      </c>
      <c r="F114">
        <v>0</v>
      </c>
      <c r="G114">
        <v>84.185000000000002</v>
      </c>
      <c r="H114">
        <v>0</v>
      </c>
      <c r="I114">
        <v>0</v>
      </c>
      <c r="J114" s="3">
        <f>VLOOKUP($B114,SPD_Node!$F:$L,5,FALSE)</f>
        <v>0</v>
      </c>
      <c r="K114" s="3">
        <f>VLOOKUP($B114,SPD_Node!$F:$L,4,FALSE)</f>
        <v>8.7064000000000004</v>
      </c>
      <c r="L114" s="3">
        <f>VLOOKUP($B114,SPD_Node!$F:$L,7,FALSE)</f>
        <v>116.0322</v>
      </c>
      <c r="M114">
        <f t="shared" si="3"/>
        <v>0</v>
      </c>
      <c r="N114">
        <f t="shared" si="4"/>
        <v>4.0000000000084412E-4</v>
      </c>
      <c r="O114">
        <f t="shared" si="5"/>
        <v>-7.9999999999813554E-4</v>
      </c>
    </row>
    <row r="115" spans="1:15" hidden="1" x14ac:dyDescent="0.45">
      <c r="A115" s="1">
        <v>44532.559027777781</v>
      </c>
      <c r="B115" t="s">
        <v>122</v>
      </c>
      <c r="C115">
        <v>0</v>
      </c>
      <c r="D115">
        <v>0</v>
      </c>
      <c r="E115">
        <v>115.95399999999999</v>
      </c>
      <c r="F115">
        <v>0</v>
      </c>
      <c r="G115">
        <v>0</v>
      </c>
      <c r="H115">
        <v>0</v>
      </c>
      <c r="I115">
        <v>0</v>
      </c>
      <c r="J115">
        <f>VLOOKUP($B115,SPD_Node!$F:$L,5,FALSE)</f>
        <v>0</v>
      </c>
      <c r="K115">
        <f>VLOOKUP($B115,SPD_Node!$F:$L,4,FALSE)</f>
        <v>0</v>
      </c>
      <c r="L115">
        <f>VLOOKUP($B115,SPD_Node!$F:$L,7,FALSE)</f>
        <v>115.9534</v>
      </c>
      <c r="M115">
        <f t="shared" si="3"/>
        <v>0</v>
      </c>
      <c r="N115">
        <f t="shared" si="4"/>
        <v>0</v>
      </c>
      <c r="O115">
        <f t="shared" si="5"/>
        <v>-5.9999999999149622E-4</v>
      </c>
    </row>
    <row r="116" spans="1:15" x14ac:dyDescent="0.45">
      <c r="A116" s="1">
        <v>44532.559027777781</v>
      </c>
      <c r="B116" t="s">
        <v>123</v>
      </c>
      <c r="C116">
        <v>0</v>
      </c>
      <c r="D116">
        <v>0.41099999999999998</v>
      </c>
      <c r="E116">
        <v>128.256</v>
      </c>
      <c r="F116">
        <v>0</v>
      </c>
      <c r="G116">
        <v>4.3920000000000003</v>
      </c>
      <c r="H116">
        <v>0</v>
      </c>
      <c r="I116">
        <v>0</v>
      </c>
      <c r="J116">
        <f>VLOOKUP($B116,SPD_Node!$F:$L,5,FALSE)</f>
        <v>0</v>
      </c>
      <c r="K116">
        <f>VLOOKUP($B116,SPD_Node!$F:$L,4,FALSE)</f>
        <v>0.41089999999999999</v>
      </c>
      <c r="L116">
        <f>VLOOKUP($B116,SPD_Node!$F:$L,7,FALSE)</f>
        <v>128.25530000000001</v>
      </c>
      <c r="M116">
        <f t="shared" si="3"/>
        <v>0</v>
      </c>
      <c r="N116">
        <f t="shared" si="4"/>
        <v>-9.9999999999988987E-5</v>
      </c>
      <c r="O116">
        <f t="shared" si="5"/>
        <v>-6.9999999999481588E-4</v>
      </c>
    </row>
    <row r="117" spans="1:15" hidden="1" x14ac:dyDescent="0.45">
      <c r="A117" s="1">
        <v>44532.559027777781</v>
      </c>
      <c r="B117" t="s">
        <v>124</v>
      </c>
      <c r="C117">
        <v>0</v>
      </c>
      <c r="D117">
        <v>0</v>
      </c>
      <c r="E117">
        <v>116.816</v>
      </c>
      <c r="F117">
        <v>0</v>
      </c>
      <c r="G117">
        <v>0</v>
      </c>
      <c r="H117">
        <v>0</v>
      </c>
      <c r="I117">
        <v>0</v>
      </c>
      <c r="J117">
        <f>VLOOKUP($B117,SPD_Node!$F:$L,5,FALSE)</f>
        <v>0</v>
      </c>
      <c r="K117">
        <f>VLOOKUP($B117,SPD_Node!$F:$L,4,FALSE)</f>
        <v>0</v>
      </c>
      <c r="L117">
        <f>VLOOKUP($B117,SPD_Node!$F:$L,7,FALSE)</f>
        <v>116.8152</v>
      </c>
      <c r="M117">
        <f t="shared" si="3"/>
        <v>0</v>
      </c>
      <c r="N117">
        <f t="shared" si="4"/>
        <v>0</v>
      </c>
      <c r="O117">
        <f t="shared" si="5"/>
        <v>-7.9999999999813554E-4</v>
      </c>
    </row>
    <row r="118" spans="1:15" hidden="1" x14ac:dyDescent="0.45">
      <c r="A118" s="1">
        <v>44532.559027777781</v>
      </c>
      <c r="B118" t="s">
        <v>125</v>
      </c>
      <c r="C118">
        <v>0</v>
      </c>
      <c r="D118">
        <v>0</v>
      </c>
      <c r="E118">
        <v>105.97</v>
      </c>
      <c r="F118">
        <v>0</v>
      </c>
      <c r="G118">
        <v>0</v>
      </c>
      <c r="H118">
        <v>0</v>
      </c>
      <c r="I118">
        <v>0</v>
      </c>
      <c r="J118">
        <f>VLOOKUP($B118,SPD_Node!$F:$L,5,FALSE)</f>
        <v>0</v>
      </c>
      <c r="K118">
        <f>VLOOKUP($B118,SPD_Node!$F:$L,4,FALSE)</f>
        <v>0</v>
      </c>
      <c r="L118">
        <f>VLOOKUP($B118,SPD_Node!$F:$L,7,FALSE)</f>
        <v>105.9693</v>
      </c>
      <c r="M118">
        <f t="shared" si="3"/>
        <v>0</v>
      </c>
      <c r="N118">
        <f t="shared" si="4"/>
        <v>0</v>
      </c>
      <c r="O118">
        <f t="shared" si="5"/>
        <v>-6.9999999999481588E-4</v>
      </c>
    </row>
    <row r="119" spans="1:15" x14ac:dyDescent="0.45">
      <c r="A119" s="1">
        <v>44532.559027777781</v>
      </c>
      <c r="B119" t="s">
        <v>126</v>
      </c>
      <c r="C119">
        <v>0</v>
      </c>
      <c r="D119">
        <v>20.876000000000001</v>
      </c>
      <c r="E119">
        <v>110.589</v>
      </c>
      <c r="F119">
        <v>0</v>
      </c>
      <c r="G119">
        <v>192.38399999999999</v>
      </c>
      <c r="H119">
        <v>0</v>
      </c>
      <c r="I119">
        <v>0</v>
      </c>
      <c r="J119" s="3">
        <f>VLOOKUP($B119,SPD_Node!$F:$L,5,FALSE)</f>
        <v>0</v>
      </c>
      <c r="K119" s="3">
        <f>VLOOKUP($B119,SPD_Node!$F:$L,4,FALSE)</f>
        <v>20.875499999999999</v>
      </c>
      <c r="L119" s="3">
        <f>VLOOKUP($B119,SPD_Node!$F:$L,7,FALSE)</f>
        <v>110.58880000000001</v>
      </c>
      <c r="M119">
        <f t="shared" si="3"/>
        <v>0</v>
      </c>
      <c r="N119">
        <f t="shared" si="4"/>
        <v>-5.0000000000238742E-4</v>
      </c>
      <c r="O119">
        <f t="shared" si="5"/>
        <v>-1.9999999999242846E-4</v>
      </c>
    </row>
    <row r="120" spans="1:15" hidden="1" x14ac:dyDescent="0.45">
      <c r="A120" s="1">
        <v>44532.559027777781</v>
      </c>
      <c r="B120" t="s">
        <v>127</v>
      </c>
      <c r="C120">
        <v>0</v>
      </c>
      <c r="D120">
        <v>0</v>
      </c>
      <c r="E120">
        <v>110.07299999999999</v>
      </c>
      <c r="F120">
        <v>0</v>
      </c>
      <c r="G120">
        <v>0</v>
      </c>
      <c r="H120">
        <v>0</v>
      </c>
      <c r="I120">
        <v>0</v>
      </c>
      <c r="J120">
        <f>VLOOKUP($B120,SPD_Node!$F:$L,5,FALSE)</f>
        <v>0</v>
      </c>
      <c r="K120">
        <f>VLOOKUP($B120,SPD_Node!$F:$L,4,FALSE)</f>
        <v>0</v>
      </c>
      <c r="L120">
        <f>VLOOKUP($B120,SPD_Node!$F:$L,7,FALSE)</f>
        <v>110.0722</v>
      </c>
      <c r="M120">
        <f t="shared" si="3"/>
        <v>0</v>
      </c>
      <c r="N120">
        <f t="shared" si="4"/>
        <v>0</v>
      </c>
      <c r="O120">
        <f t="shared" si="5"/>
        <v>-7.9999999999813554E-4</v>
      </c>
    </row>
    <row r="121" spans="1:15" x14ac:dyDescent="0.45">
      <c r="A121" s="1">
        <v>44532.559027777781</v>
      </c>
      <c r="B121" t="s">
        <v>128</v>
      </c>
      <c r="C121">
        <v>0</v>
      </c>
      <c r="D121">
        <v>5.7220000000000004</v>
      </c>
      <c r="E121">
        <v>102.96899999999999</v>
      </c>
      <c r="F121">
        <v>0</v>
      </c>
      <c r="G121">
        <v>49.103000000000002</v>
      </c>
      <c r="H121">
        <v>0</v>
      </c>
      <c r="I121">
        <v>0</v>
      </c>
      <c r="J121" s="3">
        <f>VLOOKUP($B121,SPD_Node!$F:$L,5,FALSE)</f>
        <v>0</v>
      </c>
      <c r="K121" s="3">
        <f>VLOOKUP($B121,SPD_Node!$F:$L,4,FALSE)</f>
        <v>5.7225000000000001</v>
      </c>
      <c r="L121" s="3">
        <f>VLOOKUP($B121,SPD_Node!$F:$L,7,FALSE)</f>
        <v>102.96810000000001</v>
      </c>
      <c r="M121">
        <f t="shared" si="3"/>
        <v>0</v>
      </c>
      <c r="N121">
        <f t="shared" si="4"/>
        <v>4.9999999999972289E-4</v>
      </c>
      <c r="O121">
        <f t="shared" si="5"/>
        <v>-8.9999999998724434E-4</v>
      </c>
    </row>
    <row r="122" spans="1:15" hidden="1" x14ac:dyDescent="0.45">
      <c r="A122" s="1">
        <v>44532.559027777781</v>
      </c>
      <c r="B122" t="s">
        <v>129</v>
      </c>
      <c r="C122">
        <v>0</v>
      </c>
      <c r="D122">
        <v>0</v>
      </c>
      <c r="E122">
        <v>102.898</v>
      </c>
      <c r="F122">
        <v>0</v>
      </c>
      <c r="G122">
        <v>0</v>
      </c>
      <c r="H122">
        <v>0</v>
      </c>
      <c r="I122">
        <v>0</v>
      </c>
      <c r="J122">
        <f>VLOOKUP($B122,SPD_Node!$F:$L,5,FALSE)</f>
        <v>0</v>
      </c>
      <c r="K122">
        <f>VLOOKUP($B122,SPD_Node!$F:$L,4,FALSE)</f>
        <v>0</v>
      </c>
      <c r="L122">
        <f>VLOOKUP($B122,SPD_Node!$F:$L,7,FALSE)</f>
        <v>102.898</v>
      </c>
      <c r="M122">
        <f t="shared" si="3"/>
        <v>0</v>
      </c>
      <c r="N122">
        <f t="shared" si="4"/>
        <v>0</v>
      </c>
      <c r="O122">
        <f t="shared" si="5"/>
        <v>0</v>
      </c>
    </row>
    <row r="123" spans="1:15" hidden="1" x14ac:dyDescent="0.45">
      <c r="A123" s="1">
        <v>44532.559027777781</v>
      </c>
      <c r="B123" t="s">
        <v>130</v>
      </c>
      <c r="C123">
        <v>0</v>
      </c>
      <c r="D123">
        <v>0</v>
      </c>
      <c r="E123">
        <v>106.331</v>
      </c>
      <c r="F123">
        <v>0</v>
      </c>
      <c r="G123">
        <v>0</v>
      </c>
      <c r="H123">
        <v>0</v>
      </c>
      <c r="I123">
        <v>0</v>
      </c>
      <c r="J123">
        <f>VLOOKUP($B123,SPD_Node!$F:$L,5,FALSE)</f>
        <v>0</v>
      </c>
      <c r="K123">
        <f>VLOOKUP($B123,SPD_Node!$F:$L,4,FALSE)</f>
        <v>0</v>
      </c>
      <c r="L123">
        <f>VLOOKUP($B123,SPD_Node!$F:$L,7,FALSE)</f>
        <v>106.33029999999999</v>
      </c>
      <c r="M123">
        <f t="shared" si="3"/>
        <v>0</v>
      </c>
      <c r="N123">
        <f t="shared" si="4"/>
        <v>0</v>
      </c>
      <c r="O123">
        <f t="shared" si="5"/>
        <v>-7.0000000000902673E-4</v>
      </c>
    </row>
    <row r="124" spans="1:15" hidden="1" x14ac:dyDescent="0.45">
      <c r="A124" s="1">
        <v>44532.559027777781</v>
      </c>
      <c r="B124" t="s">
        <v>131</v>
      </c>
      <c r="C124">
        <v>0</v>
      </c>
      <c r="D124">
        <v>0</v>
      </c>
      <c r="E124">
        <v>106.331</v>
      </c>
      <c r="F124">
        <v>0</v>
      </c>
      <c r="G124">
        <v>0</v>
      </c>
      <c r="H124">
        <v>0</v>
      </c>
      <c r="I124">
        <v>0</v>
      </c>
      <c r="J124">
        <f>VLOOKUP($B124,SPD_Node!$F:$L,5,FALSE)</f>
        <v>0</v>
      </c>
      <c r="K124">
        <f>VLOOKUP($B124,SPD_Node!$F:$L,4,FALSE)</f>
        <v>0</v>
      </c>
      <c r="L124">
        <f>VLOOKUP($B124,SPD_Node!$F:$L,7,FALSE)</f>
        <v>106.33029999999999</v>
      </c>
      <c r="M124">
        <f t="shared" si="3"/>
        <v>0</v>
      </c>
      <c r="N124">
        <f t="shared" si="4"/>
        <v>0</v>
      </c>
      <c r="O124">
        <f t="shared" si="5"/>
        <v>-7.0000000000902673E-4</v>
      </c>
    </row>
    <row r="125" spans="1:15" hidden="1" x14ac:dyDescent="0.45">
      <c r="A125" s="1">
        <v>44532.559027777781</v>
      </c>
      <c r="B125" t="s">
        <v>132</v>
      </c>
      <c r="C125">
        <v>0</v>
      </c>
      <c r="D125">
        <v>0</v>
      </c>
      <c r="E125">
        <v>106.331</v>
      </c>
      <c r="F125">
        <v>0</v>
      </c>
      <c r="G125">
        <v>0</v>
      </c>
      <c r="H125">
        <v>0</v>
      </c>
      <c r="I125">
        <v>0</v>
      </c>
      <c r="J125">
        <f>VLOOKUP($B125,SPD_Node!$F:$L,5,FALSE)</f>
        <v>0</v>
      </c>
      <c r="K125">
        <f>VLOOKUP($B125,SPD_Node!$F:$L,4,FALSE)</f>
        <v>0</v>
      </c>
      <c r="L125">
        <f>VLOOKUP($B125,SPD_Node!$F:$L,7,FALSE)</f>
        <v>106.33029999999999</v>
      </c>
      <c r="M125">
        <f t="shared" si="3"/>
        <v>0</v>
      </c>
      <c r="N125">
        <f t="shared" si="4"/>
        <v>0</v>
      </c>
      <c r="O125">
        <f t="shared" si="5"/>
        <v>-7.0000000000902673E-4</v>
      </c>
    </row>
    <row r="126" spans="1:15" hidden="1" x14ac:dyDescent="0.45">
      <c r="A126" s="1">
        <v>44532.559027777781</v>
      </c>
      <c r="B126" t="s">
        <v>133</v>
      </c>
      <c r="C126">
        <v>0</v>
      </c>
      <c r="D126">
        <v>0</v>
      </c>
      <c r="E126">
        <v>106.331</v>
      </c>
      <c r="F126">
        <v>0</v>
      </c>
      <c r="G126">
        <v>0</v>
      </c>
      <c r="H126">
        <v>0</v>
      </c>
      <c r="I126">
        <v>0</v>
      </c>
      <c r="J126">
        <f>VLOOKUP($B126,SPD_Node!$F:$L,5,FALSE)</f>
        <v>0</v>
      </c>
      <c r="K126">
        <f>VLOOKUP($B126,SPD_Node!$F:$L,4,FALSE)</f>
        <v>0</v>
      </c>
      <c r="L126">
        <f>VLOOKUP($B126,SPD_Node!$F:$L,7,FALSE)</f>
        <v>106.33029999999999</v>
      </c>
      <c r="M126">
        <f t="shared" si="3"/>
        <v>0</v>
      </c>
      <c r="N126">
        <f t="shared" si="4"/>
        <v>0</v>
      </c>
      <c r="O126">
        <f t="shared" si="5"/>
        <v>-7.0000000000902673E-4</v>
      </c>
    </row>
    <row r="127" spans="1:15" hidden="1" x14ac:dyDescent="0.45">
      <c r="A127" s="1">
        <v>44532.559027777781</v>
      </c>
      <c r="B127" t="s">
        <v>134</v>
      </c>
      <c r="C127">
        <v>0</v>
      </c>
      <c r="D127">
        <v>0</v>
      </c>
      <c r="E127">
        <v>141.05799999999999</v>
      </c>
      <c r="F127">
        <v>0</v>
      </c>
      <c r="G127">
        <v>0</v>
      </c>
      <c r="H127">
        <v>0</v>
      </c>
      <c r="I127">
        <v>0</v>
      </c>
      <c r="J127">
        <f>VLOOKUP($B127,SPD_Node!$F:$L,5,FALSE)</f>
        <v>0</v>
      </c>
      <c r="K127">
        <f>VLOOKUP($B127,SPD_Node!$F:$L,4,FALSE)</f>
        <v>0</v>
      </c>
      <c r="L127">
        <f>VLOOKUP($B127,SPD_Node!$F:$L,7,FALSE)</f>
        <v>141.0573</v>
      </c>
      <c r="M127">
        <f t="shared" si="3"/>
        <v>0</v>
      </c>
      <c r="N127">
        <f t="shared" si="4"/>
        <v>0</v>
      </c>
      <c r="O127">
        <f t="shared" si="5"/>
        <v>-6.9999999999481588E-4</v>
      </c>
    </row>
    <row r="128" spans="1:15" hidden="1" x14ac:dyDescent="0.45">
      <c r="A128" s="1">
        <v>44532.559027777781</v>
      </c>
      <c r="B128" t="s">
        <v>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f>VLOOKUP($B128,SPD_Node!$F:$L,5,FALSE)</f>
        <v>0</v>
      </c>
      <c r="K128">
        <f>VLOOKUP($B128,SPD_Node!$F:$L,4,FALSE)</f>
        <v>0</v>
      </c>
      <c r="L128">
        <f>VLOOKUP($B128,SPD_Node!$F:$L,7,FALSE)</f>
        <v>0</v>
      </c>
      <c r="M128">
        <f t="shared" si="3"/>
        <v>0</v>
      </c>
      <c r="N128">
        <f t="shared" si="4"/>
        <v>0</v>
      </c>
      <c r="O128">
        <f t="shared" si="5"/>
        <v>0</v>
      </c>
    </row>
    <row r="129" spans="1:15" x14ac:dyDescent="0.45">
      <c r="A129" s="1">
        <v>44532.559027777781</v>
      </c>
      <c r="B129" t="s">
        <v>136</v>
      </c>
      <c r="C129">
        <v>0</v>
      </c>
      <c r="D129">
        <v>46.896000000000001</v>
      </c>
      <c r="E129">
        <v>118.79600000000001</v>
      </c>
      <c r="F129">
        <v>0</v>
      </c>
      <c r="G129">
        <v>464.25400000000002</v>
      </c>
      <c r="H129">
        <v>0</v>
      </c>
      <c r="I129">
        <v>0</v>
      </c>
      <c r="J129">
        <f>VLOOKUP($B129,SPD_Node!$F:$L,5,FALSE)</f>
        <v>0</v>
      </c>
      <c r="K129">
        <f>VLOOKUP($B129,SPD_Node!$F:$L,4,FALSE)</f>
        <v>46.895800000000001</v>
      </c>
      <c r="L129">
        <f>VLOOKUP($B129,SPD_Node!$F:$L,7,FALSE)</f>
        <v>118.7959</v>
      </c>
      <c r="M129">
        <f t="shared" si="3"/>
        <v>0</v>
      </c>
      <c r="N129">
        <f t="shared" si="4"/>
        <v>-1.9999999999953388E-4</v>
      </c>
      <c r="O129">
        <f t="shared" si="5"/>
        <v>-1.0000000000331966E-4</v>
      </c>
    </row>
    <row r="130" spans="1:15" hidden="1" x14ac:dyDescent="0.45">
      <c r="A130" s="1">
        <v>44532.559027777781</v>
      </c>
      <c r="B130" t="s">
        <v>137</v>
      </c>
      <c r="C130">
        <v>0</v>
      </c>
      <c r="D130">
        <v>0</v>
      </c>
      <c r="E130">
        <v>118.547</v>
      </c>
      <c r="F130">
        <v>0</v>
      </c>
      <c r="G130">
        <v>0</v>
      </c>
      <c r="H130">
        <v>0</v>
      </c>
      <c r="I130">
        <v>0</v>
      </c>
      <c r="J130">
        <f>VLOOKUP($B130,SPD_Node!$F:$L,5,FALSE)</f>
        <v>0</v>
      </c>
      <c r="K130">
        <f>VLOOKUP($B130,SPD_Node!$F:$L,4,FALSE)</f>
        <v>0</v>
      </c>
      <c r="L130">
        <f>VLOOKUP($B130,SPD_Node!$F:$L,7,FALSE)</f>
        <v>118.5462</v>
      </c>
      <c r="M130">
        <f t="shared" ref="M130:M193" si="6">J130-C130</f>
        <v>0</v>
      </c>
      <c r="N130">
        <f t="shared" ref="N130:N193" si="7">K130-D130</f>
        <v>0</v>
      </c>
      <c r="O130">
        <f t="shared" ref="O130:O193" si="8">L130-E130</f>
        <v>-7.9999999999813554E-4</v>
      </c>
    </row>
    <row r="131" spans="1:15" x14ac:dyDescent="0.45">
      <c r="A131" s="1">
        <v>44532.559027777781</v>
      </c>
      <c r="B131" t="s">
        <v>138</v>
      </c>
      <c r="C131">
        <v>0</v>
      </c>
      <c r="D131">
        <v>5.9610000000000003</v>
      </c>
      <c r="E131">
        <v>144.208</v>
      </c>
      <c r="F131">
        <v>0</v>
      </c>
      <c r="G131">
        <v>71.64</v>
      </c>
      <c r="H131">
        <v>0</v>
      </c>
      <c r="I131">
        <v>0</v>
      </c>
      <c r="J131" s="3">
        <f>VLOOKUP($B131,SPD_Node!$F:$L,5,FALSE)</f>
        <v>0</v>
      </c>
      <c r="K131" s="3">
        <f>VLOOKUP($B131,SPD_Node!$F:$L,4,FALSE)</f>
        <v>5.9614000000000003</v>
      </c>
      <c r="L131" s="3">
        <f>VLOOKUP($B131,SPD_Node!$F:$L,7,FALSE)</f>
        <v>144.2072</v>
      </c>
      <c r="M131">
        <f t="shared" si="6"/>
        <v>0</v>
      </c>
      <c r="N131">
        <f t="shared" si="7"/>
        <v>3.9999999999995595E-4</v>
      </c>
      <c r="O131">
        <f t="shared" si="8"/>
        <v>-7.9999999999813554E-4</v>
      </c>
    </row>
    <row r="132" spans="1:15" hidden="1" x14ac:dyDescent="0.45">
      <c r="A132" s="1">
        <v>44532.559027777781</v>
      </c>
      <c r="B132" t="s">
        <v>139</v>
      </c>
      <c r="C132">
        <v>0</v>
      </c>
      <c r="D132">
        <v>0</v>
      </c>
      <c r="E132">
        <v>107.376</v>
      </c>
      <c r="F132">
        <v>0</v>
      </c>
      <c r="G132">
        <v>0</v>
      </c>
      <c r="H132">
        <v>0</v>
      </c>
      <c r="I132">
        <v>0</v>
      </c>
      <c r="J132">
        <f>VLOOKUP($B132,SPD_Node!$F:$L,5,FALSE)</f>
        <v>0</v>
      </c>
      <c r="K132">
        <f>VLOOKUP($B132,SPD_Node!$F:$L,4,FALSE)</f>
        <v>0</v>
      </c>
      <c r="L132">
        <f>VLOOKUP($B132,SPD_Node!$F:$L,7,FALSE)</f>
        <v>107.37569999999999</v>
      </c>
      <c r="M132">
        <f t="shared" si="6"/>
        <v>0</v>
      </c>
      <c r="N132">
        <f t="shared" si="7"/>
        <v>0</v>
      </c>
      <c r="O132">
        <f t="shared" si="8"/>
        <v>-3.0000000000995897E-4</v>
      </c>
    </row>
    <row r="133" spans="1:15" x14ac:dyDescent="0.45">
      <c r="A133" s="1">
        <v>44532.559027777781</v>
      </c>
      <c r="B133" t="s">
        <v>140</v>
      </c>
      <c r="C133">
        <v>0</v>
      </c>
      <c r="D133">
        <v>3.4630000000000001</v>
      </c>
      <c r="E133">
        <v>108.434</v>
      </c>
      <c r="F133">
        <v>0</v>
      </c>
      <c r="G133">
        <v>31.29</v>
      </c>
      <c r="H133">
        <v>0</v>
      </c>
      <c r="I133">
        <v>0</v>
      </c>
      <c r="J133">
        <f>VLOOKUP($B133,SPD_Node!$F:$L,5,FALSE)</f>
        <v>0</v>
      </c>
      <c r="K133">
        <f>VLOOKUP($B133,SPD_Node!$F:$L,4,FALSE)</f>
        <v>3.4628000000000001</v>
      </c>
      <c r="L133">
        <f>VLOOKUP($B133,SPD_Node!$F:$L,7,FALSE)</f>
        <v>108.4331</v>
      </c>
      <c r="M133">
        <f t="shared" si="6"/>
        <v>0</v>
      </c>
      <c r="N133">
        <f t="shared" si="7"/>
        <v>-1.9999999999997797E-4</v>
      </c>
      <c r="O133">
        <f t="shared" si="8"/>
        <v>-9.0000000000145519E-4</v>
      </c>
    </row>
    <row r="134" spans="1:15" x14ac:dyDescent="0.45">
      <c r="A134" s="1">
        <v>44532.559027777781</v>
      </c>
      <c r="B134" t="s">
        <v>141</v>
      </c>
      <c r="C134">
        <v>0</v>
      </c>
      <c r="D134">
        <v>75.613</v>
      </c>
      <c r="E134">
        <v>121.19799999999999</v>
      </c>
      <c r="F134">
        <v>0</v>
      </c>
      <c r="G134">
        <v>763.68200000000002</v>
      </c>
      <c r="H134">
        <v>0</v>
      </c>
      <c r="I134">
        <v>0</v>
      </c>
      <c r="J134" s="3">
        <f>VLOOKUP($B134,SPD_Node!$F:$L,5,FALSE)</f>
        <v>0</v>
      </c>
      <c r="K134" s="3">
        <f>VLOOKUP($B134,SPD_Node!$F:$L,4,FALSE)</f>
        <v>75.613399999999999</v>
      </c>
      <c r="L134" s="3">
        <f>VLOOKUP($B134,SPD_Node!$F:$L,7,FALSE)</f>
        <v>121.1973</v>
      </c>
      <c r="M134">
        <f t="shared" si="6"/>
        <v>0</v>
      </c>
      <c r="N134">
        <f t="shared" si="7"/>
        <v>3.9999999999906777E-4</v>
      </c>
      <c r="O134">
        <f t="shared" si="8"/>
        <v>-6.9999999999481588E-4</v>
      </c>
    </row>
    <row r="135" spans="1:15" hidden="1" x14ac:dyDescent="0.45">
      <c r="A135" s="1">
        <v>44532.559027777781</v>
      </c>
      <c r="B135" t="s">
        <v>142</v>
      </c>
      <c r="C135">
        <v>0</v>
      </c>
      <c r="D135">
        <v>0</v>
      </c>
      <c r="E135">
        <v>120.91200000000001</v>
      </c>
      <c r="F135">
        <v>0</v>
      </c>
      <c r="G135">
        <v>0</v>
      </c>
      <c r="H135">
        <v>0</v>
      </c>
      <c r="I135">
        <v>0</v>
      </c>
      <c r="J135">
        <f>VLOOKUP($B135,SPD_Node!$F:$L,5,FALSE)</f>
        <v>0</v>
      </c>
      <c r="K135">
        <f>VLOOKUP($B135,SPD_Node!$F:$L,4,FALSE)</f>
        <v>0</v>
      </c>
      <c r="L135">
        <f>VLOOKUP($B135,SPD_Node!$F:$L,7,FALSE)</f>
        <v>120.9117</v>
      </c>
      <c r="M135">
        <f t="shared" si="6"/>
        <v>0</v>
      </c>
      <c r="N135">
        <f t="shared" si="7"/>
        <v>0</v>
      </c>
      <c r="O135">
        <f t="shared" si="8"/>
        <v>-3.0000000000995897E-4</v>
      </c>
    </row>
    <row r="136" spans="1:15" hidden="1" x14ac:dyDescent="0.45">
      <c r="A136" s="1">
        <v>44532.559027777781</v>
      </c>
      <c r="B136" t="s">
        <v>143</v>
      </c>
      <c r="C136">
        <v>0</v>
      </c>
      <c r="D136">
        <v>0</v>
      </c>
      <c r="E136">
        <v>120.67100000000001</v>
      </c>
      <c r="F136">
        <v>0</v>
      </c>
      <c r="G136">
        <v>0</v>
      </c>
      <c r="H136">
        <v>0</v>
      </c>
      <c r="I136">
        <v>0</v>
      </c>
      <c r="J136">
        <f>VLOOKUP($B136,SPD_Node!$F:$L,5,FALSE)</f>
        <v>0</v>
      </c>
      <c r="K136">
        <f>VLOOKUP($B136,SPD_Node!$F:$L,4,FALSE)</f>
        <v>0</v>
      </c>
      <c r="L136">
        <f>VLOOKUP($B136,SPD_Node!$F:$L,7,FALSE)</f>
        <v>120.6703</v>
      </c>
      <c r="M136">
        <f t="shared" si="6"/>
        <v>0</v>
      </c>
      <c r="N136">
        <f t="shared" si="7"/>
        <v>0</v>
      </c>
      <c r="O136">
        <f t="shared" si="8"/>
        <v>-7.0000000000902673E-4</v>
      </c>
    </row>
    <row r="137" spans="1:15" hidden="1" x14ac:dyDescent="0.45">
      <c r="A137" s="1">
        <v>44532.559027777781</v>
      </c>
      <c r="B137" t="s">
        <v>144</v>
      </c>
      <c r="C137">
        <v>0</v>
      </c>
      <c r="D137">
        <v>0</v>
      </c>
      <c r="E137">
        <v>120.815</v>
      </c>
      <c r="F137">
        <v>0</v>
      </c>
      <c r="G137">
        <v>0</v>
      </c>
      <c r="H137">
        <v>0</v>
      </c>
      <c r="I137">
        <v>0</v>
      </c>
      <c r="J137">
        <f>VLOOKUP($B137,SPD_Node!$F:$L,5,FALSE)</f>
        <v>0</v>
      </c>
      <c r="K137">
        <f>VLOOKUP($B137,SPD_Node!$F:$L,4,FALSE)</f>
        <v>0</v>
      </c>
      <c r="L137">
        <f>VLOOKUP($B137,SPD_Node!$F:$L,7,FALSE)</f>
        <v>120.815</v>
      </c>
      <c r="M137">
        <f t="shared" si="6"/>
        <v>0</v>
      </c>
      <c r="N137">
        <f t="shared" si="7"/>
        <v>0</v>
      </c>
      <c r="O137">
        <f t="shared" si="8"/>
        <v>0</v>
      </c>
    </row>
    <row r="138" spans="1:15" hidden="1" x14ac:dyDescent="0.45">
      <c r="A138" s="1">
        <v>44532.559027777781</v>
      </c>
      <c r="B138" t="s">
        <v>145</v>
      </c>
      <c r="C138">
        <v>0</v>
      </c>
      <c r="D138">
        <v>0</v>
      </c>
      <c r="E138">
        <v>107.4</v>
      </c>
      <c r="F138">
        <v>0</v>
      </c>
      <c r="G138">
        <v>0</v>
      </c>
      <c r="H138">
        <v>0</v>
      </c>
      <c r="I138">
        <v>0</v>
      </c>
      <c r="J138">
        <f>VLOOKUP($B138,SPD_Node!$F:$L,5,FALSE)</f>
        <v>0</v>
      </c>
      <c r="K138">
        <f>VLOOKUP($B138,SPD_Node!$F:$L,4,FALSE)</f>
        <v>0</v>
      </c>
      <c r="L138">
        <f>VLOOKUP($B138,SPD_Node!$F:$L,7,FALSE)</f>
        <v>107.37569999999999</v>
      </c>
      <c r="M138">
        <f t="shared" si="6"/>
        <v>0</v>
      </c>
      <c r="N138">
        <f t="shared" si="7"/>
        <v>0</v>
      </c>
      <c r="O138">
        <f t="shared" si="8"/>
        <v>-2.4300000000010868E-2</v>
      </c>
    </row>
    <row r="139" spans="1:15" x14ac:dyDescent="0.45">
      <c r="A139" s="1">
        <v>44532.559027777781</v>
      </c>
      <c r="B139" t="s">
        <v>146</v>
      </c>
      <c r="C139">
        <v>0</v>
      </c>
      <c r="D139">
        <v>46.52</v>
      </c>
      <c r="E139">
        <v>145.81700000000001</v>
      </c>
      <c r="F139">
        <v>0</v>
      </c>
      <c r="G139">
        <v>565.28300000000002</v>
      </c>
      <c r="H139">
        <v>0</v>
      </c>
      <c r="I139">
        <v>0</v>
      </c>
      <c r="J139">
        <f>VLOOKUP($B139,SPD_Node!$F:$L,5,FALSE)</f>
        <v>0</v>
      </c>
      <c r="K139">
        <f>VLOOKUP($B139,SPD_Node!$F:$L,4,FALSE)</f>
        <v>46.5199</v>
      </c>
      <c r="L139">
        <f>VLOOKUP($B139,SPD_Node!$F:$L,7,FALSE)</f>
        <v>145.81649999999999</v>
      </c>
      <c r="M139">
        <f t="shared" si="6"/>
        <v>0</v>
      </c>
      <c r="N139">
        <f t="shared" si="7"/>
        <v>-1.0000000000331966E-4</v>
      </c>
      <c r="O139">
        <f t="shared" si="8"/>
        <v>-5.0000000001659828E-4</v>
      </c>
    </row>
    <row r="140" spans="1:15" hidden="1" x14ac:dyDescent="0.45">
      <c r="A140" s="1">
        <v>44532.559027777781</v>
      </c>
      <c r="B140" t="s">
        <v>147</v>
      </c>
      <c r="C140">
        <v>0</v>
      </c>
      <c r="D140">
        <v>0</v>
      </c>
      <c r="E140">
        <v>145.37200000000001</v>
      </c>
      <c r="F140">
        <v>0</v>
      </c>
      <c r="G140">
        <v>0</v>
      </c>
      <c r="H140">
        <v>0</v>
      </c>
      <c r="I140">
        <v>0</v>
      </c>
      <c r="J140">
        <f>VLOOKUP($B140,SPD_Node!$F:$L,5,FALSE)</f>
        <v>0</v>
      </c>
      <c r="K140">
        <f>VLOOKUP($B140,SPD_Node!$F:$L,4,FALSE)</f>
        <v>0</v>
      </c>
      <c r="L140">
        <f>VLOOKUP($B140,SPD_Node!$F:$L,7,FALSE)</f>
        <v>145.37119999999999</v>
      </c>
      <c r="M140">
        <f t="shared" si="6"/>
        <v>0</v>
      </c>
      <c r="N140">
        <f t="shared" si="7"/>
        <v>0</v>
      </c>
      <c r="O140">
        <f t="shared" si="8"/>
        <v>-8.0000000002655725E-4</v>
      </c>
    </row>
    <row r="141" spans="1:15" x14ac:dyDescent="0.45">
      <c r="A141" s="1">
        <v>44532.559027777781</v>
      </c>
      <c r="B141" t="s">
        <v>148</v>
      </c>
      <c r="C141">
        <v>0</v>
      </c>
      <c r="D141">
        <v>15.01</v>
      </c>
      <c r="E141">
        <v>123.33</v>
      </c>
      <c r="F141">
        <v>0</v>
      </c>
      <c r="G141">
        <v>154.26400000000001</v>
      </c>
      <c r="H141">
        <v>0</v>
      </c>
      <c r="I141">
        <v>0</v>
      </c>
      <c r="J141">
        <f>VLOOKUP($B141,SPD_Node!$F:$L,5,FALSE)</f>
        <v>0</v>
      </c>
      <c r="K141">
        <f>VLOOKUP($B141,SPD_Node!$F:$L,4,FALSE)</f>
        <v>15.0098</v>
      </c>
      <c r="L141">
        <f>VLOOKUP($B141,SPD_Node!$F:$L,7,FALSE)</f>
        <v>123.3297</v>
      </c>
      <c r="M141">
        <f t="shared" si="6"/>
        <v>0</v>
      </c>
      <c r="N141">
        <f t="shared" si="7"/>
        <v>-1.9999999999953388E-4</v>
      </c>
      <c r="O141">
        <f t="shared" si="8"/>
        <v>-2.9999999999574811E-4</v>
      </c>
    </row>
    <row r="142" spans="1:15" hidden="1" x14ac:dyDescent="0.45">
      <c r="A142" s="1">
        <v>44532.559027777781</v>
      </c>
      <c r="B142" t="s">
        <v>149</v>
      </c>
      <c r="C142">
        <v>0</v>
      </c>
      <c r="D142">
        <v>0</v>
      </c>
      <c r="E142">
        <v>123.08799999999999</v>
      </c>
      <c r="F142">
        <v>0</v>
      </c>
      <c r="G142">
        <v>0</v>
      </c>
      <c r="H142">
        <v>0</v>
      </c>
      <c r="I142">
        <v>0</v>
      </c>
      <c r="J142">
        <f>VLOOKUP($B142,SPD_Node!$F:$L,5,FALSE)</f>
        <v>0</v>
      </c>
      <c r="K142">
        <f>VLOOKUP($B142,SPD_Node!$F:$L,4,FALSE)</f>
        <v>0</v>
      </c>
      <c r="L142">
        <f>VLOOKUP($B142,SPD_Node!$F:$L,7,FALSE)</f>
        <v>123.08750000000001</v>
      </c>
      <c r="M142">
        <f t="shared" si="6"/>
        <v>0</v>
      </c>
      <c r="N142">
        <f t="shared" si="7"/>
        <v>0</v>
      </c>
      <c r="O142">
        <f t="shared" si="8"/>
        <v>-4.9999999998817657E-4</v>
      </c>
    </row>
    <row r="143" spans="1:15" hidden="1" x14ac:dyDescent="0.45">
      <c r="A143" s="1">
        <v>44532.559027777781</v>
      </c>
      <c r="B143" t="s">
        <v>150</v>
      </c>
      <c r="C143">
        <v>0</v>
      </c>
      <c r="D143">
        <v>0</v>
      </c>
      <c r="E143">
        <v>123.08799999999999</v>
      </c>
      <c r="F143">
        <v>0</v>
      </c>
      <c r="G143">
        <v>0</v>
      </c>
      <c r="H143">
        <v>0</v>
      </c>
      <c r="I143">
        <v>0</v>
      </c>
      <c r="J143">
        <f>VLOOKUP($B143,SPD_Node!$F:$L,5,FALSE)</f>
        <v>0</v>
      </c>
      <c r="K143">
        <f>VLOOKUP($B143,SPD_Node!$F:$L,4,FALSE)</f>
        <v>0</v>
      </c>
      <c r="L143">
        <f>VLOOKUP($B143,SPD_Node!$F:$L,7,FALSE)</f>
        <v>123.08750000000001</v>
      </c>
      <c r="M143">
        <f t="shared" si="6"/>
        <v>0</v>
      </c>
      <c r="N143">
        <f t="shared" si="7"/>
        <v>0</v>
      </c>
      <c r="O143">
        <f t="shared" si="8"/>
        <v>-4.9999999998817657E-4</v>
      </c>
    </row>
    <row r="144" spans="1:15" x14ac:dyDescent="0.45">
      <c r="A144" s="1">
        <v>44532.559027777781</v>
      </c>
      <c r="B144" t="s">
        <v>151</v>
      </c>
      <c r="C144">
        <v>0</v>
      </c>
      <c r="D144">
        <v>55.997999999999998</v>
      </c>
      <c r="E144">
        <v>111.57</v>
      </c>
      <c r="F144">
        <v>0</v>
      </c>
      <c r="G144">
        <v>520.63800000000003</v>
      </c>
      <c r="H144">
        <v>0</v>
      </c>
      <c r="I144">
        <v>0</v>
      </c>
      <c r="J144">
        <f>VLOOKUP($B144,SPD_Node!$F:$L,5,FALSE)</f>
        <v>0</v>
      </c>
      <c r="K144">
        <f>VLOOKUP($B144,SPD_Node!$F:$L,4,FALSE)</f>
        <v>55.997900000000001</v>
      </c>
      <c r="L144">
        <f>VLOOKUP($B144,SPD_Node!$F:$L,7,FALSE)</f>
        <v>111.56910000000001</v>
      </c>
      <c r="M144">
        <f t="shared" si="6"/>
        <v>0</v>
      </c>
      <c r="N144">
        <f t="shared" si="7"/>
        <v>-9.9999999996214228E-5</v>
      </c>
      <c r="O144">
        <f t="shared" si="8"/>
        <v>-8.9999999998724434E-4</v>
      </c>
    </row>
    <row r="145" spans="1:15" hidden="1" x14ac:dyDescent="0.45">
      <c r="A145" s="1">
        <v>44532.559027777781</v>
      </c>
      <c r="B145" t="s">
        <v>152</v>
      </c>
      <c r="C145">
        <v>0</v>
      </c>
      <c r="D145">
        <v>0</v>
      </c>
      <c r="E145">
        <v>111.52800000000001</v>
      </c>
      <c r="F145">
        <v>0</v>
      </c>
      <c r="G145">
        <v>0</v>
      </c>
      <c r="H145">
        <v>0</v>
      </c>
      <c r="I145">
        <v>0</v>
      </c>
      <c r="J145">
        <f>VLOOKUP($B145,SPD_Node!$F:$L,5,FALSE)</f>
        <v>0</v>
      </c>
      <c r="K145">
        <f>VLOOKUP($B145,SPD_Node!$F:$L,4,FALSE)</f>
        <v>0</v>
      </c>
      <c r="L145">
        <f>VLOOKUP($B145,SPD_Node!$F:$L,7,FALSE)</f>
        <v>111.52800000000001</v>
      </c>
      <c r="M145">
        <f t="shared" si="6"/>
        <v>0</v>
      </c>
      <c r="N145">
        <f t="shared" si="7"/>
        <v>0</v>
      </c>
      <c r="O145">
        <f t="shared" si="8"/>
        <v>0</v>
      </c>
    </row>
    <row r="146" spans="1:15" hidden="1" x14ac:dyDescent="0.45">
      <c r="A146" s="1">
        <v>44532.559027777781</v>
      </c>
      <c r="B146" t="s">
        <v>153</v>
      </c>
      <c r="C146">
        <v>0</v>
      </c>
      <c r="D146">
        <v>0</v>
      </c>
      <c r="E146">
        <v>105.724</v>
      </c>
      <c r="F146">
        <v>0</v>
      </c>
      <c r="G146">
        <v>0</v>
      </c>
      <c r="H146">
        <v>0</v>
      </c>
      <c r="I146">
        <v>0</v>
      </c>
      <c r="J146">
        <f>VLOOKUP($B146,SPD_Node!$F:$L,5,FALSE)</f>
        <v>0</v>
      </c>
      <c r="K146">
        <f>VLOOKUP($B146,SPD_Node!$F:$L,4,FALSE)</f>
        <v>0</v>
      </c>
      <c r="L146">
        <f>VLOOKUP($B146,SPD_Node!$F:$L,7,FALSE)</f>
        <v>105.72320000000001</v>
      </c>
      <c r="M146">
        <f t="shared" si="6"/>
        <v>0</v>
      </c>
      <c r="N146">
        <f t="shared" si="7"/>
        <v>0</v>
      </c>
      <c r="O146">
        <f t="shared" si="8"/>
        <v>-7.9999999999813554E-4</v>
      </c>
    </row>
    <row r="147" spans="1:15" x14ac:dyDescent="0.45">
      <c r="A147" s="1">
        <v>44532.559027777781</v>
      </c>
      <c r="B147" t="s">
        <v>154</v>
      </c>
      <c r="C147">
        <v>0</v>
      </c>
      <c r="D147">
        <v>31.084</v>
      </c>
      <c r="E147">
        <v>137.74299999999999</v>
      </c>
      <c r="F147">
        <v>0</v>
      </c>
      <c r="G147">
        <v>356.80200000000002</v>
      </c>
      <c r="H147">
        <v>0</v>
      </c>
      <c r="I147">
        <v>0</v>
      </c>
      <c r="J147">
        <f>VLOOKUP($B147,SPD_Node!$F:$L,5,FALSE)</f>
        <v>0</v>
      </c>
      <c r="K147">
        <f>VLOOKUP($B147,SPD_Node!$F:$L,4,FALSE)</f>
        <v>31.084199999999999</v>
      </c>
      <c r="L147">
        <f>VLOOKUP($B147,SPD_Node!$F:$L,7,FALSE)</f>
        <v>137.74209999999999</v>
      </c>
      <c r="M147">
        <f t="shared" si="6"/>
        <v>0</v>
      </c>
      <c r="N147">
        <f t="shared" si="7"/>
        <v>1.9999999999953388E-4</v>
      </c>
      <c r="O147">
        <f t="shared" si="8"/>
        <v>-9.0000000000145519E-4</v>
      </c>
    </row>
    <row r="148" spans="1:15" hidden="1" x14ac:dyDescent="0.45">
      <c r="A148" s="1">
        <v>44532.559027777781</v>
      </c>
      <c r="B148" t="s">
        <v>155</v>
      </c>
      <c r="C148">
        <v>0</v>
      </c>
      <c r="D148">
        <v>0</v>
      </c>
      <c r="E148">
        <v>136.93</v>
      </c>
      <c r="F148">
        <v>0</v>
      </c>
      <c r="G148">
        <v>0</v>
      </c>
      <c r="H148">
        <v>0</v>
      </c>
      <c r="I148">
        <v>0</v>
      </c>
      <c r="J148">
        <f>VLOOKUP($B148,SPD_Node!$F:$L,5,FALSE)</f>
        <v>0</v>
      </c>
      <c r="K148">
        <f>VLOOKUP($B148,SPD_Node!$F:$L,4,FALSE)</f>
        <v>0</v>
      </c>
      <c r="L148">
        <f>VLOOKUP($B148,SPD_Node!$F:$L,7,FALSE)</f>
        <v>136.92949999999999</v>
      </c>
      <c r="M148">
        <f t="shared" si="6"/>
        <v>0</v>
      </c>
      <c r="N148">
        <f t="shared" si="7"/>
        <v>0</v>
      </c>
      <c r="O148">
        <f t="shared" si="8"/>
        <v>-5.0000000001659828E-4</v>
      </c>
    </row>
    <row r="149" spans="1:15" hidden="1" x14ac:dyDescent="0.45">
      <c r="A149" s="1">
        <v>44532.559027777781</v>
      </c>
      <c r="B149" t="s">
        <v>156</v>
      </c>
      <c r="C149">
        <v>0</v>
      </c>
      <c r="D149">
        <v>0</v>
      </c>
      <c r="E149">
        <v>136.93</v>
      </c>
      <c r="F149">
        <v>0</v>
      </c>
      <c r="G149">
        <v>0</v>
      </c>
      <c r="H149">
        <v>0</v>
      </c>
      <c r="I149">
        <v>0</v>
      </c>
      <c r="J149">
        <f>VLOOKUP($B149,SPD_Node!$F:$L,5,FALSE)</f>
        <v>0</v>
      </c>
      <c r="K149">
        <f>VLOOKUP($B149,SPD_Node!$F:$L,4,FALSE)</f>
        <v>0</v>
      </c>
      <c r="L149">
        <f>VLOOKUP($B149,SPD_Node!$F:$L,7,FALSE)</f>
        <v>136.9297</v>
      </c>
      <c r="M149">
        <f t="shared" si="6"/>
        <v>0</v>
      </c>
      <c r="N149">
        <f t="shared" si="7"/>
        <v>0</v>
      </c>
      <c r="O149">
        <f t="shared" si="8"/>
        <v>-3.0000000000995897E-4</v>
      </c>
    </row>
    <row r="150" spans="1:15" x14ac:dyDescent="0.45">
      <c r="A150" s="1">
        <v>44532.559027777781</v>
      </c>
      <c r="B150" t="s">
        <v>157</v>
      </c>
      <c r="C150">
        <v>0</v>
      </c>
      <c r="D150">
        <v>0.01</v>
      </c>
      <c r="E150">
        <v>106.00700000000001</v>
      </c>
      <c r="F150">
        <v>0</v>
      </c>
      <c r="G150">
        <v>8.6999999999999994E-2</v>
      </c>
      <c r="H150">
        <v>0</v>
      </c>
      <c r="I150">
        <v>0</v>
      </c>
      <c r="J150">
        <f>VLOOKUP($B150,SPD_Node!$F:$L,5,FALSE)</f>
        <v>0</v>
      </c>
      <c r="K150">
        <f>VLOOKUP($B150,SPD_Node!$F:$L,4,FALSE)</f>
        <v>9.9000000000000008E-3</v>
      </c>
      <c r="L150">
        <f>VLOOKUP($B150,SPD_Node!$F:$L,7,FALSE)</f>
        <v>106.0069</v>
      </c>
      <c r="M150">
        <f t="shared" si="6"/>
        <v>0</v>
      </c>
      <c r="N150">
        <f t="shared" si="7"/>
        <v>-9.9999999999999395E-5</v>
      </c>
      <c r="O150">
        <f t="shared" si="8"/>
        <v>-1.0000000000331966E-4</v>
      </c>
    </row>
    <row r="151" spans="1:15" hidden="1" x14ac:dyDescent="0.45">
      <c r="A151" s="1">
        <v>44532.559027777781</v>
      </c>
      <c r="B151" t="s">
        <v>158</v>
      </c>
      <c r="C151">
        <v>0</v>
      </c>
      <c r="D151">
        <v>0</v>
      </c>
      <c r="E151">
        <v>105.976</v>
      </c>
      <c r="F151">
        <v>0</v>
      </c>
      <c r="G151">
        <v>0</v>
      </c>
      <c r="H151">
        <v>0</v>
      </c>
      <c r="I151">
        <v>0</v>
      </c>
      <c r="J151">
        <f>VLOOKUP($B151,SPD_Node!$F:$L,5,FALSE)</f>
        <v>0</v>
      </c>
      <c r="K151">
        <f>VLOOKUP($B151,SPD_Node!$F:$L,4,FALSE)</f>
        <v>0</v>
      </c>
      <c r="L151">
        <f>VLOOKUP($B151,SPD_Node!$F:$L,7,FALSE)</f>
        <v>105.9751</v>
      </c>
      <c r="M151">
        <f t="shared" si="6"/>
        <v>0</v>
      </c>
      <c r="N151">
        <f t="shared" si="7"/>
        <v>0</v>
      </c>
      <c r="O151">
        <f t="shared" si="8"/>
        <v>-9.0000000000145519E-4</v>
      </c>
    </row>
    <row r="152" spans="1:15" x14ac:dyDescent="0.45">
      <c r="A152" s="1">
        <v>44532.559027777781</v>
      </c>
      <c r="B152" t="s">
        <v>159</v>
      </c>
      <c r="C152">
        <v>0</v>
      </c>
      <c r="D152">
        <v>18.381</v>
      </c>
      <c r="E152">
        <v>102.04600000000001</v>
      </c>
      <c r="F152">
        <v>0</v>
      </c>
      <c r="G152">
        <v>156.31100000000001</v>
      </c>
      <c r="H152">
        <v>0</v>
      </c>
      <c r="I152">
        <v>0</v>
      </c>
      <c r="J152" s="3">
        <f>VLOOKUP($B152,SPD_Node!$F:$L,5,FALSE)</f>
        <v>0</v>
      </c>
      <c r="K152" s="3">
        <f>VLOOKUP($B152,SPD_Node!$F:$L,4,FALSE)</f>
        <v>18.381399999999999</v>
      </c>
      <c r="L152" s="3">
        <f>VLOOKUP($B152,SPD_Node!$F:$L,7,FALSE)</f>
        <v>102.04519999999999</v>
      </c>
      <c r="M152">
        <f t="shared" si="6"/>
        <v>0</v>
      </c>
      <c r="N152">
        <f t="shared" si="7"/>
        <v>3.9999999999906777E-4</v>
      </c>
      <c r="O152">
        <f t="shared" si="8"/>
        <v>-8.0000000001234639E-4</v>
      </c>
    </row>
    <row r="153" spans="1:15" hidden="1" x14ac:dyDescent="0.45">
      <c r="A153" s="1">
        <v>44532.559027777781</v>
      </c>
      <c r="B153" t="s">
        <v>160</v>
      </c>
      <c r="C153">
        <v>0</v>
      </c>
      <c r="D153">
        <v>0</v>
      </c>
      <c r="E153">
        <v>102.006</v>
      </c>
      <c r="F153">
        <v>0</v>
      </c>
      <c r="G153">
        <v>0</v>
      </c>
      <c r="H153">
        <v>0</v>
      </c>
      <c r="I153">
        <v>0</v>
      </c>
      <c r="J153">
        <f>VLOOKUP($B153,SPD_Node!$F:$L,5,FALSE)</f>
        <v>0</v>
      </c>
      <c r="K153">
        <f>VLOOKUP($B153,SPD_Node!$F:$L,4,FALSE)</f>
        <v>0</v>
      </c>
      <c r="L153">
        <f>VLOOKUP($B153,SPD_Node!$F:$L,7,FALSE)</f>
        <v>102.0051</v>
      </c>
      <c r="M153">
        <f t="shared" si="6"/>
        <v>0</v>
      </c>
      <c r="N153">
        <f t="shared" si="7"/>
        <v>0</v>
      </c>
      <c r="O153">
        <f t="shared" si="8"/>
        <v>-9.0000000000145519E-4</v>
      </c>
    </row>
    <row r="154" spans="1:15" hidden="1" x14ac:dyDescent="0.45">
      <c r="A154" s="1">
        <v>44532.559027777781</v>
      </c>
      <c r="B154" t="s">
        <v>161</v>
      </c>
      <c r="C154">
        <v>0</v>
      </c>
      <c r="D154">
        <v>0</v>
      </c>
      <c r="E154">
        <v>102.02500000000001</v>
      </c>
      <c r="F154">
        <v>0</v>
      </c>
      <c r="G154">
        <v>0</v>
      </c>
      <c r="H154">
        <v>0</v>
      </c>
      <c r="I154">
        <v>0</v>
      </c>
      <c r="J154">
        <f>VLOOKUP($B154,SPD_Node!$F:$L,5,FALSE)</f>
        <v>0</v>
      </c>
      <c r="K154">
        <f>VLOOKUP($B154,SPD_Node!$F:$L,4,FALSE)</f>
        <v>0</v>
      </c>
      <c r="L154">
        <f>VLOOKUP($B154,SPD_Node!$F:$L,7,FALSE)</f>
        <v>102.0245</v>
      </c>
      <c r="M154">
        <f t="shared" si="6"/>
        <v>0</v>
      </c>
      <c r="N154">
        <f t="shared" si="7"/>
        <v>0</v>
      </c>
      <c r="O154">
        <f t="shared" si="8"/>
        <v>-5.0000000000238742E-4</v>
      </c>
    </row>
    <row r="155" spans="1:15" hidden="1" x14ac:dyDescent="0.45">
      <c r="A155" s="1">
        <v>44532.559027777781</v>
      </c>
      <c r="B155" t="s">
        <v>162</v>
      </c>
      <c r="C155">
        <v>0</v>
      </c>
      <c r="D155">
        <v>0</v>
      </c>
      <c r="E155">
        <v>101.848</v>
      </c>
      <c r="F155">
        <v>0</v>
      </c>
      <c r="G155">
        <v>0</v>
      </c>
      <c r="H155">
        <v>0</v>
      </c>
      <c r="I155">
        <v>0</v>
      </c>
      <c r="J155">
        <f>VLOOKUP($B155,SPD_Node!$F:$L,5,FALSE)</f>
        <v>0</v>
      </c>
      <c r="K155">
        <f>VLOOKUP($B155,SPD_Node!$F:$L,4,FALSE)</f>
        <v>0</v>
      </c>
      <c r="L155">
        <f>VLOOKUP($B155,SPD_Node!$F:$L,7,FALSE)</f>
        <v>101.8475</v>
      </c>
      <c r="M155">
        <f t="shared" si="6"/>
        <v>0</v>
      </c>
      <c r="N155">
        <f t="shared" si="7"/>
        <v>0</v>
      </c>
      <c r="O155">
        <f t="shared" si="8"/>
        <v>-5.0000000000238742E-4</v>
      </c>
    </row>
    <row r="156" spans="1:15" hidden="1" x14ac:dyDescent="0.45">
      <c r="A156" s="1">
        <v>44532.559027777781</v>
      </c>
      <c r="B156" t="s">
        <v>163</v>
      </c>
      <c r="C156">
        <v>0</v>
      </c>
      <c r="D156">
        <v>0</v>
      </c>
      <c r="E156">
        <v>101.85599999999999</v>
      </c>
      <c r="F156">
        <v>0</v>
      </c>
      <c r="G156">
        <v>0</v>
      </c>
      <c r="H156">
        <v>0</v>
      </c>
      <c r="I156">
        <v>0</v>
      </c>
      <c r="J156">
        <f>VLOOKUP($B156,SPD_Node!$F:$L,5,FALSE)</f>
        <v>0</v>
      </c>
      <c r="K156">
        <f>VLOOKUP($B156,SPD_Node!$F:$L,4,FALSE)</f>
        <v>0</v>
      </c>
      <c r="L156">
        <f>VLOOKUP($B156,SPD_Node!$F:$L,7,FALSE)</f>
        <v>101.8552</v>
      </c>
      <c r="M156">
        <f t="shared" si="6"/>
        <v>0</v>
      </c>
      <c r="N156">
        <f t="shared" si="7"/>
        <v>0</v>
      </c>
      <c r="O156">
        <f t="shared" si="8"/>
        <v>-7.9999999999813554E-4</v>
      </c>
    </row>
    <row r="157" spans="1:15" x14ac:dyDescent="0.45">
      <c r="A157" s="1">
        <v>44532.559027777781</v>
      </c>
      <c r="B157" t="s">
        <v>164</v>
      </c>
      <c r="C157">
        <v>0</v>
      </c>
      <c r="D157">
        <v>-0.24099999999999999</v>
      </c>
      <c r="E157">
        <v>103.667</v>
      </c>
      <c r="F157">
        <v>0</v>
      </c>
      <c r="G157">
        <v>-2.0819999999999999</v>
      </c>
      <c r="H157">
        <v>0</v>
      </c>
      <c r="I157">
        <v>0</v>
      </c>
      <c r="J157">
        <f>VLOOKUP($B157,SPD_Node!$F:$L,5,FALSE)</f>
        <v>0</v>
      </c>
      <c r="K157">
        <f>VLOOKUP($B157,SPD_Node!$F:$L,4,FALSE)</f>
        <v>-0.24099999999999999</v>
      </c>
      <c r="L157">
        <f>VLOOKUP($B157,SPD_Node!$F:$L,7,FALSE)</f>
        <v>103.66679999999999</v>
      </c>
      <c r="M157">
        <f t="shared" si="6"/>
        <v>0</v>
      </c>
      <c r="N157">
        <f t="shared" si="7"/>
        <v>0</v>
      </c>
      <c r="O157">
        <f t="shared" si="8"/>
        <v>-2.0000000000663931E-4</v>
      </c>
    </row>
    <row r="158" spans="1:15" x14ac:dyDescent="0.45">
      <c r="A158" s="1">
        <v>44532.559027777781</v>
      </c>
      <c r="B158" t="s">
        <v>165</v>
      </c>
      <c r="C158">
        <v>0</v>
      </c>
      <c r="D158">
        <v>2.7240000000000002</v>
      </c>
      <c r="E158">
        <v>103.789</v>
      </c>
      <c r="F158">
        <v>0</v>
      </c>
      <c r="G158">
        <v>23.558</v>
      </c>
      <c r="H158">
        <v>0</v>
      </c>
      <c r="I158">
        <v>0</v>
      </c>
      <c r="J158" s="3">
        <f>VLOOKUP($B158,SPD_Node!$F:$L,5,FALSE)</f>
        <v>0</v>
      </c>
      <c r="K158" s="3">
        <f>VLOOKUP($B158,SPD_Node!$F:$L,4,FALSE)</f>
        <v>2.7237</v>
      </c>
      <c r="L158" s="3">
        <f>VLOOKUP($B158,SPD_Node!$F:$L,7,FALSE)</f>
        <v>103.789</v>
      </c>
      <c r="M158">
        <f t="shared" si="6"/>
        <v>0</v>
      </c>
      <c r="N158">
        <f t="shared" si="7"/>
        <v>-3.00000000000189E-4</v>
      </c>
      <c r="O158">
        <f t="shared" si="8"/>
        <v>0</v>
      </c>
    </row>
    <row r="159" spans="1:15" x14ac:dyDescent="0.45">
      <c r="A159" s="1">
        <v>44532.559027777781</v>
      </c>
      <c r="B159" t="s">
        <v>166</v>
      </c>
      <c r="C159">
        <v>0</v>
      </c>
      <c r="D159">
        <v>12.602</v>
      </c>
      <c r="E159">
        <v>118.316</v>
      </c>
      <c r="F159">
        <v>0</v>
      </c>
      <c r="G159">
        <v>124.25</v>
      </c>
      <c r="H159">
        <v>0</v>
      </c>
      <c r="I159">
        <v>0</v>
      </c>
      <c r="J159">
        <f>VLOOKUP($B159,SPD_Node!$F:$L,5,FALSE)</f>
        <v>0</v>
      </c>
      <c r="K159">
        <f>VLOOKUP($B159,SPD_Node!$F:$L,4,FALSE)</f>
        <v>12.601900000000001</v>
      </c>
      <c r="L159">
        <f>VLOOKUP($B159,SPD_Node!$F:$L,7,FALSE)</f>
        <v>118.3152</v>
      </c>
      <c r="M159">
        <f t="shared" si="6"/>
        <v>0</v>
      </c>
      <c r="N159">
        <f t="shared" si="7"/>
        <v>-9.9999999999766942E-5</v>
      </c>
      <c r="O159">
        <f t="shared" si="8"/>
        <v>-7.9999999999813554E-4</v>
      </c>
    </row>
    <row r="160" spans="1:15" hidden="1" x14ac:dyDescent="0.45">
      <c r="A160" s="1">
        <v>44532.559027777781</v>
      </c>
      <c r="B160" t="s">
        <v>167</v>
      </c>
      <c r="C160">
        <v>0</v>
      </c>
      <c r="D160">
        <v>0</v>
      </c>
      <c r="E160">
        <v>117.431</v>
      </c>
      <c r="F160">
        <v>0</v>
      </c>
      <c r="G160">
        <v>0</v>
      </c>
      <c r="H160">
        <v>0</v>
      </c>
      <c r="I160">
        <v>0</v>
      </c>
      <c r="J160">
        <f>VLOOKUP($B160,SPD_Node!$F:$L,5,FALSE)</f>
        <v>0</v>
      </c>
      <c r="K160">
        <f>VLOOKUP($B160,SPD_Node!$F:$L,4,FALSE)</f>
        <v>0</v>
      </c>
      <c r="L160">
        <f>VLOOKUP($B160,SPD_Node!$F:$L,7,FALSE)</f>
        <v>117.4307</v>
      </c>
      <c r="M160">
        <f t="shared" si="6"/>
        <v>0</v>
      </c>
      <c r="N160">
        <f t="shared" si="7"/>
        <v>0</v>
      </c>
      <c r="O160">
        <f t="shared" si="8"/>
        <v>-2.9999999999574811E-4</v>
      </c>
    </row>
    <row r="161" spans="1:15" hidden="1" x14ac:dyDescent="0.45">
      <c r="A161" s="1">
        <v>44532.559027777781</v>
      </c>
      <c r="B161" t="s">
        <v>168</v>
      </c>
      <c r="C161">
        <v>0</v>
      </c>
      <c r="D161">
        <v>0</v>
      </c>
      <c r="E161">
        <v>117.27</v>
      </c>
      <c r="F161">
        <v>0</v>
      </c>
      <c r="G161">
        <v>0</v>
      </c>
      <c r="H161">
        <v>0</v>
      </c>
      <c r="I161">
        <v>0</v>
      </c>
      <c r="J161">
        <f>VLOOKUP($B161,SPD_Node!$F:$L,5,FALSE)</f>
        <v>0</v>
      </c>
      <c r="K161">
        <f>VLOOKUP($B161,SPD_Node!$F:$L,4,FALSE)</f>
        <v>0</v>
      </c>
      <c r="L161">
        <f>VLOOKUP($B161,SPD_Node!$F:$L,7,FALSE)</f>
        <v>117.2694</v>
      </c>
      <c r="M161">
        <f t="shared" si="6"/>
        <v>0</v>
      </c>
      <c r="N161">
        <f t="shared" si="7"/>
        <v>0</v>
      </c>
      <c r="O161">
        <f t="shared" si="8"/>
        <v>-5.9999999999149622E-4</v>
      </c>
    </row>
    <row r="162" spans="1:15" hidden="1" x14ac:dyDescent="0.45">
      <c r="A162" s="1">
        <v>44532.559027777781</v>
      </c>
      <c r="B162" t="s">
        <v>169</v>
      </c>
      <c r="C162">
        <v>0</v>
      </c>
      <c r="D162">
        <v>0</v>
      </c>
      <c r="E162">
        <v>117.598</v>
      </c>
      <c r="F162">
        <v>0</v>
      </c>
      <c r="G162">
        <v>0</v>
      </c>
      <c r="H162">
        <v>0</v>
      </c>
      <c r="I162">
        <v>0</v>
      </c>
      <c r="J162">
        <f>VLOOKUP($B162,SPD_Node!$F:$L,5,FALSE)</f>
        <v>0</v>
      </c>
      <c r="K162">
        <f>VLOOKUP($B162,SPD_Node!$F:$L,4,FALSE)</f>
        <v>0</v>
      </c>
      <c r="L162">
        <f>VLOOKUP($B162,SPD_Node!$F:$L,7,FALSE)</f>
        <v>117.59780000000001</v>
      </c>
      <c r="M162">
        <f t="shared" si="6"/>
        <v>0</v>
      </c>
      <c r="N162">
        <f t="shared" si="7"/>
        <v>0</v>
      </c>
      <c r="O162">
        <f t="shared" si="8"/>
        <v>-1.9999999999242846E-4</v>
      </c>
    </row>
    <row r="163" spans="1:15" x14ac:dyDescent="0.45">
      <c r="A163" s="1">
        <v>44532.559027777781</v>
      </c>
      <c r="B163" t="s">
        <v>170</v>
      </c>
      <c r="C163">
        <v>0</v>
      </c>
      <c r="D163">
        <v>38.536000000000001</v>
      </c>
      <c r="E163">
        <v>129.297</v>
      </c>
      <c r="F163">
        <v>0</v>
      </c>
      <c r="G163">
        <v>415.214</v>
      </c>
      <c r="H163">
        <v>0</v>
      </c>
      <c r="I163">
        <v>0</v>
      </c>
      <c r="J163">
        <f>VLOOKUP($B163,SPD_Node!$F:$L,5,FALSE)</f>
        <v>0</v>
      </c>
      <c r="K163">
        <f>VLOOKUP($B163,SPD_Node!$F:$L,4,FALSE)</f>
        <v>38.535899999999998</v>
      </c>
      <c r="L163">
        <f>VLOOKUP($B163,SPD_Node!$F:$L,7,FALSE)</f>
        <v>129.2961</v>
      </c>
      <c r="M163">
        <f t="shared" si="6"/>
        <v>0</v>
      </c>
      <c r="N163">
        <f t="shared" si="7"/>
        <v>-1.0000000000331966E-4</v>
      </c>
      <c r="O163">
        <f t="shared" si="8"/>
        <v>-9.0000000000145519E-4</v>
      </c>
    </row>
    <row r="164" spans="1:15" hidden="1" x14ac:dyDescent="0.45">
      <c r="A164" s="1">
        <v>44532.559027777781</v>
      </c>
      <c r="B164" t="s">
        <v>171</v>
      </c>
      <c r="C164">
        <v>0</v>
      </c>
      <c r="D164">
        <v>0</v>
      </c>
      <c r="E164">
        <v>129.05699999999999</v>
      </c>
      <c r="F164">
        <v>0</v>
      </c>
      <c r="G164">
        <v>0</v>
      </c>
      <c r="H164">
        <v>0</v>
      </c>
      <c r="I164">
        <v>0</v>
      </c>
      <c r="J164">
        <f>VLOOKUP($B164,SPD_Node!$F:$L,5,FALSE)</f>
        <v>0</v>
      </c>
      <c r="K164">
        <f>VLOOKUP($B164,SPD_Node!$F:$L,4,FALSE)</f>
        <v>0</v>
      </c>
      <c r="L164">
        <f>VLOOKUP($B164,SPD_Node!$F:$L,7,FALSE)</f>
        <v>129.05680000000001</v>
      </c>
      <c r="M164">
        <f t="shared" si="6"/>
        <v>0</v>
      </c>
      <c r="N164">
        <f t="shared" si="7"/>
        <v>0</v>
      </c>
      <c r="O164">
        <f t="shared" si="8"/>
        <v>-1.999999999782176E-4</v>
      </c>
    </row>
    <row r="165" spans="1:15" x14ac:dyDescent="0.45">
      <c r="A165" s="1">
        <v>44532.559027777781</v>
      </c>
      <c r="B165" t="s">
        <v>172</v>
      </c>
      <c r="C165">
        <v>0</v>
      </c>
      <c r="D165">
        <v>8.8049999999999997</v>
      </c>
      <c r="E165">
        <v>113.596</v>
      </c>
      <c r="F165">
        <v>0</v>
      </c>
      <c r="G165">
        <v>83.353999999999999</v>
      </c>
      <c r="H165">
        <v>0</v>
      </c>
      <c r="I165">
        <v>0</v>
      </c>
      <c r="J165" s="3">
        <f>VLOOKUP($B165,SPD_Node!$F:$L,5,FALSE)</f>
        <v>0</v>
      </c>
      <c r="K165" s="3">
        <f>VLOOKUP($B165,SPD_Node!$F:$L,4,FALSE)</f>
        <v>8.8053000000000008</v>
      </c>
      <c r="L165" s="3">
        <f>VLOOKUP($B165,SPD_Node!$F:$L,7,FALSE)</f>
        <v>113.5955</v>
      </c>
      <c r="M165">
        <f t="shared" si="6"/>
        <v>0</v>
      </c>
      <c r="N165">
        <f t="shared" si="7"/>
        <v>3.0000000000107718E-4</v>
      </c>
      <c r="O165">
        <f t="shared" si="8"/>
        <v>-5.0000000000238742E-4</v>
      </c>
    </row>
    <row r="166" spans="1:15" x14ac:dyDescent="0.45">
      <c r="A166" s="1">
        <v>44532.559027777781</v>
      </c>
      <c r="B166" t="s">
        <v>173</v>
      </c>
      <c r="C166">
        <v>0</v>
      </c>
      <c r="D166">
        <v>3.1659999999999999</v>
      </c>
      <c r="E166">
        <v>113.714</v>
      </c>
      <c r="F166">
        <v>0</v>
      </c>
      <c r="G166">
        <v>30.001000000000001</v>
      </c>
      <c r="H166">
        <v>0</v>
      </c>
      <c r="I166">
        <v>0</v>
      </c>
      <c r="J166">
        <f>VLOOKUP($B166,SPD_Node!$F:$L,5,FALSE)</f>
        <v>0</v>
      </c>
      <c r="K166">
        <f>VLOOKUP($B166,SPD_Node!$F:$L,4,FALSE)</f>
        <v>3.1659999999999999</v>
      </c>
      <c r="L166">
        <f>VLOOKUP($B166,SPD_Node!$F:$L,7,FALSE)</f>
        <v>113.71299999999999</v>
      </c>
      <c r="M166">
        <f t="shared" si="6"/>
        <v>0</v>
      </c>
      <c r="N166">
        <f t="shared" si="7"/>
        <v>0</v>
      </c>
      <c r="O166">
        <f t="shared" si="8"/>
        <v>-1.0000000000047748E-3</v>
      </c>
    </row>
    <row r="167" spans="1:15" hidden="1" x14ac:dyDescent="0.45">
      <c r="A167" s="1">
        <v>44532.559027777781</v>
      </c>
      <c r="B167" t="s">
        <v>174</v>
      </c>
      <c r="C167">
        <v>0</v>
      </c>
      <c r="D167">
        <v>0</v>
      </c>
      <c r="E167">
        <v>113.334</v>
      </c>
      <c r="F167">
        <v>0</v>
      </c>
      <c r="G167">
        <v>0</v>
      </c>
      <c r="H167">
        <v>0</v>
      </c>
      <c r="I167">
        <v>0</v>
      </c>
      <c r="J167">
        <f>VLOOKUP($B167,SPD_Node!$F:$L,5,FALSE)</f>
        <v>0</v>
      </c>
      <c r="K167">
        <f>VLOOKUP($B167,SPD_Node!$F:$L,4,FALSE)</f>
        <v>0</v>
      </c>
      <c r="L167">
        <f>VLOOKUP($B167,SPD_Node!$F:$L,7,FALSE)</f>
        <v>113.3336</v>
      </c>
      <c r="M167">
        <f t="shared" si="6"/>
        <v>0</v>
      </c>
      <c r="N167">
        <f t="shared" si="7"/>
        <v>0</v>
      </c>
      <c r="O167">
        <f t="shared" si="8"/>
        <v>-3.9999999999906777E-4</v>
      </c>
    </row>
    <row r="168" spans="1:15" hidden="1" x14ac:dyDescent="0.45">
      <c r="A168" s="1">
        <v>44532.559027777781</v>
      </c>
      <c r="B168" t="s">
        <v>175</v>
      </c>
      <c r="C168">
        <v>0</v>
      </c>
      <c r="D168">
        <v>0</v>
      </c>
      <c r="E168">
        <v>113.342</v>
      </c>
      <c r="F168">
        <v>0</v>
      </c>
      <c r="G168">
        <v>0</v>
      </c>
      <c r="H168">
        <v>0</v>
      </c>
      <c r="I168">
        <v>0</v>
      </c>
      <c r="J168">
        <f>VLOOKUP($B168,SPD_Node!$F:$L,5,FALSE)</f>
        <v>0</v>
      </c>
      <c r="K168">
        <f>VLOOKUP($B168,SPD_Node!$F:$L,4,FALSE)</f>
        <v>0</v>
      </c>
      <c r="L168">
        <f>VLOOKUP($B168,SPD_Node!$F:$L,7,FALSE)</f>
        <v>113.3416</v>
      </c>
      <c r="M168">
        <f t="shared" si="6"/>
        <v>0</v>
      </c>
      <c r="N168">
        <f t="shared" si="7"/>
        <v>0</v>
      </c>
      <c r="O168">
        <f t="shared" si="8"/>
        <v>-3.9999999999906777E-4</v>
      </c>
    </row>
    <row r="169" spans="1:15" x14ac:dyDescent="0.45">
      <c r="A169" s="1">
        <v>44532.559027777781</v>
      </c>
      <c r="B169" t="s">
        <v>176</v>
      </c>
      <c r="C169">
        <v>0</v>
      </c>
      <c r="D169">
        <v>0.12</v>
      </c>
      <c r="E169">
        <v>101.2</v>
      </c>
      <c r="F169">
        <v>0</v>
      </c>
      <c r="G169">
        <v>1.01</v>
      </c>
      <c r="H169">
        <v>0</v>
      </c>
      <c r="I169">
        <v>0</v>
      </c>
      <c r="J169" s="3">
        <f>VLOOKUP($B169,SPD_Node!$F:$L,5,FALSE)</f>
        <v>0</v>
      </c>
      <c r="K169" s="3">
        <f>VLOOKUP($B169,SPD_Node!$F:$L,4,FALSE)</f>
        <v>0.1197</v>
      </c>
      <c r="L169" s="3">
        <f>VLOOKUP($B169,SPD_Node!$F:$L,7,FALSE)</f>
        <v>101.19929999999999</v>
      </c>
      <c r="M169">
        <f t="shared" si="6"/>
        <v>0</v>
      </c>
      <c r="N169">
        <f t="shared" si="7"/>
        <v>-2.9999999999999472E-4</v>
      </c>
      <c r="O169">
        <f t="shared" si="8"/>
        <v>-7.0000000000902673E-4</v>
      </c>
    </row>
    <row r="170" spans="1:15" x14ac:dyDescent="0.45">
      <c r="A170" s="1">
        <v>44532.559027777781</v>
      </c>
      <c r="B170" t="s">
        <v>177</v>
      </c>
      <c r="C170">
        <v>0</v>
      </c>
      <c r="D170">
        <v>2.177</v>
      </c>
      <c r="E170">
        <v>117.517</v>
      </c>
      <c r="F170">
        <v>0</v>
      </c>
      <c r="G170">
        <v>21.315999999999999</v>
      </c>
      <c r="H170">
        <v>0</v>
      </c>
      <c r="I170">
        <v>0</v>
      </c>
      <c r="J170" s="3">
        <f>VLOOKUP($B170,SPD_Node!$F:$L,5,FALSE)</f>
        <v>0</v>
      </c>
      <c r="K170" s="3">
        <f>VLOOKUP($B170,SPD_Node!$F:$L,4,FALSE)</f>
        <v>2.1766000000000001</v>
      </c>
      <c r="L170" s="3">
        <f>VLOOKUP($B170,SPD_Node!$F:$L,7,FALSE)</f>
        <v>117.5168</v>
      </c>
      <c r="M170">
        <f t="shared" si="6"/>
        <v>0</v>
      </c>
      <c r="N170">
        <f t="shared" si="7"/>
        <v>-3.9999999999995595E-4</v>
      </c>
      <c r="O170">
        <f t="shared" si="8"/>
        <v>-1.9999999999242846E-4</v>
      </c>
    </row>
    <row r="171" spans="1:15" hidden="1" x14ac:dyDescent="0.45">
      <c r="A171" s="1">
        <v>44532.559027777781</v>
      </c>
      <c r="B171" t="s">
        <v>178</v>
      </c>
      <c r="C171">
        <v>0</v>
      </c>
      <c r="D171">
        <v>0</v>
      </c>
      <c r="E171">
        <v>117.431</v>
      </c>
      <c r="F171">
        <v>0</v>
      </c>
      <c r="G171">
        <v>0</v>
      </c>
      <c r="H171">
        <v>0</v>
      </c>
      <c r="I171">
        <v>0</v>
      </c>
      <c r="J171">
        <f>VLOOKUP($B171,SPD_Node!$F:$L,5,FALSE)</f>
        <v>0</v>
      </c>
      <c r="K171">
        <f>VLOOKUP($B171,SPD_Node!$F:$L,4,FALSE)</f>
        <v>0</v>
      </c>
      <c r="L171">
        <f>VLOOKUP($B171,SPD_Node!$F:$L,7,FALSE)</f>
        <v>117.43</v>
      </c>
      <c r="M171">
        <f t="shared" si="6"/>
        <v>0</v>
      </c>
      <c r="N171">
        <f t="shared" si="7"/>
        <v>0</v>
      </c>
      <c r="O171">
        <f t="shared" si="8"/>
        <v>-9.9999999999056399E-4</v>
      </c>
    </row>
    <row r="172" spans="1:15" hidden="1" x14ac:dyDescent="0.45">
      <c r="A172" s="1">
        <v>44532.559027777781</v>
      </c>
      <c r="B172" t="s">
        <v>179</v>
      </c>
      <c r="C172">
        <v>0</v>
      </c>
      <c r="D172">
        <v>0</v>
      </c>
      <c r="E172">
        <v>117.27500000000001</v>
      </c>
      <c r="F172">
        <v>0</v>
      </c>
      <c r="G172">
        <v>0</v>
      </c>
      <c r="H172">
        <v>0</v>
      </c>
      <c r="I172">
        <v>0</v>
      </c>
      <c r="J172">
        <f>VLOOKUP($B172,SPD_Node!$F:$L,5,FALSE)</f>
        <v>0</v>
      </c>
      <c r="K172">
        <f>VLOOKUP($B172,SPD_Node!$F:$L,4,FALSE)</f>
        <v>0</v>
      </c>
      <c r="L172">
        <f>VLOOKUP($B172,SPD_Node!$F:$L,7,FALSE)</f>
        <v>117.2741</v>
      </c>
      <c r="M172">
        <f t="shared" si="6"/>
        <v>0</v>
      </c>
      <c r="N172">
        <f t="shared" si="7"/>
        <v>0</v>
      </c>
      <c r="O172">
        <f t="shared" si="8"/>
        <v>-9.0000000000145519E-4</v>
      </c>
    </row>
    <row r="173" spans="1:15" hidden="1" x14ac:dyDescent="0.45">
      <c r="A173" s="1">
        <v>44532.559027777781</v>
      </c>
      <c r="B173" t="s">
        <v>180</v>
      </c>
      <c r="C173">
        <v>0</v>
      </c>
      <c r="D173">
        <v>0</v>
      </c>
      <c r="E173">
        <v>117.378</v>
      </c>
      <c r="F173">
        <v>0</v>
      </c>
      <c r="G173">
        <v>0</v>
      </c>
      <c r="H173">
        <v>0</v>
      </c>
      <c r="I173">
        <v>0</v>
      </c>
      <c r="J173">
        <f>VLOOKUP($B173,SPD_Node!$F:$L,5,FALSE)</f>
        <v>0</v>
      </c>
      <c r="K173">
        <f>VLOOKUP($B173,SPD_Node!$F:$L,4,FALSE)</f>
        <v>0</v>
      </c>
      <c r="L173">
        <f>VLOOKUP($B173,SPD_Node!$F:$L,7,FALSE)</f>
        <v>117.3771</v>
      </c>
      <c r="M173">
        <f t="shared" si="6"/>
        <v>0</v>
      </c>
      <c r="N173">
        <f t="shared" si="7"/>
        <v>0</v>
      </c>
      <c r="O173">
        <f t="shared" si="8"/>
        <v>-9.0000000000145519E-4</v>
      </c>
    </row>
    <row r="174" spans="1:15" hidden="1" x14ac:dyDescent="0.45">
      <c r="A174" s="1">
        <v>44532.559027777781</v>
      </c>
      <c r="B174" t="s">
        <v>181</v>
      </c>
      <c r="C174">
        <v>0</v>
      </c>
      <c r="D174">
        <v>0</v>
      </c>
      <c r="E174">
        <v>140.673</v>
      </c>
      <c r="F174">
        <v>0</v>
      </c>
      <c r="G174">
        <v>0</v>
      </c>
      <c r="H174">
        <v>0</v>
      </c>
      <c r="I174">
        <v>0</v>
      </c>
      <c r="J174">
        <f>VLOOKUP($B174,SPD_Node!$F:$L,5,FALSE)</f>
        <v>0</v>
      </c>
      <c r="K174">
        <f>VLOOKUP($B174,SPD_Node!$F:$L,4,FALSE)</f>
        <v>0</v>
      </c>
      <c r="L174">
        <f>VLOOKUP($B174,SPD_Node!$F:$L,7,FALSE)</f>
        <v>140.6721</v>
      </c>
      <c r="M174">
        <f t="shared" si="6"/>
        <v>0</v>
      </c>
      <c r="N174">
        <f t="shared" si="7"/>
        <v>0</v>
      </c>
      <c r="O174">
        <f t="shared" si="8"/>
        <v>-9.0000000000145519E-4</v>
      </c>
    </row>
    <row r="175" spans="1:15" hidden="1" x14ac:dyDescent="0.45">
      <c r="A175" s="1">
        <v>44532.559027777781</v>
      </c>
      <c r="B175" t="s">
        <v>182</v>
      </c>
      <c r="C175">
        <v>0</v>
      </c>
      <c r="D175">
        <v>0</v>
      </c>
      <c r="E175">
        <v>140.673</v>
      </c>
      <c r="F175">
        <v>0</v>
      </c>
      <c r="G175">
        <v>0</v>
      </c>
      <c r="H175">
        <v>0</v>
      </c>
      <c r="I175">
        <v>0</v>
      </c>
      <c r="J175">
        <f>VLOOKUP($B175,SPD_Node!$F:$L,5,FALSE)</f>
        <v>0</v>
      </c>
      <c r="K175">
        <f>VLOOKUP($B175,SPD_Node!$F:$L,4,FALSE)</f>
        <v>0</v>
      </c>
      <c r="L175">
        <f>VLOOKUP($B175,SPD_Node!$F:$L,7,FALSE)</f>
        <v>140.6721</v>
      </c>
      <c r="M175">
        <f t="shared" si="6"/>
        <v>0</v>
      </c>
      <c r="N175">
        <f t="shared" si="7"/>
        <v>0</v>
      </c>
      <c r="O175">
        <f t="shared" si="8"/>
        <v>-9.0000000000145519E-4</v>
      </c>
    </row>
    <row r="176" spans="1:15" x14ac:dyDescent="0.45">
      <c r="A176" s="1">
        <v>44532.559027777781</v>
      </c>
      <c r="B176" t="s">
        <v>183</v>
      </c>
      <c r="C176">
        <v>0</v>
      </c>
      <c r="D176">
        <v>9.5749999999999993</v>
      </c>
      <c r="E176">
        <v>121.434</v>
      </c>
      <c r="F176">
        <v>0</v>
      </c>
      <c r="G176">
        <v>96.899000000000001</v>
      </c>
      <c r="H176">
        <v>0</v>
      </c>
      <c r="I176">
        <v>0</v>
      </c>
      <c r="J176" s="3">
        <f>VLOOKUP($B176,SPD_Node!$F:$L,5,FALSE)</f>
        <v>0</v>
      </c>
      <c r="K176" s="3">
        <f>VLOOKUP($B176,SPD_Node!$F:$L,4,FALSE)</f>
        <v>9.5754000000000001</v>
      </c>
      <c r="L176" s="3">
        <f>VLOOKUP($B176,SPD_Node!$F:$L,7,FALSE)</f>
        <v>121.4337</v>
      </c>
      <c r="M176">
        <f t="shared" si="6"/>
        <v>0</v>
      </c>
      <c r="N176">
        <f t="shared" si="7"/>
        <v>4.0000000000084412E-4</v>
      </c>
      <c r="O176">
        <f t="shared" si="8"/>
        <v>-2.9999999999574811E-4</v>
      </c>
    </row>
    <row r="177" spans="1:15" hidden="1" x14ac:dyDescent="0.45">
      <c r="A177" s="1">
        <v>44532.559027777781</v>
      </c>
      <c r="B177" t="s">
        <v>184</v>
      </c>
      <c r="C177">
        <v>0</v>
      </c>
      <c r="D177">
        <v>0</v>
      </c>
      <c r="E177">
        <v>121.119</v>
      </c>
      <c r="F177">
        <v>0</v>
      </c>
      <c r="G177">
        <v>0</v>
      </c>
      <c r="H177">
        <v>0</v>
      </c>
      <c r="I177">
        <v>0</v>
      </c>
      <c r="J177">
        <f>VLOOKUP($B177,SPD_Node!$F:$L,5,FALSE)</f>
        <v>0</v>
      </c>
      <c r="K177">
        <f>VLOOKUP($B177,SPD_Node!$F:$L,4,FALSE)</f>
        <v>0</v>
      </c>
      <c r="L177">
        <f>VLOOKUP($B177,SPD_Node!$F:$L,7,FALSE)</f>
        <v>121.11839999999999</v>
      </c>
      <c r="M177">
        <f t="shared" si="6"/>
        <v>0</v>
      </c>
      <c r="N177">
        <f t="shared" si="7"/>
        <v>0</v>
      </c>
      <c r="O177">
        <f t="shared" si="8"/>
        <v>-6.0000000000570708E-4</v>
      </c>
    </row>
    <row r="178" spans="1:15" hidden="1" x14ac:dyDescent="0.45">
      <c r="A178" s="1">
        <v>44532.559027777781</v>
      </c>
      <c r="B178" t="s">
        <v>185</v>
      </c>
      <c r="C178">
        <v>0</v>
      </c>
      <c r="D178">
        <v>0</v>
      </c>
      <c r="E178">
        <v>121.402</v>
      </c>
      <c r="F178">
        <v>0</v>
      </c>
      <c r="G178">
        <v>0</v>
      </c>
      <c r="H178">
        <v>0</v>
      </c>
      <c r="I178">
        <v>0</v>
      </c>
      <c r="J178">
        <f>VLOOKUP($B178,SPD_Node!$F:$L,5,FALSE)</f>
        <v>0</v>
      </c>
      <c r="K178">
        <f>VLOOKUP($B178,SPD_Node!$F:$L,4,FALSE)</f>
        <v>0</v>
      </c>
      <c r="L178">
        <f>VLOOKUP($B178,SPD_Node!$F:$L,7,FALSE)</f>
        <v>121.4012</v>
      </c>
      <c r="M178">
        <f t="shared" si="6"/>
        <v>0</v>
      </c>
      <c r="N178">
        <f t="shared" si="7"/>
        <v>0</v>
      </c>
      <c r="O178">
        <f t="shared" si="8"/>
        <v>-7.9999999999813554E-4</v>
      </c>
    </row>
    <row r="179" spans="1:15" x14ac:dyDescent="0.45">
      <c r="A179" s="1">
        <v>44532.559027777781</v>
      </c>
      <c r="B179" t="s">
        <v>186</v>
      </c>
      <c r="C179">
        <v>0</v>
      </c>
      <c r="D179">
        <v>22.109000000000002</v>
      </c>
      <c r="E179">
        <v>127.54900000000001</v>
      </c>
      <c r="F179">
        <v>0</v>
      </c>
      <c r="G179">
        <v>234.99799999999999</v>
      </c>
      <c r="H179">
        <v>0</v>
      </c>
      <c r="I179">
        <v>0</v>
      </c>
      <c r="J179">
        <f>VLOOKUP($B179,SPD_Node!$F:$L,5,FALSE)</f>
        <v>0</v>
      </c>
      <c r="K179">
        <f>VLOOKUP($B179,SPD_Node!$F:$L,4,FALSE)</f>
        <v>22.109000000000002</v>
      </c>
      <c r="L179">
        <f>VLOOKUP($B179,SPD_Node!$F:$L,7,FALSE)</f>
        <v>127.5484</v>
      </c>
      <c r="M179">
        <f t="shared" si="6"/>
        <v>0</v>
      </c>
      <c r="N179">
        <f t="shared" si="7"/>
        <v>0</v>
      </c>
      <c r="O179">
        <f t="shared" si="8"/>
        <v>-6.0000000000570708E-4</v>
      </c>
    </row>
    <row r="180" spans="1:15" hidden="1" x14ac:dyDescent="0.45">
      <c r="A180" s="1">
        <v>44532.559027777781</v>
      </c>
      <c r="B180" t="s">
        <v>187</v>
      </c>
      <c r="C180">
        <v>0</v>
      </c>
      <c r="D180">
        <v>0</v>
      </c>
      <c r="E180">
        <v>126.631</v>
      </c>
      <c r="F180">
        <v>0</v>
      </c>
      <c r="G180">
        <v>0</v>
      </c>
      <c r="H180">
        <v>0</v>
      </c>
      <c r="I180">
        <v>0</v>
      </c>
      <c r="J180">
        <f>VLOOKUP($B180,SPD_Node!$F:$L,5,FALSE)</f>
        <v>0</v>
      </c>
      <c r="K180">
        <f>VLOOKUP($B180,SPD_Node!$F:$L,4,FALSE)</f>
        <v>0</v>
      </c>
      <c r="L180">
        <f>VLOOKUP($B180,SPD_Node!$F:$L,7,FALSE)</f>
        <v>126.6302</v>
      </c>
      <c r="M180">
        <f t="shared" si="6"/>
        <v>0</v>
      </c>
      <c r="N180">
        <f t="shared" si="7"/>
        <v>0</v>
      </c>
      <c r="O180">
        <f t="shared" si="8"/>
        <v>-7.9999999999813554E-4</v>
      </c>
    </row>
    <row r="181" spans="1:15" hidden="1" x14ac:dyDescent="0.45">
      <c r="A181" s="1">
        <v>44532.559027777781</v>
      </c>
      <c r="B181" t="s">
        <v>188</v>
      </c>
      <c r="C181">
        <v>0</v>
      </c>
      <c r="D181">
        <v>0</v>
      </c>
      <c r="E181">
        <v>126.631</v>
      </c>
      <c r="F181">
        <v>0</v>
      </c>
      <c r="G181">
        <v>0</v>
      </c>
      <c r="H181">
        <v>0</v>
      </c>
      <c r="I181">
        <v>0</v>
      </c>
      <c r="J181">
        <f>VLOOKUP($B181,SPD_Node!$F:$L,5,FALSE)</f>
        <v>0</v>
      </c>
      <c r="K181">
        <f>VLOOKUP($B181,SPD_Node!$F:$L,4,FALSE)</f>
        <v>0</v>
      </c>
      <c r="L181">
        <f>VLOOKUP($B181,SPD_Node!$F:$L,7,FALSE)</f>
        <v>126.6302</v>
      </c>
      <c r="M181">
        <f t="shared" si="6"/>
        <v>0</v>
      </c>
      <c r="N181">
        <f t="shared" si="7"/>
        <v>0</v>
      </c>
      <c r="O181">
        <f t="shared" si="8"/>
        <v>-7.9999999999813554E-4</v>
      </c>
    </row>
    <row r="182" spans="1:15" hidden="1" x14ac:dyDescent="0.45">
      <c r="A182" s="1">
        <v>44532.559027777781</v>
      </c>
      <c r="B182" t="s">
        <v>189</v>
      </c>
      <c r="C182">
        <v>0</v>
      </c>
      <c r="D182">
        <v>0</v>
      </c>
      <c r="E182">
        <v>127.358</v>
      </c>
      <c r="F182">
        <v>0</v>
      </c>
      <c r="G182">
        <v>0</v>
      </c>
      <c r="H182">
        <v>0</v>
      </c>
      <c r="I182">
        <v>0</v>
      </c>
      <c r="J182">
        <f>VLOOKUP($B182,SPD_Node!$F:$L,5,FALSE)</f>
        <v>0</v>
      </c>
      <c r="K182">
        <f>VLOOKUP($B182,SPD_Node!$F:$L,4,FALSE)</f>
        <v>0</v>
      </c>
      <c r="L182">
        <f>VLOOKUP($B182,SPD_Node!$F:$L,7,FALSE)</f>
        <v>127.3573</v>
      </c>
      <c r="M182">
        <f t="shared" si="6"/>
        <v>0</v>
      </c>
      <c r="N182">
        <f t="shared" si="7"/>
        <v>0</v>
      </c>
      <c r="O182">
        <f t="shared" si="8"/>
        <v>-7.0000000000902673E-4</v>
      </c>
    </row>
    <row r="183" spans="1:15" x14ac:dyDescent="0.45">
      <c r="A183" s="1">
        <v>44532.559027777781</v>
      </c>
      <c r="B183" t="s">
        <v>190</v>
      </c>
      <c r="C183">
        <v>0</v>
      </c>
      <c r="D183">
        <v>24.931999999999999</v>
      </c>
      <c r="E183">
        <v>103.896</v>
      </c>
      <c r="F183">
        <v>0</v>
      </c>
      <c r="G183">
        <v>215.86099999999999</v>
      </c>
      <c r="H183">
        <v>0</v>
      </c>
      <c r="I183">
        <v>0</v>
      </c>
      <c r="J183">
        <f>VLOOKUP($B183,SPD_Node!$F:$L,5,FALSE)</f>
        <v>0</v>
      </c>
      <c r="K183">
        <f>VLOOKUP($B183,SPD_Node!$F:$L,4,FALSE)</f>
        <v>24.931899999999999</v>
      </c>
      <c r="L183">
        <f>VLOOKUP($B183,SPD_Node!$F:$L,7,FALSE)</f>
        <v>103.8955</v>
      </c>
      <c r="M183">
        <f t="shared" si="6"/>
        <v>0</v>
      </c>
      <c r="N183">
        <f t="shared" si="7"/>
        <v>-9.9999999999766942E-5</v>
      </c>
      <c r="O183">
        <f t="shared" si="8"/>
        <v>-5.0000000000238742E-4</v>
      </c>
    </row>
    <row r="184" spans="1:15" hidden="1" x14ac:dyDescent="0.45">
      <c r="A184" s="1">
        <v>44532.559027777781</v>
      </c>
      <c r="B184" t="s">
        <v>191</v>
      </c>
      <c r="C184">
        <v>0</v>
      </c>
      <c r="D184">
        <v>0</v>
      </c>
      <c r="E184">
        <v>103.43300000000001</v>
      </c>
      <c r="F184">
        <v>0</v>
      </c>
      <c r="G184">
        <v>0</v>
      </c>
      <c r="H184">
        <v>0</v>
      </c>
      <c r="I184">
        <v>0</v>
      </c>
      <c r="J184">
        <f>VLOOKUP($B184,SPD_Node!$F:$L,5,FALSE)</f>
        <v>0</v>
      </c>
      <c r="K184">
        <f>VLOOKUP($B184,SPD_Node!$F:$L,4,FALSE)</f>
        <v>0</v>
      </c>
      <c r="L184">
        <f>VLOOKUP($B184,SPD_Node!$F:$L,7,FALSE)</f>
        <v>103.4324</v>
      </c>
      <c r="M184">
        <f t="shared" si="6"/>
        <v>0</v>
      </c>
      <c r="N184">
        <f t="shared" si="7"/>
        <v>0</v>
      </c>
      <c r="O184">
        <f t="shared" si="8"/>
        <v>-6.0000000000570708E-4</v>
      </c>
    </row>
    <row r="185" spans="1:15" x14ac:dyDescent="0.45">
      <c r="A185" s="1">
        <v>44532.559027777781</v>
      </c>
      <c r="B185" t="s">
        <v>192</v>
      </c>
      <c r="C185">
        <v>0</v>
      </c>
      <c r="D185">
        <v>38.429000000000002</v>
      </c>
      <c r="E185">
        <v>129.5</v>
      </c>
      <c r="F185">
        <v>0</v>
      </c>
      <c r="G185">
        <v>414.71800000000002</v>
      </c>
      <c r="H185">
        <v>0</v>
      </c>
      <c r="I185">
        <v>0</v>
      </c>
      <c r="J185" s="3">
        <f>VLOOKUP($B185,SPD_Node!$F:$L,5,FALSE)</f>
        <v>0</v>
      </c>
      <c r="K185" s="3">
        <f>VLOOKUP($B185,SPD_Node!$F:$L,4,FALSE)</f>
        <v>38.429499999999997</v>
      </c>
      <c r="L185" s="3">
        <f>VLOOKUP($B185,SPD_Node!$F:$L,7,FALSE)</f>
        <v>129.49959999999999</v>
      </c>
      <c r="M185">
        <f t="shared" si="6"/>
        <v>0</v>
      </c>
      <c r="N185">
        <f t="shared" si="7"/>
        <v>4.99999999995282E-4</v>
      </c>
      <c r="O185">
        <f t="shared" si="8"/>
        <v>-4.0000000001327862E-4</v>
      </c>
    </row>
    <row r="186" spans="1:15" hidden="1" x14ac:dyDescent="0.45">
      <c r="A186" s="1">
        <v>44532.559027777781</v>
      </c>
      <c r="B186" t="s">
        <v>193</v>
      </c>
      <c r="C186">
        <v>0</v>
      </c>
      <c r="D186">
        <v>0</v>
      </c>
      <c r="E186">
        <v>129.012</v>
      </c>
      <c r="F186">
        <v>0</v>
      </c>
      <c r="G186">
        <v>0</v>
      </c>
      <c r="H186">
        <v>0</v>
      </c>
      <c r="I186">
        <v>0</v>
      </c>
      <c r="J186">
        <f>VLOOKUP($B186,SPD_Node!$F:$L,5,FALSE)</f>
        <v>0</v>
      </c>
      <c r="K186">
        <f>VLOOKUP($B186,SPD_Node!$F:$L,4,FALSE)</f>
        <v>0</v>
      </c>
      <c r="L186">
        <f>VLOOKUP($B186,SPD_Node!$F:$L,7,FALSE)</f>
        <v>129.01130000000001</v>
      </c>
      <c r="M186">
        <f t="shared" si="6"/>
        <v>0</v>
      </c>
      <c r="N186">
        <f t="shared" si="7"/>
        <v>0</v>
      </c>
      <c r="O186">
        <f t="shared" si="8"/>
        <v>-6.9999999999481588E-4</v>
      </c>
    </row>
    <row r="187" spans="1:15" x14ac:dyDescent="0.45">
      <c r="A187" s="1">
        <v>44532.559027777781</v>
      </c>
      <c r="B187" t="s">
        <v>194</v>
      </c>
      <c r="C187">
        <v>0</v>
      </c>
      <c r="D187">
        <v>24.239000000000001</v>
      </c>
      <c r="E187">
        <v>105.654</v>
      </c>
      <c r="F187">
        <v>0</v>
      </c>
      <c r="G187">
        <v>213.416</v>
      </c>
      <c r="H187">
        <v>0</v>
      </c>
      <c r="I187">
        <v>0</v>
      </c>
      <c r="J187" s="3">
        <f>VLOOKUP($B187,SPD_Node!$F:$L,5,FALSE)</f>
        <v>0</v>
      </c>
      <c r="K187" s="3">
        <f>VLOOKUP($B187,SPD_Node!$F:$L,4,FALSE)</f>
        <v>24.2394</v>
      </c>
      <c r="L187" s="3">
        <f>VLOOKUP($B187,SPD_Node!$F:$L,7,FALSE)</f>
        <v>105.65389999999999</v>
      </c>
      <c r="M187">
        <f t="shared" si="6"/>
        <v>0</v>
      </c>
      <c r="N187">
        <f t="shared" si="7"/>
        <v>3.9999999999906777E-4</v>
      </c>
      <c r="O187">
        <f t="shared" si="8"/>
        <v>-1.0000000000331966E-4</v>
      </c>
    </row>
    <row r="188" spans="1:15" x14ac:dyDescent="0.45">
      <c r="A188" s="1">
        <v>44532.559027777781</v>
      </c>
      <c r="B188" t="s">
        <v>195</v>
      </c>
      <c r="C188">
        <v>0</v>
      </c>
      <c r="D188">
        <v>24.239000000000001</v>
      </c>
      <c r="E188">
        <v>105.654</v>
      </c>
      <c r="F188">
        <v>0</v>
      </c>
      <c r="G188">
        <v>213.416</v>
      </c>
      <c r="H188">
        <v>0</v>
      </c>
      <c r="I188">
        <v>0</v>
      </c>
      <c r="J188" s="3">
        <f>VLOOKUP($B188,SPD_Node!$F:$L,5,FALSE)</f>
        <v>0</v>
      </c>
      <c r="K188" s="3">
        <f>VLOOKUP($B188,SPD_Node!$F:$L,4,FALSE)</f>
        <v>24.2394</v>
      </c>
      <c r="L188" s="3">
        <f>VLOOKUP($B188,SPD_Node!$F:$L,7,FALSE)</f>
        <v>105.65389999999999</v>
      </c>
      <c r="M188">
        <f t="shared" si="6"/>
        <v>0</v>
      </c>
      <c r="N188">
        <f t="shared" si="7"/>
        <v>3.9999999999906777E-4</v>
      </c>
      <c r="O188">
        <f t="shared" si="8"/>
        <v>-1.0000000000331966E-4</v>
      </c>
    </row>
    <row r="189" spans="1:15" hidden="1" x14ac:dyDescent="0.45">
      <c r="A189" s="1">
        <v>44532.559027777781</v>
      </c>
      <c r="B189" t="s">
        <v>196</v>
      </c>
      <c r="C189">
        <v>0</v>
      </c>
      <c r="D189">
        <v>0</v>
      </c>
      <c r="E189">
        <v>105.29</v>
      </c>
      <c r="F189">
        <v>0</v>
      </c>
      <c r="G189">
        <v>0</v>
      </c>
      <c r="H189">
        <v>0</v>
      </c>
      <c r="I189">
        <v>0</v>
      </c>
      <c r="J189">
        <f>VLOOKUP($B189,SPD_Node!$F:$L,5,FALSE)</f>
        <v>0</v>
      </c>
      <c r="K189">
        <f>VLOOKUP($B189,SPD_Node!$F:$L,4,FALSE)</f>
        <v>0</v>
      </c>
      <c r="L189">
        <f>VLOOKUP($B189,SPD_Node!$F:$L,7,FALSE)</f>
        <v>105.2891</v>
      </c>
      <c r="M189">
        <f t="shared" si="6"/>
        <v>0</v>
      </c>
      <c r="N189">
        <f t="shared" si="7"/>
        <v>0</v>
      </c>
      <c r="O189">
        <f t="shared" si="8"/>
        <v>-9.0000000000145519E-4</v>
      </c>
    </row>
    <row r="190" spans="1:15" hidden="1" x14ac:dyDescent="0.45">
      <c r="A190" s="1">
        <v>44532.559027777781</v>
      </c>
      <c r="B190" t="s">
        <v>197</v>
      </c>
      <c r="C190">
        <v>0</v>
      </c>
      <c r="D190">
        <v>0</v>
      </c>
      <c r="E190">
        <v>105.42100000000001</v>
      </c>
      <c r="F190">
        <v>0</v>
      </c>
      <c r="G190">
        <v>0</v>
      </c>
      <c r="H190">
        <v>0</v>
      </c>
      <c r="I190">
        <v>0</v>
      </c>
      <c r="J190">
        <f>VLOOKUP($B190,SPD_Node!$F:$L,5,FALSE)</f>
        <v>0</v>
      </c>
      <c r="K190">
        <f>VLOOKUP($B190,SPD_Node!$F:$L,4,FALSE)</f>
        <v>0</v>
      </c>
      <c r="L190">
        <f>VLOOKUP($B190,SPD_Node!$F:$L,7,FALSE)</f>
        <v>105.4208</v>
      </c>
      <c r="M190">
        <f t="shared" si="6"/>
        <v>0</v>
      </c>
      <c r="N190">
        <f t="shared" si="7"/>
        <v>0</v>
      </c>
      <c r="O190">
        <f t="shared" si="8"/>
        <v>-2.0000000000663931E-4</v>
      </c>
    </row>
    <row r="191" spans="1:15" hidden="1" x14ac:dyDescent="0.45">
      <c r="A191" s="1">
        <v>44532.559027777781</v>
      </c>
      <c r="B191" t="s">
        <v>198</v>
      </c>
      <c r="C191">
        <v>0</v>
      </c>
      <c r="D191">
        <v>0</v>
      </c>
      <c r="E191">
        <v>117.28100000000001</v>
      </c>
      <c r="F191">
        <v>0</v>
      </c>
      <c r="G191">
        <v>0</v>
      </c>
      <c r="H191">
        <v>0</v>
      </c>
      <c r="I191">
        <v>0</v>
      </c>
      <c r="J191">
        <f>VLOOKUP($B191,SPD_Node!$F:$L,5,FALSE)</f>
        <v>0</v>
      </c>
      <c r="K191">
        <f>VLOOKUP($B191,SPD_Node!$F:$L,4,FALSE)</f>
        <v>0</v>
      </c>
      <c r="L191">
        <f>VLOOKUP($B191,SPD_Node!$F:$L,7,FALSE)</f>
        <v>117.28019999999999</v>
      </c>
      <c r="M191">
        <f t="shared" si="6"/>
        <v>0</v>
      </c>
      <c r="N191">
        <f t="shared" si="7"/>
        <v>0</v>
      </c>
      <c r="O191">
        <f t="shared" si="8"/>
        <v>-8.0000000001234639E-4</v>
      </c>
    </row>
    <row r="192" spans="1:15" hidden="1" x14ac:dyDescent="0.45">
      <c r="A192" s="1">
        <v>44532.559027777781</v>
      </c>
      <c r="B192" t="s">
        <v>199</v>
      </c>
      <c r="C192">
        <v>0</v>
      </c>
      <c r="D192">
        <v>0</v>
      </c>
      <c r="E192">
        <v>117.196</v>
      </c>
      <c r="F192">
        <v>0</v>
      </c>
      <c r="G192">
        <v>0</v>
      </c>
      <c r="H192">
        <v>0</v>
      </c>
      <c r="I192">
        <v>0</v>
      </c>
      <c r="J192">
        <f>VLOOKUP($B192,SPD_Node!$F:$L,5,FALSE)</f>
        <v>0</v>
      </c>
      <c r="K192">
        <f>VLOOKUP($B192,SPD_Node!$F:$L,4,FALSE)</f>
        <v>0</v>
      </c>
      <c r="L192">
        <f>VLOOKUP($B192,SPD_Node!$F:$L,7,FALSE)</f>
        <v>117.1952</v>
      </c>
      <c r="M192">
        <f t="shared" si="6"/>
        <v>0</v>
      </c>
      <c r="N192">
        <f t="shared" si="7"/>
        <v>0</v>
      </c>
      <c r="O192">
        <f t="shared" si="8"/>
        <v>-7.9999999999813554E-4</v>
      </c>
    </row>
    <row r="193" spans="1:15" hidden="1" x14ac:dyDescent="0.45">
      <c r="A193" s="1">
        <v>44532.559027777781</v>
      </c>
      <c r="B193" t="s">
        <v>200</v>
      </c>
      <c r="C193">
        <v>0</v>
      </c>
      <c r="D193">
        <v>0</v>
      </c>
      <c r="E193">
        <v>117.19799999999999</v>
      </c>
      <c r="F193">
        <v>0</v>
      </c>
      <c r="G193">
        <v>0</v>
      </c>
      <c r="H193">
        <v>0</v>
      </c>
      <c r="I193">
        <v>0</v>
      </c>
      <c r="J193">
        <f>VLOOKUP($B193,SPD_Node!$F:$L,5,FALSE)</f>
        <v>0</v>
      </c>
      <c r="K193">
        <f>VLOOKUP($B193,SPD_Node!$F:$L,4,FALSE)</f>
        <v>0</v>
      </c>
      <c r="L193">
        <f>VLOOKUP($B193,SPD_Node!$F:$L,7,FALSE)</f>
        <v>117.1977</v>
      </c>
      <c r="M193">
        <f t="shared" si="6"/>
        <v>0</v>
      </c>
      <c r="N193">
        <f t="shared" si="7"/>
        <v>0</v>
      </c>
      <c r="O193">
        <f t="shared" si="8"/>
        <v>-2.9999999999574811E-4</v>
      </c>
    </row>
    <row r="194" spans="1:15" x14ac:dyDescent="0.45">
      <c r="A194" s="1">
        <v>44532.559027777781</v>
      </c>
      <c r="B194" t="s">
        <v>201</v>
      </c>
      <c r="C194">
        <v>0</v>
      </c>
      <c r="D194">
        <v>44.4</v>
      </c>
      <c r="E194">
        <v>141.03899999999999</v>
      </c>
      <c r="F194">
        <v>0</v>
      </c>
      <c r="G194">
        <v>521.846</v>
      </c>
      <c r="H194">
        <v>0</v>
      </c>
      <c r="I194">
        <v>0</v>
      </c>
      <c r="J194">
        <f>VLOOKUP($B194,SPD_Node!$F:$L,5,FALSE)</f>
        <v>0</v>
      </c>
      <c r="K194">
        <f>VLOOKUP($B194,SPD_Node!$F:$L,4,FALSE)</f>
        <v>44.4</v>
      </c>
      <c r="L194">
        <f>VLOOKUP($B194,SPD_Node!$F:$L,7,FALSE)</f>
        <v>141.03880000000001</v>
      </c>
      <c r="M194">
        <f t="shared" ref="M194:M257" si="9">J194-C194</f>
        <v>0</v>
      </c>
      <c r="N194">
        <f t="shared" ref="N194:N257" si="10">K194-D194</f>
        <v>0</v>
      </c>
      <c r="O194">
        <f t="shared" ref="O194:O257" si="11">L194-E194</f>
        <v>-1.999999999782176E-4</v>
      </c>
    </row>
    <row r="195" spans="1:15" x14ac:dyDescent="0.45">
      <c r="A195" s="1">
        <v>44532.559027777781</v>
      </c>
      <c r="B195" t="s">
        <v>202</v>
      </c>
      <c r="C195">
        <v>0</v>
      </c>
      <c r="D195">
        <v>46.307000000000002</v>
      </c>
      <c r="E195">
        <v>140.79499999999999</v>
      </c>
      <c r="F195">
        <v>0</v>
      </c>
      <c r="G195">
        <v>543.31500000000005</v>
      </c>
      <c r="H195">
        <v>0</v>
      </c>
      <c r="I195">
        <v>0</v>
      </c>
      <c r="J195">
        <f>VLOOKUP($B195,SPD_Node!$F:$L,5,FALSE)</f>
        <v>0</v>
      </c>
      <c r="K195">
        <f>VLOOKUP($B195,SPD_Node!$F:$L,4,FALSE)</f>
        <v>46.307000000000002</v>
      </c>
      <c r="L195">
        <f>VLOOKUP($B195,SPD_Node!$F:$L,7,FALSE)</f>
        <v>140.79400000000001</v>
      </c>
      <c r="M195">
        <f t="shared" si="9"/>
        <v>0</v>
      </c>
      <c r="N195">
        <f t="shared" si="10"/>
        <v>0</v>
      </c>
      <c r="O195">
        <f t="shared" si="11"/>
        <v>-9.9999999997635314E-4</v>
      </c>
    </row>
    <row r="196" spans="1:15" hidden="1" x14ac:dyDescent="0.45">
      <c r="A196" s="1">
        <v>44532.559027777781</v>
      </c>
      <c r="B196" t="s">
        <v>203</v>
      </c>
      <c r="C196">
        <v>0</v>
      </c>
      <c r="D196">
        <v>0</v>
      </c>
      <c r="E196">
        <v>140.83699999999999</v>
      </c>
      <c r="F196">
        <v>0</v>
      </c>
      <c r="G196">
        <v>0</v>
      </c>
      <c r="H196">
        <v>0</v>
      </c>
      <c r="I196">
        <v>0</v>
      </c>
      <c r="J196">
        <f>VLOOKUP($B196,SPD_Node!$F:$L,5,FALSE)</f>
        <v>0</v>
      </c>
      <c r="K196">
        <f>VLOOKUP($B196,SPD_Node!$F:$L,4,FALSE)</f>
        <v>0</v>
      </c>
      <c r="L196">
        <f>VLOOKUP($B196,SPD_Node!$F:$L,7,FALSE)</f>
        <v>140.8365</v>
      </c>
      <c r="M196">
        <f t="shared" si="9"/>
        <v>0</v>
      </c>
      <c r="N196">
        <f t="shared" si="10"/>
        <v>0</v>
      </c>
      <c r="O196">
        <f t="shared" si="11"/>
        <v>-4.9999999998817657E-4</v>
      </c>
    </row>
    <row r="197" spans="1:15" hidden="1" x14ac:dyDescent="0.45">
      <c r="A197" s="1">
        <v>44532.559027777781</v>
      </c>
      <c r="B197" t="s">
        <v>204</v>
      </c>
      <c r="C197">
        <v>0</v>
      </c>
      <c r="D197">
        <v>0</v>
      </c>
      <c r="E197">
        <v>108.724</v>
      </c>
      <c r="F197">
        <v>0</v>
      </c>
      <c r="G197">
        <v>0</v>
      </c>
      <c r="H197">
        <v>0</v>
      </c>
      <c r="I197">
        <v>0</v>
      </c>
      <c r="J197">
        <f>VLOOKUP($B197,SPD_Node!$F:$L,5,FALSE)</f>
        <v>0</v>
      </c>
      <c r="K197">
        <f>VLOOKUP($B197,SPD_Node!$F:$L,4,FALSE)</f>
        <v>0</v>
      </c>
      <c r="L197">
        <f>VLOOKUP($B197,SPD_Node!$F:$L,7,FALSE)</f>
        <v>108.7239</v>
      </c>
      <c r="M197">
        <f t="shared" si="9"/>
        <v>0</v>
      </c>
      <c r="N197">
        <f t="shared" si="10"/>
        <v>0</v>
      </c>
      <c r="O197">
        <f t="shared" si="11"/>
        <v>-1.0000000000331966E-4</v>
      </c>
    </row>
    <row r="198" spans="1:15" x14ac:dyDescent="0.45">
      <c r="A198" s="1">
        <v>44532.559027777781</v>
      </c>
      <c r="B198" t="s">
        <v>205</v>
      </c>
      <c r="C198">
        <v>0</v>
      </c>
      <c r="D198">
        <v>19.946000000000002</v>
      </c>
      <c r="E198">
        <v>101.995</v>
      </c>
      <c r="F198">
        <v>0</v>
      </c>
      <c r="G198">
        <v>169.52799999999999</v>
      </c>
      <c r="H198">
        <v>0</v>
      </c>
      <c r="I198">
        <v>0</v>
      </c>
      <c r="J198" s="3">
        <f>VLOOKUP($B198,SPD_Node!$F:$L,5,FALSE)</f>
        <v>0</v>
      </c>
      <c r="K198" s="3">
        <f>VLOOKUP($B198,SPD_Node!$F:$L,4,FALSE)</f>
        <v>19.945499999999999</v>
      </c>
      <c r="L198" s="3">
        <f>VLOOKUP($B198,SPD_Node!$F:$L,7,FALSE)</f>
        <v>101.99420000000001</v>
      </c>
      <c r="M198">
        <f t="shared" si="9"/>
        <v>0</v>
      </c>
      <c r="N198">
        <f t="shared" si="10"/>
        <v>-5.0000000000238742E-4</v>
      </c>
      <c r="O198">
        <f t="shared" si="11"/>
        <v>-7.9999999999813554E-4</v>
      </c>
    </row>
    <row r="199" spans="1:15" hidden="1" x14ac:dyDescent="0.45">
      <c r="A199" s="1">
        <v>44532.559027777781</v>
      </c>
      <c r="B199" t="s">
        <v>206</v>
      </c>
      <c r="C199">
        <v>0</v>
      </c>
      <c r="D199">
        <v>0</v>
      </c>
      <c r="E199">
        <v>101.684</v>
      </c>
      <c r="F199">
        <v>0</v>
      </c>
      <c r="G199">
        <v>0</v>
      </c>
      <c r="H199">
        <v>0</v>
      </c>
      <c r="I199">
        <v>0</v>
      </c>
      <c r="J199">
        <f>VLOOKUP($B199,SPD_Node!$F:$L,5,FALSE)</f>
        <v>0</v>
      </c>
      <c r="K199">
        <f>VLOOKUP($B199,SPD_Node!$F:$L,4,FALSE)</f>
        <v>0</v>
      </c>
      <c r="L199">
        <f>VLOOKUP($B199,SPD_Node!$F:$L,7,FALSE)</f>
        <v>101.6833</v>
      </c>
      <c r="M199">
        <f t="shared" si="9"/>
        <v>0</v>
      </c>
      <c r="N199">
        <f t="shared" si="10"/>
        <v>0</v>
      </c>
      <c r="O199">
        <f t="shared" si="11"/>
        <v>-6.9999999999481588E-4</v>
      </c>
    </row>
    <row r="200" spans="1:15" hidden="1" x14ac:dyDescent="0.45">
      <c r="A200" s="1">
        <v>44532.559027777781</v>
      </c>
      <c r="B200" t="s">
        <v>207</v>
      </c>
      <c r="C200">
        <v>0</v>
      </c>
      <c r="D200">
        <v>0</v>
      </c>
      <c r="E200">
        <v>101.684</v>
      </c>
      <c r="F200">
        <v>0</v>
      </c>
      <c r="G200">
        <v>0</v>
      </c>
      <c r="H200">
        <v>0</v>
      </c>
      <c r="I200">
        <v>0</v>
      </c>
      <c r="J200">
        <f>VLOOKUP($B200,SPD_Node!$F:$L,5,FALSE)</f>
        <v>0</v>
      </c>
      <c r="K200">
        <f>VLOOKUP($B200,SPD_Node!$F:$L,4,FALSE)</f>
        <v>0</v>
      </c>
      <c r="L200">
        <f>VLOOKUP($B200,SPD_Node!$F:$L,7,FALSE)</f>
        <v>101.6833</v>
      </c>
      <c r="M200">
        <f t="shared" si="9"/>
        <v>0</v>
      </c>
      <c r="N200">
        <f t="shared" si="10"/>
        <v>0</v>
      </c>
      <c r="O200">
        <f t="shared" si="11"/>
        <v>-6.9999999999481588E-4</v>
      </c>
    </row>
    <row r="201" spans="1:15" hidden="1" x14ac:dyDescent="0.45">
      <c r="A201" s="1">
        <v>44532.559027777781</v>
      </c>
      <c r="B201" t="s">
        <v>208</v>
      </c>
      <c r="C201">
        <v>0</v>
      </c>
      <c r="D201">
        <v>0</v>
      </c>
      <c r="E201">
        <v>101.48699999999999</v>
      </c>
      <c r="F201">
        <v>0</v>
      </c>
      <c r="G201">
        <v>0</v>
      </c>
      <c r="H201">
        <v>0</v>
      </c>
      <c r="I201">
        <v>0</v>
      </c>
      <c r="J201">
        <f>VLOOKUP($B201,SPD_Node!$F:$L,5,FALSE)</f>
        <v>0</v>
      </c>
      <c r="K201">
        <f>VLOOKUP($B201,SPD_Node!$F:$L,4,FALSE)</f>
        <v>0</v>
      </c>
      <c r="L201">
        <f>VLOOKUP($B201,SPD_Node!$F:$L,7,FALSE)</f>
        <v>101.4864</v>
      </c>
      <c r="M201">
        <f t="shared" si="9"/>
        <v>0</v>
      </c>
      <c r="N201">
        <f t="shared" si="10"/>
        <v>0</v>
      </c>
      <c r="O201">
        <f t="shared" si="11"/>
        <v>-5.9999999999149622E-4</v>
      </c>
    </row>
    <row r="202" spans="1:15" hidden="1" x14ac:dyDescent="0.45">
      <c r="A202" s="1">
        <v>44532.559027777781</v>
      </c>
      <c r="B202" t="s">
        <v>209</v>
      </c>
      <c r="C202">
        <v>0</v>
      </c>
      <c r="D202">
        <v>0</v>
      </c>
      <c r="E202">
        <v>101.48699999999999</v>
      </c>
      <c r="F202">
        <v>0</v>
      </c>
      <c r="G202">
        <v>0</v>
      </c>
      <c r="H202">
        <v>0</v>
      </c>
      <c r="I202">
        <v>0</v>
      </c>
      <c r="J202">
        <f>VLOOKUP($B202,SPD_Node!$F:$L,5,FALSE)</f>
        <v>0</v>
      </c>
      <c r="K202">
        <f>VLOOKUP($B202,SPD_Node!$F:$L,4,FALSE)</f>
        <v>0</v>
      </c>
      <c r="L202">
        <f>VLOOKUP($B202,SPD_Node!$F:$L,7,FALSE)</f>
        <v>101.4867</v>
      </c>
      <c r="M202">
        <f t="shared" si="9"/>
        <v>0</v>
      </c>
      <c r="N202">
        <f t="shared" si="10"/>
        <v>0</v>
      </c>
      <c r="O202">
        <f t="shared" si="11"/>
        <v>-2.9999999999574811E-4</v>
      </c>
    </row>
    <row r="203" spans="1:15" hidden="1" x14ac:dyDescent="0.45">
      <c r="A203" s="1">
        <v>44532.559027777781</v>
      </c>
      <c r="B203" t="s">
        <v>210</v>
      </c>
      <c r="C203">
        <v>0</v>
      </c>
      <c r="D203">
        <v>0</v>
      </c>
      <c r="E203">
        <v>101.47499999999999</v>
      </c>
      <c r="F203">
        <v>0</v>
      </c>
      <c r="G203">
        <v>0</v>
      </c>
      <c r="H203">
        <v>0</v>
      </c>
      <c r="I203">
        <v>0</v>
      </c>
      <c r="J203">
        <f>VLOOKUP($B203,SPD_Node!$F:$L,5,FALSE)</f>
        <v>0</v>
      </c>
      <c r="K203">
        <f>VLOOKUP($B203,SPD_Node!$F:$L,4,FALSE)</f>
        <v>0</v>
      </c>
      <c r="L203">
        <f>VLOOKUP($B203,SPD_Node!$F:$L,7,FALSE)</f>
        <v>101.4747</v>
      </c>
      <c r="M203">
        <f t="shared" si="9"/>
        <v>0</v>
      </c>
      <c r="N203">
        <f t="shared" si="10"/>
        <v>0</v>
      </c>
      <c r="O203">
        <f t="shared" si="11"/>
        <v>-2.9999999999574811E-4</v>
      </c>
    </row>
    <row r="204" spans="1:15" hidden="1" x14ac:dyDescent="0.45">
      <c r="A204" s="1">
        <v>44532.559027777781</v>
      </c>
      <c r="B204" t="s">
        <v>211</v>
      </c>
      <c r="C204">
        <v>0</v>
      </c>
      <c r="D204">
        <v>0</v>
      </c>
      <c r="E204">
        <v>101.47499999999999</v>
      </c>
      <c r="F204">
        <v>0</v>
      </c>
      <c r="G204">
        <v>0</v>
      </c>
      <c r="H204">
        <v>0</v>
      </c>
      <c r="I204">
        <v>0</v>
      </c>
      <c r="J204">
        <f>VLOOKUP($B204,SPD_Node!$F:$L,5,FALSE)</f>
        <v>0</v>
      </c>
      <c r="K204">
        <f>VLOOKUP($B204,SPD_Node!$F:$L,4,FALSE)</f>
        <v>0</v>
      </c>
      <c r="L204">
        <f>VLOOKUP($B204,SPD_Node!$F:$L,7,FALSE)</f>
        <v>101.47490000000001</v>
      </c>
      <c r="M204">
        <f t="shared" si="9"/>
        <v>0</v>
      </c>
      <c r="N204">
        <f t="shared" si="10"/>
        <v>0</v>
      </c>
      <c r="O204">
        <f t="shared" si="11"/>
        <v>-9.9999999989108801E-5</v>
      </c>
    </row>
    <row r="205" spans="1:15" x14ac:dyDescent="0.45">
      <c r="A205" s="1">
        <v>44532.559027777781</v>
      </c>
      <c r="B205" t="s">
        <v>212</v>
      </c>
      <c r="C205">
        <v>0</v>
      </c>
      <c r="D205">
        <v>6.7110000000000003</v>
      </c>
      <c r="E205">
        <v>117.34699999999999</v>
      </c>
      <c r="F205">
        <v>0</v>
      </c>
      <c r="G205">
        <v>65.625</v>
      </c>
      <c r="H205">
        <v>0</v>
      </c>
      <c r="I205">
        <v>0</v>
      </c>
      <c r="J205">
        <f>VLOOKUP($B205,SPD_Node!$F:$L,5,FALSE)</f>
        <v>0</v>
      </c>
      <c r="K205">
        <f>VLOOKUP($B205,SPD_Node!$F:$L,4,FALSE)</f>
        <v>6.7107999999999999</v>
      </c>
      <c r="L205">
        <f>VLOOKUP($B205,SPD_Node!$F:$L,7,FALSE)</f>
        <v>117.34610000000001</v>
      </c>
      <c r="M205">
        <f t="shared" si="9"/>
        <v>0</v>
      </c>
      <c r="N205">
        <f t="shared" si="10"/>
        <v>-2.0000000000042206E-4</v>
      </c>
      <c r="O205">
        <f t="shared" si="11"/>
        <v>-8.9999999998724434E-4</v>
      </c>
    </row>
    <row r="206" spans="1:15" x14ac:dyDescent="0.45">
      <c r="A206" s="1">
        <v>44532.559027777781</v>
      </c>
      <c r="B206" t="s">
        <v>213</v>
      </c>
      <c r="C206">
        <v>0</v>
      </c>
      <c r="D206">
        <v>11.178000000000001</v>
      </c>
      <c r="E206">
        <v>120.501</v>
      </c>
      <c r="F206">
        <v>0</v>
      </c>
      <c r="G206">
        <v>112.242</v>
      </c>
      <c r="H206">
        <v>0</v>
      </c>
      <c r="I206">
        <v>0</v>
      </c>
      <c r="J206" s="3">
        <f>VLOOKUP($B206,SPD_Node!$F:$L,5,FALSE)</f>
        <v>0</v>
      </c>
      <c r="K206" s="3">
        <f>VLOOKUP($B206,SPD_Node!$F:$L,4,FALSE)</f>
        <v>11.1775</v>
      </c>
      <c r="L206" s="3">
        <f>VLOOKUP($B206,SPD_Node!$F:$L,7,FALSE)</f>
        <v>120.5001</v>
      </c>
      <c r="M206">
        <f t="shared" si="9"/>
        <v>0</v>
      </c>
      <c r="N206">
        <f t="shared" si="10"/>
        <v>-5.0000000000061107E-4</v>
      </c>
      <c r="O206">
        <f t="shared" si="11"/>
        <v>-9.0000000000145519E-4</v>
      </c>
    </row>
    <row r="207" spans="1:15" hidden="1" x14ac:dyDescent="0.45">
      <c r="A207" s="1">
        <v>44532.559027777781</v>
      </c>
      <c r="B207" t="s">
        <v>214</v>
      </c>
      <c r="C207">
        <v>0</v>
      </c>
      <c r="D207">
        <v>0</v>
      </c>
      <c r="E207">
        <v>119.849</v>
      </c>
      <c r="F207">
        <v>0</v>
      </c>
      <c r="G207">
        <v>0</v>
      </c>
      <c r="H207">
        <v>0</v>
      </c>
      <c r="I207">
        <v>0</v>
      </c>
      <c r="J207">
        <f>VLOOKUP($B207,SPD_Node!$F:$L,5,FALSE)</f>
        <v>0</v>
      </c>
      <c r="K207">
        <f>VLOOKUP($B207,SPD_Node!$F:$L,4,FALSE)</f>
        <v>0</v>
      </c>
      <c r="L207">
        <f>VLOOKUP($B207,SPD_Node!$F:$L,7,FALSE)</f>
        <v>119.848</v>
      </c>
      <c r="M207">
        <f t="shared" si="9"/>
        <v>0</v>
      </c>
      <c r="N207">
        <f t="shared" si="10"/>
        <v>0</v>
      </c>
      <c r="O207">
        <f t="shared" si="11"/>
        <v>-1.0000000000047748E-3</v>
      </c>
    </row>
    <row r="208" spans="1:15" hidden="1" x14ac:dyDescent="0.45">
      <c r="A208" s="1">
        <v>44532.559027777781</v>
      </c>
      <c r="B208" t="s">
        <v>215</v>
      </c>
      <c r="C208">
        <v>0</v>
      </c>
      <c r="D208">
        <v>0</v>
      </c>
      <c r="E208">
        <v>119.848</v>
      </c>
      <c r="F208">
        <v>0</v>
      </c>
      <c r="G208">
        <v>0</v>
      </c>
      <c r="H208">
        <v>0</v>
      </c>
      <c r="I208">
        <v>0</v>
      </c>
      <c r="J208">
        <f>VLOOKUP($B208,SPD_Node!$F:$L,5,FALSE)</f>
        <v>0</v>
      </c>
      <c r="K208">
        <f>VLOOKUP($B208,SPD_Node!$F:$L,4,FALSE)</f>
        <v>0</v>
      </c>
      <c r="L208">
        <f>VLOOKUP($B208,SPD_Node!$F:$L,7,FALSE)</f>
        <v>119.84739999999999</v>
      </c>
      <c r="M208">
        <f t="shared" si="9"/>
        <v>0</v>
      </c>
      <c r="N208">
        <f t="shared" si="10"/>
        <v>0</v>
      </c>
      <c r="O208">
        <f t="shared" si="11"/>
        <v>-6.0000000000570708E-4</v>
      </c>
    </row>
    <row r="209" spans="1:15" x14ac:dyDescent="0.45">
      <c r="A209" s="1">
        <v>44532.559027777781</v>
      </c>
      <c r="B209" t="s">
        <v>216</v>
      </c>
      <c r="C209">
        <v>0</v>
      </c>
      <c r="D209">
        <v>14.052</v>
      </c>
      <c r="E209">
        <v>137.161</v>
      </c>
      <c r="F209">
        <v>0</v>
      </c>
      <c r="G209">
        <v>160.613</v>
      </c>
      <c r="H209">
        <v>0</v>
      </c>
      <c r="I209">
        <v>0</v>
      </c>
      <c r="J209">
        <f>VLOOKUP($B209,SPD_Node!$F:$L,5,FALSE)</f>
        <v>0</v>
      </c>
      <c r="K209">
        <f>VLOOKUP($B209,SPD_Node!$F:$L,4,FALSE)</f>
        <v>14.0518</v>
      </c>
      <c r="L209">
        <f>VLOOKUP($B209,SPD_Node!$F:$L,7,FALSE)</f>
        <v>137.16079999999999</v>
      </c>
      <c r="M209">
        <f t="shared" si="9"/>
        <v>0</v>
      </c>
      <c r="N209">
        <f t="shared" si="10"/>
        <v>-1.9999999999953388E-4</v>
      </c>
      <c r="O209">
        <f t="shared" si="11"/>
        <v>-2.0000000000663931E-4</v>
      </c>
    </row>
    <row r="210" spans="1:15" hidden="1" x14ac:dyDescent="0.45">
      <c r="A210" s="1">
        <v>44532.559027777781</v>
      </c>
      <c r="B210" t="s">
        <v>217</v>
      </c>
      <c r="C210">
        <v>0</v>
      </c>
      <c r="D210">
        <v>0</v>
      </c>
      <c r="E210">
        <v>137.11699999999999</v>
      </c>
      <c r="F210">
        <v>0</v>
      </c>
      <c r="G210">
        <v>0</v>
      </c>
      <c r="H210">
        <v>0</v>
      </c>
      <c r="I210">
        <v>0</v>
      </c>
      <c r="J210">
        <f>VLOOKUP($B210,SPD_Node!$F:$L,5,FALSE)</f>
        <v>0</v>
      </c>
      <c r="K210">
        <f>VLOOKUP($B210,SPD_Node!$F:$L,4,FALSE)</f>
        <v>0</v>
      </c>
      <c r="L210">
        <f>VLOOKUP($B210,SPD_Node!$F:$L,7,FALSE)</f>
        <v>137.11600000000001</v>
      </c>
      <c r="M210">
        <f t="shared" si="9"/>
        <v>0</v>
      </c>
      <c r="N210">
        <f t="shared" si="10"/>
        <v>0</v>
      </c>
      <c r="O210">
        <f t="shared" si="11"/>
        <v>-9.9999999997635314E-4</v>
      </c>
    </row>
    <row r="211" spans="1:15" hidden="1" x14ac:dyDescent="0.45">
      <c r="A211" s="1">
        <v>44532.559027777781</v>
      </c>
      <c r="B211" t="s">
        <v>218</v>
      </c>
      <c r="C211">
        <v>0</v>
      </c>
      <c r="D211">
        <v>0</v>
      </c>
      <c r="E211">
        <v>136.66</v>
      </c>
      <c r="F211">
        <v>0</v>
      </c>
      <c r="G211">
        <v>0</v>
      </c>
      <c r="H211">
        <v>0</v>
      </c>
      <c r="I211">
        <v>0</v>
      </c>
      <c r="J211">
        <f>VLOOKUP($B211,SPD_Node!$F:$L,5,FALSE)</f>
        <v>0</v>
      </c>
      <c r="K211">
        <f>VLOOKUP($B211,SPD_Node!$F:$L,4,FALSE)</f>
        <v>0</v>
      </c>
      <c r="L211">
        <f>VLOOKUP($B211,SPD_Node!$F:$L,7,FALSE)</f>
        <v>136.65899999999999</v>
      </c>
      <c r="M211">
        <f t="shared" si="9"/>
        <v>0</v>
      </c>
      <c r="N211">
        <f t="shared" si="10"/>
        <v>0</v>
      </c>
      <c r="O211">
        <f t="shared" si="11"/>
        <v>-1.0000000000047748E-3</v>
      </c>
    </row>
    <row r="212" spans="1:15" hidden="1" x14ac:dyDescent="0.45">
      <c r="A212" s="1">
        <v>44532.559027777781</v>
      </c>
      <c r="B212" t="s">
        <v>219</v>
      </c>
      <c r="C212">
        <v>0</v>
      </c>
      <c r="D212">
        <v>0</v>
      </c>
      <c r="E212">
        <v>137.024</v>
      </c>
      <c r="F212">
        <v>0</v>
      </c>
      <c r="G212">
        <v>0</v>
      </c>
      <c r="H212">
        <v>0</v>
      </c>
      <c r="I212">
        <v>0</v>
      </c>
      <c r="J212">
        <f>VLOOKUP($B212,SPD_Node!$F:$L,5,FALSE)</f>
        <v>0</v>
      </c>
      <c r="K212">
        <f>VLOOKUP($B212,SPD_Node!$F:$L,4,FALSE)</f>
        <v>0</v>
      </c>
      <c r="L212">
        <f>VLOOKUP($B212,SPD_Node!$F:$L,7,FALSE)</f>
        <v>137.0232</v>
      </c>
      <c r="M212">
        <f t="shared" si="9"/>
        <v>0</v>
      </c>
      <c r="N212">
        <f t="shared" si="10"/>
        <v>0</v>
      </c>
      <c r="O212">
        <f t="shared" si="11"/>
        <v>-7.9999999999813554E-4</v>
      </c>
    </row>
    <row r="213" spans="1:15" x14ac:dyDescent="0.45">
      <c r="A213" s="1">
        <v>44532.559027777781</v>
      </c>
      <c r="B213" t="s">
        <v>220</v>
      </c>
      <c r="C213">
        <v>0</v>
      </c>
      <c r="D213">
        <v>7.665</v>
      </c>
      <c r="E213">
        <v>117.261</v>
      </c>
      <c r="F213">
        <v>0</v>
      </c>
      <c r="G213">
        <v>74.897000000000006</v>
      </c>
      <c r="H213">
        <v>0</v>
      </c>
      <c r="I213">
        <v>0</v>
      </c>
      <c r="J213" s="3">
        <f>VLOOKUP($B213,SPD_Node!$F:$L,5,FALSE)</f>
        <v>0</v>
      </c>
      <c r="K213" s="3">
        <f>VLOOKUP($B213,SPD_Node!$F:$L,4,FALSE)</f>
        <v>7.6646000000000001</v>
      </c>
      <c r="L213" s="3">
        <f>VLOOKUP($B213,SPD_Node!$F:$L,7,FALSE)</f>
        <v>117.261</v>
      </c>
      <c r="M213">
        <f t="shared" si="9"/>
        <v>0</v>
      </c>
      <c r="N213">
        <f t="shared" si="10"/>
        <v>-3.9999999999995595E-4</v>
      </c>
      <c r="O213">
        <f t="shared" si="11"/>
        <v>0</v>
      </c>
    </row>
    <row r="214" spans="1:15" x14ac:dyDescent="0.45">
      <c r="A214" s="1">
        <v>44532.559027777781</v>
      </c>
      <c r="B214" t="s">
        <v>221</v>
      </c>
      <c r="C214">
        <v>0</v>
      </c>
      <c r="D214">
        <v>9.048</v>
      </c>
      <c r="E214">
        <v>117.271</v>
      </c>
      <c r="F214">
        <v>0</v>
      </c>
      <c r="G214">
        <v>88.427000000000007</v>
      </c>
      <c r="H214">
        <v>0</v>
      </c>
      <c r="I214">
        <v>0</v>
      </c>
      <c r="J214" s="3">
        <f>VLOOKUP($B214,SPD_Node!$F:$L,5,FALSE)</f>
        <v>0</v>
      </c>
      <c r="K214" s="3">
        <f>VLOOKUP($B214,SPD_Node!$F:$L,4,FALSE)</f>
        <v>9.0485000000000007</v>
      </c>
      <c r="L214" s="3">
        <f>VLOOKUP($B214,SPD_Node!$F:$L,7,FALSE)</f>
        <v>117.27</v>
      </c>
      <c r="M214">
        <f t="shared" si="9"/>
        <v>0</v>
      </c>
      <c r="N214">
        <f t="shared" si="10"/>
        <v>5.0000000000061107E-4</v>
      </c>
      <c r="O214">
        <f t="shared" si="11"/>
        <v>-1.0000000000047748E-3</v>
      </c>
    </row>
    <row r="215" spans="1:15" hidden="1" x14ac:dyDescent="0.45">
      <c r="A215" s="1">
        <v>44532.559027777781</v>
      </c>
      <c r="B215" t="s">
        <v>222</v>
      </c>
      <c r="C215">
        <v>0</v>
      </c>
      <c r="D215">
        <v>0</v>
      </c>
      <c r="E215">
        <v>117.13800000000001</v>
      </c>
      <c r="F215">
        <v>0</v>
      </c>
      <c r="G215">
        <v>0</v>
      </c>
      <c r="H215">
        <v>0</v>
      </c>
      <c r="I215">
        <v>0</v>
      </c>
      <c r="J215">
        <f>VLOOKUP($B215,SPD_Node!$F:$L,5,FALSE)</f>
        <v>0</v>
      </c>
      <c r="K215">
        <f>VLOOKUP($B215,SPD_Node!$F:$L,4,FALSE)</f>
        <v>0</v>
      </c>
      <c r="L215">
        <f>VLOOKUP($B215,SPD_Node!$F:$L,7,FALSE)</f>
        <v>117.1375</v>
      </c>
      <c r="M215">
        <f t="shared" si="9"/>
        <v>0</v>
      </c>
      <c r="N215">
        <f t="shared" si="10"/>
        <v>0</v>
      </c>
      <c r="O215">
        <f t="shared" si="11"/>
        <v>-5.0000000000238742E-4</v>
      </c>
    </row>
    <row r="216" spans="1:15" hidden="1" x14ac:dyDescent="0.45">
      <c r="A216" s="1">
        <v>44532.559027777781</v>
      </c>
      <c r="B216" t="s">
        <v>223</v>
      </c>
      <c r="C216">
        <v>0</v>
      </c>
      <c r="D216">
        <v>0</v>
      </c>
      <c r="E216">
        <v>117.08499999999999</v>
      </c>
      <c r="F216">
        <v>0</v>
      </c>
      <c r="G216">
        <v>0</v>
      </c>
      <c r="H216">
        <v>0</v>
      </c>
      <c r="I216">
        <v>0</v>
      </c>
      <c r="J216">
        <f>VLOOKUP($B216,SPD_Node!$F:$L,5,FALSE)</f>
        <v>0</v>
      </c>
      <c r="K216">
        <f>VLOOKUP($B216,SPD_Node!$F:$L,4,FALSE)</f>
        <v>0</v>
      </c>
      <c r="L216">
        <f>VLOOKUP($B216,SPD_Node!$F:$L,7,FALSE)</f>
        <v>117.08410000000001</v>
      </c>
      <c r="M216">
        <f t="shared" si="9"/>
        <v>0</v>
      </c>
      <c r="N216">
        <f t="shared" si="10"/>
        <v>0</v>
      </c>
      <c r="O216">
        <f t="shared" si="11"/>
        <v>-8.9999999998724434E-4</v>
      </c>
    </row>
    <row r="217" spans="1:15" hidden="1" x14ac:dyDescent="0.45">
      <c r="A217" s="1">
        <v>44532.559027777781</v>
      </c>
      <c r="B217" t="s">
        <v>224</v>
      </c>
      <c r="C217">
        <v>0</v>
      </c>
      <c r="D217">
        <v>0</v>
      </c>
      <c r="E217">
        <v>117.08499999999999</v>
      </c>
      <c r="F217">
        <v>0</v>
      </c>
      <c r="G217">
        <v>0</v>
      </c>
      <c r="H217">
        <v>0</v>
      </c>
      <c r="I217">
        <v>0</v>
      </c>
      <c r="J217">
        <f>VLOOKUP($B217,SPD_Node!$F:$L,5,FALSE)</f>
        <v>0</v>
      </c>
      <c r="K217">
        <f>VLOOKUP($B217,SPD_Node!$F:$L,4,FALSE)</f>
        <v>0</v>
      </c>
      <c r="L217">
        <f>VLOOKUP($B217,SPD_Node!$F:$L,7,FALSE)</f>
        <v>117.08410000000001</v>
      </c>
      <c r="M217">
        <f t="shared" si="9"/>
        <v>0</v>
      </c>
      <c r="N217">
        <f t="shared" si="10"/>
        <v>0</v>
      </c>
      <c r="O217">
        <f t="shared" si="11"/>
        <v>-8.9999999998724434E-4</v>
      </c>
    </row>
    <row r="218" spans="1:15" hidden="1" x14ac:dyDescent="0.45">
      <c r="A218" s="1">
        <v>44532.559027777781</v>
      </c>
      <c r="B218" t="s">
        <v>225</v>
      </c>
      <c r="C218">
        <v>0</v>
      </c>
      <c r="D218">
        <v>0</v>
      </c>
      <c r="E218">
        <v>117.08499999999999</v>
      </c>
      <c r="F218">
        <v>0</v>
      </c>
      <c r="G218">
        <v>0</v>
      </c>
      <c r="H218">
        <v>0</v>
      </c>
      <c r="I218">
        <v>0</v>
      </c>
      <c r="J218">
        <f>VLOOKUP($B218,SPD_Node!$F:$L,5,FALSE)</f>
        <v>0</v>
      </c>
      <c r="K218">
        <f>VLOOKUP($B218,SPD_Node!$F:$L,4,FALSE)</f>
        <v>0</v>
      </c>
      <c r="L218">
        <f>VLOOKUP($B218,SPD_Node!$F:$L,7,FALSE)</f>
        <v>117.08410000000001</v>
      </c>
      <c r="M218">
        <f t="shared" si="9"/>
        <v>0</v>
      </c>
      <c r="N218">
        <f t="shared" si="10"/>
        <v>0</v>
      </c>
      <c r="O218">
        <f t="shared" si="11"/>
        <v>-8.9999999998724434E-4</v>
      </c>
    </row>
    <row r="219" spans="1:15" x14ac:dyDescent="0.45">
      <c r="A219" s="1">
        <v>44532.559027777781</v>
      </c>
      <c r="B219" t="s">
        <v>226</v>
      </c>
      <c r="C219">
        <v>0</v>
      </c>
      <c r="D219">
        <v>62.807000000000002</v>
      </c>
      <c r="E219">
        <v>143.05000000000001</v>
      </c>
      <c r="F219">
        <v>0</v>
      </c>
      <c r="G219">
        <v>748.71400000000006</v>
      </c>
      <c r="H219">
        <v>0</v>
      </c>
      <c r="I219">
        <v>0</v>
      </c>
      <c r="J219">
        <f>VLOOKUP($B219,SPD_Node!$F:$L,5,FALSE)</f>
        <v>0</v>
      </c>
      <c r="K219">
        <f>VLOOKUP($B219,SPD_Node!$F:$L,4,FALSE)</f>
        <v>62.807200000000002</v>
      </c>
      <c r="L219">
        <f>VLOOKUP($B219,SPD_Node!$F:$L,7,FALSE)</f>
        <v>143.04939999999999</v>
      </c>
      <c r="M219">
        <f t="shared" si="9"/>
        <v>0</v>
      </c>
      <c r="N219">
        <f t="shared" si="10"/>
        <v>1.9999999999953388E-4</v>
      </c>
      <c r="O219">
        <f t="shared" si="11"/>
        <v>-6.0000000001991793E-4</v>
      </c>
    </row>
    <row r="220" spans="1:15" hidden="1" x14ac:dyDescent="0.45">
      <c r="A220" s="1">
        <v>44532.559027777781</v>
      </c>
      <c r="B220" t="s">
        <v>227</v>
      </c>
      <c r="C220">
        <v>0</v>
      </c>
      <c r="D220">
        <v>0</v>
      </c>
      <c r="E220">
        <v>142.541</v>
      </c>
      <c r="F220">
        <v>0</v>
      </c>
      <c r="G220">
        <v>0</v>
      </c>
      <c r="H220">
        <v>0</v>
      </c>
      <c r="I220">
        <v>0</v>
      </c>
      <c r="J220">
        <f>VLOOKUP($B220,SPD_Node!$F:$L,5,FALSE)</f>
        <v>0</v>
      </c>
      <c r="K220">
        <f>VLOOKUP($B220,SPD_Node!$F:$L,4,FALSE)</f>
        <v>0</v>
      </c>
      <c r="L220">
        <f>VLOOKUP($B220,SPD_Node!$F:$L,7,FALSE)</f>
        <v>142.54060000000001</v>
      </c>
      <c r="M220">
        <f t="shared" si="9"/>
        <v>0</v>
      </c>
      <c r="N220">
        <f t="shared" si="10"/>
        <v>0</v>
      </c>
      <c r="O220">
        <f t="shared" si="11"/>
        <v>-3.9999999998485691E-4</v>
      </c>
    </row>
    <row r="221" spans="1:15" hidden="1" x14ac:dyDescent="0.45">
      <c r="A221" s="1">
        <v>44532.559027777781</v>
      </c>
      <c r="B221" t="s">
        <v>228</v>
      </c>
      <c r="C221">
        <v>0</v>
      </c>
      <c r="D221">
        <v>0</v>
      </c>
      <c r="E221">
        <v>142.60599999999999</v>
      </c>
      <c r="F221">
        <v>0</v>
      </c>
      <c r="G221">
        <v>0</v>
      </c>
      <c r="H221">
        <v>0</v>
      </c>
      <c r="I221">
        <v>0</v>
      </c>
      <c r="J221">
        <f>VLOOKUP($B221,SPD_Node!$F:$L,5,FALSE)</f>
        <v>0</v>
      </c>
      <c r="K221">
        <f>VLOOKUP($B221,SPD_Node!$F:$L,4,FALSE)</f>
        <v>0</v>
      </c>
      <c r="L221">
        <f>VLOOKUP($B221,SPD_Node!$F:$L,7,FALSE)</f>
        <v>142.60570000000001</v>
      </c>
      <c r="M221">
        <f t="shared" si="9"/>
        <v>0</v>
      </c>
      <c r="N221">
        <f t="shared" si="10"/>
        <v>0</v>
      </c>
      <c r="O221">
        <f t="shared" si="11"/>
        <v>-2.9999999998153726E-4</v>
      </c>
    </row>
    <row r="222" spans="1:15" x14ac:dyDescent="0.45">
      <c r="A222" s="1">
        <v>44532.559027777781</v>
      </c>
      <c r="B222" t="s">
        <v>229</v>
      </c>
      <c r="C222">
        <v>0</v>
      </c>
      <c r="D222">
        <v>79.626999999999995</v>
      </c>
      <c r="E222">
        <v>143.54499999999999</v>
      </c>
      <c r="F222">
        <v>0</v>
      </c>
      <c r="G222">
        <v>952.5</v>
      </c>
      <c r="H222">
        <v>0</v>
      </c>
      <c r="I222">
        <v>0</v>
      </c>
      <c r="J222" s="3">
        <f>VLOOKUP($B222,SPD_Node!$F:$L,5,FALSE)</f>
        <v>0</v>
      </c>
      <c r="K222" s="3">
        <f>VLOOKUP($B222,SPD_Node!$F:$L,4,FALSE)</f>
        <v>79.6267</v>
      </c>
      <c r="L222" s="3">
        <f>VLOOKUP($B222,SPD_Node!$F:$L,7,FALSE)</f>
        <v>143.54409999999999</v>
      </c>
      <c r="M222">
        <f t="shared" si="9"/>
        <v>0</v>
      </c>
      <c r="N222">
        <f t="shared" si="10"/>
        <v>-2.9999999999574811E-4</v>
      </c>
      <c r="O222">
        <f t="shared" si="11"/>
        <v>-9.0000000000145519E-4</v>
      </c>
    </row>
    <row r="223" spans="1:15" hidden="1" x14ac:dyDescent="0.45">
      <c r="A223" s="1">
        <v>44532.559027777781</v>
      </c>
      <c r="B223" t="s">
        <v>230</v>
      </c>
      <c r="C223">
        <v>0</v>
      </c>
      <c r="D223">
        <v>0</v>
      </c>
      <c r="E223">
        <v>143.16399999999999</v>
      </c>
      <c r="F223">
        <v>0</v>
      </c>
      <c r="G223">
        <v>0</v>
      </c>
      <c r="H223">
        <v>0</v>
      </c>
      <c r="I223">
        <v>0</v>
      </c>
      <c r="J223">
        <f>VLOOKUP($B223,SPD_Node!$F:$L,5,FALSE)</f>
        <v>0</v>
      </c>
      <c r="K223">
        <f>VLOOKUP($B223,SPD_Node!$F:$L,4,FALSE)</f>
        <v>0</v>
      </c>
      <c r="L223">
        <f>VLOOKUP($B223,SPD_Node!$F:$L,7,FALSE)</f>
        <v>143.1635</v>
      </c>
      <c r="M223">
        <f t="shared" si="9"/>
        <v>0</v>
      </c>
      <c r="N223">
        <f t="shared" si="10"/>
        <v>0</v>
      </c>
      <c r="O223">
        <f t="shared" si="11"/>
        <v>-4.9999999998817657E-4</v>
      </c>
    </row>
    <row r="224" spans="1:15" x14ac:dyDescent="0.45">
      <c r="A224" s="1">
        <v>44532.559027777781</v>
      </c>
      <c r="B224" t="s">
        <v>231</v>
      </c>
      <c r="C224">
        <v>0</v>
      </c>
      <c r="D224">
        <v>31.084</v>
      </c>
      <c r="E224">
        <v>140.655</v>
      </c>
      <c r="F224">
        <v>0</v>
      </c>
      <c r="G224">
        <v>364.346</v>
      </c>
      <c r="H224">
        <v>0</v>
      </c>
      <c r="I224">
        <v>0</v>
      </c>
      <c r="J224">
        <f>VLOOKUP($B224,SPD_Node!$F:$L,5,FALSE)</f>
        <v>0</v>
      </c>
      <c r="K224">
        <f>VLOOKUP($B224,SPD_Node!$F:$L,4,FALSE)</f>
        <v>31.084199999999999</v>
      </c>
      <c r="L224">
        <f>VLOOKUP($B224,SPD_Node!$F:$L,7,FALSE)</f>
        <v>140.65459999999999</v>
      </c>
      <c r="M224">
        <f t="shared" si="9"/>
        <v>0</v>
      </c>
      <c r="N224">
        <f t="shared" si="10"/>
        <v>1.9999999999953388E-4</v>
      </c>
      <c r="O224">
        <f t="shared" si="11"/>
        <v>-4.0000000001327862E-4</v>
      </c>
    </row>
    <row r="225" spans="1:15" hidden="1" x14ac:dyDescent="0.45">
      <c r="A225" s="1">
        <v>44532.559027777781</v>
      </c>
      <c r="B225" t="s">
        <v>232</v>
      </c>
      <c r="C225">
        <v>0</v>
      </c>
      <c r="D225">
        <v>0</v>
      </c>
      <c r="E225">
        <v>140.18</v>
      </c>
      <c r="F225">
        <v>0</v>
      </c>
      <c r="G225">
        <v>0</v>
      </c>
      <c r="H225">
        <v>0</v>
      </c>
      <c r="I225">
        <v>0</v>
      </c>
      <c r="J225">
        <f>VLOOKUP($B225,SPD_Node!$F:$L,5,FALSE)</f>
        <v>0</v>
      </c>
      <c r="K225">
        <f>VLOOKUP($B225,SPD_Node!$F:$L,4,FALSE)</f>
        <v>0</v>
      </c>
      <c r="L225">
        <f>VLOOKUP($B225,SPD_Node!$F:$L,7,FALSE)</f>
        <v>140.1789</v>
      </c>
      <c r="M225">
        <f t="shared" si="9"/>
        <v>0</v>
      </c>
      <c r="N225">
        <f t="shared" si="10"/>
        <v>0</v>
      </c>
      <c r="O225">
        <f t="shared" si="11"/>
        <v>-1.1000000000080945E-3</v>
      </c>
    </row>
    <row r="226" spans="1:15" x14ac:dyDescent="0.45">
      <c r="A226" s="1">
        <v>44532.559027777781</v>
      </c>
      <c r="B226" t="s">
        <v>233</v>
      </c>
      <c r="C226">
        <v>0</v>
      </c>
      <c r="D226">
        <v>7.5640000000000001</v>
      </c>
      <c r="E226">
        <v>116.167</v>
      </c>
      <c r="F226">
        <v>0</v>
      </c>
      <c r="G226">
        <v>73.221000000000004</v>
      </c>
      <c r="H226">
        <v>0</v>
      </c>
      <c r="I226">
        <v>0</v>
      </c>
      <c r="J226" s="3">
        <f>VLOOKUP($B226,SPD_Node!$F:$L,5,FALSE)</f>
        <v>0</v>
      </c>
      <c r="K226" s="3">
        <f>VLOOKUP($B226,SPD_Node!$F:$L,4,FALSE)</f>
        <v>7.5636999999999999</v>
      </c>
      <c r="L226" s="3">
        <f>VLOOKUP($B226,SPD_Node!$F:$L,7,FALSE)</f>
        <v>116.16679999999999</v>
      </c>
      <c r="M226">
        <f t="shared" si="9"/>
        <v>0</v>
      </c>
      <c r="N226">
        <f t="shared" si="10"/>
        <v>-3.00000000000189E-4</v>
      </c>
      <c r="O226">
        <f t="shared" si="11"/>
        <v>-2.0000000000663931E-4</v>
      </c>
    </row>
    <row r="227" spans="1:15" x14ac:dyDescent="0.45">
      <c r="A227" s="1">
        <v>44532.559027777781</v>
      </c>
      <c r="B227" t="s">
        <v>234</v>
      </c>
      <c r="C227">
        <v>0</v>
      </c>
      <c r="D227">
        <v>16.5</v>
      </c>
      <c r="E227">
        <v>137.85300000000001</v>
      </c>
      <c r="F227">
        <v>0</v>
      </c>
      <c r="G227">
        <v>189.55</v>
      </c>
      <c r="H227">
        <v>0</v>
      </c>
      <c r="I227">
        <v>0</v>
      </c>
      <c r="J227">
        <f>VLOOKUP($B227,SPD_Node!$F:$L,5,FALSE)</f>
        <v>0</v>
      </c>
      <c r="K227">
        <f>VLOOKUP($B227,SPD_Node!$F:$L,4,FALSE)</f>
        <v>16.5002</v>
      </c>
      <c r="L227">
        <f>VLOOKUP($B227,SPD_Node!$F:$L,7,FALSE)</f>
        <v>137.85230000000001</v>
      </c>
      <c r="M227">
        <f t="shared" si="9"/>
        <v>0</v>
      </c>
      <c r="N227">
        <f t="shared" si="10"/>
        <v>1.9999999999953388E-4</v>
      </c>
      <c r="O227">
        <f t="shared" si="11"/>
        <v>-6.9999999999481588E-4</v>
      </c>
    </row>
    <row r="228" spans="1:15" x14ac:dyDescent="0.45">
      <c r="A228" s="1">
        <v>44532.559027777781</v>
      </c>
      <c r="B228" t="s">
        <v>235</v>
      </c>
      <c r="C228">
        <v>0</v>
      </c>
      <c r="D228">
        <v>3.4140000000000001</v>
      </c>
      <c r="E228">
        <v>137.792</v>
      </c>
      <c r="F228">
        <v>0</v>
      </c>
      <c r="G228">
        <v>39.201000000000001</v>
      </c>
      <c r="H228">
        <v>0</v>
      </c>
      <c r="I228">
        <v>0</v>
      </c>
      <c r="J228">
        <f>VLOOKUP($B228,SPD_Node!$F:$L,5,FALSE)</f>
        <v>0</v>
      </c>
      <c r="K228">
        <f>VLOOKUP($B228,SPD_Node!$F:$L,4,FALSE)</f>
        <v>3.4138999999999999</v>
      </c>
      <c r="L228">
        <f>VLOOKUP($B228,SPD_Node!$F:$L,7,FALSE)</f>
        <v>137.79159999999999</v>
      </c>
      <c r="M228">
        <f t="shared" si="9"/>
        <v>0</v>
      </c>
      <c r="N228">
        <f t="shared" si="10"/>
        <v>-1.0000000000021103E-4</v>
      </c>
      <c r="O228">
        <f t="shared" si="11"/>
        <v>-4.0000000001327862E-4</v>
      </c>
    </row>
    <row r="229" spans="1:15" x14ac:dyDescent="0.45">
      <c r="A229" s="1">
        <v>44532.559027777781</v>
      </c>
      <c r="B229" t="s">
        <v>236</v>
      </c>
      <c r="C229">
        <v>0</v>
      </c>
      <c r="D229">
        <v>44.48</v>
      </c>
      <c r="E229">
        <v>142.21299999999999</v>
      </c>
      <c r="F229">
        <v>0</v>
      </c>
      <c r="G229">
        <v>527.14</v>
      </c>
      <c r="H229">
        <v>0</v>
      </c>
      <c r="I229">
        <v>0</v>
      </c>
      <c r="J229">
        <f>VLOOKUP($B229,SPD_Node!$F:$L,5,FALSE)</f>
        <v>0</v>
      </c>
      <c r="K229">
        <f>VLOOKUP($B229,SPD_Node!$F:$L,4,FALSE)</f>
        <v>44.480200000000004</v>
      </c>
      <c r="L229">
        <f>VLOOKUP($B229,SPD_Node!$F:$L,7,FALSE)</f>
        <v>142.21279999999999</v>
      </c>
      <c r="M229">
        <f t="shared" si="9"/>
        <v>0</v>
      </c>
      <c r="N229">
        <f t="shared" si="10"/>
        <v>2.0000000000663931E-4</v>
      </c>
      <c r="O229">
        <f t="shared" si="11"/>
        <v>-2.0000000000663931E-4</v>
      </c>
    </row>
    <row r="230" spans="1:15" hidden="1" x14ac:dyDescent="0.45">
      <c r="A230" s="1">
        <v>44532.559027777781</v>
      </c>
      <c r="B230" t="s">
        <v>237</v>
      </c>
      <c r="C230">
        <v>0</v>
      </c>
      <c r="D230">
        <v>0</v>
      </c>
      <c r="E230">
        <v>142.209</v>
      </c>
      <c r="F230">
        <v>0</v>
      </c>
      <c r="G230">
        <v>0</v>
      </c>
      <c r="H230">
        <v>0</v>
      </c>
      <c r="I230">
        <v>0</v>
      </c>
      <c r="J230">
        <f>VLOOKUP($B230,SPD_Node!$F:$L,5,FALSE)</f>
        <v>0</v>
      </c>
      <c r="K230">
        <f>VLOOKUP($B230,SPD_Node!$F:$L,4,FALSE)</f>
        <v>0</v>
      </c>
      <c r="L230">
        <f>VLOOKUP($B230,SPD_Node!$F:$L,7,FALSE)</f>
        <v>142.2088</v>
      </c>
      <c r="M230">
        <f t="shared" si="9"/>
        <v>0</v>
      </c>
      <c r="N230">
        <f t="shared" si="10"/>
        <v>0</v>
      </c>
      <c r="O230">
        <f t="shared" si="11"/>
        <v>-2.0000000000663931E-4</v>
      </c>
    </row>
    <row r="231" spans="1:15" x14ac:dyDescent="0.45">
      <c r="A231" s="1">
        <v>44532.559027777781</v>
      </c>
      <c r="B231" t="s">
        <v>238</v>
      </c>
      <c r="C231">
        <v>0</v>
      </c>
      <c r="D231">
        <v>11.209</v>
      </c>
      <c r="E231">
        <v>110.89</v>
      </c>
      <c r="F231">
        <v>0</v>
      </c>
      <c r="G231">
        <v>103.58499999999999</v>
      </c>
      <c r="H231">
        <v>0</v>
      </c>
      <c r="I231">
        <v>0</v>
      </c>
      <c r="J231" s="3">
        <f>VLOOKUP($B231,SPD_Node!$F:$L,5,FALSE)</f>
        <v>0</v>
      </c>
      <c r="K231" s="3">
        <f>VLOOKUP($B231,SPD_Node!$F:$L,4,FALSE)</f>
        <v>11.2095</v>
      </c>
      <c r="L231" s="3">
        <f>VLOOKUP($B231,SPD_Node!$F:$L,7,FALSE)</f>
        <v>110.8899</v>
      </c>
      <c r="M231">
        <f t="shared" si="9"/>
        <v>0</v>
      </c>
      <c r="N231">
        <f t="shared" si="10"/>
        <v>5.0000000000061107E-4</v>
      </c>
      <c r="O231">
        <f t="shared" si="11"/>
        <v>-1.0000000000331966E-4</v>
      </c>
    </row>
    <row r="232" spans="1:15" x14ac:dyDescent="0.45">
      <c r="A232" s="1">
        <v>44532.559027777781</v>
      </c>
      <c r="B232" t="s">
        <v>239</v>
      </c>
      <c r="C232">
        <v>0</v>
      </c>
      <c r="D232">
        <v>2.4729999999999999</v>
      </c>
      <c r="E232">
        <v>110.381</v>
      </c>
      <c r="F232">
        <v>0</v>
      </c>
      <c r="G232">
        <v>22.751000000000001</v>
      </c>
      <c r="H232">
        <v>0</v>
      </c>
      <c r="I232">
        <v>0</v>
      </c>
      <c r="J232" s="3">
        <f>VLOOKUP($B232,SPD_Node!$F:$L,5,FALSE)</f>
        <v>0</v>
      </c>
      <c r="K232" s="3">
        <f>VLOOKUP($B232,SPD_Node!$F:$L,4,FALSE)</f>
        <v>2.4733999999999998</v>
      </c>
      <c r="L232" s="3">
        <f>VLOOKUP($B232,SPD_Node!$F:$L,7,FALSE)</f>
        <v>110.3805</v>
      </c>
      <c r="M232">
        <f t="shared" si="9"/>
        <v>0</v>
      </c>
      <c r="N232">
        <f t="shared" si="10"/>
        <v>3.9999999999995595E-4</v>
      </c>
      <c r="O232">
        <f t="shared" si="11"/>
        <v>-5.0000000000238742E-4</v>
      </c>
    </row>
    <row r="233" spans="1:15" hidden="1" x14ac:dyDescent="0.45">
      <c r="A233" s="1">
        <v>44532.559027777781</v>
      </c>
      <c r="B233" t="s">
        <v>240</v>
      </c>
      <c r="C233">
        <v>0</v>
      </c>
      <c r="D233">
        <v>0</v>
      </c>
      <c r="E233">
        <v>142.875</v>
      </c>
      <c r="F233">
        <v>0</v>
      </c>
      <c r="G233">
        <v>0</v>
      </c>
      <c r="H233">
        <v>0</v>
      </c>
      <c r="I233">
        <v>0</v>
      </c>
      <c r="J233">
        <f>VLOOKUP($B233,SPD_Node!$F:$L,5,FALSE)</f>
        <v>0</v>
      </c>
      <c r="K233">
        <f>VLOOKUP($B233,SPD_Node!$F:$L,4,FALSE)</f>
        <v>0</v>
      </c>
      <c r="L233">
        <f>VLOOKUP($B233,SPD_Node!$F:$L,7,FALSE)</f>
        <v>142.87459999999999</v>
      </c>
      <c r="M233">
        <f t="shared" si="9"/>
        <v>0</v>
      </c>
      <c r="N233">
        <f t="shared" si="10"/>
        <v>0</v>
      </c>
      <c r="O233">
        <f t="shared" si="11"/>
        <v>-4.0000000001327862E-4</v>
      </c>
    </row>
    <row r="234" spans="1:15" hidden="1" x14ac:dyDescent="0.45">
      <c r="A234" s="1">
        <v>44532.559027777781</v>
      </c>
      <c r="B234" t="s">
        <v>241</v>
      </c>
      <c r="C234">
        <v>0</v>
      </c>
      <c r="D234">
        <v>0</v>
      </c>
      <c r="E234">
        <v>142.875</v>
      </c>
      <c r="F234">
        <v>0</v>
      </c>
      <c r="G234">
        <v>0</v>
      </c>
      <c r="H234">
        <v>0</v>
      </c>
      <c r="I234">
        <v>0</v>
      </c>
      <c r="J234">
        <f>VLOOKUP($B234,SPD_Node!$F:$L,5,FALSE)</f>
        <v>0</v>
      </c>
      <c r="K234">
        <f>VLOOKUP($B234,SPD_Node!$F:$L,4,FALSE)</f>
        <v>0</v>
      </c>
      <c r="L234">
        <f>VLOOKUP($B234,SPD_Node!$F:$L,7,FALSE)</f>
        <v>142.87459999999999</v>
      </c>
      <c r="M234">
        <f t="shared" si="9"/>
        <v>0</v>
      </c>
      <c r="N234">
        <f t="shared" si="10"/>
        <v>0</v>
      </c>
      <c r="O234">
        <f t="shared" si="11"/>
        <v>-4.0000000001327862E-4</v>
      </c>
    </row>
    <row r="235" spans="1:15" x14ac:dyDescent="0.45">
      <c r="A235" s="1">
        <v>44532.559027777781</v>
      </c>
      <c r="B235" t="s">
        <v>242</v>
      </c>
      <c r="C235">
        <v>0</v>
      </c>
      <c r="D235">
        <v>18.309999999999999</v>
      </c>
      <c r="E235">
        <v>138.54900000000001</v>
      </c>
      <c r="F235">
        <v>0</v>
      </c>
      <c r="G235">
        <v>211.40100000000001</v>
      </c>
      <c r="H235">
        <v>0</v>
      </c>
      <c r="I235">
        <v>0</v>
      </c>
      <c r="J235">
        <f>VLOOKUP($B235,SPD_Node!$F:$L,5,FALSE)</f>
        <v>0</v>
      </c>
      <c r="K235">
        <f>VLOOKUP($B235,SPD_Node!$F:$L,4,FALSE)</f>
        <v>18.309899999999999</v>
      </c>
      <c r="L235">
        <f>VLOOKUP($B235,SPD_Node!$F:$L,7,FALSE)</f>
        <v>138.5479</v>
      </c>
      <c r="M235">
        <f t="shared" si="9"/>
        <v>0</v>
      </c>
      <c r="N235">
        <f t="shared" si="10"/>
        <v>-9.9999999999766942E-5</v>
      </c>
      <c r="O235">
        <f t="shared" si="11"/>
        <v>-1.1000000000080945E-3</v>
      </c>
    </row>
    <row r="236" spans="1:15" x14ac:dyDescent="0.45">
      <c r="A236" s="1">
        <v>44532.559027777781</v>
      </c>
      <c r="B236" t="s">
        <v>243</v>
      </c>
      <c r="C236">
        <v>0</v>
      </c>
      <c r="D236">
        <v>11.816000000000001</v>
      </c>
      <c r="E236">
        <v>137.72900000000001</v>
      </c>
      <c r="F236">
        <v>0</v>
      </c>
      <c r="G236">
        <v>135.62</v>
      </c>
      <c r="H236">
        <v>0</v>
      </c>
      <c r="I236">
        <v>0</v>
      </c>
      <c r="J236" s="3">
        <f>VLOOKUP($B236,SPD_Node!$F:$L,5,FALSE)</f>
        <v>0</v>
      </c>
      <c r="K236" s="3">
        <f>VLOOKUP($B236,SPD_Node!$F:$L,4,FALSE)</f>
        <v>11.8163</v>
      </c>
      <c r="L236" s="3">
        <f>VLOOKUP($B236,SPD_Node!$F:$L,7,FALSE)</f>
        <v>137.72800000000001</v>
      </c>
      <c r="M236">
        <f t="shared" si="9"/>
        <v>0</v>
      </c>
      <c r="N236">
        <f t="shared" si="10"/>
        <v>2.9999999999930083E-4</v>
      </c>
      <c r="O236">
        <f t="shared" si="11"/>
        <v>-1.0000000000047748E-3</v>
      </c>
    </row>
    <row r="237" spans="1:15" x14ac:dyDescent="0.45">
      <c r="A237" s="1">
        <v>44532.559027777781</v>
      </c>
      <c r="B237" t="s">
        <v>244</v>
      </c>
      <c r="C237">
        <v>0</v>
      </c>
      <c r="D237">
        <v>21.291</v>
      </c>
      <c r="E237">
        <v>129.703</v>
      </c>
      <c r="F237">
        <v>0</v>
      </c>
      <c r="G237">
        <v>230.12100000000001</v>
      </c>
      <c r="H237">
        <v>0</v>
      </c>
      <c r="I237">
        <v>0</v>
      </c>
      <c r="J237" s="3">
        <f>VLOOKUP($B237,SPD_Node!$F:$L,5,FALSE)</f>
        <v>0</v>
      </c>
      <c r="K237" s="3">
        <f>VLOOKUP($B237,SPD_Node!$F:$L,4,FALSE)</f>
        <v>21.290600000000001</v>
      </c>
      <c r="L237" s="3">
        <f>VLOOKUP($B237,SPD_Node!$F:$L,7,FALSE)</f>
        <v>129.70240000000001</v>
      </c>
      <c r="M237">
        <f t="shared" si="9"/>
        <v>0</v>
      </c>
      <c r="N237">
        <f t="shared" si="10"/>
        <v>-3.9999999999906777E-4</v>
      </c>
      <c r="O237">
        <f t="shared" si="11"/>
        <v>-5.9999999999149622E-4</v>
      </c>
    </row>
    <row r="238" spans="1:15" hidden="1" x14ac:dyDescent="0.45">
      <c r="A238" s="1">
        <v>44532.559027777781</v>
      </c>
      <c r="B238" t="s">
        <v>245</v>
      </c>
      <c r="C238">
        <v>0</v>
      </c>
      <c r="D238">
        <v>0</v>
      </c>
      <c r="E238">
        <v>129.47800000000001</v>
      </c>
      <c r="F238">
        <v>0</v>
      </c>
      <c r="G238">
        <v>0</v>
      </c>
      <c r="H238">
        <v>0</v>
      </c>
      <c r="I238">
        <v>0</v>
      </c>
      <c r="J238">
        <f>VLOOKUP($B238,SPD_Node!$F:$L,5,FALSE)</f>
        <v>0</v>
      </c>
      <c r="K238">
        <f>VLOOKUP($B238,SPD_Node!$F:$L,4,FALSE)</f>
        <v>0</v>
      </c>
      <c r="L238">
        <f>VLOOKUP($B238,SPD_Node!$F:$L,7,FALSE)</f>
        <v>129.47730000000001</v>
      </c>
      <c r="M238">
        <f t="shared" si="9"/>
        <v>0</v>
      </c>
      <c r="N238">
        <f t="shared" si="10"/>
        <v>0</v>
      </c>
      <c r="O238">
        <f t="shared" si="11"/>
        <v>-6.9999999999481588E-4</v>
      </c>
    </row>
    <row r="239" spans="1:15" x14ac:dyDescent="0.45">
      <c r="A239" s="1">
        <v>44532.559027777781</v>
      </c>
      <c r="B239" t="s">
        <v>246</v>
      </c>
      <c r="C239">
        <v>0</v>
      </c>
      <c r="D239">
        <v>20.126999999999999</v>
      </c>
      <c r="E239">
        <v>125.54</v>
      </c>
      <c r="F239">
        <v>0</v>
      </c>
      <c r="G239">
        <v>210.56200000000001</v>
      </c>
      <c r="H239">
        <v>0</v>
      </c>
      <c r="I239">
        <v>0</v>
      </c>
      <c r="J239">
        <f>VLOOKUP($B239,SPD_Node!$F:$L,5,FALSE)</f>
        <v>0</v>
      </c>
      <c r="K239">
        <f>VLOOKUP($B239,SPD_Node!$F:$L,4,FALSE)</f>
        <v>20.126999999999999</v>
      </c>
      <c r="L239">
        <f>VLOOKUP($B239,SPD_Node!$F:$L,7,FALSE)</f>
        <v>125.5394</v>
      </c>
      <c r="M239">
        <f t="shared" si="9"/>
        <v>0</v>
      </c>
      <c r="N239">
        <f t="shared" si="10"/>
        <v>0</v>
      </c>
      <c r="O239">
        <f t="shared" si="11"/>
        <v>-6.0000000000570708E-4</v>
      </c>
    </row>
    <row r="240" spans="1:15" x14ac:dyDescent="0.45">
      <c r="A240" s="1">
        <v>44532.559027777781</v>
      </c>
      <c r="B240" t="s">
        <v>247</v>
      </c>
      <c r="C240">
        <v>0</v>
      </c>
      <c r="D240">
        <v>12.287000000000001</v>
      </c>
      <c r="E240">
        <v>125.586</v>
      </c>
      <c r="F240">
        <v>0</v>
      </c>
      <c r="G240">
        <v>128.58699999999999</v>
      </c>
      <c r="H240">
        <v>0</v>
      </c>
      <c r="I240">
        <v>0</v>
      </c>
      <c r="J240">
        <f>VLOOKUP($B240,SPD_Node!$F:$L,5,FALSE)</f>
        <v>0</v>
      </c>
      <c r="K240">
        <f>VLOOKUP($B240,SPD_Node!$F:$L,4,FALSE)</f>
        <v>12.286799999999999</v>
      </c>
      <c r="L240">
        <f>VLOOKUP($B240,SPD_Node!$F:$L,7,FALSE)</f>
        <v>125.5855</v>
      </c>
      <c r="M240">
        <f t="shared" si="9"/>
        <v>0</v>
      </c>
      <c r="N240">
        <f t="shared" si="10"/>
        <v>-2.0000000000131024E-4</v>
      </c>
      <c r="O240">
        <f t="shared" si="11"/>
        <v>-5.0000000000238742E-4</v>
      </c>
    </row>
    <row r="241" spans="1:15" x14ac:dyDescent="0.45">
      <c r="A241" s="1">
        <v>44532.559027777781</v>
      </c>
      <c r="B241" t="s">
        <v>248</v>
      </c>
      <c r="C241">
        <v>0</v>
      </c>
      <c r="D241">
        <v>0.318</v>
      </c>
      <c r="E241">
        <v>125.248</v>
      </c>
      <c r="F241">
        <v>0</v>
      </c>
      <c r="G241">
        <v>3.3220000000000001</v>
      </c>
      <c r="H241">
        <v>0</v>
      </c>
      <c r="I241">
        <v>0</v>
      </c>
      <c r="J241" s="3">
        <f>VLOOKUP($B241,SPD_Node!$F:$L,5,FALSE)</f>
        <v>0</v>
      </c>
      <c r="K241" s="3">
        <f>VLOOKUP($B241,SPD_Node!$F:$L,4,FALSE)</f>
        <v>0.31830000000000003</v>
      </c>
      <c r="L241" s="3">
        <f>VLOOKUP($B241,SPD_Node!$F:$L,7,FALSE)</f>
        <v>125.24720000000001</v>
      </c>
      <c r="M241">
        <f t="shared" si="9"/>
        <v>0</v>
      </c>
      <c r="N241">
        <f t="shared" si="10"/>
        <v>3.0000000000002247E-4</v>
      </c>
      <c r="O241">
        <f t="shared" si="11"/>
        <v>-7.9999999999813554E-4</v>
      </c>
    </row>
    <row r="242" spans="1:15" x14ac:dyDescent="0.45">
      <c r="A242" s="1">
        <v>44532.559027777781</v>
      </c>
      <c r="B242" t="s">
        <v>249</v>
      </c>
      <c r="C242">
        <v>0</v>
      </c>
      <c r="D242">
        <v>4.3499999999999996</v>
      </c>
      <c r="E242">
        <v>125.248</v>
      </c>
      <c r="F242">
        <v>0</v>
      </c>
      <c r="G242">
        <v>45.399000000000001</v>
      </c>
      <c r="H242">
        <v>0</v>
      </c>
      <c r="I242">
        <v>0</v>
      </c>
      <c r="J242" s="3">
        <f>VLOOKUP($B242,SPD_Node!$F:$L,5,FALSE)</f>
        <v>0</v>
      </c>
      <c r="K242" s="3">
        <f>VLOOKUP($B242,SPD_Node!$F:$L,4,FALSE)</f>
        <v>4.3497000000000003</v>
      </c>
      <c r="L242" s="3">
        <f>VLOOKUP($B242,SPD_Node!$F:$L,7,FALSE)</f>
        <v>125.24720000000001</v>
      </c>
      <c r="M242">
        <f t="shared" si="9"/>
        <v>0</v>
      </c>
      <c r="N242">
        <f t="shared" si="10"/>
        <v>-2.9999999999930083E-4</v>
      </c>
      <c r="O242">
        <f t="shared" si="11"/>
        <v>-7.9999999999813554E-4</v>
      </c>
    </row>
    <row r="243" spans="1:15" x14ac:dyDescent="0.45">
      <c r="A243" s="1">
        <v>44532.559027777781</v>
      </c>
      <c r="B243" t="s">
        <v>250</v>
      </c>
      <c r="C243">
        <v>0</v>
      </c>
      <c r="D243">
        <v>51.604999999999997</v>
      </c>
      <c r="E243">
        <v>102.13500000000001</v>
      </c>
      <c r="F243">
        <v>0</v>
      </c>
      <c r="G243">
        <v>439.22500000000002</v>
      </c>
      <c r="H243">
        <v>0</v>
      </c>
      <c r="I243">
        <v>0</v>
      </c>
      <c r="J243">
        <f>VLOOKUP($B243,SPD_Node!$F:$L,5,FALSE)</f>
        <v>0</v>
      </c>
      <c r="K243">
        <f>VLOOKUP($B243,SPD_Node!$F:$L,4,FALSE)</f>
        <v>51.6051</v>
      </c>
      <c r="L243">
        <f>VLOOKUP($B243,SPD_Node!$F:$L,7,FALSE)</f>
        <v>102.13460000000001</v>
      </c>
      <c r="M243">
        <f t="shared" si="9"/>
        <v>0</v>
      </c>
      <c r="N243">
        <f t="shared" si="10"/>
        <v>1.0000000000331966E-4</v>
      </c>
      <c r="O243">
        <f t="shared" si="11"/>
        <v>-3.9999999999906777E-4</v>
      </c>
    </row>
    <row r="244" spans="1:15" hidden="1" x14ac:dyDescent="0.45">
      <c r="A244" s="1">
        <v>44532.559027777781</v>
      </c>
      <c r="B244" t="s">
        <v>251</v>
      </c>
      <c r="C244">
        <v>0</v>
      </c>
      <c r="D244">
        <v>0</v>
      </c>
      <c r="E244">
        <v>102.845</v>
      </c>
      <c r="F244">
        <v>0</v>
      </c>
      <c r="G244">
        <v>0</v>
      </c>
      <c r="H244">
        <v>0</v>
      </c>
      <c r="I244">
        <v>0</v>
      </c>
      <c r="J244">
        <f>VLOOKUP($B244,SPD_Node!$F:$L,5,FALSE)</f>
        <v>0</v>
      </c>
      <c r="K244">
        <f>VLOOKUP($B244,SPD_Node!$F:$L,4,FALSE)</f>
        <v>0</v>
      </c>
      <c r="L244">
        <f>VLOOKUP($B244,SPD_Node!$F:$L,7,FALSE)</f>
        <v>102.8442</v>
      </c>
      <c r="M244">
        <f t="shared" si="9"/>
        <v>0</v>
      </c>
      <c r="N244">
        <f t="shared" si="10"/>
        <v>0</v>
      </c>
      <c r="O244">
        <f t="shared" si="11"/>
        <v>-7.9999999999813554E-4</v>
      </c>
    </row>
    <row r="245" spans="1:15" hidden="1" x14ac:dyDescent="0.45">
      <c r="A245" s="1">
        <v>44532.559027777781</v>
      </c>
      <c r="B245" t="s">
        <v>252</v>
      </c>
      <c r="C245">
        <v>0</v>
      </c>
      <c r="D245">
        <v>0</v>
      </c>
      <c r="E245">
        <v>101.941</v>
      </c>
      <c r="F245">
        <v>0</v>
      </c>
      <c r="G245">
        <v>0</v>
      </c>
      <c r="H245">
        <v>0</v>
      </c>
      <c r="I245">
        <v>0</v>
      </c>
      <c r="J245">
        <f>VLOOKUP($B245,SPD_Node!$F:$L,5,FALSE)</f>
        <v>0</v>
      </c>
      <c r="K245">
        <f>VLOOKUP($B245,SPD_Node!$F:$L,4,FALSE)</f>
        <v>0</v>
      </c>
      <c r="L245">
        <f>VLOOKUP($B245,SPD_Node!$F:$L,7,FALSE)</f>
        <v>101.94029999999999</v>
      </c>
      <c r="M245">
        <f t="shared" si="9"/>
        <v>0</v>
      </c>
      <c r="N245">
        <f t="shared" si="10"/>
        <v>0</v>
      </c>
      <c r="O245">
        <f t="shared" si="11"/>
        <v>-7.0000000000902673E-4</v>
      </c>
    </row>
    <row r="246" spans="1:15" hidden="1" x14ac:dyDescent="0.45">
      <c r="A246" s="1">
        <v>44532.559027777781</v>
      </c>
      <c r="B246" t="s">
        <v>253</v>
      </c>
      <c r="C246">
        <v>0</v>
      </c>
      <c r="D246">
        <v>0</v>
      </c>
      <c r="E246">
        <v>115.684</v>
      </c>
      <c r="F246">
        <v>0</v>
      </c>
      <c r="G246">
        <v>0</v>
      </c>
      <c r="H246">
        <v>0</v>
      </c>
      <c r="I246">
        <v>0</v>
      </c>
      <c r="J246">
        <f>VLOOKUP($B246,SPD_Node!$F:$L,5,FALSE)</f>
        <v>0</v>
      </c>
      <c r="K246">
        <f>VLOOKUP($B246,SPD_Node!$F:$L,4,FALSE)</f>
        <v>0</v>
      </c>
      <c r="L246">
        <f>VLOOKUP($B246,SPD_Node!$F:$L,7,FALSE)</f>
        <v>115.6832</v>
      </c>
      <c r="M246">
        <f t="shared" si="9"/>
        <v>0</v>
      </c>
      <c r="N246">
        <f t="shared" si="10"/>
        <v>0</v>
      </c>
      <c r="O246">
        <f t="shared" si="11"/>
        <v>-7.9999999999813554E-4</v>
      </c>
    </row>
    <row r="247" spans="1:15" x14ac:dyDescent="0.45">
      <c r="A247" s="1">
        <v>44532.559027777781</v>
      </c>
      <c r="B247" t="s">
        <v>254</v>
      </c>
      <c r="C247">
        <v>0</v>
      </c>
      <c r="D247">
        <v>62.527999999999999</v>
      </c>
      <c r="E247">
        <v>101.788</v>
      </c>
      <c r="F247">
        <v>0</v>
      </c>
      <c r="G247">
        <v>530.38199999999995</v>
      </c>
      <c r="H247">
        <v>0</v>
      </c>
      <c r="I247">
        <v>0</v>
      </c>
      <c r="J247" s="3">
        <f>VLOOKUP($B247,SPD_Node!$F:$L,5,FALSE)</f>
        <v>0</v>
      </c>
      <c r="K247" s="3">
        <f>VLOOKUP($B247,SPD_Node!$F:$L,4,FALSE)</f>
        <v>62.527700000000003</v>
      </c>
      <c r="L247" s="3">
        <f>VLOOKUP($B247,SPD_Node!$F:$L,7,FALSE)</f>
        <v>101.7878</v>
      </c>
      <c r="M247">
        <f t="shared" si="9"/>
        <v>0</v>
      </c>
      <c r="N247">
        <f t="shared" si="10"/>
        <v>-2.9999999999574811E-4</v>
      </c>
      <c r="O247">
        <f t="shared" si="11"/>
        <v>-1.9999999999242846E-4</v>
      </c>
    </row>
    <row r="248" spans="1:15" hidden="1" x14ac:dyDescent="0.45">
      <c r="A248" s="1">
        <v>44532.559027777781</v>
      </c>
      <c r="B248" t="s">
        <v>255</v>
      </c>
      <c r="C248">
        <v>0</v>
      </c>
      <c r="D248">
        <v>0</v>
      </c>
      <c r="E248">
        <v>101.8</v>
      </c>
      <c r="F248">
        <v>0</v>
      </c>
      <c r="G248">
        <v>0</v>
      </c>
      <c r="H248">
        <v>0</v>
      </c>
      <c r="I248">
        <v>0</v>
      </c>
      <c r="J248">
        <f>VLOOKUP($B248,SPD_Node!$F:$L,5,FALSE)</f>
        <v>0</v>
      </c>
      <c r="K248">
        <f>VLOOKUP($B248,SPD_Node!$F:$L,4,FALSE)</f>
        <v>0</v>
      </c>
      <c r="L248">
        <f>VLOOKUP($B248,SPD_Node!$F:$L,7,FALSE)</f>
        <v>101.79940000000001</v>
      </c>
      <c r="M248">
        <f t="shared" si="9"/>
        <v>0</v>
      </c>
      <c r="N248">
        <f t="shared" si="10"/>
        <v>0</v>
      </c>
      <c r="O248">
        <f t="shared" si="11"/>
        <v>-5.9999999999149622E-4</v>
      </c>
    </row>
    <row r="249" spans="1:15" hidden="1" x14ac:dyDescent="0.45">
      <c r="A249" s="1">
        <v>44532.559027777781</v>
      </c>
      <c r="B249" t="s">
        <v>256</v>
      </c>
      <c r="C249">
        <v>0</v>
      </c>
      <c r="D249">
        <v>0</v>
      </c>
      <c r="E249">
        <v>101.61</v>
      </c>
      <c r="F249">
        <v>0</v>
      </c>
      <c r="G249">
        <v>0</v>
      </c>
      <c r="H249">
        <v>0</v>
      </c>
      <c r="I249">
        <v>0</v>
      </c>
      <c r="J249">
        <f>VLOOKUP($B249,SPD_Node!$F:$L,5,FALSE)</f>
        <v>0</v>
      </c>
      <c r="K249">
        <f>VLOOKUP($B249,SPD_Node!$F:$L,4,FALSE)</f>
        <v>0</v>
      </c>
      <c r="L249">
        <f>VLOOKUP($B249,SPD_Node!$F:$L,7,FALSE)</f>
        <v>101.6096</v>
      </c>
      <c r="M249">
        <f t="shared" si="9"/>
        <v>0</v>
      </c>
      <c r="N249">
        <f t="shared" si="10"/>
        <v>0</v>
      </c>
      <c r="O249">
        <f t="shared" si="11"/>
        <v>-3.9999999999906777E-4</v>
      </c>
    </row>
    <row r="250" spans="1:15" hidden="1" x14ac:dyDescent="0.45">
      <c r="A250" s="1">
        <v>44532.559027777781</v>
      </c>
      <c r="B250" t="s">
        <v>257</v>
      </c>
      <c r="C250">
        <v>0</v>
      </c>
      <c r="D250">
        <v>0</v>
      </c>
      <c r="E250">
        <v>101.61</v>
      </c>
      <c r="F250">
        <v>0</v>
      </c>
      <c r="G250">
        <v>0</v>
      </c>
      <c r="H250">
        <v>0</v>
      </c>
      <c r="I250">
        <v>0</v>
      </c>
      <c r="J250">
        <f>VLOOKUP($B250,SPD_Node!$F:$L,5,FALSE)</f>
        <v>0</v>
      </c>
      <c r="K250">
        <f>VLOOKUP($B250,SPD_Node!$F:$L,4,FALSE)</f>
        <v>0</v>
      </c>
      <c r="L250">
        <f>VLOOKUP($B250,SPD_Node!$F:$L,7,FALSE)</f>
        <v>101.6096</v>
      </c>
      <c r="M250">
        <f t="shared" si="9"/>
        <v>0</v>
      </c>
      <c r="N250">
        <f t="shared" si="10"/>
        <v>0</v>
      </c>
      <c r="O250">
        <f t="shared" si="11"/>
        <v>-3.9999999999906777E-4</v>
      </c>
    </row>
    <row r="251" spans="1:15" x14ac:dyDescent="0.45">
      <c r="A251" s="1">
        <v>44532.559027777781</v>
      </c>
      <c r="B251" t="s">
        <v>258</v>
      </c>
      <c r="C251">
        <v>0</v>
      </c>
      <c r="D251">
        <v>283.15499999999997</v>
      </c>
      <c r="E251">
        <v>112.08499999999999</v>
      </c>
      <c r="F251">
        <v>0</v>
      </c>
      <c r="G251">
        <v>2644.779</v>
      </c>
      <c r="H251">
        <v>0</v>
      </c>
      <c r="I251">
        <v>0</v>
      </c>
      <c r="J251" s="3">
        <f>VLOOKUP($B251,SPD_Node!$F:$L,5,FALSE)</f>
        <v>0</v>
      </c>
      <c r="K251" s="3">
        <f>VLOOKUP($B251,SPD_Node!$F:$L,4,FALSE)</f>
        <v>283.15550000000002</v>
      </c>
      <c r="L251" s="3">
        <f>VLOOKUP($B251,SPD_Node!$F:$L,7,FALSE)</f>
        <v>112.084</v>
      </c>
      <c r="M251">
        <f t="shared" si="9"/>
        <v>0</v>
      </c>
      <c r="N251">
        <f t="shared" si="10"/>
        <v>5.0000000004501999E-4</v>
      </c>
      <c r="O251">
        <f t="shared" si="11"/>
        <v>-9.9999999999056399E-4</v>
      </c>
    </row>
    <row r="252" spans="1:15" hidden="1" x14ac:dyDescent="0.45">
      <c r="A252" s="1">
        <v>44532.559027777781</v>
      </c>
      <c r="B252" t="s">
        <v>259</v>
      </c>
      <c r="C252">
        <v>0</v>
      </c>
      <c r="D252">
        <v>0</v>
      </c>
      <c r="E252">
        <v>111.626</v>
      </c>
      <c r="F252">
        <v>0</v>
      </c>
      <c r="G252">
        <v>0</v>
      </c>
      <c r="H252">
        <v>0</v>
      </c>
      <c r="I252">
        <v>0</v>
      </c>
      <c r="J252">
        <f>VLOOKUP($B252,SPD_Node!$F:$L,5,FALSE)</f>
        <v>0</v>
      </c>
      <c r="K252">
        <f>VLOOKUP($B252,SPD_Node!$F:$L,4,FALSE)</f>
        <v>0</v>
      </c>
      <c r="L252">
        <f>VLOOKUP($B252,SPD_Node!$F:$L,7,FALSE)</f>
        <v>111.6254</v>
      </c>
      <c r="M252">
        <f t="shared" si="9"/>
        <v>0</v>
      </c>
      <c r="N252">
        <f t="shared" si="10"/>
        <v>0</v>
      </c>
      <c r="O252">
        <f t="shared" si="11"/>
        <v>-6.0000000000570708E-4</v>
      </c>
    </row>
    <row r="253" spans="1:15" x14ac:dyDescent="0.45">
      <c r="A253" s="1">
        <v>44532.559027777781</v>
      </c>
      <c r="B253" t="s">
        <v>260</v>
      </c>
      <c r="C253">
        <v>0</v>
      </c>
      <c r="D253">
        <v>0.69699999999999995</v>
      </c>
      <c r="E253">
        <v>128.80600000000001</v>
      </c>
      <c r="F253">
        <v>0</v>
      </c>
      <c r="G253">
        <v>7.484</v>
      </c>
      <c r="H253">
        <v>0</v>
      </c>
      <c r="I253">
        <v>0</v>
      </c>
      <c r="J253" s="3">
        <f>VLOOKUP($B253,SPD_Node!$F:$L,5,FALSE)</f>
        <v>0</v>
      </c>
      <c r="K253" s="3">
        <f>VLOOKUP($B253,SPD_Node!$F:$L,4,FALSE)</f>
        <v>0.69730000000000003</v>
      </c>
      <c r="L253" s="3">
        <f>VLOOKUP($B253,SPD_Node!$F:$L,7,FALSE)</f>
        <v>128.80549999999999</v>
      </c>
      <c r="M253">
        <f t="shared" si="9"/>
        <v>0</v>
      </c>
      <c r="N253">
        <f t="shared" si="10"/>
        <v>3.0000000000007798E-4</v>
      </c>
      <c r="O253">
        <f t="shared" si="11"/>
        <v>-5.0000000001659828E-4</v>
      </c>
    </row>
    <row r="254" spans="1:15" x14ac:dyDescent="0.45">
      <c r="A254" s="1">
        <v>44532.559027777781</v>
      </c>
      <c r="B254" t="s">
        <v>261</v>
      </c>
      <c r="C254">
        <v>0</v>
      </c>
      <c r="D254">
        <v>14.909000000000001</v>
      </c>
      <c r="E254">
        <v>117.97499999999999</v>
      </c>
      <c r="F254">
        <v>0</v>
      </c>
      <c r="G254">
        <v>146.571</v>
      </c>
      <c r="H254">
        <v>0</v>
      </c>
      <c r="I254">
        <v>0</v>
      </c>
      <c r="J254" s="3">
        <f>VLOOKUP($B254,SPD_Node!$F:$L,5,FALSE)</f>
        <v>0</v>
      </c>
      <c r="K254" s="3">
        <f>VLOOKUP($B254,SPD_Node!$F:$L,4,FALSE)</f>
        <v>14.9087</v>
      </c>
      <c r="L254" s="3">
        <f>VLOOKUP($B254,SPD_Node!$F:$L,7,FALSE)</f>
        <v>117.9747</v>
      </c>
      <c r="M254">
        <f t="shared" si="9"/>
        <v>0</v>
      </c>
      <c r="N254">
        <f t="shared" si="10"/>
        <v>-3.0000000000107718E-4</v>
      </c>
      <c r="O254">
        <f t="shared" si="11"/>
        <v>-2.9999999999574811E-4</v>
      </c>
    </row>
    <row r="255" spans="1:15" hidden="1" x14ac:dyDescent="0.45">
      <c r="A255" s="1">
        <v>44532.559027777781</v>
      </c>
      <c r="B255" t="s">
        <v>262</v>
      </c>
      <c r="C255">
        <v>0</v>
      </c>
      <c r="D255">
        <v>0</v>
      </c>
      <c r="E255">
        <v>117.621</v>
      </c>
      <c r="F255">
        <v>0</v>
      </c>
      <c r="G255">
        <v>0</v>
      </c>
      <c r="H255">
        <v>0</v>
      </c>
      <c r="I255">
        <v>0</v>
      </c>
      <c r="J255">
        <f>VLOOKUP($B255,SPD_Node!$F:$L,5,FALSE)</f>
        <v>0</v>
      </c>
      <c r="K255">
        <f>VLOOKUP($B255,SPD_Node!$F:$L,4,FALSE)</f>
        <v>0</v>
      </c>
      <c r="L255">
        <f>VLOOKUP($B255,SPD_Node!$F:$L,7,FALSE)</f>
        <v>117.6208</v>
      </c>
      <c r="M255">
        <f t="shared" si="9"/>
        <v>0</v>
      </c>
      <c r="N255">
        <f t="shared" si="10"/>
        <v>0</v>
      </c>
      <c r="O255">
        <f t="shared" si="11"/>
        <v>-1.9999999999242846E-4</v>
      </c>
    </row>
    <row r="256" spans="1:15" x14ac:dyDescent="0.45">
      <c r="A256" s="1">
        <v>44532.559027777781</v>
      </c>
      <c r="B256" t="s">
        <v>263</v>
      </c>
      <c r="C256">
        <v>0</v>
      </c>
      <c r="D256">
        <v>20.2</v>
      </c>
      <c r="E256">
        <v>125.587</v>
      </c>
      <c r="F256">
        <v>0</v>
      </c>
      <c r="G256">
        <v>211.405</v>
      </c>
      <c r="H256">
        <v>0</v>
      </c>
      <c r="I256">
        <v>0</v>
      </c>
      <c r="J256">
        <f>VLOOKUP($B256,SPD_Node!$F:$L,5,FALSE)</f>
        <v>0</v>
      </c>
      <c r="K256">
        <f>VLOOKUP($B256,SPD_Node!$F:$L,4,FALSE)</f>
        <v>20.2</v>
      </c>
      <c r="L256">
        <f>VLOOKUP($B256,SPD_Node!$F:$L,7,FALSE)</f>
        <v>125.58669999999999</v>
      </c>
      <c r="M256">
        <f t="shared" si="9"/>
        <v>0</v>
      </c>
      <c r="N256">
        <f t="shared" si="10"/>
        <v>0</v>
      </c>
      <c r="O256">
        <f t="shared" si="11"/>
        <v>-3.0000000000995897E-4</v>
      </c>
    </row>
    <row r="257" spans="1:15" x14ac:dyDescent="0.45">
      <c r="A257" s="1">
        <v>44532.559027777781</v>
      </c>
      <c r="B257" t="s">
        <v>264</v>
      </c>
      <c r="C257">
        <v>0</v>
      </c>
      <c r="D257">
        <v>0.64400000000000002</v>
      </c>
      <c r="E257">
        <v>125.587</v>
      </c>
      <c r="F257">
        <v>0</v>
      </c>
      <c r="G257">
        <v>6.74</v>
      </c>
      <c r="H257">
        <v>0</v>
      </c>
      <c r="I257">
        <v>0</v>
      </c>
      <c r="J257">
        <f>VLOOKUP($B257,SPD_Node!$F:$L,5,FALSE)</f>
        <v>0</v>
      </c>
      <c r="K257">
        <f>VLOOKUP($B257,SPD_Node!$F:$L,4,FALSE)</f>
        <v>0.64400000000000002</v>
      </c>
      <c r="L257">
        <f>VLOOKUP($B257,SPD_Node!$F:$L,7,FALSE)</f>
        <v>125.58669999999999</v>
      </c>
      <c r="M257">
        <f t="shared" si="9"/>
        <v>0</v>
      </c>
      <c r="N257">
        <f t="shared" si="10"/>
        <v>0</v>
      </c>
      <c r="O257">
        <f t="shared" si="11"/>
        <v>-3.0000000000995897E-4</v>
      </c>
    </row>
    <row r="258" spans="1:15" x14ac:dyDescent="0.45">
      <c r="A258" s="1">
        <v>44532.559027777781</v>
      </c>
      <c r="B258" t="s">
        <v>265</v>
      </c>
      <c r="C258">
        <v>0</v>
      </c>
      <c r="D258">
        <v>0.216</v>
      </c>
      <c r="E258">
        <v>126.54</v>
      </c>
      <c r="F258">
        <v>0</v>
      </c>
      <c r="G258">
        <v>2.278</v>
      </c>
      <c r="H258">
        <v>0</v>
      </c>
      <c r="I258">
        <v>0</v>
      </c>
      <c r="J258">
        <f>VLOOKUP($B258,SPD_Node!$F:$L,5,FALSE)</f>
        <v>0</v>
      </c>
      <c r="K258">
        <f>VLOOKUP($B258,SPD_Node!$F:$L,4,FALSE)</f>
        <v>0.216</v>
      </c>
      <c r="L258">
        <f>VLOOKUP($B258,SPD_Node!$F:$L,7,FALSE)</f>
        <v>126.53919999999999</v>
      </c>
      <c r="M258">
        <f t="shared" ref="M258:M321" si="12">J258-C258</f>
        <v>0</v>
      </c>
      <c r="N258">
        <f t="shared" ref="N258:N321" si="13">K258-D258</f>
        <v>0</v>
      </c>
      <c r="O258">
        <f t="shared" ref="O258:O321" si="14">L258-E258</f>
        <v>-8.0000000001234639E-4</v>
      </c>
    </row>
    <row r="259" spans="1:15" hidden="1" x14ac:dyDescent="0.45">
      <c r="A259" s="1">
        <v>44532.559027777781</v>
      </c>
      <c r="B259" t="s">
        <v>266</v>
      </c>
      <c r="C259">
        <v>0</v>
      </c>
      <c r="D259">
        <v>0</v>
      </c>
      <c r="E259">
        <v>125.66</v>
      </c>
      <c r="F259">
        <v>0</v>
      </c>
      <c r="G259">
        <v>0</v>
      </c>
      <c r="H259">
        <v>0</v>
      </c>
      <c r="I259">
        <v>0</v>
      </c>
      <c r="J259">
        <f>VLOOKUP($B259,SPD_Node!$F:$L,5,FALSE)</f>
        <v>0</v>
      </c>
      <c r="K259">
        <f>VLOOKUP($B259,SPD_Node!$F:$L,4,FALSE)</f>
        <v>0</v>
      </c>
      <c r="L259">
        <f>VLOOKUP($B259,SPD_Node!$F:$L,7,FALSE)</f>
        <v>125.6598</v>
      </c>
      <c r="M259">
        <f t="shared" si="12"/>
        <v>0</v>
      </c>
      <c r="N259">
        <f t="shared" si="13"/>
        <v>0</v>
      </c>
      <c r="O259">
        <f t="shared" si="14"/>
        <v>-1.9999999999242846E-4</v>
      </c>
    </row>
    <row r="260" spans="1:15" hidden="1" x14ac:dyDescent="0.45">
      <c r="A260" s="1">
        <v>44532.559027777781</v>
      </c>
      <c r="B260" t="s">
        <v>267</v>
      </c>
      <c r="C260">
        <v>0</v>
      </c>
      <c r="D260">
        <v>0</v>
      </c>
      <c r="E260">
        <v>126.474</v>
      </c>
      <c r="F260">
        <v>0</v>
      </c>
      <c r="G260">
        <v>0</v>
      </c>
      <c r="H260">
        <v>0</v>
      </c>
      <c r="I260">
        <v>0</v>
      </c>
      <c r="J260">
        <f>VLOOKUP($B260,SPD_Node!$F:$L,5,FALSE)</f>
        <v>0</v>
      </c>
      <c r="K260">
        <f>VLOOKUP($B260,SPD_Node!$F:$L,4,FALSE)</f>
        <v>0</v>
      </c>
      <c r="L260">
        <f>VLOOKUP($B260,SPD_Node!$F:$L,7,FALSE)</f>
        <v>126.4736</v>
      </c>
      <c r="M260">
        <f t="shared" si="12"/>
        <v>0</v>
      </c>
      <c r="N260">
        <f t="shared" si="13"/>
        <v>0</v>
      </c>
      <c r="O260">
        <f t="shared" si="14"/>
        <v>-3.9999999999906777E-4</v>
      </c>
    </row>
    <row r="261" spans="1:15" hidden="1" x14ac:dyDescent="0.45">
      <c r="A261" s="1">
        <v>44532.559027777781</v>
      </c>
      <c r="B261" t="s">
        <v>268</v>
      </c>
      <c r="C261">
        <v>0</v>
      </c>
      <c r="D261">
        <v>0</v>
      </c>
      <c r="E261">
        <v>110.91800000000001</v>
      </c>
      <c r="F261">
        <v>0</v>
      </c>
      <c r="G261">
        <v>0</v>
      </c>
      <c r="H261">
        <v>0</v>
      </c>
      <c r="I261">
        <v>0</v>
      </c>
      <c r="J261">
        <f>VLOOKUP($B261,SPD_Node!$F:$L,5,FALSE)</f>
        <v>0</v>
      </c>
      <c r="K261">
        <f>VLOOKUP($B261,SPD_Node!$F:$L,4,FALSE)</f>
        <v>0</v>
      </c>
      <c r="L261">
        <f>VLOOKUP($B261,SPD_Node!$F:$L,7,FALSE)</f>
        <v>110.9178</v>
      </c>
      <c r="M261">
        <f t="shared" si="12"/>
        <v>0</v>
      </c>
      <c r="N261">
        <f t="shared" si="13"/>
        <v>0</v>
      </c>
      <c r="O261">
        <f t="shared" si="14"/>
        <v>-2.0000000000663931E-4</v>
      </c>
    </row>
    <row r="262" spans="1:15" hidden="1" x14ac:dyDescent="0.45">
      <c r="A262" s="1">
        <v>44532.559027777781</v>
      </c>
      <c r="B262" t="s">
        <v>269</v>
      </c>
      <c r="C262">
        <v>0</v>
      </c>
      <c r="D262">
        <v>0</v>
      </c>
      <c r="E262">
        <v>110.91800000000001</v>
      </c>
      <c r="F262">
        <v>0</v>
      </c>
      <c r="G262">
        <v>0</v>
      </c>
      <c r="H262">
        <v>0</v>
      </c>
      <c r="I262">
        <v>0</v>
      </c>
      <c r="J262">
        <f>VLOOKUP($B262,SPD_Node!$F:$L,5,FALSE)</f>
        <v>0</v>
      </c>
      <c r="K262">
        <f>VLOOKUP($B262,SPD_Node!$F:$L,4,FALSE)</f>
        <v>0</v>
      </c>
      <c r="L262">
        <f>VLOOKUP($B262,SPD_Node!$F:$L,7,FALSE)</f>
        <v>110.9177</v>
      </c>
      <c r="M262">
        <f t="shared" si="12"/>
        <v>0</v>
      </c>
      <c r="N262">
        <f t="shared" si="13"/>
        <v>0</v>
      </c>
      <c r="O262">
        <f t="shared" si="14"/>
        <v>-3.0000000000995897E-4</v>
      </c>
    </row>
    <row r="263" spans="1:15" hidden="1" x14ac:dyDescent="0.45">
      <c r="A263" s="1">
        <v>44532.559027777781</v>
      </c>
      <c r="B263" t="s">
        <v>270</v>
      </c>
      <c r="C263">
        <v>0</v>
      </c>
      <c r="D263">
        <v>0</v>
      </c>
      <c r="E263">
        <v>110.955</v>
      </c>
      <c r="F263">
        <v>0</v>
      </c>
      <c r="G263">
        <v>0</v>
      </c>
      <c r="H263">
        <v>0</v>
      </c>
      <c r="I263">
        <v>0</v>
      </c>
      <c r="J263">
        <f>VLOOKUP($B263,SPD_Node!$F:$L,5,FALSE)</f>
        <v>0</v>
      </c>
      <c r="K263">
        <f>VLOOKUP($B263,SPD_Node!$F:$L,4,FALSE)</f>
        <v>0</v>
      </c>
      <c r="L263">
        <f>VLOOKUP($B263,SPD_Node!$F:$L,7,FALSE)</f>
        <v>110.9543</v>
      </c>
      <c r="M263">
        <f t="shared" si="12"/>
        <v>0</v>
      </c>
      <c r="N263">
        <f t="shared" si="13"/>
        <v>0</v>
      </c>
      <c r="O263">
        <f t="shared" si="14"/>
        <v>-6.9999999999481588E-4</v>
      </c>
    </row>
    <row r="264" spans="1:15" x14ac:dyDescent="0.45">
      <c r="A264" s="1">
        <v>44532.559027777781</v>
      </c>
      <c r="B264" t="s">
        <v>271</v>
      </c>
      <c r="C264">
        <v>0</v>
      </c>
      <c r="D264">
        <v>5.6420000000000003</v>
      </c>
      <c r="E264">
        <v>110.955</v>
      </c>
      <c r="F264">
        <v>0</v>
      </c>
      <c r="G264">
        <v>52.17</v>
      </c>
      <c r="H264">
        <v>0</v>
      </c>
      <c r="I264">
        <v>0</v>
      </c>
      <c r="J264" s="3">
        <f>VLOOKUP($B264,SPD_Node!$F:$L,5,FALSE)</f>
        <v>0</v>
      </c>
      <c r="K264" s="3">
        <f>VLOOKUP($B264,SPD_Node!$F:$L,4,FALSE)</f>
        <v>5.6422999999999996</v>
      </c>
      <c r="L264" s="3">
        <f>VLOOKUP($B264,SPD_Node!$F:$L,7,FALSE)</f>
        <v>110.9543</v>
      </c>
      <c r="M264">
        <f t="shared" si="12"/>
        <v>0</v>
      </c>
      <c r="N264">
        <f t="shared" si="13"/>
        <v>2.9999999999930083E-4</v>
      </c>
      <c r="O264">
        <f t="shared" si="14"/>
        <v>-6.9999999999481588E-4</v>
      </c>
    </row>
    <row r="265" spans="1:15" x14ac:dyDescent="0.45">
      <c r="A265" s="1">
        <v>44532.559027777781</v>
      </c>
      <c r="B265" t="s">
        <v>272</v>
      </c>
      <c r="C265">
        <v>0</v>
      </c>
      <c r="D265">
        <v>1.6819999999999999</v>
      </c>
      <c r="E265">
        <v>114.536</v>
      </c>
      <c r="F265">
        <v>0</v>
      </c>
      <c r="G265">
        <v>16.053000000000001</v>
      </c>
      <c r="H265">
        <v>0</v>
      </c>
      <c r="I265">
        <v>0</v>
      </c>
      <c r="J265">
        <f>VLOOKUP($B265,SPD_Node!$F:$L,5,FALSE)</f>
        <v>0</v>
      </c>
      <c r="K265">
        <f>VLOOKUP($B265,SPD_Node!$F:$L,4,FALSE)</f>
        <v>1.6819</v>
      </c>
      <c r="L265">
        <f>VLOOKUP($B265,SPD_Node!$F:$L,7,FALSE)</f>
        <v>114.53530000000001</v>
      </c>
      <c r="M265">
        <f t="shared" si="12"/>
        <v>0</v>
      </c>
      <c r="N265">
        <f t="shared" si="13"/>
        <v>-9.9999999999988987E-5</v>
      </c>
      <c r="O265">
        <f t="shared" si="14"/>
        <v>-6.9999999999481588E-4</v>
      </c>
    </row>
    <row r="266" spans="1:15" hidden="1" x14ac:dyDescent="0.45">
      <c r="A266" s="1">
        <v>44532.559027777781</v>
      </c>
      <c r="B266" t="s">
        <v>273</v>
      </c>
      <c r="C266">
        <v>0</v>
      </c>
      <c r="D266">
        <v>0</v>
      </c>
      <c r="E266">
        <v>114.59099999999999</v>
      </c>
      <c r="F266">
        <v>0</v>
      </c>
      <c r="G266">
        <v>0</v>
      </c>
      <c r="H266">
        <v>0</v>
      </c>
      <c r="I266">
        <v>0</v>
      </c>
      <c r="J266">
        <f>VLOOKUP($B266,SPD_Node!$F:$L,5,FALSE)</f>
        <v>0</v>
      </c>
      <c r="K266">
        <f>VLOOKUP($B266,SPD_Node!$F:$L,4,FALSE)</f>
        <v>0</v>
      </c>
      <c r="L266">
        <f>VLOOKUP($B266,SPD_Node!$F:$L,7,FALSE)</f>
        <v>114.5903</v>
      </c>
      <c r="M266">
        <f t="shared" si="12"/>
        <v>0</v>
      </c>
      <c r="N266">
        <f t="shared" si="13"/>
        <v>0</v>
      </c>
      <c r="O266">
        <f t="shared" si="14"/>
        <v>-6.9999999999481588E-4</v>
      </c>
    </row>
    <row r="267" spans="1:15" hidden="1" x14ac:dyDescent="0.45">
      <c r="A267" s="1">
        <v>44532.559027777781</v>
      </c>
      <c r="B267" t="s">
        <v>274</v>
      </c>
      <c r="C267">
        <v>0</v>
      </c>
      <c r="D267">
        <v>0</v>
      </c>
      <c r="E267">
        <v>114.477</v>
      </c>
      <c r="F267">
        <v>0</v>
      </c>
      <c r="G267">
        <v>0</v>
      </c>
      <c r="H267">
        <v>0</v>
      </c>
      <c r="I267">
        <v>0</v>
      </c>
      <c r="J267">
        <f>VLOOKUP($B267,SPD_Node!$F:$L,5,FALSE)</f>
        <v>0</v>
      </c>
      <c r="K267">
        <f>VLOOKUP($B267,SPD_Node!$F:$L,4,FALSE)</f>
        <v>0</v>
      </c>
      <c r="L267">
        <f>VLOOKUP($B267,SPD_Node!$F:$L,7,FALSE)</f>
        <v>114.47669999999999</v>
      </c>
      <c r="M267">
        <f t="shared" si="12"/>
        <v>0</v>
      </c>
      <c r="N267">
        <f t="shared" si="13"/>
        <v>0</v>
      </c>
      <c r="O267">
        <f t="shared" si="14"/>
        <v>-3.0000000000995897E-4</v>
      </c>
    </row>
    <row r="268" spans="1:15" x14ac:dyDescent="0.45">
      <c r="A268" s="1">
        <v>44532.559027777781</v>
      </c>
      <c r="B268" t="s">
        <v>275</v>
      </c>
      <c r="C268">
        <v>0</v>
      </c>
      <c r="D268">
        <v>14.8</v>
      </c>
      <c r="E268">
        <v>130.042</v>
      </c>
      <c r="F268">
        <v>0</v>
      </c>
      <c r="G268">
        <v>160.38499999999999</v>
      </c>
      <c r="H268">
        <v>0</v>
      </c>
      <c r="I268">
        <v>0</v>
      </c>
      <c r="J268">
        <f>VLOOKUP($B268,SPD_Node!$F:$L,5,FALSE)</f>
        <v>0</v>
      </c>
      <c r="K268">
        <f>VLOOKUP($B268,SPD_Node!$F:$L,4,FALSE)</f>
        <v>14.8</v>
      </c>
      <c r="L268">
        <f>VLOOKUP($B268,SPD_Node!$F:$L,7,FALSE)</f>
        <v>130.0411</v>
      </c>
      <c r="M268">
        <f t="shared" si="12"/>
        <v>0</v>
      </c>
      <c r="N268">
        <f t="shared" si="13"/>
        <v>0</v>
      </c>
      <c r="O268">
        <f t="shared" si="14"/>
        <v>-9.0000000000145519E-4</v>
      </c>
    </row>
    <row r="269" spans="1:15" x14ac:dyDescent="0.45">
      <c r="A269" s="1">
        <v>44532.559027777781</v>
      </c>
      <c r="B269" t="s">
        <v>276</v>
      </c>
      <c r="C269">
        <v>0</v>
      </c>
      <c r="D269">
        <v>12.3</v>
      </c>
      <c r="E269">
        <v>129.57</v>
      </c>
      <c r="F269">
        <v>0</v>
      </c>
      <c r="G269">
        <v>132.809</v>
      </c>
      <c r="H269">
        <v>0</v>
      </c>
      <c r="I269">
        <v>0</v>
      </c>
      <c r="J269">
        <f>VLOOKUP($B269,SPD_Node!$F:$L,5,FALSE)</f>
        <v>0</v>
      </c>
      <c r="K269">
        <f>VLOOKUP($B269,SPD_Node!$F:$L,4,FALSE)</f>
        <v>12.3</v>
      </c>
      <c r="L269">
        <f>VLOOKUP($B269,SPD_Node!$F:$L,7,FALSE)</f>
        <v>129.56950000000001</v>
      </c>
      <c r="M269">
        <f t="shared" si="12"/>
        <v>0</v>
      </c>
      <c r="N269">
        <f t="shared" si="13"/>
        <v>0</v>
      </c>
      <c r="O269">
        <f t="shared" si="14"/>
        <v>-4.9999999998817657E-4</v>
      </c>
    </row>
    <row r="270" spans="1:15" x14ac:dyDescent="0.45">
      <c r="A270" s="1">
        <v>44532.559027777781</v>
      </c>
      <c r="B270" t="s">
        <v>277</v>
      </c>
      <c r="C270">
        <v>0</v>
      </c>
      <c r="D270">
        <v>32.799999999999997</v>
      </c>
      <c r="E270">
        <v>130.24100000000001</v>
      </c>
      <c r="F270">
        <v>0</v>
      </c>
      <c r="G270">
        <v>355.99299999999999</v>
      </c>
      <c r="H270">
        <v>0</v>
      </c>
      <c r="I270">
        <v>0</v>
      </c>
      <c r="J270">
        <f>VLOOKUP($B270,SPD_Node!$F:$L,5,FALSE)</f>
        <v>0</v>
      </c>
      <c r="K270">
        <f>VLOOKUP($B270,SPD_Node!$F:$L,4,FALSE)</f>
        <v>32.799999999999997</v>
      </c>
      <c r="L270">
        <f>VLOOKUP($B270,SPD_Node!$F:$L,7,FALSE)</f>
        <v>130.24090000000001</v>
      </c>
      <c r="M270">
        <f t="shared" si="12"/>
        <v>0</v>
      </c>
      <c r="N270">
        <f t="shared" si="13"/>
        <v>0</v>
      </c>
      <c r="O270">
        <f t="shared" si="14"/>
        <v>-1.0000000000331966E-4</v>
      </c>
    </row>
    <row r="271" spans="1:15" x14ac:dyDescent="0.45">
      <c r="A271" s="1">
        <v>44532.559027777781</v>
      </c>
      <c r="B271" t="s">
        <v>278</v>
      </c>
      <c r="C271">
        <v>0</v>
      </c>
      <c r="D271">
        <v>10.007</v>
      </c>
      <c r="E271">
        <v>130.02500000000001</v>
      </c>
      <c r="F271">
        <v>0</v>
      </c>
      <c r="G271">
        <v>108.425</v>
      </c>
      <c r="H271">
        <v>0</v>
      </c>
      <c r="I271">
        <v>0</v>
      </c>
      <c r="J271" s="3">
        <f>VLOOKUP($B271,SPD_Node!$F:$L,5,FALSE)</f>
        <v>0</v>
      </c>
      <c r="K271" s="3">
        <f>VLOOKUP($B271,SPD_Node!$F:$L,4,FALSE)</f>
        <v>10.006600000000001</v>
      </c>
      <c r="L271" s="3">
        <f>VLOOKUP($B271,SPD_Node!$F:$L,7,FALSE)</f>
        <v>130.02430000000001</v>
      </c>
      <c r="M271">
        <f t="shared" si="12"/>
        <v>0</v>
      </c>
      <c r="N271">
        <f t="shared" si="13"/>
        <v>-3.9999999999906777E-4</v>
      </c>
      <c r="O271">
        <f t="shared" si="14"/>
        <v>-6.9999999999481588E-4</v>
      </c>
    </row>
    <row r="272" spans="1:15" hidden="1" x14ac:dyDescent="0.45">
      <c r="A272" s="1">
        <v>44532.559027777781</v>
      </c>
      <c r="B272" t="s">
        <v>279</v>
      </c>
      <c r="C272">
        <v>0</v>
      </c>
      <c r="D272">
        <v>0</v>
      </c>
      <c r="E272">
        <v>129.57</v>
      </c>
      <c r="F272">
        <v>0</v>
      </c>
      <c r="G272">
        <v>0</v>
      </c>
      <c r="H272">
        <v>0</v>
      </c>
      <c r="I272">
        <v>0</v>
      </c>
      <c r="J272">
        <f>VLOOKUP($B272,SPD_Node!$F:$L,5,FALSE)</f>
        <v>0</v>
      </c>
      <c r="K272">
        <f>VLOOKUP($B272,SPD_Node!$F:$L,4,FALSE)</f>
        <v>0</v>
      </c>
      <c r="L272">
        <f>VLOOKUP($B272,SPD_Node!$F:$L,7,FALSE)</f>
        <v>129.56950000000001</v>
      </c>
      <c r="M272">
        <f t="shared" si="12"/>
        <v>0</v>
      </c>
      <c r="N272">
        <f t="shared" si="13"/>
        <v>0</v>
      </c>
      <c r="O272">
        <f t="shared" si="14"/>
        <v>-4.9999999998817657E-4</v>
      </c>
    </row>
    <row r="273" spans="1:15" hidden="1" x14ac:dyDescent="0.45">
      <c r="A273" s="1">
        <v>44532.559027777781</v>
      </c>
      <c r="B273" t="s">
        <v>280</v>
      </c>
      <c r="C273">
        <v>0</v>
      </c>
      <c r="D273">
        <v>0</v>
      </c>
      <c r="E273">
        <v>129.809</v>
      </c>
      <c r="F273">
        <v>0</v>
      </c>
      <c r="G273">
        <v>0</v>
      </c>
      <c r="H273">
        <v>0</v>
      </c>
      <c r="I273">
        <v>0</v>
      </c>
      <c r="J273">
        <f>VLOOKUP($B273,SPD_Node!$F:$L,5,FALSE)</f>
        <v>0</v>
      </c>
      <c r="K273">
        <f>VLOOKUP($B273,SPD_Node!$F:$L,4,FALSE)</f>
        <v>0</v>
      </c>
      <c r="L273">
        <f>VLOOKUP($B273,SPD_Node!$F:$L,7,FALSE)</f>
        <v>129.83860000000001</v>
      </c>
      <c r="M273">
        <f t="shared" si="12"/>
        <v>0</v>
      </c>
      <c r="N273">
        <f t="shared" si="13"/>
        <v>0</v>
      </c>
      <c r="O273">
        <f t="shared" si="14"/>
        <v>2.960000000001628E-2</v>
      </c>
    </row>
    <row r="274" spans="1:15" hidden="1" x14ac:dyDescent="0.45">
      <c r="A274" s="1">
        <v>44532.559027777781</v>
      </c>
      <c r="B274" t="s">
        <v>281</v>
      </c>
      <c r="C274">
        <v>0</v>
      </c>
      <c r="D274">
        <v>0</v>
      </c>
      <c r="E274">
        <v>129.732</v>
      </c>
      <c r="F274">
        <v>0</v>
      </c>
      <c r="G274">
        <v>0</v>
      </c>
      <c r="H274">
        <v>0</v>
      </c>
      <c r="I274">
        <v>0</v>
      </c>
      <c r="J274">
        <f>VLOOKUP($B274,SPD_Node!$F:$L,5,FALSE)</f>
        <v>0</v>
      </c>
      <c r="K274">
        <f>VLOOKUP($B274,SPD_Node!$F:$L,4,FALSE)</f>
        <v>0</v>
      </c>
      <c r="L274">
        <f>VLOOKUP($B274,SPD_Node!$F:$L,7,FALSE)</f>
        <v>129.73179999999999</v>
      </c>
      <c r="M274">
        <f t="shared" si="12"/>
        <v>0</v>
      </c>
      <c r="N274">
        <f t="shared" si="13"/>
        <v>0</v>
      </c>
      <c r="O274">
        <f t="shared" si="14"/>
        <v>-2.0000000000663931E-4</v>
      </c>
    </row>
    <row r="275" spans="1:15" hidden="1" x14ac:dyDescent="0.45">
      <c r="A275" s="1">
        <v>44532.559027777781</v>
      </c>
      <c r="B275" t="s">
        <v>282</v>
      </c>
      <c r="C275">
        <v>0</v>
      </c>
      <c r="D275">
        <v>0</v>
      </c>
      <c r="E275">
        <v>129.732</v>
      </c>
      <c r="F275">
        <v>0</v>
      </c>
      <c r="G275">
        <v>0</v>
      </c>
      <c r="H275">
        <v>0</v>
      </c>
      <c r="I275">
        <v>0</v>
      </c>
      <c r="J275">
        <f>VLOOKUP($B275,SPD_Node!$F:$L,5,FALSE)</f>
        <v>0</v>
      </c>
      <c r="K275">
        <f>VLOOKUP($B275,SPD_Node!$F:$L,4,FALSE)</f>
        <v>0</v>
      </c>
      <c r="L275">
        <f>VLOOKUP($B275,SPD_Node!$F:$L,7,FALSE)</f>
        <v>129.73179999999999</v>
      </c>
      <c r="M275">
        <f t="shared" si="12"/>
        <v>0</v>
      </c>
      <c r="N275">
        <f t="shared" si="13"/>
        <v>0</v>
      </c>
      <c r="O275">
        <f t="shared" si="14"/>
        <v>-2.0000000000663931E-4</v>
      </c>
    </row>
    <row r="276" spans="1:15" x14ac:dyDescent="0.45">
      <c r="A276" s="1">
        <v>44532.559027777781</v>
      </c>
      <c r="B276" t="s">
        <v>283</v>
      </c>
      <c r="C276">
        <v>0</v>
      </c>
      <c r="D276">
        <v>9.6170000000000009</v>
      </c>
      <c r="E276">
        <v>130.08000000000001</v>
      </c>
      <c r="F276">
        <v>0</v>
      </c>
      <c r="G276">
        <v>104.248</v>
      </c>
      <c r="H276">
        <v>0</v>
      </c>
      <c r="I276">
        <v>0</v>
      </c>
      <c r="J276">
        <f>VLOOKUP($B276,SPD_Node!$F:$L,5,FALSE)</f>
        <v>0</v>
      </c>
      <c r="K276">
        <f>VLOOKUP($B276,SPD_Node!$F:$L,4,FALSE)</f>
        <v>9.6168999999999993</v>
      </c>
      <c r="L276">
        <f>VLOOKUP($B276,SPD_Node!$F:$L,7,FALSE)</f>
        <v>130.07929999999999</v>
      </c>
      <c r="M276">
        <f t="shared" si="12"/>
        <v>0</v>
      </c>
      <c r="N276">
        <f t="shared" si="13"/>
        <v>-1.000000000015433E-4</v>
      </c>
      <c r="O276">
        <f t="shared" si="14"/>
        <v>-7.0000000002323759E-4</v>
      </c>
    </row>
    <row r="277" spans="1:15" hidden="1" x14ac:dyDescent="0.45">
      <c r="A277" s="1">
        <v>44532.559027777781</v>
      </c>
      <c r="B277" t="s">
        <v>284</v>
      </c>
      <c r="C277">
        <v>0</v>
      </c>
      <c r="D277">
        <v>0</v>
      </c>
      <c r="E277">
        <v>130.01599999999999</v>
      </c>
      <c r="F277">
        <v>0</v>
      </c>
      <c r="G277">
        <v>0</v>
      </c>
      <c r="H277">
        <v>0</v>
      </c>
      <c r="I277">
        <v>0</v>
      </c>
      <c r="J277">
        <f>VLOOKUP($B277,SPD_Node!$F:$L,5,FALSE)</f>
        <v>0</v>
      </c>
      <c r="K277">
        <f>VLOOKUP($B277,SPD_Node!$F:$L,4,FALSE)</f>
        <v>0</v>
      </c>
      <c r="L277">
        <f>VLOOKUP($B277,SPD_Node!$F:$L,7,FALSE)</f>
        <v>130.0155</v>
      </c>
      <c r="M277">
        <f t="shared" si="12"/>
        <v>0</v>
      </c>
      <c r="N277">
        <f t="shared" si="13"/>
        <v>0</v>
      </c>
      <c r="O277">
        <f t="shared" si="14"/>
        <v>-4.9999999998817657E-4</v>
      </c>
    </row>
    <row r="278" spans="1:15" hidden="1" x14ac:dyDescent="0.45">
      <c r="A278" s="1">
        <v>44532.559027777781</v>
      </c>
      <c r="B278" t="s">
        <v>285</v>
      </c>
      <c r="C278">
        <v>0</v>
      </c>
      <c r="D278">
        <v>0</v>
      </c>
      <c r="E278">
        <v>130.01599999999999</v>
      </c>
      <c r="F278">
        <v>0</v>
      </c>
      <c r="G278">
        <v>0</v>
      </c>
      <c r="H278">
        <v>0</v>
      </c>
      <c r="I278">
        <v>0</v>
      </c>
      <c r="J278">
        <f>VLOOKUP($B278,SPD_Node!$F:$L,5,FALSE)</f>
        <v>0</v>
      </c>
      <c r="K278">
        <f>VLOOKUP($B278,SPD_Node!$F:$L,4,FALSE)</f>
        <v>0</v>
      </c>
      <c r="L278">
        <f>VLOOKUP($B278,SPD_Node!$F:$L,7,FALSE)</f>
        <v>130.0155</v>
      </c>
      <c r="M278">
        <f t="shared" si="12"/>
        <v>0</v>
      </c>
      <c r="N278">
        <f t="shared" si="13"/>
        <v>0</v>
      </c>
      <c r="O278">
        <f t="shared" si="14"/>
        <v>-4.9999999998817657E-4</v>
      </c>
    </row>
    <row r="279" spans="1:15" hidden="1" x14ac:dyDescent="0.45">
      <c r="A279" s="1">
        <v>44532.559027777781</v>
      </c>
      <c r="B279" t="s">
        <v>286</v>
      </c>
      <c r="C279">
        <v>0</v>
      </c>
      <c r="D279">
        <v>0</v>
      </c>
      <c r="E279">
        <v>130.01599999999999</v>
      </c>
      <c r="F279">
        <v>0</v>
      </c>
      <c r="G279">
        <v>0</v>
      </c>
      <c r="H279">
        <v>0</v>
      </c>
      <c r="I279">
        <v>0</v>
      </c>
      <c r="J279">
        <f>VLOOKUP($B279,SPD_Node!$F:$L,5,FALSE)</f>
        <v>0</v>
      </c>
      <c r="K279">
        <f>VLOOKUP($B279,SPD_Node!$F:$L,4,FALSE)</f>
        <v>0</v>
      </c>
      <c r="L279">
        <f>VLOOKUP($B279,SPD_Node!$F:$L,7,FALSE)</f>
        <v>130.0155</v>
      </c>
      <c r="M279">
        <f t="shared" si="12"/>
        <v>0</v>
      </c>
      <c r="N279">
        <f t="shared" si="13"/>
        <v>0</v>
      </c>
      <c r="O279">
        <f t="shared" si="14"/>
        <v>-4.9999999998817657E-4</v>
      </c>
    </row>
    <row r="280" spans="1:15" hidden="1" x14ac:dyDescent="0.45">
      <c r="A280" s="1">
        <v>44532.559027777781</v>
      </c>
      <c r="B280" t="s">
        <v>287</v>
      </c>
      <c r="C280">
        <v>0</v>
      </c>
      <c r="D280">
        <v>0</v>
      </c>
      <c r="E280">
        <v>129.33199999999999</v>
      </c>
      <c r="F280">
        <v>0</v>
      </c>
      <c r="G280">
        <v>0</v>
      </c>
      <c r="H280">
        <v>0</v>
      </c>
      <c r="I280">
        <v>0</v>
      </c>
      <c r="J280">
        <f>VLOOKUP($B280,SPD_Node!$F:$L,5,FALSE)</f>
        <v>0</v>
      </c>
      <c r="K280">
        <f>VLOOKUP($B280,SPD_Node!$F:$L,4,FALSE)</f>
        <v>0</v>
      </c>
      <c r="L280">
        <f>VLOOKUP($B280,SPD_Node!$F:$L,7,FALSE)</f>
        <v>129.3312</v>
      </c>
      <c r="M280">
        <f t="shared" si="12"/>
        <v>0</v>
      </c>
      <c r="N280">
        <f t="shared" si="13"/>
        <v>0</v>
      </c>
      <c r="O280">
        <f t="shared" si="14"/>
        <v>-7.9999999999813554E-4</v>
      </c>
    </row>
    <row r="281" spans="1:15" x14ac:dyDescent="0.45">
      <c r="A281" s="1">
        <v>44532.559027777781</v>
      </c>
      <c r="B281" t="s">
        <v>288</v>
      </c>
      <c r="C281">
        <v>0</v>
      </c>
      <c r="D281">
        <v>25.587</v>
      </c>
      <c r="E281">
        <v>147.06200000000001</v>
      </c>
      <c r="F281">
        <v>0</v>
      </c>
      <c r="G281">
        <v>313.57</v>
      </c>
      <c r="H281">
        <v>0</v>
      </c>
      <c r="I281">
        <v>0</v>
      </c>
      <c r="J281">
        <f>VLOOKUP($B281,SPD_Node!$F:$L,5,FALSE)</f>
        <v>0</v>
      </c>
      <c r="K281">
        <f>VLOOKUP($B281,SPD_Node!$F:$L,4,FALSE)</f>
        <v>25.5868</v>
      </c>
      <c r="L281">
        <f>VLOOKUP($B281,SPD_Node!$F:$L,7,FALSE)</f>
        <v>147.06110000000001</v>
      </c>
      <c r="M281">
        <f t="shared" si="12"/>
        <v>0</v>
      </c>
      <c r="N281">
        <f t="shared" si="13"/>
        <v>-1.9999999999953388E-4</v>
      </c>
      <c r="O281">
        <f t="shared" si="14"/>
        <v>-9.0000000000145519E-4</v>
      </c>
    </row>
    <row r="282" spans="1:15" x14ac:dyDescent="0.45">
      <c r="A282" s="1">
        <v>44532.559027777781</v>
      </c>
      <c r="B282" t="s">
        <v>289</v>
      </c>
      <c r="C282">
        <v>0</v>
      </c>
      <c r="D282">
        <v>0.22700000000000001</v>
      </c>
      <c r="E282">
        <v>125.848</v>
      </c>
      <c r="F282">
        <v>0</v>
      </c>
      <c r="G282">
        <v>2.3780000000000001</v>
      </c>
      <c r="H282">
        <v>0</v>
      </c>
      <c r="I282">
        <v>0</v>
      </c>
      <c r="J282" s="3">
        <f>VLOOKUP($B282,SPD_Node!$F:$L,5,FALSE)</f>
        <v>0</v>
      </c>
      <c r="K282" s="3">
        <f>VLOOKUP($B282,SPD_Node!$F:$L,4,FALSE)</f>
        <v>0.22670000000000001</v>
      </c>
      <c r="L282" s="3">
        <f>VLOOKUP($B282,SPD_Node!$F:$L,7,FALSE)</f>
        <v>125.8476</v>
      </c>
      <c r="M282">
        <f t="shared" si="12"/>
        <v>0</v>
      </c>
      <c r="N282">
        <f t="shared" si="13"/>
        <v>-2.9999999999999472E-4</v>
      </c>
      <c r="O282">
        <f t="shared" si="14"/>
        <v>-3.9999999999906777E-4</v>
      </c>
    </row>
    <row r="283" spans="1:15" hidden="1" x14ac:dyDescent="0.45">
      <c r="A283" s="1">
        <v>44532.559027777781</v>
      </c>
      <c r="B283" t="s">
        <v>290</v>
      </c>
      <c r="C283">
        <v>0</v>
      </c>
      <c r="D283">
        <v>0</v>
      </c>
      <c r="E283">
        <v>136.84800000000001</v>
      </c>
      <c r="F283">
        <v>0</v>
      </c>
      <c r="G283">
        <v>0</v>
      </c>
      <c r="H283">
        <v>0</v>
      </c>
      <c r="I283">
        <v>0</v>
      </c>
      <c r="J283">
        <f>VLOOKUP($B283,SPD_Node!$F:$L,5,FALSE)</f>
        <v>0</v>
      </c>
      <c r="K283">
        <f>VLOOKUP($B283,SPD_Node!$F:$L,4,FALSE)</f>
        <v>0</v>
      </c>
      <c r="L283">
        <f>VLOOKUP($B283,SPD_Node!$F:$L,7,FALSE)</f>
        <v>136.84710000000001</v>
      </c>
      <c r="M283">
        <f t="shared" si="12"/>
        <v>0</v>
      </c>
      <c r="N283">
        <f t="shared" si="13"/>
        <v>0</v>
      </c>
      <c r="O283">
        <f t="shared" si="14"/>
        <v>-9.0000000000145519E-4</v>
      </c>
    </row>
    <row r="284" spans="1:15" x14ac:dyDescent="0.45">
      <c r="A284" s="1">
        <v>44532.559027777781</v>
      </c>
      <c r="B284" t="s">
        <v>291</v>
      </c>
      <c r="C284">
        <v>0</v>
      </c>
      <c r="D284">
        <v>28.635999999999999</v>
      </c>
      <c r="E284">
        <v>143.65799999999999</v>
      </c>
      <c r="F284">
        <v>0</v>
      </c>
      <c r="G284">
        <v>342.81299999999999</v>
      </c>
      <c r="H284">
        <v>0</v>
      </c>
      <c r="I284">
        <v>0</v>
      </c>
      <c r="J284">
        <f>VLOOKUP($B284,SPD_Node!$F:$L,5,FALSE)</f>
        <v>0</v>
      </c>
      <c r="K284">
        <f>VLOOKUP($B284,SPD_Node!$F:$L,4,FALSE)</f>
        <v>28.6358</v>
      </c>
      <c r="L284">
        <f>VLOOKUP($B284,SPD_Node!$F:$L,7,FALSE)</f>
        <v>143.65729999999999</v>
      </c>
      <c r="M284">
        <f t="shared" si="12"/>
        <v>0</v>
      </c>
      <c r="N284">
        <f t="shared" si="13"/>
        <v>-1.9999999999953388E-4</v>
      </c>
      <c r="O284">
        <f t="shared" si="14"/>
        <v>-6.9999999999481588E-4</v>
      </c>
    </row>
    <row r="285" spans="1:15" hidden="1" x14ac:dyDescent="0.45">
      <c r="A285" s="1">
        <v>44532.559027777781</v>
      </c>
      <c r="B285" t="s">
        <v>292</v>
      </c>
      <c r="C285">
        <v>0</v>
      </c>
      <c r="D285">
        <v>0</v>
      </c>
      <c r="E285">
        <v>143.078</v>
      </c>
      <c r="F285">
        <v>0</v>
      </c>
      <c r="G285">
        <v>0</v>
      </c>
      <c r="H285">
        <v>0</v>
      </c>
      <c r="I285">
        <v>0</v>
      </c>
      <c r="J285">
        <f>VLOOKUP($B285,SPD_Node!$F:$L,5,FALSE)</f>
        <v>0</v>
      </c>
      <c r="K285">
        <f>VLOOKUP($B285,SPD_Node!$F:$L,4,FALSE)</f>
        <v>0</v>
      </c>
      <c r="L285">
        <f>VLOOKUP($B285,SPD_Node!$F:$L,7,FALSE)</f>
        <v>143.077</v>
      </c>
      <c r="M285">
        <f t="shared" si="12"/>
        <v>0</v>
      </c>
      <c r="N285">
        <f t="shared" si="13"/>
        <v>0</v>
      </c>
      <c r="O285">
        <f t="shared" si="14"/>
        <v>-1.0000000000047748E-3</v>
      </c>
    </row>
    <row r="286" spans="1:15" hidden="1" x14ac:dyDescent="0.45">
      <c r="A286" s="1">
        <v>44532.559027777781</v>
      </c>
      <c r="B286" t="s">
        <v>293</v>
      </c>
      <c r="C286">
        <v>0</v>
      </c>
      <c r="D286">
        <v>0</v>
      </c>
      <c r="E286">
        <v>143.078</v>
      </c>
      <c r="F286">
        <v>0</v>
      </c>
      <c r="G286">
        <v>0</v>
      </c>
      <c r="H286">
        <v>0</v>
      </c>
      <c r="I286">
        <v>0</v>
      </c>
      <c r="J286">
        <f>VLOOKUP($B286,SPD_Node!$F:$L,5,FALSE)</f>
        <v>0</v>
      </c>
      <c r="K286">
        <f>VLOOKUP($B286,SPD_Node!$F:$L,4,FALSE)</f>
        <v>0</v>
      </c>
      <c r="L286">
        <f>VLOOKUP($B286,SPD_Node!$F:$L,7,FALSE)</f>
        <v>143.07749999999999</v>
      </c>
      <c r="M286">
        <f t="shared" si="12"/>
        <v>0</v>
      </c>
      <c r="N286">
        <f t="shared" si="13"/>
        <v>0</v>
      </c>
      <c r="O286">
        <f t="shared" si="14"/>
        <v>-5.0000000001659828E-4</v>
      </c>
    </row>
    <row r="287" spans="1:15" hidden="1" x14ac:dyDescent="0.45">
      <c r="A287" s="1">
        <v>44532.559027777781</v>
      </c>
      <c r="B287" t="s">
        <v>294</v>
      </c>
      <c r="C287">
        <v>0</v>
      </c>
      <c r="D287">
        <v>0</v>
      </c>
      <c r="E287">
        <v>115.32</v>
      </c>
      <c r="F287">
        <v>0</v>
      </c>
      <c r="G287">
        <v>0</v>
      </c>
      <c r="H287">
        <v>0</v>
      </c>
      <c r="I287">
        <v>0</v>
      </c>
      <c r="J287">
        <f>VLOOKUP($B287,SPD_Node!$F:$L,5,FALSE)</f>
        <v>0</v>
      </c>
      <c r="K287">
        <f>VLOOKUP($B287,SPD_Node!$F:$L,4,FALSE)</f>
        <v>0</v>
      </c>
      <c r="L287">
        <f>VLOOKUP($B287,SPD_Node!$F:$L,7,FALSE)</f>
        <v>115.3192</v>
      </c>
      <c r="M287">
        <f t="shared" si="12"/>
        <v>0</v>
      </c>
      <c r="N287">
        <f t="shared" si="13"/>
        <v>0</v>
      </c>
      <c r="O287">
        <f t="shared" si="14"/>
        <v>-7.9999999999813554E-4</v>
      </c>
    </row>
    <row r="288" spans="1:15" x14ac:dyDescent="0.45">
      <c r="A288" s="1">
        <v>44532.559027777781</v>
      </c>
      <c r="B288" t="s">
        <v>295</v>
      </c>
      <c r="C288">
        <v>0</v>
      </c>
      <c r="D288">
        <v>21.928999999999998</v>
      </c>
      <c r="E288">
        <v>117.61</v>
      </c>
      <c r="F288">
        <v>0</v>
      </c>
      <c r="G288">
        <v>214.92500000000001</v>
      </c>
      <c r="H288">
        <v>0</v>
      </c>
      <c r="I288">
        <v>0</v>
      </c>
      <c r="J288" s="3">
        <f>VLOOKUP($B288,SPD_Node!$F:$L,5,FALSE)</f>
        <v>0</v>
      </c>
      <c r="K288" s="3">
        <f>VLOOKUP($B288,SPD_Node!$F:$L,4,FALSE)</f>
        <v>21.929300000000001</v>
      </c>
      <c r="L288" s="3">
        <f>VLOOKUP($B288,SPD_Node!$F:$L,7,FALSE)</f>
        <v>117.6095</v>
      </c>
      <c r="M288">
        <f t="shared" si="12"/>
        <v>0</v>
      </c>
      <c r="N288">
        <f t="shared" si="13"/>
        <v>3.0000000000285354E-4</v>
      </c>
      <c r="O288">
        <f t="shared" si="14"/>
        <v>-5.0000000000238742E-4</v>
      </c>
    </row>
    <row r="289" spans="1:15" hidden="1" x14ac:dyDescent="0.45">
      <c r="A289" s="1">
        <v>44532.559027777781</v>
      </c>
      <c r="B289" t="s">
        <v>296</v>
      </c>
      <c r="C289">
        <v>0</v>
      </c>
      <c r="D289">
        <v>0</v>
      </c>
      <c r="E289">
        <v>117.399</v>
      </c>
      <c r="F289">
        <v>0</v>
      </c>
      <c r="G289">
        <v>0</v>
      </c>
      <c r="H289">
        <v>0</v>
      </c>
      <c r="I289">
        <v>0</v>
      </c>
      <c r="J289">
        <f>VLOOKUP($B289,SPD_Node!$F:$L,5,FALSE)</f>
        <v>0</v>
      </c>
      <c r="K289">
        <f>VLOOKUP($B289,SPD_Node!$F:$L,4,FALSE)</f>
        <v>0</v>
      </c>
      <c r="L289">
        <f>VLOOKUP($B289,SPD_Node!$F:$L,7,FALSE)</f>
        <v>117.3989</v>
      </c>
      <c r="M289">
        <f t="shared" si="12"/>
        <v>0</v>
      </c>
      <c r="N289">
        <f t="shared" si="13"/>
        <v>0</v>
      </c>
      <c r="O289">
        <f t="shared" si="14"/>
        <v>-1.0000000000331966E-4</v>
      </c>
    </row>
    <row r="290" spans="1:15" hidden="1" x14ac:dyDescent="0.45">
      <c r="A290" s="1">
        <v>44532.559027777781</v>
      </c>
      <c r="B290" t="s">
        <v>297</v>
      </c>
      <c r="C290">
        <v>0</v>
      </c>
      <c r="D290">
        <v>0</v>
      </c>
      <c r="E290">
        <v>117.399</v>
      </c>
      <c r="F290">
        <v>0</v>
      </c>
      <c r="G290">
        <v>0</v>
      </c>
      <c r="H290">
        <v>0</v>
      </c>
      <c r="I290">
        <v>0</v>
      </c>
      <c r="J290">
        <f>VLOOKUP($B290,SPD_Node!$F:$L,5,FALSE)</f>
        <v>0</v>
      </c>
      <c r="K290">
        <f>VLOOKUP($B290,SPD_Node!$F:$L,4,FALSE)</f>
        <v>0</v>
      </c>
      <c r="L290">
        <f>VLOOKUP($B290,SPD_Node!$F:$L,7,FALSE)</f>
        <v>117.39879999999999</v>
      </c>
      <c r="M290">
        <f t="shared" si="12"/>
        <v>0</v>
      </c>
      <c r="N290">
        <f t="shared" si="13"/>
        <v>0</v>
      </c>
      <c r="O290">
        <f t="shared" si="14"/>
        <v>-2.0000000000663931E-4</v>
      </c>
    </row>
    <row r="291" spans="1:15" x14ac:dyDescent="0.45">
      <c r="A291" s="1">
        <v>44532.559027777781</v>
      </c>
      <c r="B291" t="s">
        <v>298</v>
      </c>
      <c r="C291">
        <v>0</v>
      </c>
      <c r="D291">
        <v>4.5540000000000003</v>
      </c>
      <c r="E291">
        <v>129.49700000000001</v>
      </c>
      <c r="F291">
        <v>0</v>
      </c>
      <c r="G291">
        <v>49.145000000000003</v>
      </c>
      <c r="H291">
        <v>0</v>
      </c>
      <c r="I291">
        <v>0</v>
      </c>
      <c r="J291">
        <f>VLOOKUP($B291,SPD_Node!$F:$L,5,FALSE)</f>
        <v>0</v>
      </c>
      <c r="K291">
        <f>VLOOKUP($B291,SPD_Node!$F:$L,4,FALSE)</f>
        <v>4.5541</v>
      </c>
      <c r="L291">
        <f>VLOOKUP($B291,SPD_Node!$F:$L,7,FALSE)</f>
        <v>129.49629999999999</v>
      </c>
      <c r="M291">
        <f t="shared" si="12"/>
        <v>0</v>
      </c>
      <c r="N291">
        <f t="shared" si="13"/>
        <v>9.9999999999766942E-5</v>
      </c>
      <c r="O291">
        <f t="shared" si="14"/>
        <v>-7.0000000002323759E-4</v>
      </c>
    </row>
    <row r="292" spans="1:15" x14ac:dyDescent="0.45">
      <c r="A292" s="1">
        <v>44532.559027777781</v>
      </c>
      <c r="B292" t="s">
        <v>299</v>
      </c>
      <c r="C292">
        <v>0</v>
      </c>
      <c r="D292">
        <v>4.4909999999999997</v>
      </c>
      <c r="E292">
        <v>129.49700000000001</v>
      </c>
      <c r="F292">
        <v>0</v>
      </c>
      <c r="G292">
        <v>48.466999999999999</v>
      </c>
      <c r="H292">
        <v>0</v>
      </c>
      <c r="I292">
        <v>0</v>
      </c>
      <c r="J292">
        <f>VLOOKUP($B292,SPD_Node!$F:$L,5,FALSE)</f>
        <v>0</v>
      </c>
      <c r="K292">
        <f>VLOOKUP($B292,SPD_Node!$F:$L,4,FALSE)</f>
        <v>4.4912000000000001</v>
      </c>
      <c r="L292">
        <f>VLOOKUP($B292,SPD_Node!$F:$L,7,FALSE)</f>
        <v>129.49629999999999</v>
      </c>
      <c r="M292">
        <f t="shared" si="12"/>
        <v>0</v>
      </c>
      <c r="N292">
        <f t="shared" si="13"/>
        <v>2.0000000000042206E-4</v>
      </c>
      <c r="O292">
        <f t="shared" si="14"/>
        <v>-7.0000000002323759E-4</v>
      </c>
    </row>
    <row r="293" spans="1:15" hidden="1" x14ac:dyDescent="0.45">
      <c r="A293" s="1">
        <v>44532.559027777781</v>
      </c>
      <c r="B293" t="s">
        <v>300</v>
      </c>
      <c r="C293">
        <v>0</v>
      </c>
      <c r="D293">
        <v>0</v>
      </c>
      <c r="E293">
        <v>106.85599999999999</v>
      </c>
      <c r="F293">
        <v>0</v>
      </c>
      <c r="G293">
        <v>0</v>
      </c>
      <c r="H293">
        <v>0</v>
      </c>
      <c r="I293">
        <v>0</v>
      </c>
      <c r="J293">
        <f>VLOOKUP($B293,SPD_Node!$F:$L,5,FALSE)</f>
        <v>0</v>
      </c>
      <c r="K293">
        <f>VLOOKUP($B293,SPD_Node!$F:$L,4,FALSE)</f>
        <v>0</v>
      </c>
      <c r="L293">
        <f>VLOOKUP($B293,SPD_Node!$F:$L,7,FALSE)</f>
        <v>106.85590000000001</v>
      </c>
      <c r="M293">
        <f t="shared" si="12"/>
        <v>0</v>
      </c>
      <c r="N293">
        <f t="shared" si="13"/>
        <v>0</v>
      </c>
      <c r="O293">
        <f t="shared" si="14"/>
        <v>-9.9999999989108801E-5</v>
      </c>
    </row>
    <row r="294" spans="1:15" x14ac:dyDescent="0.45">
      <c r="A294" s="1">
        <v>44532.559027777781</v>
      </c>
      <c r="B294" t="s">
        <v>301</v>
      </c>
      <c r="C294">
        <v>0</v>
      </c>
      <c r="D294">
        <v>39.978000000000002</v>
      </c>
      <c r="E294">
        <v>120.441</v>
      </c>
      <c r="F294">
        <v>0</v>
      </c>
      <c r="G294">
        <v>401.25099999999998</v>
      </c>
      <c r="H294">
        <v>0</v>
      </c>
      <c r="I294">
        <v>0</v>
      </c>
      <c r="J294">
        <f>VLOOKUP($B294,SPD_Node!$F:$L,5,FALSE)</f>
        <v>0</v>
      </c>
      <c r="K294">
        <f>VLOOKUP($B294,SPD_Node!$F:$L,4,FALSE)</f>
        <v>39.978099999999998</v>
      </c>
      <c r="L294">
        <f>VLOOKUP($B294,SPD_Node!$F:$L,7,FALSE)</f>
        <v>120.4408</v>
      </c>
      <c r="M294">
        <f t="shared" si="12"/>
        <v>0</v>
      </c>
      <c r="N294">
        <f t="shared" si="13"/>
        <v>9.9999999996214228E-5</v>
      </c>
      <c r="O294">
        <f t="shared" si="14"/>
        <v>-2.0000000000663931E-4</v>
      </c>
    </row>
    <row r="295" spans="1:15" hidden="1" x14ac:dyDescent="0.45">
      <c r="A295" s="1">
        <v>44532.559027777781</v>
      </c>
      <c r="B295" t="s">
        <v>302</v>
      </c>
      <c r="C295">
        <v>0</v>
      </c>
      <c r="D295">
        <v>0</v>
      </c>
      <c r="E295">
        <v>120.217</v>
      </c>
      <c r="F295">
        <v>0</v>
      </c>
      <c r="G295">
        <v>0</v>
      </c>
      <c r="H295">
        <v>0</v>
      </c>
      <c r="I295">
        <v>0</v>
      </c>
      <c r="J295">
        <f>VLOOKUP($B295,SPD_Node!$F:$L,5,FALSE)</f>
        <v>0</v>
      </c>
      <c r="K295">
        <f>VLOOKUP($B295,SPD_Node!$F:$L,4,FALSE)</f>
        <v>0</v>
      </c>
      <c r="L295">
        <f>VLOOKUP($B295,SPD_Node!$F:$L,7,FALSE)</f>
        <v>120.2163</v>
      </c>
      <c r="M295">
        <f t="shared" si="12"/>
        <v>0</v>
      </c>
      <c r="N295">
        <f t="shared" si="13"/>
        <v>0</v>
      </c>
      <c r="O295">
        <f t="shared" si="14"/>
        <v>-6.9999999999481588E-4</v>
      </c>
    </row>
    <row r="296" spans="1:15" hidden="1" x14ac:dyDescent="0.45">
      <c r="A296" s="1">
        <v>44532.559027777781</v>
      </c>
      <c r="B296" t="s">
        <v>303</v>
      </c>
      <c r="C296">
        <v>0</v>
      </c>
      <c r="D296">
        <v>0</v>
      </c>
      <c r="E296">
        <v>120.22499999999999</v>
      </c>
      <c r="F296">
        <v>0</v>
      </c>
      <c r="G296">
        <v>0</v>
      </c>
      <c r="H296">
        <v>0</v>
      </c>
      <c r="I296">
        <v>0</v>
      </c>
      <c r="J296">
        <f>VLOOKUP($B296,SPD_Node!$F:$L,5,FALSE)</f>
        <v>0</v>
      </c>
      <c r="K296">
        <f>VLOOKUP($B296,SPD_Node!$F:$L,4,FALSE)</f>
        <v>0</v>
      </c>
      <c r="L296">
        <f>VLOOKUP($B296,SPD_Node!$F:$L,7,FALSE)</f>
        <v>120.22410000000001</v>
      </c>
      <c r="M296">
        <f t="shared" si="12"/>
        <v>0</v>
      </c>
      <c r="N296">
        <f t="shared" si="13"/>
        <v>0</v>
      </c>
      <c r="O296">
        <f t="shared" si="14"/>
        <v>-8.9999999998724434E-4</v>
      </c>
    </row>
    <row r="297" spans="1:15" x14ac:dyDescent="0.45">
      <c r="A297" s="1">
        <v>44532.559027777781</v>
      </c>
      <c r="B297" t="s">
        <v>304</v>
      </c>
      <c r="C297">
        <v>0</v>
      </c>
      <c r="D297">
        <v>3.9409999999999998</v>
      </c>
      <c r="E297">
        <v>96.691000000000003</v>
      </c>
      <c r="F297">
        <v>0</v>
      </c>
      <c r="G297">
        <v>31.751999999999999</v>
      </c>
      <c r="H297">
        <v>0</v>
      </c>
      <c r="I297">
        <v>0</v>
      </c>
      <c r="J297" s="3">
        <f>VLOOKUP($B297,SPD_Node!$F:$L,5,FALSE)</f>
        <v>0</v>
      </c>
      <c r="K297" s="3">
        <f>VLOOKUP($B297,SPD_Node!$F:$L,4,FALSE)</f>
        <v>3.9405999999999999</v>
      </c>
      <c r="L297" s="3">
        <f>VLOOKUP($B297,SPD_Node!$F:$L,7,FALSE)</f>
        <v>96.690399999999997</v>
      </c>
      <c r="M297">
        <f t="shared" si="12"/>
        <v>0</v>
      </c>
      <c r="N297">
        <f t="shared" si="13"/>
        <v>-3.9999999999995595E-4</v>
      </c>
      <c r="O297">
        <f t="shared" si="14"/>
        <v>-6.0000000000570708E-4</v>
      </c>
    </row>
    <row r="298" spans="1:15" x14ac:dyDescent="0.45">
      <c r="A298" s="1">
        <v>44532.559027777781</v>
      </c>
      <c r="B298" t="s">
        <v>305</v>
      </c>
      <c r="C298">
        <v>0</v>
      </c>
      <c r="D298">
        <v>6.0279999999999996</v>
      </c>
      <c r="E298">
        <v>124.914</v>
      </c>
      <c r="F298">
        <v>0</v>
      </c>
      <c r="G298">
        <v>62.753</v>
      </c>
      <c r="H298">
        <v>0</v>
      </c>
      <c r="I298">
        <v>0</v>
      </c>
      <c r="J298" s="3">
        <f>VLOOKUP($B298,SPD_Node!$F:$L,5,FALSE)</f>
        <v>0</v>
      </c>
      <c r="K298" s="3">
        <f>VLOOKUP($B298,SPD_Node!$F:$L,4,FALSE)</f>
        <v>6.0284000000000004</v>
      </c>
      <c r="L298" s="3">
        <f>VLOOKUP($B298,SPD_Node!$F:$L,7,FALSE)</f>
        <v>124.913</v>
      </c>
      <c r="M298">
        <f t="shared" si="12"/>
        <v>0</v>
      </c>
      <c r="N298">
        <f t="shared" si="13"/>
        <v>4.0000000000084412E-4</v>
      </c>
      <c r="O298">
        <f t="shared" si="14"/>
        <v>-1.0000000000047748E-3</v>
      </c>
    </row>
    <row r="299" spans="1:15" hidden="1" x14ac:dyDescent="0.45">
      <c r="A299" s="1">
        <v>44532.559027777781</v>
      </c>
      <c r="B299" t="s">
        <v>306</v>
      </c>
      <c r="C299">
        <v>0</v>
      </c>
      <c r="D299">
        <v>0</v>
      </c>
      <c r="E299">
        <v>115.271</v>
      </c>
      <c r="F299">
        <v>0</v>
      </c>
      <c r="G299">
        <v>0</v>
      </c>
      <c r="H299">
        <v>0</v>
      </c>
      <c r="I299">
        <v>0</v>
      </c>
      <c r="J299">
        <f>VLOOKUP($B299,SPD_Node!$F:$L,5,FALSE)</f>
        <v>0</v>
      </c>
      <c r="K299">
        <f>VLOOKUP($B299,SPD_Node!$F:$L,4,FALSE)</f>
        <v>0</v>
      </c>
      <c r="L299">
        <f>VLOOKUP($B299,SPD_Node!$F:$L,7,FALSE)</f>
        <v>115.2709</v>
      </c>
      <c r="M299">
        <f t="shared" si="12"/>
        <v>0</v>
      </c>
      <c r="N299">
        <f t="shared" si="13"/>
        <v>0</v>
      </c>
      <c r="O299">
        <f t="shared" si="14"/>
        <v>-1.0000000000331966E-4</v>
      </c>
    </row>
    <row r="300" spans="1:15" hidden="1" x14ac:dyDescent="0.45">
      <c r="A300" s="1">
        <v>44532.559027777781</v>
      </c>
      <c r="B300" t="s">
        <v>307</v>
      </c>
      <c r="C300">
        <v>0</v>
      </c>
      <c r="D300">
        <v>0</v>
      </c>
      <c r="E300">
        <v>115.236</v>
      </c>
      <c r="F300">
        <v>0</v>
      </c>
      <c r="G300">
        <v>0</v>
      </c>
      <c r="H300">
        <v>0</v>
      </c>
      <c r="I300">
        <v>0</v>
      </c>
      <c r="J300">
        <f>VLOOKUP($B300,SPD_Node!$F:$L,5,FALSE)</f>
        <v>0</v>
      </c>
      <c r="K300">
        <f>VLOOKUP($B300,SPD_Node!$F:$L,4,FALSE)</f>
        <v>0</v>
      </c>
      <c r="L300">
        <f>VLOOKUP($B300,SPD_Node!$F:$L,7,FALSE)</f>
        <v>115.2351</v>
      </c>
      <c r="M300">
        <f t="shared" si="12"/>
        <v>0</v>
      </c>
      <c r="N300">
        <f t="shared" si="13"/>
        <v>0</v>
      </c>
      <c r="O300">
        <f t="shared" si="14"/>
        <v>-9.0000000000145519E-4</v>
      </c>
    </row>
    <row r="301" spans="1:15" hidden="1" x14ac:dyDescent="0.45">
      <c r="A301" s="1">
        <v>44532.559027777781</v>
      </c>
      <c r="B301" t="s">
        <v>308</v>
      </c>
      <c r="C301">
        <v>0</v>
      </c>
      <c r="D301">
        <v>0</v>
      </c>
      <c r="E301">
        <v>146.17599999999999</v>
      </c>
      <c r="F301">
        <v>0</v>
      </c>
      <c r="G301">
        <v>0</v>
      </c>
      <c r="H301">
        <v>0</v>
      </c>
      <c r="I301">
        <v>0</v>
      </c>
      <c r="J301">
        <f>VLOOKUP($B301,SPD_Node!$F:$L,5,FALSE)</f>
        <v>0</v>
      </c>
      <c r="K301">
        <f>VLOOKUP($B301,SPD_Node!$F:$L,4,FALSE)</f>
        <v>0</v>
      </c>
      <c r="L301">
        <f>VLOOKUP($B301,SPD_Node!$F:$L,7,FALSE)</f>
        <v>146.17529999999999</v>
      </c>
      <c r="M301">
        <f t="shared" si="12"/>
        <v>0</v>
      </c>
      <c r="N301">
        <f t="shared" si="13"/>
        <v>0</v>
      </c>
      <c r="O301">
        <f t="shared" si="14"/>
        <v>-6.9999999999481588E-4</v>
      </c>
    </row>
    <row r="302" spans="1:15" hidden="1" x14ac:dyDescent="0.45">
      <c r="A302" s="1">
        <v>44532.559027777781</v>
      </c>
      <c r="B302" t="s">
        <v>309</v>
      </c>
      <c r="C302">
        <v>0</v>
      </c>
      <c r="D302">
        <v>0</v>
      </c>
      <c r="E302">
        <v>145.37299999999999</v>
      </c>
      <c r="F302">
        <v>0</v>
      </c>
      <c r="G302">
        <v>0</v>
      </c>
      <c r="H302">
        <v>0</v>
      </c>
      <c r="I302">
        <v>0</v>
      </c>
      <c r="J302">
        <f>VLOOKUP($B302,SPD_Node!$F:$L,5,FALSE)</f>
        <v>0</v>
      </c>
      <c r="K302">
        <f>VLOOKUP($B302,SPD_Node!$F:$L,4,FALSE)</f>
        <v>0</v>
      </c>
      <c r="L302">
        <f>VLOOKUP($B302,SPD_Node!$F:$L,7,FALSE)</f>
        <v>145.37200000000001</v>
      </c>
      <c r="M302">
        <f t="shared" si="12"/>
        <v>0</v>
      </c>
      <c r="N302">
        <f t="shared" si="13"/>
        <v>0</v>
      </c>
      <c r="O302">
        <f t="shared" si="14"/>
        <v>-9.9999999997635314E-4</v>
      </c>
    </row>
    <row r="303" spans="1:15" x14ac:dyDescent="0.45">
      <c r="A303" s="1">
        <v>44532.559027777781</v>
      </c>
      <c r="B303" t="s">
        <v>310</v>
      </c>
      <c r="C303">
        <v>0</v>
      </c>
      <c r="D303">
        <v>11.635</v>
      </c>
      <c r="E303">
        <v>120.88</v>
      </c>
      <c r="F303">
        <v>0</v>
      </c>
      <c r="G303">
        <v>117.206</v>
      </c>
      <c r="H303">
        <v>0</v>
      </c>
      <c r="I303">
        <v>0</v>
      </c>
      <c r="J303" s="3">
        <f>VLOOKUP($B303,SPD_Node!$F:$L,5,FALSE)</f>
        <v>0</v>
      </c>
      <c r="K303" s="3">
        <f>VLOOKUP($B303,SPD_Node!$F:$L,4,FALSE)</f>
        <v>11.635300000000001</v>
      </c>
      <c r="L303" s="3">
        <f>VLOOKUP($B303,SPD_Node!$F:$L,7,FALSE)</f>
        <v>120.8794</v>
      </c>
      <c r="M303">
        <f t="shared" si="12"/>
        <v>0</v>
      </c>
      <c r="N303">
        <f t="shared" si="13"/>
        <v>3.0000000000107718E-4</v>
      </c>
      <c r="O303">
        <f t="shared" si="14"/>
        <v>-5.9999999999149622E-4</v>
      </c>
    </row>
    <row r="304" spans="1:15" hidden="1" x14ac:dyDescent="0.45">
      <c r="A304" s="1">
        <v>44532.559027777781</v>
      </c>
      <c r="B304" t="s">
        <v>311</v>
      </c>
      <c r="C304">
        <v>0</v>
      </c>
      <c r="D304">
        <v>0</v>
      </c>
      <c r="E304">
        <v>120.38800000000001</v>
      </c>
      <c r="F304">
        <v>0</v>
      </c>
      <c r="G304">
        <v>0</v>
      </c>
      <c r="H304">
        <v>0</v>
      </c>
      <c r="I304">
        <v>0</v>
      </c>
      <c r="J304">
        <f>VLOOKUP($B304,SPD_Node!$F:$L,5,FALSE)</f>
        <v>0</v>
      </c>
      <c r="K304">
        <f>VLOOKUP($B304,SPD_Node!$F:$L,4,FALSE)</f>
        <v>0</v>
      </c>
      <c r="L304">
        <f>VLOOKUP($B304,SPD_Node!$F:$L,7,FALSE)</f>
        <v>120.3875</v>
      </c>
      <c r="M304">
        <f t="shared" si="12"/>
        <v>0</v>
      </c>
      <c r="N304">
        <f t="shared" si="13"/>
        <v>0</v>
      </c>
      <c r="O304">
        <f t="shared" si="14"/>
        <v>-5.0000000000238742E-4</v>
      </c>
    </row>
    <row r="305" spans="1:15" x14ac:dyDescent="0.45">
      <c r="A305" s="1">
        <v>44532.559027777781</v>
      </c>
      <c r="B305" t="s">
        <v>312</v>
      </c>
      <c r="C305">
        <v>0</v>
      </c>
      <c r="D305">
        <v>24.233000000000001</v>
      </c>
      <c r="E305">
        <v>120.05800000000001</v>
      </c>
      <c r="F305">
        <v>0</v>
      </c>
      <c r="G305">
        <v>242.446</v>
      </c>
      <c r="H305">
        <v>0</v>
      </c>
      <c r="I305">
        <v>0</v>
      </c>
      <c r="J305">
        <f>VLOOKUP($B305,SPD_Node!$F:$L,5,FALSE)</f>
        <v>0</v>
      </c>
      <c r="K305">
        <f>VLOOKUP($B305,SPD_Node!$F:$L,4,FALSE)</f>
        <v>24.232900000000001</v>
      </c>
      <c r="L305">
        <f>VLOOKUP($B305,SPD_Node!$F:$L,7,FALSE)</f>
        <v>120.05710000000001</v>
      </c>
      <c r="M305">
        <f t="shared" si="12"/>
        <v>0</v>
      </c>
      <c r="N305">
        <f t="shared" si="13"/>
        <v>-9.9999999999766942E-5</v>
      </c>
      <c r="O305">
        <f t="shared" si="14"/>
        <v>-9.0000000000145519E-4</v>
      </c>
    </row>
    <row r="306" spans="1:15" hidden="1" x14ac:dyDescent="0.45">
      <c r="A306" s="1">
        <v>44532.559027777781</v>
      </c>
      <c r="B306" t="s">
        <v>313</v>
      </c>
      <c r="C306">
        <v>0</v>
      </c>
      <c r="D306">
        <v>0</v>
      </c>
      <c r="E306">
        <v>120.119</v>
      </c>
      <c r="F306">
        <v>0</v>
      </c>
      <c r="G306">
        <v>0</v>
      </c>
      <c r="H306">
        <v>0</v>
      </c>
      <c r="I306">
        <v>0</v>
      </c>
      <c r="J306">
        <f>VLOOKUP($B306,SPD_Node!$F:$L,5,FALSE)</f>
        <v>0</v>
      </c>
      <c r="K306">
        <f>VLOOKUP($B306,SPD_Node!$F:$L,4,FALSE)</f>
        <v>0</v>
      </c>
      <c r="L306">
        <f>VLOOKUP($B306,SPD_Node!$F:$L,7,FALSE)</f>
        <v>120.1182</v>
      </c>
      <c r="M306">
        <f t="shared" si="12"/>
        <v>0</v>
      </c>
      <c r="N306">
        <f t="shared" si="13"/>
        <v>0</v>
      </c>
      <c r="O306">
        <f t="shared" si="14"/>
        <v>-7.9999999999813554E-4</v>
      </c>
    </row>
    <row r="307" spans="1:15" hidden="1" x14ac:dyDescent="0.45">
      <c r="A307" s="1">
        <v>44532.559027777781</v>
      </c>
      <c r="B307" t="s">
        <v>314</v>
      </c>
      <c r="C307">
        <v>0</v>
      </c>
      <c r="D307">
        <v>0</v>
      </c>
      <c r="E307">
        <v>120.119</v>
      </c>
      <c r="F307">
        <v>0</v>
      </c>
      <c r="G307">
        <v>0</v>
      </c>
      <c r="H307">
        <v>0</v>
      </c>
      <c r="I307">
        <v>0</v>
      </c>
      <c r="J307">
        <f>VLOOKUP($B307,SPD_Node!$F:$L,5,FALSE)</f>
        <v>0</v>
      </c>
      <c r="K307">
        <f>VLOOKUP($B307,SPD_Node!$F:$L,4,FALSE)</f>
        <v>0</v>
      </c>
      <c r="L307">
        <f>VLOOKUP($B307,SPD_Node!$F:$L,7,FALSE)</f>
        <v>120.1183</v>
      </c>
      <c r="M307">
        <f t="shared" si="12"/>
        <v>0</v>
      </c>
      <c r="N307">
        <f t="shared" si="13"/>
        <v>0</v>
      </c>
      <c r="O307">
        <f t="shared" si="14"/>
        <v>-6.9999999999481588E-4</v>
      </c>
    </row>
    <row r="308" spans="1:15" hidden="1" x14ac:dyDescent="0.45">
      <c r="A308" s="1">
        <v>44532.559027777781</v>
      </c>
      <c r="B308" t="s">
        <v>315</v>
      </c>
      <c r="C308">
        <v>0</v>
      </c>
      <c r="D308">
        <v>0</v>
      </c>
      <c r="E308">
        <v>117.18</v>
      </c>
      <c r="F308">
        <v>0</v>
      </c>
      <c r="G308">
        <v>0</v>
      </c>
      <c r="H308">
        <v>0</v>
      </c>
      <c r="I308">
        <v>0</v>
      </c>
      <c r="J308">
        <f>VLOOKUP($B308,SPD_Node!$F:$L,5,FALSE)</f>
        <v>0</v>
      </c>
      <c r="K308">
        <f>VLOOKUP($B308,SPD_Node!$F:$L,4,FALSE)</f>
        <v>0</v>
      </c>
      <c r="L308">
        <f>VLOOKUP($B308,SPD_Node!$F:$L,7,FALSE)</f>
        <v>117.1797</v>
      </c>
      <c r="M308">
        <f t="shared" si="12"/>
        <v>0</v>
      </c>
      <c r="N308">
        <f t="shared" si="13"/>
        <v>0</v>
      </c>
      <c r="O308">
        <f t="shared" si="14"/>
        <v>-3.0000000000995897E-4</v>
      </c>
    </row>
    <row r="309" spans="1:15" hidden="1" x14ac:dyDescent="0.45">
      <c r="A309" s="1">
        <v>44532.559027777781</v>
      </c>
      <c r="B309" t="s">
        <v>316</v>
      </c>
      <c r="C309">
        <v>0</v>
      </c>
      <c r="D309">
        <v>0</v>
      </c>
      <c r="E309">
        <v>117.197</v>
      </c>
      <c r="F309">
        <v>0</v>
      </c>
      <c r="G309">
        <v>0</v>
      </c>
      <c r="H309">
        <v>0</v>
      </c>
      <c r="I309">
        <v>0</v>
      </c>
      <c r="J309">
        <f>VLOOKUP($B309,SPD_Node!$F:$L,5,FALSE)</f>
        <v>0</v>
      </c>
      <c r="K309">
        <f>VLOOKUP($B309,SPD_Node!$F:$L,4,FALSE)</f>
        <v>0</v>
      </c>
      <c r="L309">
        <f>VLOOKUP($B309,SPD_Node!$F:$L,7,FALSE)</f>
        <v>117.196</v>
      </c>
      <c r="M309">
        <f t="shared" si="12"/>
        <v>0</v>
      </c>
      <c r="N309">
        <f t="shared" si="13"/>
        <v>0</v>
      </c>
      <c r="O309">
        <f t="shared" si="14"/>
        <v>-1.0000000000047748E-3</v>
      </c>
    </row>
    <row r="310" spans="1:15" x14ac:dyDescent="0.45">
      <c r="A310" s="1">
        <v>44532.559027777781</v>
      </c>
      <c r="B310" t="s">
        <v>317</v>
      </c>
      <c r="C310">
        <v>0</v>
      </c>
      <c r="D310">
        <v>0.53200000000000003</v>
      </c>
      <c r="E310">
        <v>129.37700000000001</v>
      </c>
      <c r="F310">
        <v>0</v>
      </c>
      <c r="G310">
        <v>5.7389999999999999</v>
      </c>
      <c r="H310">
        <v>0</v>
      </c>
      <c r="I310">
        <v>0</v>
      </c>
      <c r="J310" s="3">
        <f>VLOOKUP($B310,SPD_Node!$F:$L,5,FALSE)</f>
        <v>0</v>
      </c>
      <c r="K310" s="3">
        <f>VLOOKUP($B310,SPD_Node!$F:$L,4,FALSE)</f>
        <v>0.5323</v>
      </c>
      <c r="L310" s="3">
        <f>VLOOKUP($B310,SPD_Node!$F:$L,7,FALSE)</f>
        <v>129.3768</v>
      </c>
      <c r="M310">
        <f t="shared" si="12"/>
        <v>0</v>
      </c>
      <c r="N310">
        <f t="shared" si="13"/>
        <v>2.9999999999996696E-4</v>
      </c>
      <c r="O310">
        <f t="shared" si="14"/>
        <v>-2.0000000000663931E-4</v>
      </c>
    </row>
    <row r="311" spans="1:15" hidden="1" x14ac:dyDescent="0.45">
      <c r="A311" s="1">
        <v>44532.559027777781</v>
      </c>
      <c r="B311" t="s">
        <v>318</v>
      </c>
      <c r="C311">
        <v>0</v>
      </c>
      <c r="D311">
        <v>0</v>
      </c>
      <c r="E311">
        <v>129.267</v>
      </c>
      <c r="F311">
        <v>0</v>
      </c>
      <c r="G311">
        <v>0</v>
      </c>
      <c r="H311">
        <v>0</v>
      </c>
      <c r="I311">
        <v>0</v>
      </c>
      <c r="J311">
        <f>VLOOKUP($B311,SPD_Node!$F:$L,5,FALSE)</f>
        <v>0</v>
      </c>
      <c r="K311">
        <f>VLOOKUP($B311,SPD_Node!$F:$L,4,FALSE)</f>
        <v>0</v>
      </c>
      <c r="L311">
        <f>VLOOKUP($B311,SPD_Node!$F:$L,7,FALSE)</f>
        <v>129.2663</v>
      </c>
      <c r="M311">
        <f t="shared" si="12"/>
        <v>0</v>
      </c>
      <c r="N311">
        <f t="shared" si="13"/>
        <v>0</v>
      </c>
      <c r="O311">
        <f t="shared" si="14"/>
        <v>-6.9999999999481588E-4</v>
      </c>
    </row>
    <row r="312" spans="1:15" x14ac:dyDescent="0.45">
      <c r="A312" s="1">
        <v>44532.559027777781</v>
      </c>
      <c r="B312" t="s">
        <v>319</v>
      </c>
      <c r="C312">
        <v>0</v>
      </c>
      <c r="D312">
        <v>15.329000000000001</v>
      </c>
      <c r="E312">
        <v>118.131</v>
      </c>
      <c r="F312">
        <v>0</v>
      </c>
      <c r="G312">
        <v>150.905</v>
      </c>
      <c r="H312">
        <v>0</v>
      </c>
      <c r="I312">
        <v>0</v>
      </c>
      <c r="J312">
        <f>VLOOKUP($B312,SPD_Node!$F:$L,5,FALSE)</f>
        <v>0</v>
      </c>
      <c r="K312">
        <f>VLOOKUP($B312,SPD_Node!$F:$L,4,FALSE)</f>
        <v>15.3292</v>
      </c>
      <c r="L312">
        <f>VLOOKUP($B312,SPD_Node!$F:$L,7,FALSE)</f>
        <v>118.1306</v>
      </c>
      <c r="M312">
        <f t="shared" si="12"/>
        <v>0</v>
      </c>
      <c r="N312">
        <f t="shared" si="13"/>
        <v>1.9999999999953388E-4</v>
      </c>
      <c r="O312">
        <f t="shared" si="14"/>
        <v>-3.9999999999906777E-4</v>
      </c>
    </row>
    <row r="313" spans="1:15" x14ac:dyDescent="0.45">
      <c r="A313" s="1">
        <v>44532.559027777781</v>
      </c>
      <c r="B313" t="s">
        <v>320</v>
      </c>
      <c r="C313">
        <v>0</v>
      </c>
      <c r="D313">
        <v>16.82</v>
      </c>
      <c r="E313">
        <v>117.9</v>
      </c>
      <c r="F313">
        <v>0</v>
      </c>
      <c r="G313">
        <v>165.25200000000001</v>
      </c>
      <c r="H313">
        <v>0</v>
      </c>
      <c r="I313">
        <v>0</v>
      </c>
      <c r="J313" s="3">
        <f>VLOOKUP($B313,SPD_Node!$F:$L,5,FALSE)</f>
        <v>0</v>
      </c>
      <c r="K313" s="3">
        <f>VLOOKUP($B313,SPD_Node!$F:$L,4,FALSE)</f>
        <v>16.819500000000001</v>
      </c>
      <c r="L313" s="3">
        <f>VLOOKUP($B313,SPD_Node!$F:$L,7,FALSE)</f>
        <v>117.8994</v>
      </c>
      <c r="M313">
        <f t="shared" si="12"/>
        <v>0</v>
      </c>
      <c r="N313">
        <f t="shared" si="13"/>
        <v>-4.9999999999883471E-4</v>
      </c>
      <c r="O313">
        <f t="shared" si="14"/>
        <v>-6.0000000000570708E-4</v>
      </c>
    </row>
    <row r="314" spans="1:15" hidden="1" x14ac:dyDescent="0.45">
      <c r="A314" s="1">
        <v>44532.559027777781</v>
      </c>
      <c r="B314" t="s">
        <v>321</v>
      </c>
      <c r="C314">
        <v>0</v>
      </c>
      <c r="D314">
        <v>0</v>
      </c>
      <c r="E314">
        <v>117.789</v>
      </c>
      <c r="F314">
        <v>0</v>
      </c>
      <c r="G314">
        <v>0</v>
      </c>
      <c r="H314">
        <v>0</v>
      </c>
      <c r="I314">
        <v>0</v>
      </c>
      <c r="J314">
        <f>VLOOKUP($B314,SPD_Node!$F:$L,5,FALSE)</f>
        <v>0</v>
      </c>
      <c r="K314">
        <f>VLOOKUP($B314,SPD_Node!$F:$L,4,FALSE)</f>
        <v>0</v>
      </c>
      <c r="L314">
        <f>VLOOKUP($B314,SPD_Node!$F:$L,7,FALSE)</f>
        <v>117.7881</v>
      </c>
      <c r="M314">
        <f t="shared" si="12"/>
        <v>0</v>
      </c>
      <c r="N314">
        <f t="shared" si="13"/>
        <v>0</v>
      </c>
      <c r="O314">
        <f t="shared" si="14"/>
        <v>-9.0000000000145519E-4</v>
      </c>
    </row>
    <row r="315" spans="1:15" hidden="1" x14ac:dyDescent="0.45">
      <c r="A315" s="1">
        <v>44532.559027777781</v>
      </c>
      <c r="B315" t="s">
        <v>322</v>
      </c>
      <c r="C315">
        <v>0</v>
      </c>
      <c r="D315">
        <v>0</v>
      </c>
      <c r="E315">
        <v>117.767</v>
      </c>
      <c r="F315">
        <v>0</v>
      </c>
      <c r="G315">
        <v>0</v>
      </c>
      <c r="H315">
        <v>0</v>
      </c>
      <c r="I315">
        <v>0</v>
      </c>
      <c r="J315">
        <f>VLOOKUP($B315,SPD_Node!$F:$L,5,FALSE)</f>
        <v>0</v>
      </c>
      <c r="K315">
        <f>VLOOKUP($B315,SPD_Node!$F:$L,4,FALSE)</f>
        <v>0</v>
      </c>
      <c r="L315">
        <f>VLOOKUP($B315,SPD_Node!$F:$L,7,FALSE)</f>
        <v>117.767</v>
      </c>
      <c r="M315">
        <f t="shared" si="12"/>
        <v>0</v>
      </c>
      <c r="N315">
        <f t="shared" si="13"/>
        <v>0</v>
      </c>
      <c r="O315">
        <f t="shared" si="14"/>
        <v>0</v>
      </c>
    </row>
    <row r="316" spans="1:15" x14ac:dyDescent="0.45">
      <c r="A316" s="1">
        <v>44532.559027777781</v>
      </c>
      <c r="B316" t="s">
        <v>323</v>
      </c>
      <c r="C316">
        <v>0</v>
      </c>
      <c r="D316">
        <v>88.888000000000005</v>
      </c>
      <c r="E316">
        <v>142.69</v>
      </c>
      <c r="F316">
        <v>0</v>
      </c>
      <c r="G316">
        <v>1056.9549999999999</v>
      </c>
      <c r="H316">
        <v>0</v>
      </c>
      <c r="I316">
        <v>0</v>
      </c>
      <c r="J316">
        <f>VLOOKUP($B316,SPD_Node!$F:$L,5,FALSE)</f>
        <v>0</v>
      </c>
      <c r="K316">
        <f>VLOOKUP($B316,SPD_Node!$F:$L,4,FALSE)</f>
        <v>88.888099999999994</v>
      </c>
      <c r="L316">
        <f>VLOOKUP($B316,SPD_Node!$F:$L,7,FALSE)</f>
        <v>142.68950000000001</v>
      </c>
      <c r="M316">
        <f t="shared" si="12"/>
        <v>0</v>
      </c>
      <c r="N316">
        <f t="shared" si="13"/>
        <v>9.9999999989108801E-5</v>
      </c>
      <c r="O316">
        <f t="shared" si="14"/>
        <v>-4.9999999998817657E-4</v>
      </c>
    </row>
    <row r="317" spans="1:15" x14ac:dyDescent="0.45">
      <c r="A317" s="1">
        <v>44532.559027777781</v>
      </c>
      <c r="B317" t="s">
        <v>324</v>
      </c>
      <c r="C317">
        <v>0</v>
      </c>
      <c r="D317">
        <v>2.2000000000000002</v>
      </c>
      <c r="E317">
        <v>142.31</v>
      </c>
      <c r="F317">
        <v>0</v>
      </c>
      <c r="G317">
        <v>26.09</v>
      </c>
      <c r="H317">
        <v>0</v>
      </c>
      <c r="I317">
        <v>0</v>
      </c>
      <c r="J317">
        <f>VLOOKUP($B317,SPD_Node!$F:$L,5,FALSE)</f>
        <v>0</v>
      </c>
      <c r="K317">
        <f>VLOOKUP($B317,SPD_Node!$F:$L,4,FALSE)</f>
        <v>2.2000000000000002</v>
      </c>
      <c r="L317">
        <f>VLOOKUP($B317,SPD_Node!$F:$L,7,FALSE)</f>
        <v>142.30940000000001</v>
      </c>
      <c r="M317">
        <f t="shared" si="12"/>
        <v>0</v>
      </c>
      <c r="N317">
        <f t="shared" si="13"/>
        <v>0</v>
      </c>
      <c r="O317">
        <f t="shared" si="14"/>
        <v>-5.9999999999149622E-4</v>
      </c>
    </row>
    <row r="318" spans="1:15" x14ac:dyDescent="0.45">
      <c r="A318" s="1">
        <v>44532.559027777781</v>
      </c>
      <c r="B318" t="s">
        <v>325</v>
      </c>
      <c r="C318">
        <v>0</v>
      </c>
      <c r="D318">
        <v>13.587999999999999</v>
      </c>
      <c r="E318">
        <v>129.923</v>
      </c>
      <c r="F318">
        <v>0</v>
      </c>
      <c r="G318">
        <v>147.11199999999999</v>
      </c>
      <c r="H318">
        <v>0</v>
      </c>
      <c r="I318">
        <v>0</v>
      </c>
      <c r="J318" s="3">
        <f>VLOOKUP($B318,SPD_Node!$F:$L,5,FALSE)</f>
        <v>0</v>
      </c>
      <c r="K318" s="3">
        <f>VLOOKUP($B318,SPD_Node!$F:$L,4,FALSE)</f>
        <v>13.5876</v>
      </c>
      <c r="L318" s="3">
        <f>VLOOKUP($B318,SPD_Node!$F:$L,7,FALSE)</f>
        <v>129.92230000000001</v>
      </c>
      <c r="M318">
        <f t="shared" si="12"/>
        <v>0</v>
      </c>
      <c r="N318">
        <f t="shared" si="13"/>
        <v>-3.9999999999906777E-4</v>
      </c>
      <c r="O318">
        <f t="shared" si="14"/>
        <v>-6.9999999999481588E-4</v>
      </c>
    </row>
    <row r="319" spans="1:15" hidden="1" x14ac:dyDescent="0.45">
      <c r="A319" s="1">
        <v>44532.559027777781</v>
      </c>
      <c r="B319" t="s">
        <v>326</v>
      </c>
      <c r="C319">
        <v>0</v>
      </c>
      <c r="D319">
        <v>0</v>
      </c>
      <c r="E319">
        <v>129.554</v>
      </c>
      <c r="F319">
        <v>0</v>
      </c>
      <c r="G319">
        <v>0</v>
      </c>
      <c r="H319">
        <v>0</v>
      </c>
      <c r="I319">
        <v>0</v>
      </c>
      <c r="J319">
        <f>VLOOKUP($B319,SPD_Node!$F:$L,5,FALSE)</f>
        <v>0</v>
      </c>
      <c r="K319">
        <f>VLOOKUP($B319,SPD_Node!$F:$L,4,FALSE)</f>
        <v>0</v>
      </c>
      <c r="L319">
        <f>VLOOKUP($B319,SPD_Node!$F:$L,7,FALSE)</f>
        <v>129.553</v>
      </c>
      <c r="M319">
        <f t="shared" si="12"/>
        <v>0</v>
      </c>
      <c r="N319">
        <f t="shared" si="13"/>
        <v>0</v>
      </c>
      <c r="O319">
        <f t="shared" si="14"/>
        <v>-1.0000000000047748E-3</v>
      </c>
    </row>
    <row r="320" spans="1:15" x14ac:dyDescent="0.45">
      <c r="A320" s="1">
        <v>44532.559027777781</v>
      </c>
      <c r="B320" t="s">
        <v>327</v>
      </c>
      <c r="C320">
        <v>0</v>
      </c>
      <c r="D320">
        <v>32.255000000000003</v>
      </c>
      <c r="E320">
        <v>121.462</v>
      </c>
      <c r="F320">
        <v>0</v>
      </c>
      <c r="G320">
        <v>326.48099999999999</v>
      </c>
      <c r="H320">
        <v>0</v>
      </c>
      <c r="I320">
        <v>0</v>
      </c>
      <c r="J320">
        <f>VLOOKUP($B320,SPD_Node!$F:$L,5,FALSE)</f>
        <v>0</v>
      </c>
      <c r="K320">
        <f>VLOOKUP($B320,SPD_Node!$F:$L,4,FALSE)</f>
        <v>32.255200000000002</v>
      </c>
      <c r="L320">
        <f>VLOOKUP($B320,SPD_Node!$F:$L,7,FALSE)</f>
        <v>121.4611</v>
      </c>
      <c r="M320">
        <f t="shared" si="12"/>
        <v>0</v>
      </c>
      <c r="N320">
        <f t="shared" si="13"/>
        <v>1.9999999999953388E-4</v>
      </c>
      <c r="O320">
        <f t="shared" si="14"/>
        <v>-9.0000000000145519E-4</v>
      </c>
    </row>
    <row r="321" spans="1:15" hidden="1" x14ac:dyDescent="0.45">
      <c r="A321" s="1">
        <v>44532.559027777781</v>
      </c>
      <c r="B321" t="s">
        <v>328</v>
      </c>
      <c r="C321">
        <v>0</v>
      </c>
      <c r="D321">
        <v>0</v>
      </c>
      <c r="E321">
        <v>121.182</v>
      </c>
      <c r="F321">
        <v>0</v>
      </c>
      <c r="G321">
        <v>0</v>
      </c>
      <c r="H321">
        <v>0</v>
      </c>
      <c r="I321">
        <v>0</v>
      </c>
      <c r="J321">
        <f>VLOOKUP($B321,SPD_Node!$F:$L,5,FALSE)</f>
        <v>0</v>
      </c>
      <c r="K321">
        <f>VLOOKUP($B321,SPD_Node!$F:$L,4,FALSE)</f>
        <v>0</v>
      </c>
      <c r="L321">
        <f>VLOOKUP($B321,SPD_Node!$F:$L,7,FALSE)</f>
        <v>121.1818</v>
      </c>
      <c r="M321">
        <f t="shared" si="12"/>
        <v>0</v>
      </c>
      <c r="N321">
        <f t="shared" si="13"/>
        <v>0</v>
      </c>
      <c r="O321">
        <f t="shared" si="14"/>
        <v>-2.0000000000663931E-4</v>
      </c>
    </row>
    <row r="322" spans="1:15" x14ac:dyDescent="0.45">
      <c r="A322" s="1">
        <v>44532.559027777781</v>
      </c>
      <c r="B322" t="s">
        <v>329</v>
      </c>
      <c r="C322">
        <v>0</v>
      </c>
      <c r="D322">
        <v>0.16900000000000001</v>
      </c>
      <c r="E322">
        <v>128.88</v>
      </c>
      <c r="F322">
        <v>0</v>
      </c>
      <c r="G322">
        <v>1.8180000000000001</v>
      </c>
      <c r="H322">
        <v>0</v>
      </c>
      <c r="I322">
        <v>0</v>
      </c>
      <c r="J322" s="3">
        <f>VLOOKUP($B322,SPD_Node!$F:$L,5,FALSE)</f>
        <v>0</v>
      </c>
      <c r="K322" s="3">
        <f>VLOOKUP($B322,SPD_Node!$F:$L,4,FALSE)</f>
        <v>0.16930000000000001</v>
      </c>
      <c r="L322" s="3">
        <f>VLOOKUP($B322,SPD_Node!$F:$L,7,FALSE)</f>
        <v>128.8793</v>
      </c>
      <c r="M322">
        <f t="shared" ref="M322:M385" si="15">J322-C322</f>
        <v>0</v>
      </c>
      <c r="N322">
        <f t="shared" ref="N322:N385" si="16">K322-D322</f>
        <v>2.9999999999999472E-4</v>
      </c>
      <c r="O322">
        <f t="shared" ref="O322:O385" si="17">L322-E322</f>
        <v>-6.9999999999481588E-4</v>
      </c>
    </row>
    <row r="323" spans="1:15" x14ac:dyDescent="0.45">
      <c r="A323" s="1">
        <v>44532.559027777781</v>
      </c>
      <c r="B323" t="s">
        <v>330</v>
      </c>
      <c r="C323">
        <v>0</v>
      </c>
      <c r="D323">
        <v>39.280999999999999</v>
      </c>
      <c r="E323">
        <v>131.161</v>
      </c>
      <c r="F323">
        <v>0</v>
      </c>
      <c r="G323">
        <v>429.34500000000003</v>
      </c>
      <c r="H323">
        <v>0</v>
      </c>
      <c r="I323">
        <v>0</v>
      </c>
      <c r="J323">
        <f>VLOOKUP($B323,SPD_Node!$F:$L,5,FALSE)</f>
        <v>0</v>
      </c>
      <c r="K323">
        <f>VLOOKUP($B323,SPD_Node!$F:$L,4,FALSE)</f>
        <v>39.281100000000002</v>
      </c>
      <c r="L323">
        <f>VLOOKUP($B323,SPD_Node!$F:$L,7,FALSE)</f>
        <v>131.16030000000001</v>
      </c>
      <c r="M323">
        <f t="shared" si="15"/>
        <v>0</v>
      </c>
      <c r="N323">
        <f t="shared" si="16"/>
        <v>1.0000000000331966E-4</v>
      </c>
      <c r="O323">
        <f t="shared" si="17"/>
        <v>-6.9999999999481588E-4</v>
      </c>
    </row>
    <row r="324" spans="1:15" hidden="1" x14ac:dyDescent="0.45">
      <c r="A324" s="1">
        <v>44532.559027777781</v>
      </c>
      <c r="B324" t="s">
        <v>331</v>
      </c>
      <c r="C324">
        <v>0</v>
      </c>
      <c r="D324">
        <v>0</v>
      </c>
      <c r="E324">
        <v>130.88399999999999</v>
      </c>
      <c r="F324">
        <v>0</v>
      </c>
      <c r="G324">
        <v>0</v>
      </c>
      <c r="H324">
        <v>0</v>
      </c>
      <c r="I324">
        <v>0</v>
      </c>
      <c r="J324">
        <f>VLOOKUP($B324,SPD_Node!$F:$L,5,FALSE)</f>
        <v>0</v>
      </c>
      <c r="K324">
        <f>VLOOKUP($B324,SPD_Node!$F:$L,4,FALSE)</f>
        <v>0</v>
      </c>
      <c r="L324">
        <f>VLOOKUP($B324,SPD_Node!$F:$L,7,FALSE)</f>
        <v>130.88319999999999</v>
      </c>
      <c r="M324">
        <f t="shared" si="15"/>
        <v>0</v>
      </c>
      <c r="N324">
        <f t="shared" si="16"/>
        <v>0</v>
      </c>
      <c r="O324">
        <f t="shared" si="17"/>
        <v>-7.9999999999813554E-4</v>
      </c>
    </row>
    <row r="325" spans="1:15" x14ac:dyDescent="0.45">
      <c r="A325" s="1">
        <v>44532.559027777781</v>
      </c>
      <c r="B325" t="s">
        <v>332</v>
      </c>
      <c r="C325">
        <v>0</v>
      </c>
      <c r="D325">
        <v>12.474</v>
      </c>
      <c r="E325">
        <v>123.691</v>
      </c>
      <c r="F325">
        <v>0</v>
      </c>
      <c r="G325">
        <v>128.57900000000001</v>
      </c>
      <c r="H325">
        <v>0</v>
      </c>
      <c r="I325">
        <v>0</v>
      </c>
      <c r="J325">
        <f>VLOOKUP($B325,SPD_Node!$F:$L,5,FALSE)</f>
        <v>0</v>
      </c>
      <c r="K325">
        <f>VLOOKUP($B325,SPD_Node!$F:$L,4,FALSE)</f>
        <v>12.4741</v>
      </c>
      <c r="L325">
        <f>VLOOKUP($B325,SPD_Node!$F:$L,7,FALSE)</f>
        <v>123.6909</v>
      </c>
      <c r="M325">
        <f t="shared" si="15"/>
        <v>0</v>
      </c>
      <c r="N325">
        <f t="shared" si="16"/>
        <v>9.9999999999766942E-5</v>
      </c>
      <c r="O325">
        <f t="shared" si="17"/>
        <v>-1.0000000000331966E-4</v>
      </c>
    </row>
    <row r="326" spans="1:15" hidden="1" x14ac:dyDescent="0.45">
      <c r="A326" s="1">
        <v>44532.559027777781</v>
      </c>
      <c r="B326" t="s">
        <v>333</v>
      </c>
      <c r="C326">
        <v>0</v>
      </c>
      <c r="D326">
        <v>0</v>
      </c>
      <c r="E326">
        <v>123.452</v>
      </c>
      <c r="F326">
        <v>0</v>
      </c>
      <c r="G326">
        <v>0</v>
      </c>
      <c r="H326">
        <v>0</v>
      </c>
      <c r="I326">
        <v>0</v>
      </c>
      <c r="J326">
        <f>VLOOKUP($B326,SPD_Node!$F:$L,5,FALSE)</f>
        <v>0</v>
      </c>
      <c r="K326">
        <f>VLOOKUP($B326,SPD_Node!$F:$L,4,FALSE)</f>
        <v>0</v>
      </c>
      <c r="L326">
        <f>VLOOKUP($B326,SPD_Node!$F:$L,7,FALSE)</f>
        <v>123.4513</v>
      </c>
      <c r="M326">
        <f t="shared" si="15"/>
        <v>0</v>
      </c>
      <c r="N326">
        <f t="shared" si="16"/>
        <v>0</v>
      </c>
      <c r="O326">
        <f t="shared" si="17"/>
        <v>-6.9999999999481588E-4</v>
      </c>
    </row>
    <row r="327" spans="1:15" hidden="1" x14ac:dyDescent="0.45">
      <c r="A327" s="1">
        <v>44532.559027777781</v>
      </c>
      <c r="B327" t="s">
        <v>334</v>
      </c>
      <c r="C327">
        <v>0</v>
      </c>
      <c r="D327">
        <v>0</v>
      </c>
      <c r="E327">
        <v>123.447</v>
      </c>
      <c r="F327">
        <v>0</v>
      </c>
      <c r="G327">
        <v>0</v>
      </c>
      <c r="H327">
        <v>0</v>
      </c>
      <c r="I327">
        <v>0</v>
      </c>
      <c r="J327">
        <f>VLOOKUP($B327,SPD_Node!$F:$L,5,FALSE)</f>
        <v>0</v>
      </c>
      <c r="K327">
        <f>VLOOKUP($B327,SPD_Node!$F:$L,4,FALSE)</f>
        <v>0</v>
      </c>
      <c r="L327">
        <f>VLOOKUP($B327,SPD_Node!$F:$L,7,FALSE)</f>
        <v>123.4465</v>
      </c>
      <c r="M327">
        <f t="shared" si="15"/>
        <v>0</v>
      </c>
      <c r="N327">
        <f t="shared" si="16"/>
        <v>0</v>
      </c>
      <c r="O327">
        <f t="shared" si="17"/>
        <v>-5.0000000000238742E-4</v>
      </c>
    </row>
    <row r="328" spans="1:15" x14ac:dyDescent="0.45">
      <c r="A328" s="1">
        <v>44532.559027777781</v>
      </c>
      <c r="B328" t="s">
        <v>335</v>
      </c>
      <c r="C328">
        <v>0</v>
      </c>
      <c r="D328">
        <v>13.2</v>
      </c>
      <c r="E328">
        <v>149.517</v>
      </c>
      <c r="F328">
        <v>0</v>
      </c>
      <c r="G328">
        <v>164.471</v>
      </c>
      <c r="H328">
        <v>0</v>
      </c>
      <c r="I328">
        <v>0</v>
      </c>
      <c r="J328">
        <f>VLOOKUP($B328,SPD_Node!$F:$L,5,FALSE)</f>
        <v>0</v>
      </c>
      <c r="K328">
        <f>VLOOKUP($B328,SPD_Node!$F:$L,4,FALSE)</f>
        <v>13.200200000000001</v>
      </c>
      <c r="L328">
        <f>VLOOKUP($B328,SPD_Node!$F:$L,7,FALSE)</f>
        <v>149.51650000000001</v>
      </c>
      <c r="M328">
        <f t="shared" si="15"/>
        <v>0</v>
      </c>
      <c r="N328">
        <f t="shared" si="16"/>
        <v>2.0000000000131024E-4</v>
      </c>
      <c r="O328">
        <f t="shared" si="17"/>
        <v>-4.9999999998817657E-4</v>
      </c>
    </row>
    <row r="329" spans="1:15" hidden="1" x14ac:dyDescent="0.45">
      <c r="A329" s="1">
        <v>44532.559027777781</v>
      </c>
      <c r="B329" t="s">
        <v>336</v>
      </c>
      <c r="C329">
        <v>0</v>
      </c>
      <c r="D329">
        <v>0</v>
      </c>
      <c r="E329">
        <v>148.92500000000001</v>
      </c>
      <c r="F329">
        <v>0</v>
      </c>
      <c r="G329">
        <v>0</v>
      </c>
      <c r="H329">
        <v>0</v>
      </c>
      <c r="I329">
        <v>0</v>
      </c>
      <c r="J329">
        <f>VLOOKUP($B329,SPD_Node!$F:$L,5,FALSE)</f>
        <v>0</v>
      </c>
      <c r="K329">
        <f>VLOOKUP($B329,SPD_Node!$F:$L,4,FALSE)</f>
        <v>0</v>
      </c>
      <c r="L329">
        <f>VLOOKUP($B329,SPD_Node!$F:$L,7,FALSE)</f>
        <v>148.92400000000001</v>
      </c>
      <c r="M329">
        <f t="shared" si="15"/>
        <v>0</v>
      </c>
      <c r="N329">
        <f t="shared" si="16"/>
        <v>0</v>
      </c>
      <c r="O329">
        <f t="shared" si="17"/>
        <v>-1.0000000000047748E-3</v>
      </c>
    </row>
    <row r="330" spans="1:15" hidden="1" x14ac:dyDescent="0.45">
      <c r="A330" s="1">
        <v>44532.559027777781</v>
      </c>
      <c r="B330" t="s">
        <v>337</v>
      </c>
      <c r="C330">
        <v>0</v>
      </c>
      <c r="D330">
        <v>0</v>
      </c>
      <c r="E330">
        <v>148.92699999999999</v>
      </c>
      <c r="F330">
        <v>0</v>
      </c>
      <c r="G330">
        <v>0</v>
      </c>
      <c r="H330">
        <v>0</v>
      </c>
      <c r="I330">
        <v>0</v>
      </c>
      <c r="J330">
        <f>VLOOKUP($B330,SPD_Node!$F:$L,5,FALSE)</f>
        <v>0</v>
      </c>
      <c r="K330">
        <f>VLOOKUP($B330,SPD_Node!$F:$L,4,FALSE)</f>
        <v>0</v>
      </c>
      <c r="L330">
        <f>VLOOKUP($B330,SPD_Node!$F:$L,7,FALSE)</f>
        <v>148.92679999999999</v>
      </c>
      <c r="M330">
        <f t="shared" si="15"/>
        <v>0</v>
      </c>
      <c r="N330">
        <f t="shared" si="16"/>
        <v>0</v>
      </c>
      <c r="O330">
        <f t="shared" si="17"/>
        <v>-2.0000000000663931E-4</v>
      </c>
    </row>
    <row r="331" spans="1:15" x14ac:dyDescent="0.45">
      <c r="A331" s="1">
        <v>44532.559027777781</v>
      </c>
      <c r="B331" t="s">
        <v>338</v>
      </c>
      <c r="C331">
        <v>0</v>
      </c>
      <c r="D331">
        <v>3.9249999999999998</v>
      </c>
      <c r="E331">
        <v>125.009</v>
      </c>
      <c r="F331">
        <v>0</v>
      </c>
      <c r="G331">
        <v>40.887</v>
      </c>
      <c r="H331">
        <v>0</v>
      </c>
      <c r="I331">
        <v>0</v>
      </c>
      <c r="J331">
        <f>VLOOKUP($B331,SPD_Node!$F:$L,5,FALSE)</f>
        <v>0</v>
      </c>
      <c r="K331">
        <f>VLOOKUP($B331,SPD_Node!$F:$L,4,FALSE)</f>
        <v>3.9249000000000001</v>
      </c>
      <c r="L331">
        <f>VLOOKUP($B331,SPD_Node!$F:$L,7,FALSE)</f>
        <v>125.0085</v>
      </c>
      <c r="M331">
        <f t="shared" si="15"/>
        <v>0</v>
      </c>
      <c r="N331">
        <f t="shared" si="16"/>
        <v>-9.9999999999766942E-5</v>
      </c>
      <c r="O331">
        <f t="shared" si="17"/>
        <v>-5.0000000000238742E-4</v>
      </c>
    </row>
    <row r="332" spans="1:15" hidden="1" x14ac:dyDescent="0.45">
      <c r="A332" s="1">
        <v>44532.559027777781</v>
      </c>
      <c r="B332" t="s">
        <v>339</v>
      </c>
      <c r="C332">
        <v>0</v>
      </c>
      <c r="D332">
        <v>0</v>
      </c>
      <c r="E332">
        <v>124.79900000000001</v>
      </c>
      <c r="F332">
        <v>0</v>
      </c>
      <c r="G332">
        <v>0</v>
      </c>
      <c r="H332">
        <v>0</v>
      </c>
      <c r="I332">
        <v>0</v>
      </c>
      <c r="J332">
        <f>VLOOKUP($B332,SPD_Node!$F:$L,5,FALSE)</f>
        <v>0</v>
      </c>
      <c r="K332">
        <f>VLOOKUP($B332,SPD_Node!$F:$L,4,FALSE)</f>
        <v>0</v>
      </c>
      <c r="L332">
        <f>VLOOKUP($B332,SPD_Node!$F:$L,7,FALSE)</f>
        <v>124.7988</v>
      </c>
      <c r="M332">
        <f t="shared" si="15"/>
        <v>0</v>
      </c>
      <c r="N332">
        <f t="shared" si="16"/>
        <v>0</v>
      </c>
      <c r="O332">
        <f t="shared" si="17"/>
        <v>-2.0000000000663931E-4</v>
      </c>
    </row>
    <row r="333" spans="1:15" hidden="1" x14ac:dyDescent="0.45">
      <c r="A333" s="1">
        <v>44532.559027777781</v>
      </c>
      <c r="B333" t="s">
        <v>340</v>
      </c>
      <c r="C333">
        <v>0</v>
      </c>
      <c r="D333">
        <v>0</v>
      </c>
      <c r="E333">
        <v>140.63</v>
      </c>
      <c r="F333">
        <v>0</v>
      </c>
      <c r="G333">
        <v>0</v>
      </c>
      <c r="H333">
        <v>0</v>
      </c>
      <c r="I333">
        <v>0</v>
      </c>
      <c r="J333">
        <f>VLOOKUP($B333,SPD_Node!$F:$L,5,FALSE)</f>
        <v>0</v>
      </c>
      <c r="K333">
        <f>VLOOKUP($B333,SPD_Node!$F:$L,4,FALSE)</f>
        <v>0</v>
      </c>
      <c r="L333">
        <f>VLOOKUP($B333,SPD_Node!$F:$L,7,FALSE)</f>
        <v>140.62989999999999</v>
      </c>
      <c r="M333">
        <f t="shared" si="15"/>
        <v>0</v>
      </c>
      <c r="N333">
        <f t="shared" si="16"/>
        <v>0</v>
      </c>
      <c r="O333">
        <f t="shared" si="17"/>
        <v>-1.0000000000331966E-4</v>
      </c>
    </row>
    <row r="334" spans="1:15" hidden="1" x14ac:dyDescent="0.45">
      <c r="A334" s="1">
        <v>44532.559027777781</v>
      </c>
      <c r="B334" t="s">
        <v>341</v>
      </c>
      <c r="C334">
        <v>0</v>
      </c>
      <c r="D334">
        <v>0</v>
      </c>
      <c r="E334">
        <v>140.63300000000001</v>
      </c>
      <c r="F334">
        <v>0</v>
      </c>
      <c r="G334">
        <v>0</v>
      </c>
      <c r="H334">
        <v>0</v>
      </c>
      <c r="I334">
        <v>0</v>
      </c>
      <c r="J334">
        <f>VLOOKUP($B334,SPD_Node!$F:$L,5,FALSE)</f>
        <v>0</v>
      </c>
      <c r="K334">
        <f>VLOOKUP($B334,SPD_Node!$F:$L,4,FALSE)</f>
        <v>0</v>
      </c>
      <c r="L334">
        <f>VLOOKUP($B334,SPD_Node!$F:$L,7,FALSE)</f>
        <v>140.63290000000001</v>
      </c>
      <c r="M334">
        <f t="shared" si="15"/>
        <v>0</v>
      </c>
      <c r="N334">
        <f t="shared" si="16"/>
        <v>0</v>
      </c>
      <c r="O334">
        <f t="shared" si="17"/>
        <v>-1.0000000000331966E-4</v>
      </c>
    </row>
    <row r="335" spans="1:15" x14ac:dyDescent="0.45">
      <c r="A335" s="1">
        <v>44532.559027777781</v>
      </c>
      <c r="B335" t="s">
        <v>342</v>
      </c>
      <c r="C335">
        <v>0</v>
      </c>
      <c r="D335">
        <v>6.7409999999999997</v>
      </c>
      <c r="E335">
        <v>127.23699999999999</v>
      </c>
      <c r="F335">
        <v>0</v>
      </c>
      <c r="G335">
        <v>71.471000000000004</v>
      </c>
      <c r="H335">
        <v>0</v>
      </c>
      <c r="I335">
        <v>0</v>
      </c>
      <c r="J335" s="3">
        <f>VLOOKUP($B335,SPD_Node!$F:$L,5,FALSE)</f>
        <v>0</v>
      </c>
      <c r="K335" s="3">
        <f>VLOOKUP($B335,SPD_Node!$F:$L,4,FALSE)</f>
        <v>6.7405999999999997</v>
      </c>
      <c r="L335" s="3">
        <f>VLOOKUP($B335,SPD_Node!$F:$L,7,FALSE)</f>
        <v>127.2368</v>
      </c>
      <c r="M335">
        <f t="shared" si="15"/>
        <v>0</v>
      </c>
      <c r="N335">
        <f t="shared" si="16"/>
        <v>-3.9999999999995595E-4</v>
      </c>
      <c r="O335">
        <f t="shared" si="17"/>
        <v>-1.9999999999242846E-4</v>
      </c>
    </row>
    <row r="336" spans="1:15" x14ac:dyDescent="0.45">
      <c r="A336" s="1">
        <v>44532.559027777781</v>
      </c>
      <c r="B336" t="s">
        <v>343</v>
      </c>
      <c r="C336">
        <v>0</v>
      </c>
      <c r="D336">
        <v>0.14299999999999999</v>
      </c>
      <c r="E336">
        <v>127.23699999999999</v>
      </c>
      <c r="F336">
        <v>0</v>
      </c>
      <c r="G336">
        <v>1.512</v>
      </c>
      <c r="H336">
        <v>0</v>
      </c>
      <c r="I336">
        <v>0</v>
      </c>
      <c r="J336" s="3">
        <f>VLOOKUP($B336,SPD_Node!$F:$L,5,FALSE)</f>
        <v>0</v>
      </c>
      <c r="K336" s="3">
        <f>VLOOKUP($B336,SPD_Node!$F:$L,4,FALSE)</f>
        <v>0.1426</v>
      </c>
      <c r="L336" s="3">
        <f>VLOOKUP($B336,SPD_Node!$F:$L,7,FALSE)</f>
        <v>127.2368</v>
      </c>
      <c r="M336">
        <f t="shared" si="15"/>
        <v>0</v>
      </c>
      <c r="N336">
        <f t="shared" si="16"/>
        <v>-3.999999999999837E-4</v>
      </c>
      <c r="O336">
        <f t="shared" si="17"/>
        <v>-1.9999999999242846E-4</v>
      </c>
    </row>
    <row r="337" spans="1:15" hidden="1" x14ac:dyDescent="0.45">
      <c r="A337" s="1">
        <v>44532.559027777781</v>
      </c>
      <c r="B337" t="s">
        <v>344</v>
      </c>
      <c r="C337">
        <v>0</v>
      </c>
      <c r="D337">
        <v>0</v>
      </c>
      <c r="E337">
        <v>147.06200000000001</v>
      </c>
      <c r="F337">
        <v>0</v>
      </c>
      <c r="G337">
        <v>0</v>
      </c>
      <c r="H337">
        <v>0</v>
      </c>
      <c r="I337">
        <v>0</v>
      </c>
      <c r="J337">
        <f>VLOOKUP($B337,SPD_Node!$F:$L,5,FALSE)</f>
        <v>0</v>
      </c>
      <c r="K337">
        <f>VLOOKUP($B337,SPD_Node!$F:$L,4,FALSE)</f>
        <v>0</v>
      </c>
      <c r="L337">
        <f>VLOOKUP($B337,SPD_Node!$F:$L,7,FALSE)</f>
        <v>147.06110000000001</v>
      </c>
      <c r="M337">
        <f t="shared" si="15"/>
        <v>0</v>
      </c>
      <c r="N337">
        <f t="shared" si="16"/>
        <v>0</v>
      </c>
      <c r="O337">
        <f t="shared" si="17"/>
        <v>-9.0000000000145519E-4</v>
      </c>
    </row>
    <row r="338" spans="1:15" x14ac:dyDescent="0.45">
      <c r="A338" s="1">
        <v>44532.559027777781</v>
      </c>
      <c r="B338" t="s">
        <v>345</v>
      </c>
      <c r="C338">
        <v>0</v>
      </c>
      <c r="D338">
        <v>29.542000000000002</v>
      </c>
      <c r="E338">
        <v>101.633</v>
      </c>
      <c r="F338">
        <v>0</v>
      </c>
      <c r="G338">
        <v>250.20699999999999</v>
      </c>
      <c r="H338">
        <v>0</v>
      </c>
      <c r="I338">
        <v>0</v>
      </c>
      <c r="J338" s="3">
        <f>VLOOKUP($B338,SPD_Node!$F:$L,5,FALSE)</f>
        <v>0</v>
      </c>
      <c r="K338" s="3">
        <f>VLOOKUP($B338,SPD_Node!$F:$L,4,FALSE)</f>
        <v>29.542400000000001</v>
      </c>
      <c r="L338" s="3">
        <f>VLOOKUP($B338,SPD_Node!$F:$L,7,FALSE)</f>
        <v>101.63290000000001</v>
      </c>
      <c r="M338">
        <f t="shared" si="15"/>
        <v>0</v>
      </c>
      <c r="N338">
        <f t="shared" si="16"/>
        <v>3.9999999999906777E-4</v>
      </c>
      <c r="O338">
        <f t="shared" si="17"/>
        <v>-9.9999999989108801E-5</v>
      </c>
    </row>
    <row r="339" spans="1:15" hidden="1" x14ac:dyDescent="0.45">
      <c r="A339" s="1">
        <v>44532.559027777781</v>
      </c>
      <c r="B339" t="s">
        <v>346</v>
      </c>
      <c r="C339">
        <v>0</v>
      </c>
      <c r="D339">
        <v>0</v>
      </c>
      <c r="E339">
        <v>101.271</v>
      </c>
      <c r="F339">
        <v>0</v>
      </c>
      <c r="G339">
        <v>0</v>
      </c>
      <c r="H339">
        <v>0</v>
      </c>
      <c r="I339">
        <v>0</v>
      </c>
      <c r="J339">
        <f>VLOOKUP($B339,SPD_Node!$F:$L,5,FALSE)</f>
        <v>0</v>
      </c>
      <c r="K339">
        <f>VLOOKUP($B339,SPD_Node!$F:$L,4,FALSE)</f>
        <v>0</v>
      </c>
      <c r="L339">
        <f>VLOOKUP($B339,SPD_Node!$F:$L,7,FALSE)</f>
        <v>101.2704</v>
      </c>
      <c r="M339">
        <f t="shared" si="15"/>
        <v>0</v>
      </c>
      <c r="N339">
        <f t="shared" si="16"/>
        <v>0</v>
      </c>
      <c r="O339">
        <f t="shared" si="17"/>
        <v>-6.0000000000570708E-4</v>
      </c>
    </row>
    <row r="340" spans="1:15" x14ac:dyDescent="0.45">
      <c r="A340" s="1">
        <v>44532.559027777781</v>
      </c>
      <c r="B340" t="s">
        <v>347</v>
      </c>
      <c r="C340">
        <v>0</v>
      </c>
      <c r="D340">
        <v>1.2769999999999999</v>
      </c>
      <c r="E340">
        <v>131.161</v>
      </c>
      <c r="F340">
        <v>0</v>
      </c>
      <c r="G340">
        <v>13.962</v>
      </c>
      <c r="H340">
        <v>0</v>
      </c>
      <c r="I340">
        <v>0</v>
      </c>
      <c r="J340" s="3">
        <f>VLOOKUP($B340,SPD_Node!$F:$L,5,FALSE)</f>
        <v>0</v>
      </c>
      <c r="K340" s="3">
        <f>VLOOKUP($B340,SPD_Node!$F:$L,4,FALSE)</f>
        <v>1.2774000000000001</v>
      </c>
      <c r="L340" s="3">
        <f>VLOOKUP($B340,SPD_Node!$F:$L,7,FALSE)</f>
        <v>131.16069999999999</v>
      </c>
      <c r="M340">
        <f t="shared" si="15"/>
        <v>0</v>
      </c>
      <c r="N340">
        <f t="shared" si="16"/>
        <v>4.0000000000017799E-4</v>
      </c>
      <c r="O340">
        <f t="shared" si="17"/>
        <v>-3.0000000000995897E-4</v>
      </c>
    </row>
    <row r="341" spans="1:15" hidden="1" x14ac:dyDescent="0.45">
      <c r="A341" s="1">
        <v>44532.559027777781</v>
      </c>
      <c r="B341" t="s">
        <v>348</v>
      </c>
      <c r="C341">
        <v>0</v>
      </c>
      <c r="D341">
        <v>0</v>
      </c>
      <c r="E341">
        <v>131.09700000000001</v>
      </c>
      <c r="F341">
        <v>0</v>
      </c>
      <c r="G341">
        <v>0</v>
      </c>
      <c r="H341">
        <v>0</v>
      </c>
      <c r="I341">
        <v>0</v>
      </c>
      <c r="J341">
        <f>VLOOKUP($B341,SPD_Node!$F:$L,5,FALSE)</f>
        <v>0</v>
      </c>
      <c r="K341">
        <f>VLOOKUP($B341,SPD_Node!$F:$L,4,FALSE)</f>
        <v>0</v>
      </c>
      <c r="L341">
        <f>VLOOKUP($B341,SPD_Node!$F:$L,7,FALSE)</f>
        <v>131.096</v>
      </c>
      <c r="M341">
        <f t="shared" si="15"/>
        <v>0</v>
      </c>
      <c r="N341">
        <f t="shared" si="16"/>
        <v>0</v>
      </c>
      <c r="O341">
        <f t="shared" si="17"/>
        <v>-1.0000000000047748E-3</v>
      </c>
    </row>
    <row r="342" spans="1:15" hidden="1" x14ac:dyDescent="0.45">
      <c r="A342" s="1">
        <v>44532.559027777781</v>
      </c>
      <c r="B342" t="s">
        <v>349</v>
      </c>
      <c r="C342">
        <v>0</v>
      </c>
      <c r="D342">
        <v>0</v>
      </c>
      <c r="E342">
        <v>100.42700000000001</v>
      </c>
      <c r="F342">
        <v>0</v>
      </c>
      <c r="G342">
        <v>0</v>
      </c>
      <c r="H342">
        <v>0</v>
      </c>
      <c r="I342">
        <v>0</v>
      </c>
      <c r="J342">
        <f>VLOOKUP($B342,SPD_Node!$F:$L,5,FALSE)</f>
        <v>0</v>
      </c>
      <c r="K342">
        <f>VLOOKUP($B342,SPD_Node!$F:$L,4,FALSE)</f>
        <v>0</v>
      </c>
      <c r="L342">
        <f>VLOOKUP($B342,SPD_Node!$F:$L,7,FALSE)</f>
        <v>100.42610000000001</v>
      </c>
      <c r="M342">
        <f t="shared" si="15"/>
        <v>0</v>
      </c>
      <c r="N342">
        <f t="shared" si="16"/>
        <v>0</v>
      </c>
      <c r="O342">
        <f t="shared" si="17"/>
        <v>-9.0000000000145519E-4</v>
      </c>
    </row>
    <row r="343" spans="1:15" hidden="1" x14ac:dyDescent="0.45">
      <c r="A343" s="1">
        <v>44532.559027777781</v>
      </c>
      <c r="B343" t="s">
        <v>350</v>
      </c>
      <c r="C343">
        <v>0</v>
      </c>
      <c r="D343">
        <v>0</v>
      </c>
      <c r="E343">
        <v>100.48399999999999</v>
      </c>
      <c r="F343">
        <v>0</v>
      </c>
      <c r="G343">
        <v>0</v>
      </c>
      <c r="H343">
        <v>0</v>
      </c>
      <c r="I343">
        <v>0</v>
      </c>
      <c r="J343">
        <f>VLOOKUP($B343,SPD_Node!$F:$L,5,FALSE)</f>
        <v>0</v>
      </c>
      <c r="K343">
        <f>VLOOKUP($B343,SPD_Node!$F:$L,4,FALSE)</f>
        <v>0</v>
      </c>
      <c r="L343">
        <f>VLOOKUP($B343,SPD_Node!$F:$L,7,FALSE)</f>
        <v>100.4837</v>
      </c>
      <c r="M343">
        <f t="shared" si="15"/>
        <v>0</v>
      </c>
      <c r="N343">
        <f t="shared" si="16"/>
        <v>0</v>
      </c>
      <c r="O343">
        <f t="shared" si="17"/>
        <v>-2.9999999999574811E-4</v>
      </c>
    </row>
    <row r="344" spans="1:15" x14ac:dyDescent="0.45">
      <c r="A344" s="1">
        <v>44532.559027777781</v>
      </c>
      <c r="B344" t="s">
        <v>351</v>
      </c>
      <c r="C344">
        <v>0</v>
      </c>
      <c r="D344">
        <v>21.469000000000001</v>
      </c>
      <c r="E344">
        <v>110.038</v>
      </c>
      <c r="F344">
        <v>0</v>
      </c>
      <c r="G344">
        <v>196.86799999999999</v>
      </c>
      <c r="H344">
        <v>0</v>
      </c>
      <c r="I344">
        <v>0</v>
      </c>
      <c r="J344">
        <f>VLOOKUP($B344,SPD_Node!$F:$L,5,FALSE)</f>
        <v>0</v>
      </c>
      <c r="K344">
        <f>VLOOKUP($B344,SPD_Node!$F:$L,4,FALSE)</f>
        <v>21.469200000000001</v>
      </c>
      <c r="L344">
        <f>VLOOKUP($B344,SPD_Node!$F:$L,7,FALSE)</f>
        <v>110.0373</v>
      </c>
      <c r="M344">
        <f t="shared" si="15"/>
        <v>0</v>
      </c>
      <c r="N344">
        <f t="shared" si="16"/>
        <v>1.9999999999953388E-4</v>
      </c>
      <c r="O344">
        <f t="shared" si="17"/>
        <v>-6.9999999999481588E-4</v>
      </c>
    </row>
    <row r="345" spans="1:15" hidden="1" x14ac:dyDescent="0.45">
      <c r="A345" s="1">
        <v>44532.559027777781</v>
      </c>
      <c r="B345" t="s">
        <v>352</v>
      </c>
      <c r="C345">
        <v>0</v>
      </c>
      <c r="D345">
        <v>0</v>
      </c>
      <c r="E345">
        <v>109.416</v>
      </c>
      <c r="F345">
        <v>0</v>
      </c>
      <c r="G345">
        <v>0</v>
      </c>
      <c r="H345">
        <v>0</v>
      </c>
      <c r="I345">
        <v>0</v>
      </c>
      <c r="J345">
        <f>VLOOKUP($B345,SPD_Node!$F:$L,5,FALSE)</f>
        <v>0</v>
      </c>
      <c r="K345">
        <f>VLOOKUP($B345,SPD_Node!$F:$L,4,FALSE)</f>
        <v>0</v>
      </c>
      <c r="L345">
        <f>VLOOKUP($B345,SPD_Node!$F:$L,7,FALSE)</f>
        <v>109.4153</v>
      </c>
      <c r="M345">
        <f t="shared" si="15"/>
        <v>0</v>
      </c>
      <c r="N345">
        <f t="shared" si="16"/>
        <v>0</v>
      </c>
      <c r="O345">
        <f t="shared" si="17"/>
        <v>-6.9999999999481588E-4</v>
      </c>
    </row>
    <row r="346" spans="1:15" hidden="1" x14ac:dyDescent="0.45">
      <c r="A346" s="1">
        <v>44532.559027777781</v>
      </c>
      <c r="B346" t="s">
        <v>353</v>
      </c>
      <c r="C346">
        <v>0</v>
      </c>
      <c r="D346">
        <v>0</v>
      </c>
      <c r="E346">
        <v>110.259</v>
      </c>
      <c r="F346">
        <v>0</v>
      </c>
      <c r="G346">
        <v>0</v>
      </c>
      <c r="H346">
        <v>0</v>
      </c>
      <c r="I346">
        <v>0</v>
      </c>
      <c r="J346">
        <f>VLOOKUP($B346,SPD_Node!$F:$L,5,FALSE)</f>
        <v>0</v>
      </c>
      <c r="K346">
        <f>VLOOKUP($B346,SPD_Node!$F:$L,4,FALSE)</f>
        <v>0</v>
      </c>
      <c r="L346">
        <f>VLOOKUP($B346,SPD_Node!$F:$L,7,FALSE)</f>
        <v>110.2582</v>
      </c>
      <c r="M346">
        <f t="shared" si="15"/>
        <v>0</v>
      </c>
      <c r="N346">
        <f t="shared" si="16"/>
        <v>0</v>
      </c>
      <c r="O346">
        <f t="shared" si="17"/>
        <v>-7.9999999999813554E-4</v>
      </c>
    </row>
    <row r="347" spans="1:15" hidden="1" x14ac:dyDescent="0.45">
      <c r="A347" s="1">
        <v>44532.559027777781</v>
      </c>
      <c r="B347" t="s">
        <v>354</v>
      </c>
      <c r="C347">
        <v>0</v>
      </c>
      <c r="D347">
        <v>0</v>
      </c>
      <c r="E347">
        <v>105.512</v>
      </c>
      <c r="F347">
        <v>0</v>
      </c>
      <c r="G347">
        <v>0</v>
      </c>
      <c r="H347">
        <v>0</v>
      </c>
      <c r="I347">
        <v>0</v>
      </c>
      <c r="J347">
        <f>VLOOKUP($B347,SPD_Node!$F:$L,5,FALSE)</f>
        <v>0</v>
      </c>
      <c r="K347">
        <f>VLOOKUP($B347,SPD_Node!$F:$L,4,FALSE)</f>
        <v>0</v>
      </c>
      <c r="L347">
        <f>VLOOKUP($B347,SPD_Node!$F:$L,7,FALSE)</f>
        <v>105.5119</v>
      </c>
      <c r="M347">
        <f t="shared" si="15"/>
        <v>0</v>
      </c>
      <c r="N347">
        <f t="shared" si="16"/>
        <v>0</v>
      </c>
      <c r="O347">
        <f t="shared" si="17"/>
        <v>-1.0000000000331966E-4</v>
      </c>
    </row>
    <row r="348" spans="1:15" hidden="1" x14ac:dyDescent="0.45">
      <c r="A348" s="1">
        <v>44532.559027777781</v>
      </c>
      <c r="B348" t="s">
        <v>355</v>
      </c>
      <c r="C348">
        <v>0</v>
      </c>
      <c r="D348">
        <v>0</v>
      </c>
      <c r="E348">
        <v>105.685</v>
      </c>
      <c r="F348">
        <v>0</v>
      </c>
      <c r="G348">
        <v>0</v>
      </c>
      <c r="H348">
        <v>0</v>
      </c>
      <c r="I348">
        <v>0</v>
      </c>
      <c r="J348">
        <f>VLOOKUP($B348,SPD_Node!$F:$L,5,FALSE)</f>
        <v>0</v>
      </c>
      <c r="K348">
        <f>VLOOKUP($B348,SPD_Node!$F:$L,4,FALSE)</f>
        <v>0</v>
      </c>
      <c r="L348">
        <f>VLOOKUP($B348,SPD_Node!$F:$L,7,FALSE)</f>
        <v>105.6842</v>
      </c>
      <c r="M348">
        <f t="shared" si="15"/>
        <v>0</v>
      </c>
      <c r="N348">
        <f t="shared" si="16"/>
        <v>0</v>
      </c>
      <c r="O348">
        <f t="shared" si="17"/>
        <v>-7.9999999999813554E-4</v>
      </c>
    </row>
    <row r="349" spans="1:15" hidden="1" x14ac:dyDescent="0.45">
      <c r="A349" s="1">
        <v>44532.559027777781</v>
      </c>
      <c r="B349" t="s">
        <v>356</v>
      </c>
      <c r="C349">
        <v>0</v>
      </c>
      <c r="D349">
        <v>0</v>
      </c>
      <c r="E349">
        <v>105.786</v>
      </c>
      <c r="F349">
        <v>0</v>
      </c>
      <c r="G349">
        <v>0</v>
      </c>
      <c r="H349">
        <v>0</v>
      </c>
      <c r="I349">
        <v>0</v>
      </c>
      <c r="J349">
        <f>VLOOKUP($B349,SPD_Node!$F:$L,5,FALSE)</f>
        <v>0</v>
      </c>
      <c r="K349">
        <f>VLOOKUP($B349,SPD_Node!$F:$L,4,FALSE)</f>
        <v>0</v>
      </c>
      <c r="L349">
        <f>VLOOKUP($B349,SPD_Node!$F:$L,7,FALSE)</f>
        <v>105.78579999999999</v>
      </c>
      <c r="M349">
        <f t="shared" si="15"/>
        <v>0</v>
      </c>
      <c r="N349">
        <f t="shared" si="16"/>
        <v>0</v>
      </c>
      <c r="O349">
        <f t="shared" si="17"/>
        <v>-2.0000000000663931E-4</v>
      </c>
    </row>
    <row r="350" spans="1:15" x14ac:dyDescent="0.45">
      <c r="A350" s="1">
        <v>44532.559027777781</v>
      </c>
      <c r="B350" t="s">
        <v>357</v>
      </c>
      <c r="C350">
        <v>0</v>
      </c>
      <c r="D350">
        <v>0.20699999999999999</v>
      </c>
      <c r="E350">
        <v>127.947</v>
      </c>
      <c r="F350">
        <v>0</v>
      </c>
      <c r="G350">
        <v>2.202</v>
      </c>
      <c r="H350">
        <v>0</v>
      </c>
      <c r="I350">
        <v>0</v>
      </c>
      <c r="J350" s="3">
        <f>VLOOKUP($B350,SPD_Node!$F:$L,5,FALSE)</f>
        <v>0</v>
      </c>
      <c r="K350" s="3">
        <f>VLOOKUP($B350,SPD_Node!$F:$L,4,FALSE)</f>
        <v>0.20649999999999999</v>
      </c>
      <c r="L350" s="3">
        <f>VLOOKUP($B350,SPD_Node!$F:$L,7,FALSE)</f>
        <v>127.9464</v>
      </c>
      <c r="M350">
        <f t="shared" si="15"/>
        <v>0</v>
      </c>
      <c r="N350">
        <f t="shared" si="16"/>
        <v>-5.0000000000000044E-4</v>
      </c>
      <c r="O350">
        <f t="shared" si="17"/>
        <v>-6.0000000000570708E-4</v>
      </c>
    </row>
    <row r="351" spans="1:15" hidden="1" x14ac:dyDescent="0.45">
      <c r="A351" s="1">
        <v>44532.559027777781</v>
      </c>
      <c r="B351" t="s">
        <v>358</v>
      </c>
      <c r="C351">
        <v>0</v>
      </c>
      <c r="D351">
        <v>0</v>
      </c>
      <c r="E351">
        <v>137.59100000000001</v>
      </c>
      <c r="F351">
        <v>0</v>
      </c>
      <c r="G351">
        <v>0</v>
      </c>
      <c r="H351">
        <v>0</v>
      </c>
      <c r="I351">
        <v>0</v>
      </c>
      <c r="J351">
        <f>VLOOKUP($B351,SPD_Node!$F:$L,5,FALSE)</f>
        <v>0</v>
      </c>
      <c r="K351">
        <f>VLOOKUP($B351,SPD_Node!$F:$L,4,FALSE)</f>
        <v>0</v>
      </c>
      <c r="L351">
        <f>VLOOKUP($B351,SPD_Node!$F:$L,7,FALSE)</f>
        <v>137.5907</v>
      </c>
      <c r="M351">
        <f t="shared" si="15"/>
        <v>0</v>
      </c>
      <c r="N351">
        <f t="shared" si="16"/>
        <v>0</v>
      </c>
      <c r="O351">
        <f t="shared" si="17"/>
        <v>-3.0000000000995897E-4</v>
      </c>
    </row>
    <row r="352" spans="1:15" hidden="1" x14ac:dyDescent="0.45">
      <c r="A352" s="1">
        <v>44532.559027777781</v>
      </c>
      <c r="B352" t="s">
        <v>359</v>
      </c>
      <c r="C352">
        <v>0</v>
      </c>
      <c r="D352">
        <v>0</v>
      </c>
      <c r="E352">
        <v>137.59100000000001</v>
      </c>
      <c r="F352">
        <v>0</v>
      </c>
      <c r="G352">
        <v>0</v>
      </c>
      <c r="H352">
        <v>0</v>
      </c>
      <c r="I352">
        <v>0</v>
      </c>
      <c r="J352">
        <f>VLOOKUP($B352,SPD_Node!$F:$L,5,FALSE)</f>
        <v>0</v>
      </c>
      <c r="K352">
        <f>VLOOKUP($B352,SPD_Node!$F:$L,4,FALSE)</f>
        <v>0</v>
      </c>
      <c r="L352">
        <f>VLOOKUP($B352,SPD_Node!$F:$L,7,FALSE)</f>
        <v>137.5907</v>
      </c>
      <c r="M352">
        <f t="shared" si="15"/>
        <v>0</v>
      </c>
      <c r="N352">
        <f t="shared" si="16"/>
        <v>0</v>
      </c>
      <c r="O352">
        <f t="shared" si="17"/>
        <v>-3.0000000000995897E-4</v>
      </c>
    </row>
    <row r="353" spans="1:15" hidden="1" x14ac:dyDescent="0.45">
      <c r="A353" s="1">
        <v>44532.559027777781</v>
      </c>
      <c r="B353" t="s">
        <v>360</v>
      </c>
      <c r="C353">
        <v>0</v>
      </c>
      <c r="D353">
        <v>0</v>
      </c>
      <c r="E353">
        <v>128.94499999999999</v>
      </c>
      <c r="F353">
        <v>0</v>
      </c>
      <c r="G353">
        <v>0</v>
      </c>
      <c r="H353">
        <v>0</v>
      </c>
      <c r="I353">
        <v>0</v>
      </c>
      <c r="J353">
        <f>VLOOKUP($B353,SPD_Node!$F:$L,5,FALSE)</f>
        <v>0</v>
      </c>
      <c r="K353">
        <f>VLOOKUP($B353,SPD_Node!$F:$L,4,FALSE)</f>
        <v>0</v>
      </c>
      <c r="L353">
        <f>VLOOKUP($B353,SPD_Node!$F:$L,7,FALSE)</f>
        <v>128.94409999999999</v>
      </c>
      <c r="M353">
        <f t="shared" si="15"/>
        <v>0</v>
      </c>
      <c r="N353">
        <f t="shared" si="16"/>
        <v>0</v>
      </c>
      <c r="O353">
        <f t="shared" si="17"/>
        <v>-9.0000000000145519E-4</v>
      </c>
    </row>
    <row r="354" spans="1:15" x14ac:dyDescent="0.45">
      <c r="A354" s="1">
        <v>44532.559027777781</v>
      </c>
      <c r="B354" t="s">
        <v>361</v>
      </c>
      <c r="C354">
        <v>0</v>
      </c>
      <c r="D354">
        <v>0.93899999999999995</v>
      </c>
      <c r="E354">
        <v>127.428</v>
      </c>
      <c r="F354">
        <v>0</v>
      </c>
      <c r="G354">
        <v>9.9700000000000006</v>
      </c>
      <c r="H354">
        <v>0</v>
      </c>
      <c r="I354">
        <v>0</v>
      </c>
      <c r="J354">
        <f>VLOOKUP($B354,SPD_Node!$F:$L,5,FALSE)</f>
        <v>0</v>
      </c>
      <c r="K354">
        <f>VLOOKUP($B354,SPD_Node!$F:$L,4,FALSE)</f>
        <v>0.93889999999999996</v>
      </c>
      <c r="L354">
        <f>VLOOKUP($B354,SPD_Node!$F:$L,7,FALSE)</f>
        <v>127.42740000000001</v>
      </c>
      <c r="M354">
        <f t="shared" si="15"/>
        <v>0</v>
      </c>
      <c r="N354">
        <f t="shared" si="16"/>
        <v>-9.9999999999988987E-5</v>
      </c>
      <c r="O354">
        <f t="shared" si="17"/>
        <v>-5.9999999999149622E-4</v>
      </c>
    </row>
    <row r="355" spans="1:15" x14ac:dyDescent="0.45">
      <c r="A355" s="1">
        <v>44532.559027777781</v>
      </c>
      <c r="B355" t="s">
        <v>362</v>
      </c>
      <c r="C355">
        <v>0</v>
      </c>
      <c r="D355">
        <v>2.1480000000000001</v>
      </c>
      <c r="E355">
        <v>128.34100000000001</v>
      </c>
      <c r="F355">
        <v>0</v>
      </c>
      <c r="G355">
        <v>22.975000000000001</v>
      </c>
      <c r="H355">
        <v>0</v>
      </c>
      <c r="I355">
        <v>0</v>
      </c>
      <c r="J355">
        <f>VLOOKUP($B355,SPD_Node!$F:$L,5,FALSE)</f>
        <v>0</v>
      </c>
      <c r="K355">
        <f>VLOOKUP($B355,SPD_Node!$F:$L,4,FALSE)</f>
        <v>2.1482000000000001</v>
      </c>
      <c r="L355">
        <f>VLOOKUP($B355,SPD_Node!$F:$L,7,FALSE)</f>
        <v>128.34010000000001</v>
      </c>
      <c r="M355">
        <f t="shared" si="15"/>
        <v>0</v>
      </c>
      <c r="N355">
        <f t="shared" si="16"/>
        <v>1.9999999999997797E-4</v>
      </c>
      <c r="O355">
        <f t="shared" si="17"/>
        <v>-9.0000000000145519E-4</v>
      </c>
    </row>
    <row r="356" spans="1:15" hidden="1" x14ac:dyDescent="0.45">
      <c r="A356" s="1">
        <v>44532.559027777781</v>
      </c>
      <c r="B356" t="s">
        <v>363</v>
      </c>
      <c r="C356">
        <v>0</v>
      </c>
      <c r="D356">
        <v>0</v>
      </c>
      <c r="E356">
        <v>128.27699999999999</v>
      </c>
      <c r="F356">
        <v>0</v>
      </c>
      <c r="G356">
        <v>0</v>
      </c>
      <c r="H356">
        <v>0</v>
      </c>
      <c r="I356">
        <v>0</v>
      </c>
      <c r="J356">
        <f>VLOOKUP($B356,SPD_Node!$F:$L,5,FALSE)</f>
        <v>0</v>
      </c>
      <c r="K356">
        <f>VLOOKUP($B356,SPD_Node!$F:$L,4,FALSE)</f>
        <v>0</v>
      </c>
      <c r="L356">
        <f>VLOOKUP($B356,SPD_Node!$F:$L,7,FALSE)</f>
        <v>128.27690000000001</v>
      </c>
      <c r="M356">
        <f t="shared" si="15"/>
        <v>0</v>
      </c>
      <c r="N356">
        <f t="shared" si="16"/>
        <v>0</v>
      </c>
      <c r="O356">
        <f t="shared" si="17"/>
        <v>-9.9999999974897946E-5</v>
      </c>
    </row>
    <row r="357" spans="1:15" x14ac:dyDescent="0.45">
      <c r="A357" s="1">
        <v>44532.559027777781</v>
      </c>
      <c r="B357" t="s">
        <v>364</v>
      </c>
      <c r="C357">
        <v>0</v>
      </c>
      <c r="D357">
        <v>3.4319999999999999</v>
      </c>
      <c r="E357">
        <v>133.89400000000001</v>
      </c>
      <c r="F357">
        <v>0</v>
      </c>
      <c r="G357">
        <v>38.293999999999997</v>
      </c>
      <c r="H357">
        <v>0</v>
      </c>
      <c r="I357">
        <v>0</v>
      </c>
      <c r="J357">
        <f>VLOOKUP($B357,SPD_Node!$F:$L,5,FALSE)</f>
        <v>0</v>
      </c>
      <c r="K357">
        <f>VLOOKUP($B357,SPD_Node!$F:$L,4,FALSE)</f>
        <v>3.4319999999999999</v>
      </c>
      <c r="L357">
        <f>VLOOKUP($B357,SPD_Node!$F:$L,7,FALSE)</f>
        <v>133.8937</v>
      </c>
      <c r="M357">
        <f t="shared" si="15"/>
        <v>0</v>
      </c>
      <c r="N357">
        <f t="shared" si="16"/>
        <v>0</v>
      </c>
      <c r="O357">
        <f t="shared" si="17"/>
        <v>-3.0000000000995897E-4</v>
      </c>
    </row>
    <row r="358" spans="1:15" hidden="1" x14ac:dyDescent="0.45">
      <c r="A358" s="1">
        <v>44532.559027777781</v>
      </c>
      <c r="B358" t="s">
        <v>365</v>
      </c>
      <c r="C358">
        <v>0</v>
      </c>
      <c r="D358">
        <v>0</v>
      </c>
      <c r="E358">
        <v>133.55699999999999</v>
      </c>
      <c r="F358">
        <v>0</v>
      </c>
      <c r="G358">
        <v>0</v>
      </c>
      <c r="H358">
        <v>0</v>
      </c>
      <c r="I358">
        <v>0</v>
      </c>
      <c r="J358">
        <f>VLOOKUP($B358,SPD_Node!$F:$L,5,FALSE)</f>
        <v>0</v>
      </c>
      <c r="K358">
        <f>VLOOKUP($B358,SPD_Node!$F:$L,4,FALSE)</f>
        <v>0</v>
      </c>
      <c r="L358">
        <f>VLOOKUP($B358,SPD_Node!$F:$L,7,FALSE)</f>
        <v>133.5566</v>
      </c>
      <c r="M358">
        <f t="shared" si="15"/>
        <v>0</v>
      </c>
      <c r="N358">
        <f t="shared" si="16"/>
        <v>0</v>
      </c>
      <c r="O358">
        <f t="shared" si="17"/>
        <v>-3.9999999998485691E-4</v>
      </c>
    </row>
    <row r="359" spans="1:15" hidden="1" x14ac:dyDescent="0.45">
      <c r="A359" s="1">
        <v>44532.559027777781</v>
      </c>
      <c r="B359" t="s">
        <v>366</v>
      </c>
      <c r="C359">
        <v>0</v>
      </c>
      <c r="D359">
        <v>0</v>
      </c>
      <c r="E359">
        <v>107.729</v>
      </c>
      <c r="F359">
        <v>0</v>
      </c>
      <c r="G359">
        <v>0</v>
      </c>
      <c r="H359">
        <v>0</v>
      </c>
      <c r="I359">
        <v>0</v>
      </c>
      <c r="J359">
        <f>VLOOKUP($B359,SPD_Node!$F:$L,5,FALSE)</f>
        <v>0</v>
      </c>
      <c r="K359">
        <f>VLOOKUP($B359,SPD_Node!$F:$L,4,FALSE)</f>
        <v>0</v>
      </c>
      <c r="L359">
        <f>VLOOKUP($B359,SPD_Node!$F:$L,7,FALSE)</f>
        <v>107.7289</v>
      </c>
      <c r="M359">
        <f t="shared" si="15"/>
        <v>0</v>
      </c>
      <c r="N359">
        <f t="shared" si="16"/>
        <v>0</v>
      </c>
      <c r="O359">
        <f t="shared" si="17"/>
        <v>-1.0000000000331966E-4</v>
      </c>
    </row>
    <row r="360" spans="1:15" hidden="1" x14ac:dyDescent="0.45">
      <c r="A360" s="1">
        <v>44532.559027777781</v>
      </c>
      <c r="B360" t="s">
        <v>367</v>
      </c>
      <c r="C360">
        <v>0</v>
      </c>
      <c r="D360">
        <v>0</v>
      </c>
      <c r="E360">
        <v>107.679</v>
      </c>
      <c r="F360">
        <v>0</v>
      </c>
      <c r="G360">
        <v>0</v>
      </c>
      <c r="H360">
        <v>0</v>
      </c>
      <c r="I360">
        <v>0</v>
      </c>
      <c r="J360">
        <f>VLOOKUP($B360,SPD_Node!$F:$L,5,FALSE)</f>
        <v>0</v>
      </c>
      <c r="K360">
        <f>VLOOKUP($B360,SPD_Node!$F:$L,4,FALSE)</f>
        <v>0</v>
      </c>
      <c r="L360">
        <f>VLOOKUP($B360,SPD_Node!$F:$L,7,FALSE)</f>
        <v>107.679</v>
      </c>
      <c r="M360">
        <f t="shared" si="15"/>
        <v>0</v>
      </c>
      <c r="N360">
        <f t="shared" si="16"/>
        <v>0</v>
      </c>
      <c r="O360">
        <f t="shared" si="17"/>
        <v>0</v>
      </c>
    </row>
    <row r="361" spans="1:15" x14ac:dyDescent="0.45">
      <c r="A361" s="1">
        <v>44532.559027777781</v>
      </c>
      <c r="B361" t="s">
        <v>368</v>
      </c>
      <c r="C361">
        <v>0</v>
      </c>
      <c r="D361">
        <v>5.2160000000000002</v>
      </c>
      <c r="E361">
        <v>126.9</v>
      </c>
      <c r="F361">
        <v>0</v>
      </c>
      <c r="G361">
        <v>55.161000000000001</v>
      </c>
      <c r="H361">
        <v>0</v>
      </c>
      <c r="I361">
        <v>0</v>
      </c>
      <c r="J361">
        <f>VLOOKUP($B361,SPD_Node!$F:$L,5,FALSE)</f>
        <v>0</v>
      </c>
      <c r="K361">
        <f>VLOOKUP($B361,SPD_Node!$F:$L,4,FALSE)</f>
        <v>5.2161999999999997</v>
      </c>
      <c r="L361">
        <f>VLOOKUP($B361,SPD_Node!$F:$L,7,FALSE)</f>
        <v>126.8997</v>
      </c>
      <c r="M361">
        <f t="shared" si="15"/>
        <v>0</v>
      </c>
      <c r="N361">
        <f t="shared" si="16"/>
        <v>1.9999999999953388E-4</v>
      </c>
      <c r="O361">
        <f t="shared" si="17"/>
        <v>-3.0000000000995897E-4</v>
      </c>
    </row>
    <row r="362" spans="1:15" hidden="1" x14ac:dyDescent="0.45">
      <c r="A362" s="1">
        <v>44532.559027777781</v>
      </c>
      <c r="B362" t="s">
        <v>369</v>
      </c>
      <c r="C362">
        <v>0</v>
      </c>
      <c r="D362">
        <v>0</v>
      </c>
      <c r="E362">
        <v>127.324</v>
      </c>
      <c r="F362">
        <v>0</v>
      </c>
      <c r="G362">
        <v>0</v>
      </c>
      <c r="H362">
        <v>0</v>
      </c>
      <c r="I362">
        <v>0</v>
      </c>
      <c r="J362">
        <f>VLOOKUP($B362,SPD_Node!$F:$L,5,FALSE)</f>
        <v>0</v>
      </c>
      <c r="K362">
        <f>VLOOKUP($B362,SPD_Node!$F:$L,4,FALSE)</f>
        <v>0</v>
      </c>
      <c r="L362">
        <f>VLOOKUP($B362,SPD_Node!$F:$L,7,FALSE)</f>
        <v>127.3235</v>
      </c>
      <c r="M362">
        <f t="shared" si="15"/>
        <v>0</v>
      </c>
      <c r="N362">
        <f t="shared" si="16"/>
        <v>0</v>
      </c>
      <c r="O362">
        <f t="shared" si="17"/>
        <v>-5.0000000000238742E-4</v>
      </c>
    </row>
    <row r="363" spans="1:15" hidden="1" x14ac:dyDescent="0.45">
      <c r="A363" s="1">
        <v>44532.559027777781</v>
      </c>
      <c r="B363" t="s">
        <v>370</v>
      </c>
      <c r="C363">
        <v>0</v>
      </c>
      <c r="D363">
        <v>0</v>
      </c>
      <c r="E363">
        <v>126.221</v>
      </c>
      <c r="F363">
        <v>0</v>
      </c>
      <c r="G363">
        <v>0</v>
      </c>
      <c r="H363">
        <v>0</v>
      </c>
      <c r="I363">
        <v>0</v>
      </c>
      <c r="J363">
        <f>VLOOKUP($B363,SPD_Node!$F:$L,5,FALSE)</f>
        <v>0</v>
      </c>
      <c r="K363">
        <f>VLOOKUP($B363,SPD_Node!$F:$L,4,FALSE)</f>
        <v>0</v>
      </c>
      <c r="L363">
        <f>VLOOKUP($B363,SPD_Node!$F:$L,7,FALSE)</f>
        <v>126.22</v>
      </c>
      <c r="M363">
        <f t="shared" si="15"/>
        <v>0</v>
      </c>
      <c r="N363">
        <f t="shared" si="16"/>
        <v>0</v>
      </c>
      <c r="O363">
        <f t="shared" si="17"/>
        <v>-1.0000000000047748E-3</v>
      </c>
    </row>
    <row r="364" spans="1:15" x14ac:dyDescent="0.45">
      <c r="A364" s="1">
        <v>44532.559027777781</v>
      </c>
      <c r="B364" t="s">
        <v>371</v>
      </c>
      <c r="C364">
        <v>0</v>
      </c>
      <c r="D364">
        <v>1.94</v>
      </c>
      <c r="E364">
        <v>116.039</v>
      </c>
      <c r="F364">
        <v>0</v>
      </c>
      <c r="G364">
        <v>18.760999999999999</v>
      </c>
      <c r="H364">
        <v>0</v>
      </c>
      <c r="I364">
        <v>0</v>
      </c>
      <c r="J364">
        <f>VLOOKUP($B364,SPD_Node!$F:$L,5,FALSE)</f>
        <v>0</v>
      </c>
      <c r="K364">
        <f>VLOOKUP($B364,SPD_Node!$F:$L,4,FALSE)</f>
        <v>1.9400999999999999</v>
      </c>
      <c r="L364">
        <f>VLOOKUP($B364,SPD_Node!$F:$L,7,FALSE)</f>
        <v>116.0381</v>
      </c>
      <c r="M364">
        <f t="shared" si="15"/>
        <v>0</v>
      </c>
      <c r="N364">
        <f t="shared" si="16"/>
        <v>9.9999999999988987E-5</v>
      </c>
      <c r="O364">
        <f t="shared" si="17"/>
        <v>-9.0000000000145519E-4</v>
      </c>
    </row>
    <row r="365" spans="1:15" hidden="1" x14ac:dyDescent="0.45">
      <c r="A365" s="1">
        <v>44532.559027777781</v>
      </c>
      <c r="B365" t="s">
        <v>372</v>
      </c>
      <c r="C365">
        <v>0</v>
      </c>
      <c r="D365">
        <v>0</v>
      </c>
      <c r="E365">
        <v>115.199</v>
      </c>
      <c r="F365">
        <v>0</v>
      </c>
      <c r="G365">
        <v>0</v>
      </c>
      <c r="H365">
        <v>0</v>
      </c>
      <c r="I365">
        <v>0</v>
      </c>
      <c r="J365">
        <f>VLOOKUP($B365,SPD_Node!$F:$L,5,FALSE)</f>
        <v>0</v>
      </c>
      <c r="K365">
        <f>VLOOKUP($B365,SPD_Node!$F:$L,4,FALSE)</f>
        <v>0</v>
      </c>
      <c r="L365">
        <f>VLOOKUP($B365,SPD_Node!$F:$L,7,FALSE)</f>
        <v>116.17</v>
      </c>
      <c r="M365">
        <f t="shared" si="15"/>
        <v>0</v>
      </c>
      <c r="N365">
        <f t="shared" si="16"/>
        <v>0</v>
      </c>
      <c r="O365">
        <f t="shared" si="17"/>
        <v>0.97100000000000364</v>
      </c>
    </row>
    <row r="366" spans="1:15" x14ac:dyDescent="0.45">
      <c r="A366" s="1">
        <v>44532.559027777781</v>
      </c>
      <c r="B366" t="s">
        <v>373</v>
      </c>
      <c r="C366">
        <v>0</v>
      </c>
      <c r="D366">
        <v>46.41</v>
      </c>
      <c r="E366">
        <v>142.798</v>
      </c>
      <c r="F366">
        <v>0</v>
      </c>
      <c r="G366">
        <v>552.27300000000002</v>
      </c>
      <c r="H366">
        <v>0</v>
      </c>
      <c r="I366">
        <v>0</v>
      </c>
      <c r="J366">
        <f>VLOOKUP($B366,SPD_Node!$F:$L,5,FALSE)</f>
        <v>0</v>
      </c>
      <c r="K366">
        <f>VLOOKUP($B366,SPD_Node!$F:$L,4,FALSE)</f>
        <v>46.410200000000003</v>
      </c>
      <c r="L366">
        <f>VLOOKUP($B366,SPD_Node!$F:$L,7,FALSE)</f>
        <v>142.797</v>
      </c>
      <c r="M366">
        <f t="shared" si="15"/>
        <v>0</v>
      </c>
      <c r="N366">
        <f t="shared" si="16"/>
        <v>2.0000000000663931E-4</v>
      </c>
      <c r="O366">
        <f t="shared" si="17"/>
        <v>-1.0000000000047748E-3</v>
      </c>
    </row>
    <row r="367" spans="1:15" hidden="1" x14ac:dyDescent="0.45">
      <c r="A367" s="1">
        <v>44532.559027777781</v>
      </c>
      <c r="B367" t="s">
        <v>374</v>
      </c>
      <c r="C367">
        <v>0</v>
      </c>
      <c r="D367">
        <v>0</v>
      </c>
      <c r="E367">
        <v>142.10499999999999</v>
      </c>
      <c r="F367">
        <v>0</v>
      </c>
      <c r="G367">
        <v>0</v>
      </c>
      <c r="H367">
        <v>0</v>
      </c>
      <c r="I367">
        <v>0</v>
      </c>
      <c r="J367">
        <f>VLOOKUP($B367,SPD_Node!$F:$L,5,FALSE)</f>
        <v>0</v>
      </c>
      <c r="K367">
        <f>VLOOKUP($B367,SPD_Node!$F:$L,4,FALSE)</f>
        <v>0</v>
      </c>
      <c r="L367">
        <f>VLOOKUP($B367,SPD_Node!$F:$L,7,FALSE)</f>
        <v>142.10419999999999</v>
      </c>
      <c r="M367">
        <f t="shared" si="15"/>
        <v>0</v>
      </c>
      <c r="N367">
        <f t="shared" si="16"/>
        <v>0</v>
      </c>
      <c r="O367">
        <f t="shared" si="17"/>
        <v>-7.9999999999813554E-4</v>
      </c>
    </row>
    <row r="368" spans="1:15" hidden="1" x14ac:dyDescent="0.45">
      <c r="A368" s="1">
        <v>44532.559027777781</v>
      </c>
      <c r="B368" t="s">
        <v>375</v>
      </c>
      <c r="C368">
        <v>0</v>
      </c>
      <c r="D368">
        <v>0</v>
      </c>
      <c r="E368">
        <v>142.10499999999999</v>
      </c>
      <c r="F368">
        <v>0</v>
      </c>
      <c r="G368">
        <v>0</v>
      </c>
      <c r="H368">
        <v>0</v>
      </c>
      <c r="I368">
        <v>0</v>
      </c>
      <c r="J368">
        <f>VLOOKUP($B368,SPD_Node!$F:$L,5,FALSE)</f>
        <v>0</v>
      </c>
      <c r="K368">
        <f>VLOOKUP($B368,SPD_Node!$F:$L,4,FALSE)</f>
        <v>0</v>
      </c>
      <c r="L368">
        <f>VLOOKUP($B368,SPD_Node!$F:$L,7,FALSE)</f>
        <v>142.10419999999999</v>
      </c>
      <c r="M368">
        <f t="shared" si="15"/>
        <v>0</v>
      </c>
      <c r="N368">
        <f t="shared" si="16"/>
        <v>0</v>
      </c>
      <c r="O368">
        <f t="shared" si="17"/>
        <v>-7.9999999999813554E-4</v>
      </c>
    </row>
    <row r="369" spans="1:15" hidden="1" x14ac:dyDescent="0.45">
      <c r="A369" s="1">
        <v>44532.559027777781</v>
      </c>
      <c r="B369" t="s">
        <v>376</v>
      </c>
      <c r="C369">
        <v>0</v>
      </c>
      <c r="D369">
        <v>0</v>
      </c>
      <c r="E369">
        <v>142.10499999999999</v>
      </c>
      <c r="F369">
        <v>0</v>
      </c>
      <c r="G369">
        <v>0</v>
      </c>
      <c r="H369">
        <v>0</v>
      </c>
      <c r="I369">
        <v>0</v>
      </c>
      <c r="J369">
        <f>VLOOKUP($B369,SPD_Node!$F:$L,5,FALSE)</f>
        <v>0</v>
      </c>
      <c r="K369">
        <f>VLOOKUP($B369,SPD_Node!$F:$L,4,FALSE)</f>
        <v>0</v>
      </c>
      <c r="L369">
        <f>VLOOKUP($B369,SPD_Node!$F:$L,7,FALSE)</f>
        <v>142.10419999999999</v>
      </c>
      <c r="M369">
        <f t="shared" si="15"/>
        <v>0</v>
      </c>
      <c r="N369">
        <f t="shared" si="16"/>
        <v>0</v>
      </c>
      <c r="O369">
        <f t="shared" si="17"/>
        <v>-7.9999999999813554E-4</v>
      </c>
    </row>
    <row r="370" spans="1:15" hidden="1" x14ac:dyDescent="0.45">
      <c r="A370" s="1">
        <v>44532.559027777781</v>
      </c>
      <c r="B370" t="s">
        <v>377</v>
      </c>
      <c r="C370">
        <v>0</v>
      </c>
      <c r="D370">
        <v>0</v>
      </c>
      <c r="E370">
        <v>142.10499999999999</v>
      </c>
      <c r="F370">
        <v>0</v>
      </c>
      <c r="G370">
        <v>0</v>
      </c>
      <c r="H370">
        <v>0</v>
      </c>
      <c r="I370">
        <v>0</v>
      </c>
      <c r="J370">
        <f>VLOOKUP($B370,SPD_Node!$F:$L,5,FALSE)</f>
        <v>0</v>
      </c>
      <c r="K370">
        <f>VLOOKUP($B370,SPD_Node!$F:$L,4,FALSE)</f>
        <v>0</v>
      </c>
      <c r="L370">
        <f>VLOOKUP($B370,SPD_Node!$F:$L,7,FALSE)</f>
        <v>142.10419999999999</v>
      </c>
      <c r="M370">
        <f t="shared" si="15"/>
        <v>0</v>
      </c>
      <c r="N370">
        <f t="shared" si="16"/>
        <v>0</v>
      </c>
      <c r="O370">
        <f t="shared" si="17"/>
        <v>-7.9999999999813554E-4</v>
      </c>
    </row>
    <row r="371" spans="1:15" hidden="1" x14ac:dyDescent="0.45">
      <c r="A371" s="1">
        <v>44532.559027777781</v>
      </c>
      <c r="B371" t="s">
        <v>378</v>
      </c>
      <c r="C371">
        <v>0</v>
      </c>
      <c r="D371">
        <v>0</v>
      </c>
      <c r="E371">
        <v>142.10499999999999</v>
      </c>
      <c r="F371">
        <v>0</v>
      </c>
      <c r="G371">
        <v>0</v>
      </c>
      <c r="H371">
        <v>0</v>
      </c>
      <c r="I371">
        <v>0</v>
      </c>
      <c r="J371">
        <f>VLOOKUP($B371,SPD_Node!$F:$L,5,FALSE)</f>
        <v>0</v>
      </c>
      <c r="K371">
        <f>VLOOKUP($B371,SPD_Node!$F:$L,4,FALSE)</f>
        <v>0</v>
      </c>
      <c r="L371">
        <f>VLOOKUP($B371,SPD_Node!$F:$L,7,FALSE)</f>
        <v>142.10419999999999</v>
      </c>
      <c r="M371">
        <f t="shared" si="15"/>
        <v>0</v>
      </c>
      <c r="N371">
        <f t="shared" si="16"/>
        <v>0</v>
      </c>
      <c r="O371">
        <f t="shared" si="17"/>
        <v>-7.9999999999813554E-4</v>
      </c>
    </row>
    <row r="372" spans="1:15" hidden="1" x14ac:dyDescent="0.45">
      <c r="A372" s="1">
        <v>44532.559027777781</v>
      </c>
      <c r="B372" t="s">
        <v>379</v>
      </c>
      <c r="C372">
        <v>0</v>
      </c>
      <c r="D372">
        <v>0</v>
      </c>
      <c r="E372">
        <v>142.10499999999999</v>
      </c>
      <c r="F372">
        <v>0</v>
      </c>
      <c r="G372">
        <v>0</v>
      </c>
      <c r="H372">
        <v>0</v>
      </c>
      <c r="I372">
        <v>0</v>
      </c>
      <c r="J372">
        <f>VLOOKUP($B372,SPD_Node!$F:$L,5,FALSE)</f>
        <v>0</v>
      </c>
      <c r="K372">
        <f>VLOOKUP($B372,SPD_Node!$F:$L,4,FALSE)</f>
        <v>0</v>
      </c>
      <c r="L372">
        <f>VLOOKUP($B372,SPD_Node!$F:$L,7,FALSE)</f>
        <v>142.10419999999999</v>
      </c>
      <c r="M372">
        <f t="shared" si="15"/>
        <v>0</v>
      </c>
      <c r="N372">
        <f t="shared" si="16"/>
        <v>0</v>
      </c>
      <c r="O372">
        <f t="shared" si="17"/>
        <v>-7.9999999999813554E-4</v>
      </c>
    </row>
    <row r="373" spans="1:15" hidden="1" x14ac:dyDescent="0.45">
      <c r="A373" s="1">
        <v>44532.559027777781</v>
      </c>
      <c r="B373" t="s">
        <v>380</v>
      </c>
      <c r="C373">
        <v>0</v>
      </c>
      <c r="D373">
        <v>0</v>
      </c>
      <c r="E373">
        <v>142.10499999999999</v>
      </c>
      <c r="F373">
        <v>0</v>
      </c>
      <c r="G373">
        <v>0</v>
      </c>
      <c r="H373">
        <v>0</v>
      </c>
      <c r="I373">
        <v>0</v>
      </c>
      <c r="J373">
        <f>VLOOKUP($B373,SPD_Node!$F:$L,5,FALSE)</f>
        <v>0</v>
      </c>
      <c r="K373">
        <f>VLOOKUP($B373,SPD_Node!$F:$L,4,FALSE)</f>
        <v>0</v>
      </c>
      <c r="L373">
        <f>VLOOKUP($B373,SPD_Node!$F:$L,7,FALSE)</f>
        <v>142.10419999999999</v>
      </c>
      <c r="M373">
        <f t="shared" si="15"/>
        <v>0</v>
      </c>
      <c r="N373">
        <f t="shared" si="16"/>
        <v>0</v>
      </c>
      <c r="O373">
        <f t="shared" si="17"/>
        <v>-7.9999999999813554E-4</v>
      </c>
    </row>
    <row r="374" spans="1:15" hidden="1" x14ac:dyDescent="0.45">
      <c r="A374" s="1">
        <v>44532.559027777781</v>
      </c>
      <c r="B374" t="s">
        <v>381</v>
      </c>
      <c r="C374">
        <v>0</v>
      </c>
      <c r="D374">
        <v>0</v>
      </c>
      <c r="E374">
        <v>142.10499999999999</v>
      </c>
      <c r="F374">
        <v>0</v>
      </c>
      <c r="G374">
        <v>0</v>
      </c>
      <c r="H374">
        <v>0</v>
      </c>
      <c r="I374">
        <v>0</v>
      </c>
      <c r="J374">
        <f>VLOOKUP($B374,SPD_Node!$F:$L,5,FALSE)</f>
        <v>0</v>
      </c>
      <c r="K374">
        <f>VLOOKUP($B374,SPD_Node!$F:$L,4,FALSE)</f>
        <v>0</v>
      </c>
      <c r="L374">
        <f>VLOOKUP($B374,SPD_Node!$F:$L,7,FALSE)</f>
        <v>142.10419999999999</v>
      </c>
      <c r="M374">
        <f t="shared" si="15"/>
        <v>0</v>
      </c>
      <c r="N374">
        <f t="shared" si="16"/>
        <v>0</v>
      </c>
      <c r="O374">
        <f t="shared" si="17"/>
        <v>-7.9999999999813554E-4</v>
      </c>
    </row>
    <row r="375" spans="1:15" hidden="1" x14ac:dyDescent="0.45">
      <c r="A375" s="1">
        <v>44532.559027777781</v>
      </c>
      <c r="B375" t="s">
        <v>382</v>
      </c>
      <c r="C375">
        <v>0</v>
      </c>
      <c r="D375">
        <v>0</v>
      </c>
      <c r="E375">
        <v>141.48099999999999</v>
      </c>
      <c r="F375">
        <v>0</v>
      </c>
      <c r="G375">
        <v>0</v>
      </c>
      <c r="H375">
        <v>0</v>
      </c>
      <c r="I375">
        <v>0</v>
      </c>
      <c r="J375">
        <f>VLOOKUP($B375,SPD_Node!$F:$L,5,FALSE)</f>
        <v>0</v>
      </c>
      <c r="K375">
        <f>VLOOKUP($B375,SPD_Node!$F:$L,4,FALSE)</f>
        <v>0</v>
      </c>
      <c r="L375">
        <f>VLOOKUP($B375,SPD_Node!$F:$L,7,FALSE)</f>
        <v>141.48089999999999</v>
      </c>
      <c r="M375">
        <f t="shared" si="15"/>
        <v>0</v>
      </c>
      <c r="N375">
        <f t="shared" si="16"/>
        <v>0</v>
      </c>
      <c r="O375">
        <f t="shared" si="17"/>
        <v>-1.0000000000331966E-4</v>
      </c>
    </row>
    <row r="376" spans="1:15" hidden="1" x14ac:dyDescent="0.45">
      <c r="A376" s="1">
        <v>44532.559027777781</v>
      </c>
      <c r="B376" t="s">
        <v>383</v>
      </c>
      <c r="C376">
        <v>0</v>
      </c>
      <c r="D376">
        <v>0</v>
      </c>
      <c r="E376">
        <v>141.49600000000001</v>
      </c>
      <c r="F376">
        <v>0</v>
      </c>
      <c r="G376">
        <v>0</v>
      </c>
      <c r="H376">
        <v>0</v>
      </c>
      <c r="I376">
        <v>0</v>
      </c>
      <c r="J376">
        <f>VLOOKUP($B376,SPD_Node!$F:$L,5,FALSE)</f>
        <v>0</v>
      </c>
      <c r="K376">
        <f>VLOOKUP($B376,SPD_Node!$F:$L,4,FALSE)</f>
        <v>0</v>
      </c>
      <c r="L376">
        <f>VLOOKUP($B376,SPD_Node!$F:$L,7,FALSE)</f>
        <v>141.4949</v>
      </c>
      <c r="M376">
        <f t="shared" si="15"/>
        <v>0</v>
      </c>
      <c r="N376">
        <f t="shared" si="16"/>
        <v>0</v>
      </c>
      <c r="O376">
        <f t="shared" si="17"/>
        <v>-1.1000000000080945E-3</v>
      </c>
    </row>
    <row r="377" spans="1:15" hidden="1" x14ac:dyDescent="0.45">
      <c r="A377" s="1">
        <v>44532.559027777781</v>
      </c>
      <c r="B377" t="s">
        <v>384</v>
      </c>
      <c r="C377">
        <v>0</v>
      </c>
      <c r="D377">
        <v>0</v>
      </c>
      <c r="E377">
        <v>141.47999999999999</v>
      </c>
      <c r="F377">
        <v>0</v>
      </c>
      <c r="G377">
        <v>0</v>
      </c>
      <c r="H377">
        <v>0</v>
      </c>
      <c r="I377">
        <v>0</v>
      </c>
      <c r="J377">
        <f>VLOOKUP($B377,SPD_Node!$F:$L,5,FALSE)</f>
        <v>0</v>
      </c>
      <c r="K377">
        <f>VLOOKUP($B377,SPD_Node!$F:$L,4,FALSE)</f>
        <v>0</v>
      </c>
      <c r="L377">
        <f>VLOOKUP($B377,SPD_Node!$F:$L,7,FALSE)</f>
        <v>141.47929999999999</v>
      </c>
      <c r="M377">
        <f t="shared" si="15"/>
        <v>0</v>
      </c>
      <c r="N377">
        <f t="shared" si="16"/>
        <v>0</v>
      </c>
      <c r="O377">
        <f t="shared" si="17"/>
        <v>-6.9999999999481588E-4</v>
      </c>
    </row>
    <row r="378" spans="1:15" hidden="1" x14ac:dyDescent="0.45">
      <c r="A378" s="1">
        <v>44532.559027777781</v>
      </c>
      <c r="B378" t="s">
        <v>385</v>
      </c>
      <c r="C378">
        <v>0</v>
      </c>
      <c r="D378">
        <v>0</v>
      </c>
      <c r="E378">
        <v>110.38200000000001</v>
      </c>
      <c r="F378">
        <v>0</v>
      </c>
      <c r="G378">
        <v>0</v>
      </c>
      <c r="H378">
        <v>0</v>
      </c>
      <c r="I378">
        <v>0</v>
      </c>
      <c r="J378">
        <f>VLOOKUP($B378,SPD_Node!$F:$L,5,FALSE)</f>
        <v>0</v>
      </c>
      <c r="K378">
        <f>VLOOKUP($B378,SPD_Node!$F:$L,4,FALSE)</f>
        <v>0</v>
      </c>
      <c r="L378">
        <f>VLOOKUP($B378,SPD_Node!$F:$L,7,FALSE)</f>
        <v>110.38120000000001</v>
      </c>
      <c r="M378">
        <f t="shared" si="15"/>
        <v>0</v>
      </c>
      <c r="N378">
        <f t="shared" si="16"/>
        <v>0</v>
      </c>
      <c r="O378">
        <f t="shared" si="17"/>
        <v>-7.9999999999813554E-4</v>
      </c>
    </row>
    <row r="379" spans="1:15" hidden="1" x14ac:dyDescent="0.45">
      <c r="A379" s="1">
        <v>44532.559027777781</v>
      </c>
      <c r="B379" t="s">
        <v>386</v>
      </c>
      <c r="C379">
        <v>0</v>
      </c>
      <c r="D379">
        <v>0</v>
      </c>
      <c r="E379">
        <v>110.30500000000001</v>
      </c>
      <c r="F379">
        <v>0</v>
      </c>
      <c r="G379">
        <v>0</v>
      </c>
      <c r="H379">
        <v>0</v>
      </c>
      <c r="I379">
        <v>0</v>
      </c>
      <c r="J379">
        <f>VLOOKUP($B379,SPD_Node!$F:$L,5,FALSE)</f>
        <v>0</v>
      </c>
      <c r="K379">
        <f>VLOOKUP($B379,SPD_Node!$F:$L,4,FALSE)</f>
        <v>0</v>
      </c>
      <c r="L379">
        <f>VLOOKUP($B379,SPD_Node!$F:$L,7,FALSE)</f>
        <v>110.30459999999999</v>
      </c>
      <c r="M379">
        <f t="shared" si="15"/>
        <v>0</v>
      </c>
      <c r="N379">
        <f t="shared" si="16"/>
        <v>0</v>
      </c>
      <c r="O379">
        <f t="shared" si="17"/>
        <v>-4.0000000001327862E-4</v>
      </c>
    </row>
    <row r="380" spans="1:15" x14ac:dyDescent="0.45">
      <c r="A380" s="1">
        <v>44532.559027777781</v>
      </c>
      <c r="B380" t="s">
        <v>387</v>
      </c>
      <c r="C380">
        <v>0</v>
      </c>
      <c r="D380">
        <v>7.1909999999999998</v>
      </c>
      <c r="E380">
        <v>129.273</v>
      </c>
      <c r="F380">
        <v>0</v>
      </c>
      <c r="G380">
        <v>77.465000000000003</v>
      </c>
      <c r="H380">
        <v>0</v>
      </c>
      <c r="I380">
        <v>0</v>
      </c>
      <c r="J380">
        <f>VLOOKUP($B380,SPD_Node!$F:$L,5,FALSE)</f>
        <v>0</v>
      </c>
      <c r="K380">
        <f>VLOOKUP($B380,SPD_Node!$F:$L,4,FALSE)</f>
        <v>7.1909000000000001</v>
      </c>
      <c r="L380">
        <f>VLOOKUP($B380,SPD_Node!$F:$L,7,FALSE)</f>
        <v>129.27209999999999</v>
      </c>
      <c r="M380">
        <f t="shared" si="15"/>
        <v>0</v>
      </c>
      <c r="N380">
        <f t="shared" si="16"/>
        <v>-9.9999999999766942E-5</v>
      </c>
      <c r="O380">
        <f t="shared" si="17"/>
        <v>-9.0000000000145519E-4</v>
      </c>
    </row>
    <row r="381" spans="1:15" hidden="1" x14ac:dyDescent="0.45">
      <c r="A381" s="1">
        <v>44532.559027777781</v>
      </c>
      <c r="B381" t="s">
        <v>388</v>
      </c>
      <c r="C381">
        <v>0</v>
      </c>
      <c r="D381">
        <v>0</v>
      </c>
      <c r="E381">
        <v>129.06299999999999</v>
      </c>
      <c r="F381">
        <v>0</v>
      </c>
      <c r="G381">
        <v>0</v>
      </c>
      <c r="H381">
        <v>0</v>
      </c>
      <c r="I381">
        <v>0</v>
      </c>
      <c r="J381">
        <f>VLOOKUP($B381,SPD_Node!$F:$L,5,FALSE)</f>
        <v>0</v>
      </c>
      <c r="K381">
        <f>VLOOKUP($B381,SPD_Node!$F:$L,4,FALSE)</f>
        <v>0</v>
      </c>
      <c r="L381">
        <f>VLOOKUP($B381,SPD_Node!$F:$L,7,FALSE)</f>
        <v>129.06200000000001</v>
      </c>
      <c r="M381">
        <f t="shared" si="15"/>
        <v>0</v>
      </c>
      <c r="N381">
        <f t="shared" si="16"/>
        <v>0</v>
      </c>
      <c r="O381">
        <f t="shared" si="17"/>
        <v>-9.9999999997635314E-4</v>
      </c>
    </row>
    <row r="382" spans="1:15" x14ac:dyDescent="0.45">
      <c r="A382" s="1">
        <v>44532.559027777781</v>
      </c>
      <c r="B382" t="s">
        <v>389</v>
      </c>
      <c r="C382">
        <v>0</v>
      </c>
      <c r="D382">
        <v>91.656000000000006</v>
      </c>
      <c r="E382">
        <v>141.773</v>
      </c>
      <c r="F382">
        <v>0</v>
      </c>
      <c r="G382">
        <v>1082.8579999999999</v>
      </c>
      <c r="H382">
        <v>0</v>
      </c>
      <c r="I382">
        <v>0</v>
      </c>
      <c r="J382">
        <f>VLOOKUP($B382,SPD_Node!$F:$L,5,FALSE)</f>
        <v>0</v>
      </c>
      <c r="K382">
        <f>VLOOKUP($B382,SPD_Node!$F:$L,4,FALSE)</f>
        <v>91.655900000000003</v>
      </c>
      <c r="L382">
        <f>VLOOKUP($B382,SPD_Node!$F:$L,7,FALSE)</f>
        <v>141.77199999999999</v>
      </c>
      <c r="M382">
        <f t="shared" si="15"/>
        <v>0</v>
      </c>
      <c r="N382">
        <f t="shared" si="16"/>
        <v>-1.0000000000331966E-4</v>
      </c>
      <c r="O382">
        <f t="shared" si="17"/>
        <v>-1.0000000000047748E-3</v>
      </c>
    </row>
    <row r="383" spans="1:15" hidden="1" x14ac:dyDescent="0.45">
      <c r="A383" s="1">
        <v>44532.559027777781</v>
      </c>
      <c r="B383" t="s">
        <v>390</v>
      </c>
      <c r="C383">
        <v>0</v>
      </c>
      <c r="D383">
        <v>0</v>
      </c>
      <c r="E383">
        <v>141.499</v>
      </c>
      <c r="F383">
        <v>0</v>
      </c>
      <c r="G383">
        <v>0</v>
      </c>
      <c r="H383">
        <v>0</v>
      </c>
      <c r="I383">
        <v>0</v>
      </c>
      <c r="J383">
        <f>VLOOKUP($B383,SPD_Node!$F:$L,5,FALSE)</f>
        <v>0</v>
      </c>
      <c r="K383">
        <f>VLOOKUP($B383,SPD_Node!$F:$L,4,FALSE)</f>
        <v>0</v>
      </c>
      <c r="L383">
        <f>VLOOKUP($B383,SPD_Node!$F:$L,7,FALSE)</f>
        <v>141.4983</v>
      </c>
      <c r="M383">
        <f t="shared" si="15"/>
        <v>0</v>
      </c>
      <c r="N383">
        <f t="shared" si="16"/>
        <v>0</v>
      </c>
      <c r="O383">
        <f t="shared" si="17"/>
        <v>-6.9999999999481588E-4</v>
      </c>
    </row>
    <row r="384" spans="1:15" x14ac:dyDescent="0.45">
      <c r="A384" s="1">
        <v>44532.559027777781</v>
      </c>
      <c r="B384" t="s">
        <v>391</v>
      </c>
      <c r="C384">
        <v>0</v>
      </c>
      <c r="D384">
        <v>26.187000000000001</v>
      </c>
      <c r="E384">
        <v>140.673</v>
      </c>
      <c r="F384">
        <v>0</v>
      </c>
      <c r="G384">
        <v>306.988</v>
      </c>
      <c r="H384">
        <v>0</v>
      </c>
      <c r="I384">
        <v>0</v>
      </c>
      <c r="J384" s="3">
        <f>VLOOKUP($B384,SPD_Node!$F:$L,5,FALSE)</f>
        <v>0</v>
      </c>
      <c r="K384" s="3">
        <f>VLOOKUP($B384,SPD_Node!$F:$L,4,FALSE)</f>
        <v>26.1874</v>
      </c>
      <c r="L384" s="3">
        <f>VLOOKUP($B384,SPD_Node!$F:$L,7,FALSE)</f>
        <v>140.67240000000001</v>
      </c>
      <c r="M384">
        <f t="shared" si="15"/>
        <v>0</v>
      </c>
      <c r="N384">
        <f t="shared" si="16"/>
        <v>3.9999999999906777E-4</v>
      </c>
      <c r="O384">
        <f t="shared" si="17"/>
        <v>-5.9999999999149622E-4</v>
      </c>
    </row>
    <row r="385" spans="1:15" x14ac:dyDescent="0.45">
      <c r="A385" s="1">
        <v>44532.559027777781</v>
      </c>
      <c r="B385" t="s">
        <v>392</v>
      </c>
      <c r="C385">
        <v>0</v>
      </c>
      <c r="D385">
        <v>32.362000000000002</v>
      </c>
      <c r="E385">
        <v>143.30699999999999</v>
      </c>
      <c r="F385">
        <v>0</v>
      </c>
      <c r="G385">
        <v>386.47</v>
      </c>
      <c r="H385">
        <v>0</v>
      </c>
      <c r="I385">
        <v>0</v>
      </c>
      <c r="J385" s="3">
        <f>VLOOKUP($B385,SPD_Node!$F:$L,5,FALSE)</f>
        <v>0</v>
      </c>
      <c r="K385" s="3">
        <f>VLOOKUP($B385,SPD_Node!$F:$L,4,FALSE)</f>
        <v>32.361699999999999</v>
      </c>
      <c r="L385" s="3">
        <f>VLOOKUP($B385,SPD_Node!$F:$L,7,FALSE)</f>
        <v>143.30590000000001</v>
      </c>
      <c r="M385">
        <f t="shared" si="15"/>
        <v>0</v>
      </c>
      <c r="N385">
        <f t="shared" si="16"/>
        <v>-3.0000000000285354E-4</v>
      </c>
      <c r="O385">
        <f t="shared" si="17"/>
        <v>-1.0999999999796728E-3</v>
      </c>
    </row>
    <row r="386" spans="1:15" hidden="1" x14ac:dyDescent="0.45">
      <c r="A386" s="1">
        <v>44532.559027777781</v>
      </c>
      <c r="B386" t="s">
        <v>393</v>
      </c>
      <c r="C386">
        <v>0</v>
      </c>
      <c r="D386">
        <v>0</v>
      </c>
      <c r="E386">
        <v>143.30699999999999</v>
      </c>
      <c r="F386">
        <v>0</v>
      </c>
      <c r="G386">
        <v>0</v>
      </c>
      <c r="H386">
        <v>0</v>
      </c>
      <c r="I386">
        <v>0</v>
      </c>
      <c r="J386">
        <f>VLOOKUP($B386,SPD_Node!$F:$L,5,FALSE)</f>
        <v>0</v>
      </c>
      <c r="K386">
        <f>VLOOKUP($B386,SPD_Node!$F:$L,4,FALSE)</f>
        <v>0</v>
      </c>
      <c r="L386">
        <f>VLOOKUP($B386,SPD_Node!$F:$L,7,FALSE)</f>
        <v>143.30590000000001</v>
      </c>
      <c r="M386">
        <f t="shared" ref="M386:M449" si="18">J386-C386</f>
        <v>0</v>
      </c>
      <c r="N386">
        <f t="shared" ref="N386:N449" si="19">K386-D386</f>
        <v>0</v>
      </c>
      <c r="O386">
        <f t="shared" ref="O386:O449" si="20">L386-E386</f>
        <v>-1.0999999999796728E-3</v>
      </c>
    </row>
    <row r="387" spans="1:15" x14ac:dyDescent="0.45">
      <c r="A387" s="1">
        <v>44532.559027777781</v>
      </c>
      <c r="B387" t="s">
        <v>394</v>
      </c>
      <c r="C387">
        <v>0</v>
      </c>
      <c r="D387">
        <v>3.6190000000000002</v>
      </c>
      <c r="E387">
        <v>142.12899999999999</v>
      </c>
      <c r="F387">
        <v>0</v>
      </c>
      <c r="G387">
        <v>42.868000000000002</v>
      </c>
      <c r="H387">
        <v>0</v>
      </c>
      <c r="I387">
        <v>0</v>
      </c>
      <c r="J387" s="3">
        <f>VLOOKUP($B387,SPD_Node!$F:$L,5,FALSE)</f>
        <v>0</v>
      </c>
      <c r="K387" s="3">
        <f>VLOOKUP($B387,SPD_Node!$F:$L,4,FALSE)</f>
        <v>3.6194000000000002</v>
      </c>
      <c r="L387" s="3">
        <f>VLOOKUP($B387,SPD_Node!$F:$L,7,FALSE)</f>
        <v>142.12860000000001</v>
      </c>
      <c r="M387">
        <f t="shared" si="18"/>
        <v>0</v>
      </c>
      <c r="N387">
        <f t="shared" si="19"/>
        <v>3.9999999999995595E-4</v>
      </c>
      <c r="O387">
        <f t="shared" si="20"/>
        <v>-3.9999999998485691E-4</v>
      </c>
    </row>
    <row r="388" spans="1:15" x14ac:dyDescent="0.45">
      <c r="A388" s="1">
        <v>44532.559027777781</v>
      </c>
      <c r="B388" t="s">
        <v>395</v>
      </c>
      <c r="C388">
        <v>0</v>
      </c>
      <c r="D388">
        <v>90.804000000000002</v>
      </c>
      <c r="E388">
        <v>142.21299999999999</v>
      </c>
      <c r="F388">
        <v>0</v>
      </c>
      <c r="G388">
        <v>1076.1289999999999</v>
      </c>
      <c r="H388">
        <v>0</v>
      </c>
      <c r="I388">
        <v>0</v>
      </c>
      <c r="J388" s="3">
        <f>VLOOKUP($B388,SPD_Node!$F:$L,5,FALSE)</f>
        <v>0</v>
      </c>
      <c r="K388" s="3">
        <f>VLOOKUP($B388,SPD_Node!$F:$L,4,FALSE)</f>
        <v>90.804299999999998</v>
      </c>
      <c r="L388" s="3">
        <f>VLOOKUP($B388,SPD_Node!$F:$L,7,FALSE)</f>
        <v>142.2124</v>
      </c>
      <c r="M388">
        <f t="shared" si="18"/>
        <v>0</v>
      </c>
      <c r="N388">
        <f t="shared" si="19"/>
        <v>2.9999999999574811E-4</v>
      </c>
      <c r="O388">
        <f t="shared" si="20"/>
        <v>-5.9999999999149622E-4</v>
      </c>
    </row>
    <row r="389" spans="1:15" hidden="1" x14ac:dyDescent="0.45">
      <c r="A389" s="1">
        <v>44532.559027777781</v>
      </c>
      <c r="B389" t="s">
        <v>396</v>
      </c>
      <c r="C389">
        <v>0</v>
      </c>
      <c r="D389">
        <v>0</v>
      </c>
      <c r="E389">
        <v>142.03800000000001</v>
      </c>
      <c r="F389">
        <v>0</v>
      </c>
      <c r="G389">
        <v>0</v>
      </c>
      <c r="H389">
        <v>0</v>
      </c>
      <c r="I389">
        <v>0</v>
      </c>
      <c r="J389">
        <f>VLOOKUP($B389,SPD_Node!$F:$L,5,FALSE)</f>
        <v>0</v>
      </c>
      <c r="K389">
        <f>VLOOKUP($B389,SPD_Node!$F:$L,4,FALSE)</f>
        <v>0</v>
      </c>
      <c r="L389">
        <f>VLOOKUP($B389,SPD_Node!$F:$L,7,FALSE)</f>
        <v>142.03729999999999</v>
      </c>
      <c r="M389">
        <f t="shared" si="18"/>
        <v>0</v>
      </c>
      <c r="N389">
        <f t="shared" si="19"/>
        <v>0</v>
      </c>
      <c r="O389">
        <f t="shared" si="20"/>
        <v>-7.0000000002323759E-4</v>
      </c>
    </row>
    <row r="390" spans="1:15" hidden="1" x14ac:dyDescent="0.45">
      <c r="A390" s="1">
        <v>44532.559027777781</v>
      </c>
      <c r="B390" t="s">
        <v>397</v>
      </c>
      <c r="C390">
        <v>0</v>
      </c>
      <c r="D390">
        <v>0</v>
      </c>
      <c r="E390">
        <v>130.23699999999999</v>
      </c>
      <c r="F390">
        <v>0</v>
      </c>
      <c r="G390">
        <v>0</v>
      </c>
      <c r="H390">
        <v>0</v>
      </c>
      <c r="I390">
        <v>0</v>
      </c>
      <c r="J390">
        <f>VLOOKUP($B390,SPD_Node!$F:$L,5,FALSE)</f>
        <v>0</v>
      </c>
      <c r="K390">
        <f>VLOOKUP($B390,SPD_Node!$F:$L,4,FALSE)</f>
        <v>0</v>
      </c>
      <c r="L390">
        <f>VLOOKUP($B390,SPD_Node!$F:$L,7,FALSE)</f>
        <v>130.23599999999999</v>
      </c>
      <c r="M390">
        <f t="shared" si="18"/>
        <v>0</v>
      </c>
      <c r="N390">
        <f t="shared" si="19"/>
        <v>0</v>
      </c>
      <c r="O390">
        <f t="shared" si="20"/>
        <v>-1.0000000000047748E-3</v>
      </c>
    </row>
    <row r="391" spans="1:15" x14ac:dyDescent="0.45">
      <c r="A391" s="1">
        <v>44532.559027777781</v>
      </c>
      <c r="B391" t="s">
        <v>398</v>
      </c>
      <c r="C391">
        <v>0</v>
      </c>
      <c r="D391">
        <v>7.2389999999999999</v>
      </c>
      <c r="E391">
        <v>117.733</v>
      </c>
      <c r="F391">
        <v>0</v>
      </c>
      <c r="G391">
        <v>71.02</v>
      </c>
      <c r="H391">
        <v>0</v>
      </c>
      <c r="I391">
        <v>0</v>
      </c>
      <c r="J391">
        <f>VLOOKUP($B391,SPD_Node!$F:$L,5,FALSE)</f>
        <v>0</v>
      </c>
      <c r="K391">
        <f>VLOOKUP($B391,SPD_Node!$F:$L,4,FALSE)</f>
        <v>7.2388000000000003</v>
      </c>
      <c r="L391">
        <f>VLOOKUP($B391,SPD_Node!$F:$L,7,FALSE)</f>
        <v>117.7324</v>
      </c>
      <c r="M391">
        <f t="shared" si="18"/>
        <v>0</v>
      </c>
      <c r="N391">
        <f t="shared" si="19"/>
        <v>-1.9999999999953388E-4</v>
      </c>
      <c r="O391">
        <f t="shared" si="20"/>
        <v>-6.0000000000570708E-4</v>
      </c>
    </row>
    <row r="392" spans="1:15" hidden="1" x14ac:dyDescent="0.45">
      <c r="A392" s="1">
        <v>44532.559027777781</v>
      </c>
      <c r="B392" t="s">
        <v>399</v>
      </c>
      <c r="C392">
        <v>0</v>
      </c>
      <c r="D392">
        <v>0</v>
      </c>
      <c r="E392">
        <v>117.446</v>
      </c>
      <c r="F392">
        <v>0</v>
      </c>
      <c r="G392">
        <v>0</v>
      </c>
      <c r="H392">
        <v>0</v>
      </c>
      <c r="I392">
        <v>0</v>
      </c>
      <c r="J392">
        <f>VLOOKUP($B392,SPD_Node!$F:$L,5,FALSE)</f>
        <v>0</v>
      </c>
      <c r="K392">
        <f>VLOOKUP($B392,SPD_Node!$F:$L,4,FALSE)</f>
        <v>0</v>
      </c>
      <c r="L392">
        <f>VLOOKUP($B392,SPD_Node!$F:$L,7,FALSE)</f>
        <v>117.44499999999999</v>
      </c>
      <c r="M392">
        <f t="shared" si="18"/>
        <v>0</v>
      </c>
      <c r="N392">
        <f t="shared" si="19"/>
        <v>0</v>
      </c>
      <c r="O392">
        <f t="shared" si="20"/>
        <v>-1.0000000000047748E-3</v>
      </c>
    </row>
    <row r="393" spans="1:15" hidden="1" x14ac:dyDescent="0.45">
      <c r="A393" s="1">
        <v>44532.559027777781</v>
      </c>
      <c r="B393" t="s">
        <v>400</v>
      </c>
      <c r="C393">
        <v>0</v>
      </c>
      <c r="D393">
        <v>0</v>
      </c>
      <c r="E393">
        <v>117.46299999999999</v>
      </c>
      <c r="F393">
        <v>0</v>
      </c>
      <c r="G393">
        <v>0</v>
      </c>
      <c r="H393">
        <v>0</v>
      </c>
      <c r="I393">
        <v>0</v>
      </c>
      <c r="J393">
        <f>VLOOKUP($B393,SPD_Node!$F:$L,5,FALSE)</f>
        <v>0</v>
      </c>
      <c r="K393">
        <f>VLOOKUP($B393,SPD_Node!$F:$L,4,FALSE)</f>
        <v>0</v>
      </c>
      <c r="L393">
        <f>VLOOKUP($B393,SPD_Node!$F:$L,7,FALSE)</f>
        <v>117.4627</v>
      </c>
      <c r="M393">
        <f t="shared" si="18"/>
        <v>0</v>
      </c>
      <c r="N393">
        <f t="shared" si="19"/>
        <v>0</v>
      </c>
      <c r="O393">
        <f t="shared" si="20"/>
        <v>-2.9999999999574811E-4</v>
      </c>
    </row>
    <row r="394" spans="1:15" x14ac:dyDescent="0.45">
      <c r="A394" s="1">
        <v>44532.559027777781</v>
      </c>
      <c r="B394" t="s">
        <v>401</v>
      </c>
      <c r="C394">
        <v>0</v>
      </c>
      <c r="D394">
        <v>3.62</v>
      </c>
      <c r="E394">
        <v>127.789</v>
      </c>
      <c r="F394">
        <v>0</v>
      </c>
      <c r="G394">
        <v>38.555</v>
      </c>
      <c r="H394">
        <v>0</v>
      </c>
      <c r="I394">
        <v>0</v>
      </c>
      <c r="J394" s="3">
        <f>VLOOKUP($B394,SPD_Node!$F:$L,5,FALSE)</f>
        <v>0</v>
      </c>
      <c r="K394" s="3">
        <f>VLOOKUP($B394,SPD_Node!$F:$L,4,FALSE)</f>
        <v>3.6204999999999998</v>
      </c>
      <c r="L394" s="3">
        <f>VLOOKUP($B394,SPD_Node!$F:$L,7,FALSE)</f>
        <v>127.78870000000001</v>
      </c>
      <c r="M394">
        <f t="shared" si="18"/>
        <v>0</v>
      </c>
      <c r="N394">
        <f t="shared" si="19"/>
        <v>4.9999999999972289E-4</v>
      </c>
      <c r="O394">
        <f t="shared" si="20"/>
        <v>-2.9999999999574811E-4</v>
      </c>
    </row>
    <row r="395" spans="1:15" x14ac:dyDescent="0.45">
      <c r="A395" s="1">
        <v>44532.559027777781</v>
      </c>
      <c r="B395" t="s">
        <v>402</v>
      </c>
      <c r="C395">
        <v>0</v>
      </c>
      <c r="D395">
        <v>29.7</v>
      </c>
      <c r="E395">
        <v>118.369</v>
      </c>
      <c r="F395">
        <v>0</v>
      </c>
      <c r="G395">
        <v>292.96699999999998</v>
      </c>
      <c r="H395">
        <v>0</v>
      </c>
      <c r="I395">
        <v>0</v>
      </c>
      <c r="J395" s="3">
        <f>VLOOKUP($B395,SPD_Node!$F:$L,5,FALSE)</f>
        <v>0</v>
      </c>
      <c r="K395" s="3">
        <f>VLOOKUP($B395,SPD_Node!$F:$L,4,FALSE)</f>
        <v>29.700299999999999</v>
      </c>
      <c r="L395" s="3">
        <f>VLOOKUP($B395,SPD_Node!$F:$L,7,FALSE)</f>
        <v>118.3686</v>
      </c>
      <c r="M395">
        <f t="shared" si="18"/>
        <v>0</v>
      </c>
      <c r="N395">
        <f t="shared" si="19"/>
        <v>2.9999999999930083E-4</v>
      </c>
      <c r="O395">
        <f t="shared" si="20"/>
        <v>-3.9999999999906777E-4</v>
      </c>
    </row>
    <row r="396" spans="1:15" hidden="1" x14ac:dyDescent="0.45">
      <c r="A396" s="1">
        <v>44532.559027777781</v>
      </c>
      <c r="B396" t="s">
        <v>403</v>
      </c>
      <c r="C396">
        <v>0</v>
      </c>
      <c r="D396">
        <v>0</v>
      </c>
      <c r="E396">
        <v>118.322</v>
      </c>
      <c r="F396">
        <v>0</v>
      </c>
      <c r="G396">
        <v>0</v>
      </c>
      <c r="H396">
        <v>0</v>
      </c>
      <c r="I396">
        <v>0</v>
      </c>
      <c r="J396">
        <f>VLOOKUP($B396,SPD_Node!$F:$L,5,FALSE)</f>
        <v>0</v>
      </c>
      <c r="K396">
        <f>VLOOKUP($B396,SPD_Node!$F:$L,4,FALSE)</f>
        <v>0</v>
      </c>
      <c r="L396">
        <f>VLOOKUP($B396,SPD_Node!$F:$L,7,FALSE)</f>
        <v>118.3216</v>
      </c>
      <c r="M396">
        <f t="shared" si="18"/>
        <v>0</v>
      </c>
      <c r="N396">
        <f t="shared" si="19"/>
        <v>0</v>
      </c>
      <c r="O396">
        <f t="shared" si="20"/>
        <v>-3.9999999999906777E-4</v>
      </c>
    </row>
    <row r="397" spans="1:15" hidden="1" x14ac:dyDescent="0.45">
      <c r="A397" s="1">
        <v>44532.559027777781</v>
      </c>
      <c r="B397" t="s">
        <v>404</v>
      </c>
      <c r="C397">
        <v>0</v>
      </c>
      <c r="D397">
        <v>0</v>
      </c>
      <c r="E397">
        <v>118.32</v>
      </c>
      <c r="F397">
        <v>0</v>
      </c>
      <c r="G397">
        <v>0</v>
      </c>
      <c r="H397">
        <v>0</v>
      </c>
      <c r="I397">
        <v>0</v>
      </c>
      <c r="J397">
        <f>VLOOKUP($B397,SPD_Node!$F:$L,5,FALSE)</f>
        <v>0</v>
      </c>
      <c r="K397">
        <f>VLOOKUP($B397,SPD_Node!$F:$L,4,FALSE)</f>
        <v>0</v>
      </c>
      <c r="L397">
        <f>VLOOKUP($B397,SPD_Node!$F:$L,7,FALSE)</f>
        <v>118.3192</v>
      </c>
      <c r="M397">
        <f t="shared" si="18"/>
        <v>0</v>
      </c>
      <c r="N397">
        <f t="shared" si="19"/>
        <v>0</v>
      </c>
      <c r="O397">
        <f t="shared" si="20"/>
        <v>-7.9999999999813554E-4</v>
      </c>
    </row>
    <row r="398" spans="1:15" hidden="1" x14ac:dyDescent="0.45">
      <c r="A398" s="1">
        <v>44532.559027777781</v>
      </c>
      <c r="B398" t="s">
        <v>405</v>
      </c>
      <c r="C398">
        <v>0</v>
      </c>
      <c r="D398">
        <v>0</v>
      </c>
      <c r="E398">
        <v>118.318</v>
      </c>
      <c r="F398">
        <v>0</v>
      </c>
      <c r="G398">
        <v>0</v>
      </c>
      <c r="H398">
        <v>0</v>
      </c>
      <c r="I398">
        <v>0</v>
      </c>
      <c r="J398">
        <f>VLOOKUP($B398,SPD_Node!$F:$L,5,FALSE)</f>
        <v>0</v>
      </c>
      <c r="K398">
        <f>VLOOKUP($B398,SPD_Node!$F:$L,4,FALSE)</f>
        <v>0</v>
      </c>
      <c r="L398">
        <f>VLOOKUP($B398,SPD_Node!$F:$L,7,FALSE)</f>
        <v>118.3171</v>
      </c>
      <c r="M398">
        <f t="shared" si="18"/>
        <v>0</v>
      </c>
      <c r="N398">
        <f t="shared" si="19"/>
        <v>0</v>
      </c>
      <c r="O398">
        <f t="shared" si="20"/>
        <v>-9.0000000000145519E-4</v>
      </c>
    </row>
    <row r="399" spans="1:15" hidden="1" x14ac:dyDescent="0.45">
      <c r="A399" s="1">
        <v>44532.559027777781</v>
      </c>
      <c r="B399" t="s">
        <v>406</v>
      </c>
      <c r="C399">
        <v>0</v>
      </c>
      <c r="D399">
        <v>0</v>
      </c>
      <c r="E399">
        <v>118.315</v>
      </c>
      <c r="F399">
        <v>0</v>
      </c>
      <c r="G399">
        <v>0</v>
      </c>
      <c r="H399">
        <v>0</v>
      </c>
      <c r="I399">
        <v>0</v>
      </c>
      <c r="J399">
        <f>VLOOKUP($B399,SPD_Node!$F:$L,5,FALSE)</f>
        <v>0</v>
      </c>
      <c r="K399">
        <f>VLOOKUP($B399,SPD_Node!$F:$L,4,FALSE)</f>
        <v>0</v>
      </c>
      <c r="L399">
        <f>VLOOKUP($B399,SPD_Node!$F:$L,7,FALSE)</f>
        <v>118.315</v>
      </c>
      <c r="M399">
        <f t="shared" si="18"/>
        <v>0</v>
      </c>
      <c r="N399">
        <f t="shared" si="19"/>
        <v>0</v>
      </c>
      <c r="O399">
        <f t="shared" si="20"/>
        <v>0</v>
      </c>
    </row>
    <row r="400" spans="1:15" x14ac:dyDescent="0.45">
      <c r="A400" s="1">
        <v>44532.559027777781</v>
      </c>
      <c r="B400" t="s">
        <v>407</v>
      </c>
      <c r="C400">
        <v>0</v>
      </c>
      <c r="D400">
        <v>33.746000000000002</v>
      </c>
      <c r="E400">
        <v>128.68100000000001</v>
      </c>
      <c r="F400">
        <v>0</v>
      </c>
      <c r="G400">
        <v>361.86700000000002</v>
      </c>
      <c r="H400">
        <v>0</v>
      </c>
      <c r="I400">
        <v>0</v>
      </c>
      <c r="J400" s="3">
        <f>VLOOKUP($B400,SPD_Node!$F:$L,5,FALSE)</f>
        <v>0</v>
      </c>
      <c r="K400" s="3">
        <f>VLOOKUP($B400,SPD_Node!$F:$L,4,FALSE)</f>
        <v>33.7455</v>
      </c>
      <c r="L400" s="3">
        <f>VLOOKUP($B400,SPD_Node!$F:$L,7,FALSE)</f>
        <v>128.68029999999999</v>
      </c>
      <c r="M400">
        <f t="shared" si="18"/>
        <v>0</v>
      </c>
      <c r="N400">
        <f t="shared" si="19"/>
        <v>-5.0000000000238742E-4</v>
      </c>
      <c r="O400">
        <f t="shared" si="20"/>
        <v>-7.0000000002323759E-4</v>
      </c>
    </row>
    <row r="401" spans="1:15" hidden="1" x14ac:dyDescent="0.45">
      <c r="A401" s="1">
        <v>44532.559027777781</v>
      </c>
      <c r="B401" t="s">
        <v>408</v>
      </c>
      <c r="C401">
        <v>0</v>
      </c>
      <c r="D401">
        <v>0</v>
      </c>
      <c r="E401">
        <v>128.61099999999999</v>
      </c>
      <c r="F401">
        <v>0</v>
      </c>
      <c r="G401">
        <v>0</v>
      </c>
      <c r="H401">
        <v>0</v>
      </c>
      <c r="I401">
        <v>0</v>
      </c>
      <c r="J401">
        <f>VLOOKUP($B401,SPD_Node!$F:$L,5,FALSE)</f>
        <v>0</v>
      </c>
      <c r="K401">
        <f>VLOOKUP($B401,SPD_Node!$F:$L,4,FALSE)</f>
        <v>0</v>
      </c>
      <c r="L401">
        <f>VLOOKUP($B401,SPD_Node!$F:$L,7,FALSE)</f>
        <v>128.6104</v>
      </c>
      <c r="M401">
        <f t="shared" si="18"/>
        <v>0</v>
      </c>
      <c r="N401">
        <f t="shared" si="19"/>
        <v>0</v>
      </c>
      <c r="O401">
        <f t="shared" si="20"/>
        <v>-5.9999999999149622E-4</v>
      </c>
    </row>
    <row r="402" spans="1:15" hidden="1" x14ac:dyDescent="0.45">
      <c r="A402" s="1">
        <v>44532.559027777781</v>
      </c>
      <c r="B402" t="s">
        <v>409</v>
      </c>
      <c r="C402">
        <v>0</v>
      </c>
      <c r="D402">
        <v>0</v>
      </c>
      <c r="E402">
        <v>128.61099999999999</v>
      </c>
      <c r="F402">
        <v>0</v>
      </c>
      <c r="G402">
        <v>0</v>
      </c>
      <c r="H402">
        <v>0</v>
      </c>
      <c r="I402">
        <v>0</v>
      </c>
      <c r="J402">
        <f>VLOOKUP($B402,SPD_Node!$F:$L,5,FALSE)</f>
        <v>0</v>
      </c>
      <c r="K402">
        <f>VLOOKUP($B402,SPD_Node!$F:$L,4,FALSE)</f>
        <v>0</v>
      </c>
      <c r="L402">
        <f>VLOOKUP($B402,SPD_Node!$F:$L,7,FALSE)</f>
        <v>128.6104</v>
      </c>
      <c r="M402">
        <f t="shared" si="18"/>
        <v>0</v>
      </c>
      <c r="N402">
        <f t="shared" si="19"/>
        <v>0</v>
      </c>
      <c r="O402">
        <f t="shared" si="20"/>
        <v>-5.9999999999149622E-4</v>
      </c>
    </row>
    <row r="403" spans="1:15" hidden="1" x14ac:dyDescent="0.45">
      <c r="A403" s="1">
        <v>44532.559027777781</v>
      </c>
      <c r="B403" t="s">
        <v>410</v>
      </c>
      <c r="C403">
        <v>0</v>
      </c>
      <c r="D403">
        <v>0</v>
      </c>
      <c r="E403">
        <v>128.364</v>
      </c>
      <c r="F403">
        <v>0</v>
      </c>
      <c r="G403">
        <v>0</v>
      </c>
      <c r="H403">
        <v>0</v>
      </c>
      <c r="I403">
        <v>0</v>
      </c>
      <c r="J403">
        <f>VLOOKUP($B403,SPD_Node!$F:$L,5,FALSE)</f>
        <v>0</v>
      </c>
      <c r="K403">
        <f>VLOOKUP($B403,SPD_Node!$F:$L,4,FALSE)</f>
        <v>0</v>
      </c>
      <c r="L403">
        <f>VLOOKUP($B403,SPD_Node!$F:$L,7,FALSE)</f>
        <v>128.36349999999999</v>
      </c>
      <c r="M403">
        <f t="shared" si="18"/>
        <v>0</v>
      </c>
      <c r="N403">
        <f t="shared" si="19"/>
        <v>0</v>
      </c>
      <c r="O403">
        <f t="shared" si="20"/>
        <v>-5.0000000001659828E-4</v>
      </c>
    </row>
    <row r="404" spans="1:15" hidden="1" x14ac:dyDescent="0.45">
      <c r="A404" s="1">
        <v>44532.559027777781</v>
      </c>
      <c r="B404" t="s">
        <v>411</v>
      </c>
      <c r="C404">
        <v>0</v>
      </c>
      <c r="D404">
        <v>0</v>
      </c>
      <c r="E404">
        <v>116.13</v>
      </c>
      <c r="F404">
        <v>0</v>
      </c>
      <c r="G404">
        <v>0</v>
      </c>
      <c r="H404">
        <v>0</v>
      </c>
      <c r="I404">
        <v>0</v>
      </c>
      <c r="J404">
        <f>VLOOKUP($B404,SPD_Node!$F:$L,5,FALSE)</f>
        <v>0</v>
      </c>
      <c r="K404">
        <f>VLOOKUP($B404,SPD_Node!$F:$L,4,FALSE)</f>
        <v>0</v>
      </c>
      <c r="L404">
        <f>VLOOKUP($B404,SPD_Node!$F:$L,7,FALSE)</f>
        <v>116.1298</v>
      </c>
      <c r="M404">
        <f t="shared" si="18"/>
        <v>0</v>
      </c>
      <c r="N404">
        <f t="shared" si="19"/>
        <v>0</v>
      </c>
      <c r="O404">
        <f t="shared" si="20"/>
        <v>-1.9999999999242846E-4</v>
      </c>
    </row>
    <row r="405" spans="1:15" hidden="1" x14ac:dyDescent="0.45">
      <c r="A405" s="1">
        <v>44532.559027777781</v>
      </c>
      <c r="B405" t="s">
        <v>412</v>
      </c>
      <c r="C405">
        <v>0</v>
      </c>
      <c r="D405">
        <v>0</v>
      </c>
      <c r="E405">
        <v>116.154</v>
      </c>
      <c r="F405">
        <v>0</v>
      </c>
      <c r="G405">
        <v>0</v>
      </c>
      <c r="H405">
        <v>0</v>
      </c>
      <c r="I405">
        <v>0</v>
      </c>
      <c r="J405">
        <f>VLOOKUP($B405,SPD_Node!$F:$L,5,FALSE)</f>
        <v>0</v>
      </c>
      <c r="K405">
        <f>VLOOKUP($B405,SPD_Node!$F:$L,4,FALSE)</f>
        <v>0</v>
      </c>
      <c r="L405">
        <f>VLOOKUP($B405,SPD_Node!$F:$L,7,FALSE)</f>
        <v>116.15309999999999</v>
      </c>
      <c r="M405">
        <f t="shared" si="18"/>
        <v>0</v>
      </c>
      <c r="N405">
        <f t="shared" si="19"/>
        <v>0</v>
      </c>
      <c r="O405">
        <f t="shared" si="20"/>
        <v>-9.0000000000145519E-4</v>
      </c>
    </row>
    <row r="406" spans="1:15" x14ac:dyDescent="0.45">
      <c r="A406" s="1">
        <v>44532.559027777781</v>
      </c>
      <c r="B406" t="s">
        <v>413</v>
      </c>
      <c r="C406">
        <v>0</v>
      </c>
      <c r="D406">
        <v>2.6709999999999998</v>
      </c>
      <c r="E406">
        <v>116.15</v>
      </c>
      <c r="F406">
        <v>0</v>
      </c>
      <c r="G406">
        <v>25.856000000000002</v>
      </c>
      <c r="H406">
        <v>0</v>
      </c>
      <c r="I406">
        <v>0</v>
      </c>
      <c r="J406" s="3">
        <f>VLOOKUP($B406,SPD_Node!$F:$L,5,FALSE)</f>
        <v>0</v>
      </c>
      <c r="K406" s="3">
        <f>VLOOKUP($B406,SPD_Node!$F:$L,4,FALSE)</f>
        <v>2.6713</v>
      </c>
      <c r="L406" s="3">
        <f>VLOOKUP($B406,SPD_Node!$F:$L,7,FALSE)</f>
        <v>116.1491</v>
      </c>
      <c r="M406">
        <f t="shared" si="18"/>
        <v>0</v>
      </c>
      <c r="N406">
        <f t="shared" si="19"/>
        <v>3.00000000000189E-4</v>
      </c>
      <c r="O406">
        <f t="shared" si="20"/>
        <v>-9.0000000000145519E-4</v>
      </c>
    </row>
    <row r="407" spans="1:15" x14ac:dyDescent="0.45">
      <c r="A407" s="1">
        <v>44532.559027777781</v>
      </c>
      <c r="B407" t="s">
        <v>414</v>
      </c>
      <c r="C407">
        <v>0</v>
      </c>
      <c r="D407">
        <v>58.865000000000002</v>
      </c>
      <c r="E407">
        <v>143.66800000000001</v>
      </c>
      <c r="F407">
        <v>0</v>
      </c>
      <c r="G407">
        <v>704.75599999999997</v>
      </c>
      <c r="H407">
        <v>0</v>
      </c>
      <c r="I407">
        <v>0</v>
      </c>
      <c r="J407">
        <f>VLOOKUP($B407,SPD_Node!$F:$L,5,FALSE)</f>
        <v>0</v>
      </c>
      <c r="K407">
        <f>VLOOKUP($B407,SPD_Node!$F:$L,4,FALSE)</f>
        <v>58.865200000000002</v>
      </c>
      <c r="L407">
        <f>VLOOKUP($B407,SPD_Node!$F:$L,7,FALSE)</f>
        <v>143.6677</v>
      </c>
      <c r="M407">
        <f t="shared" si="18"/>
        <v>0</v>
      </c>
      <c r="N407">
        <f t="shared" si="19"/>
        <v>1.9999999999953388E-4</v>
      </c>
      <c r="O407">
        <f t="shared" si="20"/>
        <v>-3.0000000000995897E-4</v>
      </c>
    </row>
    <row r="408" spans="1:15" x14ac:dyDescent="0.45">
      <c r="A408" s="1">
        <v>44532.559027777781</v>
      </c>
      <c r="B408" t="s">
        <v>415</v>
      </c>
      <c r="C408">
        <v>0</v>
      </c>
      <c r="D408">
        <v>31.51</v>
      </c>
      <c r="E408">
        <v>143.32300000000001</v>
      </c>
      <c r="F408">
        <v>0</v>
      </c>
      <c r="G408">
        <v>376.34399999999999</v>
      </c>
      <c r="H408">
        <v>0</v>
      </c>
      <c r="I408">
        <v>0</v>
      </c>
      <c r="J408">
        <f>VLOOKUP($B408,SPD_Node!$F:$L,5,FALSE)</f>
        <v>0</v>
      </c>
      <c r="K408">
        <f>VLOOKUP($B408,SPD_Node!$F:$L,4,FALSE)</f>
        <v>31.51</v>
      </c>
      <c r="L408">
        <f>VLOOKUP($B408,SPD_Node!$F:$L,7,FALSE)</f>
        <v>143.3229</v>
      </c>
      <c r="M408">
        <f t="shared" si="18"/>
        <v>0</v>
      </c>
      <c r="N408">
        <f t="shared" si="19"/>
        <v>0</v>
      </c>
      <c r="O408">
        <f t="shared" si="20"/>
        <v>-1.0000000000331966E-4</v>
      </c>
    </row>
    <row r="409" spans="1:15" x14ac:dyDescent="0.45">
      <c r="A409" s="1">
        <v>44532.559027777781</v>
      </c>
      <c r="B409" t="s">
        <v>416</v>
      </c>
      <c r="C409">
        <v>0</v>
      </c>
      <c r="D409">
        <v>12.242000000000001</v>
      </c>
      <c r="E409">
        <v>129.97499999999999</v>
      </c>
      <c r="F409">
        <v>0</v>
      </c>
      <c r="G409">
        <v>132.59700000000001</v>
      </c>
      <c r="H409">
        <v>0</v>
      </c>
      <c r="I409">
        <v>0</v>
      </c>
      <c r="J409">
        <f>VLOOKUP($B409,SPD_Node!$F:$L,5,FALSE)</f>
        <v>0</v>
      </c>
      <c r="K409">
        <f>VLOOKUP($B409,SPD_Node!$F:$L,4,FALSE)</f>
        <v>12.242100000000001</v>
      </c>
      <c r="L409">
        <f>VLOOKUP($B409,SPD_Node!$F:$L,7,FALSE)</f>
        <v>129.97460000000001</v>
      </c>
      <c r="M409">
        <f t="shared" si="18"/>
        <v>0</v>
      </c>
      <c r="N409">
        <f t="shared" si="19"/>
        <v>9.9999999999766942E-5</v>
      </c>
      <c r="O409">
        <f t="shared" si="20"/>
        <v>-3.9999999998485691E-4</v>
      </c>
    </row>
    <row r="410" spans="1:15" x14ac:dyDescent="0.45">
      <c r="A410" s="1">
        <v>44532.559027777781</v>
      </c>
      <c r="B410" t="s">
        <v>417</v>
      </c>
      <c r="C410">
        <v>0</v>
      </c>
      <c r="D410">
        <v>32.228999999999999</v>
      </c>
      <c r="E410">
        <v>130.13900000000001</v>
      </c>
      <c r="F410">
        <v>0</v>
      </c>
      <c r="G410">
        <v>349.51499999999999</v>
      </c>
      <c r="H410">
        <v>0</v>
      </c>
      <c r="I410">
        <v>0</v>
      </c>
      <c r="J410" s="3">
        <f>VLOOKUP($B410,SPD_Node!$F:$L,5,FALSE)</f>
        <v>0</v>
      </c>
      <c r="K410" s="3">
        <f>VLOOKUP($B410,SPD_Node!$F:$L,4,FALSE)</f>
        <v>32.2286</v>
      </c>
      <c r="L410" s="3">
        <f>VLOOKUP($B410,SPD_Node!$F:$L,7,FALSE)</f>
        <v>130.13800000000001</v>
      </c>
      <c r="M410">
        <f t="shared" si="18"/>
        <v>0</v>
      </c>
      <c r="N410">
        <f t="shared" si="19"/>
        <v>-3.9999999999906777E-4</v>
      </c>
      <c r="O410">
        <f t="shared" si="20"/>
        <v>-1.0000000000047748E-3</v>
      </c>
    </row>
    <row r="411" spans="1:15" hidden="1" x14ac:dyDescent="0.45">
      <c r="A411" s="1">
        <v>44532.559027777781</v>
      </c>
      <c r="B411" t="s">
        <v>418</v>
      </c>
      <c r="C411">
        <v>0</v>
      </c>
      <c r="D411">
        <v>0</v>
      </c>
      <c r="E411">
        <v>129.23500000000001</v>
      </c>
      <c r="F411">
        <v>0</v>
      </c>
      <c r="G411">
        <v>0</v>
      </c>
      <c r="H411">
        <v>0</v>
      </c>
      <c r="I411">
        <v>0</v>
      </c>
      <c r="J411">
        <f>VLOOKUP($B411,SPD_Node!$F:$L,5,FALSE)</f>
        <v>0</v>
      </c>
      <c r="K411">
        <f>VLOOKUP($B411,SPD_Node!$F:$L,4,FALSE)</f>
        <v>0</v>
      </c>
      <c r="L411">
        <f>VLOOKUP($B411,SPD_Node!$F:$L,7,FALSE)</f>
        <v>129.23390000000001</v>
      </c>
      <c r="M411">
        <f t="shared" si="18"/>
        <v>0</v>
      </c>
      <c r="N411">
        <f t="shared" si="19"/>
        <v>0</v>
      </c>
      <c r="O411">
        <f t="shared" si="20"/>
        <v>-1.1000000000080945E-3</v>
      </c>
    </row>
    <row r="412" spans="1:15" hidden="1" x14ac:dyDescent="0.45">
      <c r="A412" s="1">
        <v>44532.559027777781</v>
      </c>
      <c r="B412" t="s">
        <v>419</v>
      </c>
      <c r="C412">
        <v>0</v>
      </c>
      <c r="D412">
        <v>0</v>
      </c>
      <c r="E412">
        <v>130.09299999999999</v>
      </c>
      <c r="F412">
        <v>0</v>
      </c>
      <c r="G412">
        <v>0</v>
      </c>
      <c r="H412">
        <v>0</v>
      </c>
      <c r="I412">
        <v>0</v>
      </c>
      <c r="J412">
        <f>VLOOKUP($B412,SPD_Node!$F:$L,5,FALSE)</f>
        <v>0</v>
      </c>
      <c r="K412">
        <f>VLOOKUP($B412,SPD_Node!$F:$L,4,FALSE)</f>
        <v>0</v>
      </c>
      <c r="L412">
        <f>VLOOKUP($B412,SPD_Node!$F:$L,7,FALSE)</f>
        <v>130.0925</v>
      </c>
      <c r="M412">
        <f t="shared" si="18"/>
        <v>0</v>
      </c>
      <c r="N412">
        <f t="shared" si="19"/>
        <v>0</v>
      </c>
      <c r="O412">
        <f t="shared" si="20"/>
        <v>-4.9999999998817657E-4</v>
      </c>
    </row>
    <row r="413" spans="1:15" hidden="1" x14ac:dyDescent="0.45">
      <c r="A413" s="1">
        <v>44532.559027777781</v>
      </c>
      <c r="B413" t="s">
        <v>420</v>
      </c>
      <c r="C413">
        <v>0</v>
      </c>
      <c r="D413">
        <v>0</v>
      </c>
      <c r="E413">
        <v>99.513000000000005</v>
      </c>
      <c r="F413">
        <v>0</v>
      </c>
      <c r="G413">
        <v>0</v>
      </c>
      <c r="H413">
        <v>0</v>
      </c>
      <c r="I413">
        <v>0</v>
      </c>
      <c r="J413">
        <f>VLOOKUP($B413,SPD_Node!$F:$L,5,FALSE)</f>
        <v>0</v>
      </c>
      <c r="K413">
        <f>VLOOKUP($B413,SPD_Node!$F:$L,4,FALSE)</f>
        <v>0</v>
      </c>
      <c r="L413">
        <f>VLOOKUP($B413,SPD_Node!$F:$L,7,FALSE)</f>
        <v>99.512600000000006</v>
      </c>
      <c r="M413">
        <f t="shared" si="18"/>
        <v>0</v>
      </c>
      <c r="N413">
        <f t="shared" si="19"/>
        <v>0</v>
      </c>
      <c r="O413">
        <f t="shared" si="20"/>
        <v>-3.9999999999906777E-4</v>
      </c>
    </row>
    <row r="414" spans="1:15" x14ac:dyDescent="0.45">
      <c r="A414" s="1">
        <v>44532.559027777781</v>
      </c>
      <c r="B414" t="s">
        <v>421</v>
      </c>
      <c r="C414">
        <v>0</v>
      </c>
      <c r="D414">
        <v>0.158</v>
      </c>
      <c r="E414">
        <v>101.021</v>
      </c>
      <c r="F414">
        <v>0</v>
      </c>
      <c r="G414">
        <v>1.333</v>
      </c>
      <c r="H414">
        <v>0</v>
      </c>
      <c r="I414">
        <v>0</v>
      </c>
      <c r="J414" s="3">
        <f>VLOOKUP($B414,SPD_Node!$F:$L,5,FALSE)</f>
        <v>0</v>
      </c>
      <c r="K414" s="3">
        <f>VLOOKUP($B414,SPD_Node!$F:$L,4,FALSE)</f>
        <v>0.1583</v>
      </c>
      <c r="L414" s="3">
        <f>VLOOKUP($B414,SPD_Node!$F:$L,7,FALSE)</f>
        <v>101.02079999999999</v>
      </c>
      <c r="M414">
        <f t="shared" si="18"/>
        <v>0</v>
      </c>
      <c r="N414">
        <f t="shared" si="19"/>
        <v>2.9999999999999472E-4</v>
      </c>
      <c r="O414">
        <f t="shared" si="20"/>
        <v>-2.0000000000663931E-4</v>
      </c>
    </row>
    <row r="415" spans="1:15" hidden="1" x14ac:dyDescent="0.45">
      <c r="A415" s="1">
        <v>44532.559027777781</v>
      </c>
      <c r="B415" t="s">
        <v>422</v>
      </c>
      <c r="C415">
        <v>0</v>
      </c>
      <c r="D415">
        <v>0</v>
      </c>
      <c r="E415">
        <v>124.82299999999999</v>
      </c>
      <c r="F415">
        <v>0</v>
      </c>
      <c r="G415">
        <v>0</v>
      </c>
      <c r="H415">
        <v>0</v>
      </c>
      <c r="I415">
        <v>0</v>
      </c>
      <c r="J415">
        <f>VLOOKUP($B415,SPD_Node!$F:$L,5,FALSE)</f>
        <v>0</v>
      </c>
      <c r="K415">
        <f>VLOOKUP($B415,SPD_Node!$F:$L,4,FALSE)</f>
        <v>0</v>
      </c>
      <c r="L415">
        <f>VLOOKUP($B415,SPD_Node!$F:$L,7,FALSE)</f>
        <v>124.8224</v>
      </c>
      <c r="M415">
        <f t="shared" si="18"/>
        <v>0</v>
      </c>
      <c r="N415">
        <f t="shared" si="19"/>
        <v>0</v>
      </c>
      <c r="O415">
        <f t="shared" si="20"/>
        <v>-5.9999999999149622E-4</v>
      </c>
    </row>
    <row r="416" spans="1:15" hidden="1" x14ac:dyDescent="0.45">
      <c r="A416" s="1">
        <v>44532.559027777781</v>
      </c>
      <c r="B416" t="s">
        <v>423</v>
      </c>
      <c r="C416">
        <v>0</v>
      </c>
      <c r="D416">
        <v>0</v>
      </c>
      <c r="E416">
        <v>136.327</v>
      </c>
      <c r="F416">
        <v>0</v>
      </c>
      <c r="G416">
        <v>0</v>
      </c>
      <c r="H416">
        <v>0</v>
      </c>
      <c r="I416">
        <v>0</v>
      </c>
      <c r="J416">
        <f>VLOOKUP($B416,SPD_Node!$F:$L,5,FALSE)</f>
        <v>0</v>
      </c>
      <c r="K416">
        <f>VLOOKUP($B416,SPD_Node!$F:$L,4,FALSE)</f>
        <v>0</v>
      </c>
      <c r="L416">
        <f>VLOOKUP($B416,SPD_Node!$F:$L,7,FALSE)</f>
        <v>136.32599999999999</v>
      </c>
      <c r="M416">
        <f t="shared" si="18"/>
        <v>0</v>
      </c>
      <c r="N416">
        <f t="shared" si="19"/>
        <v>0</v>
      </c>
      <c r="O416">
        <f t="shared" si="20"/>
        <v>-1.0000000000047748E-3</v>
      </c>
    </row>
    <row r="417" spans="1:15" hidden="1" x14ac:dyDescent="0.45">
      <c r="A417" s="1">
        <v>44532.559027777781</v>
      </c>
      <c r="B417" t="s">
        <v>424</v>
      </c>
      <c r="C417">
        <v>0</v>
      </c>
      <c r="D417">
        <v>0</v>
      </c>
      <c r="E417">
        <v>130.941</v>
      </c>
      <c r="F417">
        <v>0</v>
      </c>
      <c r="G417">
        <v>0</v>
      </c>
      <c r="H417">
        <v>0</v>
      </c>
      <c r="I417">
        <v>0</v>
      </c>
      <c r="J417">
        <f>VLOOKUP($B417,SPD_Node!$F:$L,5,FALSE)</f>
        <v>0</v>
      </c>
      <c r="K417">
        <f>VLOOKUP($B417,SPD_Node!$F:$L,4,FALSE)</f>
        <v>0</v>
      </c>
      <c r="L417">
        <f>VLOOKUP($B417,SPD_Node!$F:$L,7,FALSE)</f>
        <v>130.9402</v>
      </c>
      <c r="M417">
        <f t="shared" si="18"/>
        <v>0</v>
      </c>
      <c r="N417">
        <f t="shared" si="19"/>
        <v>0</v>
      </c>
      <c r="O417">
        <f t="shared" si="20"/>
        <v>-7.9999999999813554E-4</v>
      </c>
    </row>
    <row r="418" spans="1:15" x14ac:dyDescent="0.45">
      <c r="A418" s="1">
        <v>44532.559027777781</v>
      </c>
      <c r="B418" t="s">
        <v>425</v>
      </c>
      <c r="C418">
        <v>0</v>
      </c>
      <c r="D418">
        <v>14.148</v>
      </c>
      <c r="E418">
        <v>116.807</v>
      </c>
      <c r="F418">
        <v>0</v>
      </c>
      <c r="G418">
        <v>137.714</v>
      </c>
      <c r="H418">
        <v>0</v>
      </c>
      <c r="I418">
        <v>0</v>
      </c>
      <c r="J418">
        <f>VLOOKUP($B418,SPD_Node!$F:$L,5,FALSE)</f>
        <v>0</v>
      </c>
      <c r="K418">
        <f>VLOOKUP($B418,SPD_Node!$F:$L,4,FALSE)</f>
        <v>14.1479</v>
      </c>
      <c r="L418">
        <f>VLOOKUP($B418,SPD_Node!$F:$L,7,FALSE)</f>
        <v>116.8061</v>
      </c>
      <c r="M418">
        <f t="shared" si="18"/>
        <v>0</v>
      </c>
      <c r="N418">
        <f t="shared" si="19"/>
        <v>-9.9999999999766942E-5</v>
      </c>
      <c r="O418">
        <f t="shared" si="20"/>
        <v>-9.0000000000145519E-4</v>
      </c>
    </row>
    <row r="419" spans="1:15" x14ac:dyDescent="0.45">
      <c r="A419" s="1">
        <v>44532.559027777781</v>
      </c>
      <c r="B419" t="s">
        <v>426</v>
      </c>
      <c r="C419">
        <v>0</v>
      </c>
      <c r="D419">
        <v>13.257</v>
      </c>
      <c r="E419">
        <v>116.547</v>
      </c>
      <c r="F419">
        <v>0</v>
      </c>
      <c r="G419">
        <v>128.76</v>
      </c>
      <c r="H419">
        <v>0</v>
      </c>
      <c r="I419">
        <v>0</v>
      </c>
      <c r="J419" s="3">
        <f>VLOOKUP($B419,SPD_Node!$F:$L,5,FALSE)</f>
        <v>0</v>
      </c>
      <c r="K419" s="3">
        <f>VLOOKUP($B419,SPD_Node!$F:$L,4,FALSE)</f>
        <v>13.2575</v>
      </c>
      <c r="L419" s="3">
        <f>VLOOKUP($B419,SPD_Node!$F:$L,7,FALSE)</f>
        <v>116.5467</v>
      </c>
      <c r="M419">
        <f t="shared" si="18"/>
        <v>0</v>
      </c>
      <c r="N419">
        <f t="shared" si="19"/>
        <v>5.0000000000061107E-4</v>
      </c>
      <c r="O419">
        <f t="shared" si="20"/>
        <v>-2.9999999999574811E-4</v>
      </c>
    </row>
    <row r="420" spans="1:15" x14ac:dyDescent="0.45">
      <c r="A420" s="1">
        <v>44532.559027777781</v>
      </c>
      <c r="B420" t="s">
        <v>427</v>
      </c>
      <c r="C420">
        <v>0</v>
      </c>
      <c r="D420">
        <v>21.704999999999998</v>
      </c>
      <c r="E420">
        <v>101.92700000000001</v>
      </c>
      <c r="F420">
        <v>0</v>
      </c>
      <c r="G420">
        <v>184.358</v>
      </c>
      <c r="H420">
        <v>0</v>
      </c>
      <c r="I420">
        <v>0</v>
      </c>
      <c r="J420" s="3">
        <f>VLOOKUP($B420,SPD_Node!$F:$L,5,FALSE)</f>
        <v>0</v>
      </c>
      <c r="K420" s="3">
        <f>VLOOKUP($B420,SPD_Node!$F:$L,4,FALSE)</f>
        <v>21.704599999999999</v>
      </c>
      <c r="L420" s="3">
        <f>VLOOKUP($B420,SPD_Node!$F:$L,7,FALSE)</f>
        <v>101.9268</v>
      </c>
      <c r="M420">
        <f t="shared" si="18"/>
        <v>0</v>
      </c>
      <c r="N420">
        <f t="shared" si="19"/>
        <v>-3.9999999999906777E-4</v>
      </c>
      <c r="O420">
        <f t="shared" si="20"/>
        <v>-2.0000000000663931E-4</v>
      </c>
    </row>
    <row r="421" spans="1:15" hidden="1" x14ac:dyDescent="0.45">
      <c r="A421" s="1">
        <v>44532.559027777781</v>
      </c>
      <c r="B421" t="s">
        <v>428</v>
      </c>
      <c r="C421">
        <v>0</v>
      </c>
      <c r="D421">
        <v>0</v>
      </c>
      <c r="E421">
        <v>101.875</v>
      </c>
      <c r="F421">
        <v>0</v>
      </c>
      <c r="G421">
        <v>0</v>
      </c>
      <c r="H421">
        <v>0</v>
      </c>
      <c r="I421">
        <v>0</v>
      </c>
      <c r="J421">
        <f>VLOOKUP($B421,SPD_Node!$F:$L,5,FALSE)</f>
        <v>0</v>
      </c>
      <c r="K421">
        <f>VLOOKUP($B421,SPD_Node!$F:$L,4,FALSE)</f>
        <v>0</v>
      </c>
      <c r="L421">
        <f>VLOOKUP($B421,SPD_Node!$F:$L,7,FALSE)</f>
        <v>101.87439999999999</v>
      </c>
      <c r="M421">
        <f t="shared" si="18"/>
        <v>0</v>
      </c>
      <c r="N421">
        <f t="shared" si="19"/>
        <v>0</v>
      </c>
      <c r="O421">
        <f t="shared" si="20"/>
        <v>-6.0000000000570708E-4</v>
      </c>
    </row>
    <row r="422" spans="1:15" hidden="1" x14ac:dyDescent="0.45">
      <c r="A422" s="1">
        <v>44532.559027777781</v>
      </c>
      <c r="B422" t="s">
        <v>429</v>
      </c>
      <c r="C422">
        <v>0</v>
      </c>
      <c r="D422">
        <v>0</v>
      </c>
      <c r="E422">
        <v>126.89100000000001</v>
      </c>
      <c r="F422">
        <v>0</v>
      </c>
      <c r="G422">
        <v>0</v>
      </c>
      <c r="H422">
        <v>0</v>
      </c>
      <c r="I422">
        <v>0</v>
      </c>
      <c r="J422">
        <f>VLOOKUP($B422,SPD_Node!$F:$L,5,FALSE)</f>
        <v>0</v>
      </c>
      <c r="K422">
        <f>VLOOKUP($B422,SPD_Node!$F:$L,4,FALSE)</f>
        <v>0</v>
      </c>
      <c r="L422">
        <f>VLOOKUP($B422,SPD_Node!$F:$L,7,FALSE)</f>
        <v>126.8908</v>
      </c>
      <c r="M422">
        <f t="shared" si="18"/>
        <v>0</v>
      </c>
      <c r="N422">
        <f t="shared" si="19"/>
        <v>0</v>
      </c>
      <c r="O422">
        <f t="shared" si="20"/>
        <v>-2.0000000000663931E-4</v>
      </c>
    </row>
    <row r="423" spans="1:15" x14ac:dyDescent="0.45">
      <c r="A423" s="1">
        <v>44532.559027777781</v>
      </c>
      <c r="B423" t="s">
        <v>430</v>
      </c>
      <c r="C423">
        <v>0</v>
      </c>
      <c r="D423">
        <v>0.47299999999999998</v>
      </c>
      <c r="E423">
        <v>126.705</v>
      </c>
      <c r="F423">
        <v>0</v>
      </c>
      <c r="G423">
        <v>4.9939999999999998</v>
      </c>
      <c r="H423">
        <v>0</v>
      </c>
      <c r="I423">
        <v>0</v>
      </c>
      <c r="J423">
        <f>VLOOKUP($B423,SPD_Node!$F:$L,5,FALSE)</f>
        <v>0</v>
      </c>
      <c r="K423">
        <f>VLOOKUP($B423,SPD_Node!$F:$L,4,FALSE)</f>
        <v>0.47299999999999998</v>
      </c>
      <c r="L423">
        <f>VLOOKUP($B423,SPD_Node!$F:$L,7,FALSE)</f>
        <v>126.70399999999999</v>
      </c>
      <c r="M423">
        <f t="shared" si="18"/>
        <v>0</v>
      </c>
      <c r="N423">
        <f t="shared" si="19"/>
        <v>0</v>
      </c>
      <c r="O423">
        <f t="shared" si="20"/>
        <v>-1.0000000000047748E-3</v>
      </c>
    </row>
    <row r="424" spans="1:15" x14ac:dyDescent="0.45">
      <c r="A424" s="1">
        <v>44532.559027777781</v>
      </c>
      <c r="B424" t="s">
        <v>431</v>
      </c>
      <c r="C424">
        <v>0</v>
      </c>
      <c r="D424">
        <v>77.566000000000003</v>
      </c>
      <c r="E424">
        <v>115.648</v>
      </c>
      <c r="F424">
        <v>0</v>
      </c>
      <c r="G424">
        <v>747.529</v>
      </c>
      <c r="H424">
        <v>0</v>
      </c>
      <c r="I424">
        <v>0</v>
      </c>
      <c r="J424">
        <f>VLOOKUP($B424,SPD_Node!$F:$L,5,FALSE)</f>
        <v>0</v>
      </c>
      <c r="K424">
        <f>VLOOKUP($B424,SPD_Node!$F:$L,4,FALSE)</f>
        <v>77.566000000000003</v>
      </c>
      <c r="L424">
        <f>VLOOKUP($B424,SPD_Node!$F:$L,7,FALSE)</f>
        <v>115.64749999999999</v>
      </c>
      <c r="M424">
        <f t="shared" si="18"/>
        <v>0</v>
      </c>
      <c r="N424">
        <f t="shared" si="19"/>
        <v>0</v>
      </c>
      <c r="O424">
        <f t="shared" si="20"/>
        <v>-5.0000000000238742E-4</v>
      </c>
    </row>
    <row r="425" spans="1:15" x14ac:dyDescent="0.45">
      <c r="A425" s="1">
        <v>44532.559027777781</v>
      </c>
      <c r="B425" t="s">
        <v>432</v>
      </c>
      <c r="C425">
        <v>0</v>
      </c>
      <c r="D425">
        <v>16.452999999999999</v>
      </c>
      <c r="E425">
        <v>115.33</v>
      </c>
      <c r="F425">
        <v>0</v>
      </c>
      <c r="G425">
        <v>158.12799999999999</v>
      </c>
      <c r="H425">
        <v>0</v>
      </c>
      <c r="I425">
        <v>0</v>
      </c>
      <c r="J425">
        <f>VLOOKUP($B425,SPD_Node!$F:$L,5,FALSE)</f>
        <v>0</v>
      </c>
      <c r="K425">
        <f>VLOOKUP($B425,SPD_Node!$F:$L,4,FALSE)</f>
        <v>16.453099999999999</v>
      </c>
      <c r="L425">
        <f>VLOOKUP($B425,SPD_Node!$F:$L,7,FALSE)</f>
        <v>115.3295</v>
      </c>
      <c r="M425">
        <f t="shared" si="18"/>
        <v>0</v>
      </c>
      <c r="N425">
        <f t="shared" si="19"/>
        <v>9.9999999999766942E-5</v>
      </c>
      <c r="O425">
        <f t="shared" si="20"/>
        <v>-5.0000000000238742E-4</v>
      </c>
    </row>
    <row r="426" spans="1:15" hidden="1" x14ac:dyDescent="0.45">
      <c r="A426" s="1">
        <v>44532.559027777781</v>
      </c>
      <c r="B426" t="s">
        <v>433</v>
      </c>
      <c r="C426">
        <v>0</v>
      </c>
      <c r="D426">
        <v>0</v>
      </c>
      <c r="E426">
        <v>115.416</v>
      </c>
      <c r="F426">
        <v>0</v>
      </c>
      <c r="G426">
        <v>0</v>
      </c>
      <c r="H426">
        <v>0</v>
      </c>
      <c r="I426">
        <v>0</v>
      </c>
      <c r="J426">
        <f>VLOOKUP($B426,SPD_Node!$F:$L,5,FALSE)</f>
        <v>0</v>
      </c>
      <c r="K426">
        <f>VLOOKUP($B426,SPD_Node!$F:$L,4,FALSE)</f>
        <v>0</v>
      </c>
      <c r="L426">
        <f>VLOOKUP($B426,SPD_Node!$F:$L,7,FALSE)</f>
        <v>115.41549999999999</v>
      </c>
      <c r="M426">
        <f t="shared" si="18"/>
        <v>0</v>
      </c>
      <c r="N426">
        <f t="shared" si="19"/>
        <v>0</v>
      </c>
      <c r="O426">
        <f t="shared" si="20"/>
        <v>-5.0000000000238742E-4</v>
      </c>
    </row>
    <row r="427" spans="1:15" hidden="1" x14ac:dyDescent="0.45">
      <c r="A427" s="1">
        <v>44532.559027777781</v>
      </c>
      <c r="B427" t="s">
        <v>434</v>
      </c>
      <c r="C427">
        <v>0</v>
      </c>
      <c r="D427">
        <v>0</v>
      </c>
      <c r="E427">
        <v>115.41200000000001</v>
      </c>
      <c r="F427">
        <v>0</v>
      </c>
      <c r="G427">
        <v>0</v>
      </c>
      <c r="H427">
        <v>0</v>
      </c>
      <c r="I427">
        <v>0</v>
      </c>
      <c r="J427">
        <f>VLOOKUP($B427,SPD_Node!$F:$L,5,FALSE)</f>
        <v>0</v>
      </c>
      <c r="K427">
        <f>VLOOKUP($B427,SPD_Node!$F:$L,4,FALSE)</f>
        <v>0</v>
      </c>
      <c r="L427">
        <f>VLOOKUP($B427,SPD_Node!$F:$L,7,FALSE)</f>
        <v>115.4111</v>
      </c>
      <c r="M427">
        <f t="shared" si="18"/>
        <v>0</v>
      </c>
      <c r="N427">
        <f t="shared" si="19"/>
        <v>0</v>
      </c>
      <c r="O427">
        <f t="shared" si="20"/>
        <v>-9.0000000000145519E-4</v>
      </c>
    </row>
    <row r="428" spans="1:15" x14ac:dyDescent="0.45">
      <c r="A428" s="1">
        <v>44532.559027777781</v>
      </c>
      <c r="B428" t="s">
        <v>435</v>
      </c>
      <c r="C428">
        <v>0</v>
      </c>
      <c r="D428">
        <v>7.915</v>
      </c>
      <c r="E428">
        <v>110.42400000000001</v>
      </c>
      <c r="F428">
        <v>0</v>
      </c>
      <c r="G428">
        <v>72.832999999999998</v>
      </c>
      <c r="H428">
        <v>0</v>
      </c>
      <c r="I428">
        <v>0</v>
      </c>
      <c r="J428">
        <f>VLOOKUP($B428,SPD_Node!$F:$L,5,FALSE)</f>
        <v>0</v>
      </c>
      <c r="K428">
        <f>VLOOKUP($B428,SPD_Node!$F:$L,4,FALSE)</f>
        <v>7.9149000000000003</v>
      </c>
      <c r="L428">
        <f>VLOOKUP($B428,SPD_Node!$F:$L,7,FALSE)</f>
        <v>110.4238</v>
      </c>
      <c r="M428">
        <f t="shared" si="18"/>
        <v>0</v>
      </c>
      <c r="N428">
        <f t="shared" si="19"/>
        <v>-9.9999999999766942E-5</v>
      </c>
      <c r="O428">
        <f t="shared" si="20"/>
        <v>-2.0000000000663931E-4</v>
      </c>
    </row>
    <row r="429" spans="1:15" hidden="1" x14ac:dyDescent="0.45">
      <c r="A429" s="1">
        <v>44532.559027777781</v>
      </c>
      <c r="B429" t="s">
        <v>436</v>
      </c>
      <c r="C429">
        <v>0</v>
      </c>
      <c r="D429">
        <v>0</v>
      </c>
      <c r="E429">
        <v>109.652</v>
      </c>
      <c r="F429">
        <v>0</v>
      </c>
      <c r="G429">
        <v>0</v>
      </c>
      <c r="H429">
        <v>0</v>
      </c>
      <c r="I429">
        <v>0</v>
      </c>
      <c r="J429">
        <f>VLOOKUP($B429,SPD_Node!$F:$L,5,FALSE)</f>
        <v>0</v>
      </c>
      <c r="K429">
        <f>VLOOKUP($B429,SPD_Node!$F:$L,4,FALSE)</f>
        <v>0</v>
      </c>
      <c r="L429">
        <f>VLOOKUP($B429,SPD_Node!$F:$L,7,FALSE)</f>
        <v>109.6512</v>
      </c>
      <c r="M429">
        <f t="shared" si="18"/>
        <v>0</v>
      </c>
      <c r="N429">
        <f t="shared" si="19"/>
        <v>0</v>
      </c>
      <c r="O429">
        <f t="shared" si="20"/>
        <v>-7.9999999999813554E-4</v>
      </c>
    </row>
    <row r="430" spans="1:15" x14ac:dyDescent="0.45">
      <c r="A430" s="1">
        <v>44532.559027777781</v>
      </c>
      <c r="B430" t="s">
        <v>437</v>
      </c>
      <c r="C430">
        <v>0</v>
      </c>
      <c r="D430">
        <v>46.094000000000001</v>
      </c>
      <c r="E430">
        <v>142.99199999999999</v>
      </c>
      <c r="F430">
        <v>0</v>
      </c>
      <c r="G430">
        <v>549.25599999999997</v>
      </c>
      <c r="H430">
        <v>0</v>
      </c>
      <c r="I430">
        <v>0</v>
      </c>
      <c r="J430">
        <f>VLOOKUP($B430,SPD_Node!$F:$L,5,FALSE)</f>
        <v>0</v>
      </c>
      <c r="K430">
        <f>VLOOKUP($B430,SPD_Node!$F:$L,4,FALSE)</f>
        <v>46.094099999999997</v>
      </c>
      <c r="L430">
        <f>VLOOKUP($B430,SPD_Node!$F:$L,7,FALSE)</f>
        <v>142.99109999999999</v>
      </c>
      <c r="M430">
        <f t="shared" si="18"/>
        <v>0</v>
      </c>
      <c r="N430">
        <f t="shared" si="19"/>
        <v>9.9999999996214228E-5</v>
      </c>
      <c r="O430">
        <f t="shared" si="20"/>
        <v>-9.0000000000145519E-4</v>
      </c>
    </row>
    <row r="431" spans="1:15" hidden="1" x14ac:dyDescent="0.45">
      <c r="A431" s="1">
        <v>44532.559027777781</v>
      </c>
      <c r="B431" t="s">
        <v>438</v>
      </c>
      <c r="C431">
        <v>0</v>
      </c>
      <c r="D431">
        <v>0</v>
      </c>
      <c r="E431">
        <v>142.71700000000001</v>
      </c>
      <c r="F431">
        <v>0</v>
      </c>
      <c r="G431">
        <v>0</v>
      </c>
      <c r="H431">
        <v>0</v>
      </c>
      <c r="I431">
        <v>0</v>
      </c>
      <c r="J431">
        <f>VLOOKUP($B431,SPD_Node!$F:$L,5,FALSE)</f>
        <v>0</v>
      </c>
      <c r="K431">
        <f>VLOOKUP($B431,SPD_Node!$F:$L,4,FALSE)</f>
        <v>0</v>
      </c>
      <c r="L431">
        <f>VLOOKUP($B431,SPD_Node!$F:$L,7,FALSE)</f>
        <v>142.71629999999999</v>
      </c>
      <c r="M431">
        <f t="shared" si="18"/>
        <v>0</v>
      </c>
      <c r="N431">
        <f t="shared" si="19"/>
        <v>0</v>
      </c>
      <c r="O431">
        <f t="shared" si="20"/>
        <v>-7.0000000002323759E-4</v>
      </c>
    </row>
    <row r="432" spans="1:15" hidden="1" x14ac:dyDescent="0.45">
      <c r="A432" s="1">
        <v>44532.559027777781</v>
      </c>
      <c r="B432" t="s">
        <v>439</v>
      </c>
      <c r="C432">
        <v>0</v>
      </c>
      <c r="D432">
        <v>0</v>
      </c>
      <c r="E432">
        <v>142.721</v>
      </c>
      <c r="F432">
        <v>0</v>
      </c>
      <c r="G432">
        <v>0</v>
      </c>
      <c r="H432">
        <v>0</v>
      </c>
      <c r="I432">
        <v>0</v>
      </c>
      <c r="J432">
        <f>VLOOKUP($B432,SPD_Node!$F:$L,5,FALSE)</f>
        <v>0</v>
      </c>
      <c r="K432">
        <f>VLOOKUP($B432,SPD_Node!$F:$L,4,FALSE)</f>
        <v>0</v>
      </c>
      <c r="L432">
        <f>VLOOKUP($B432,SPD_Node!$F:$L,7,FALSE)</f>
        <v>142.72069999999999</v>
      </c>
      <c r="M432">
        <f t="shared" si="18"/>
        <v>0</v>
      </c>
      <c r="N432">
        <f t="shared" si="19"/>
        <v>0</v>
      </c>
      <c r="O432">
        <f t="shared" si="20"/>
        <v>-3.0000000000995897E-4</v>
      </c>
    </row>
    <row r="433" spans="1:15" x14ac:dyDescent="0.45">
      <c r="A433" s="1">
        <v>44532.559027777781</v>
      </c>
      <c r="B433" t="s">
        <v>440</v>
      </c>
      <c r="C433">
        <v>0</v>
      </c>
      <c r="D433">
        <v>-0.9</v>
      </c>
      <c r="E433">
        <v>141.607</v>
      </c>
      <c r="F433">
        <v>0</v>
      </c>
      <c r="G433">
        <v>-10.62</v>
      </c>
      <c r="H433">
        <v>0</v>
      </c>
      <c r="I433">
        <v>0</v>
      </c>
      <c r="J433">
        <f>VLOOKUP($B433,SPD_Node!$F:$L,5,FALSE)</f>
        <v>0</v>
      </c>
      <c r="K433">
        <f>VLOOKUP($B433,SPD_Node!$F:$L,4,FALSE)</f>
        <v>-0.9</v>
      </c>
      <c r="L433">
        <f>VLOOKUP($B433,SPD_Node!$F:$L,7,FALSE)</f>
        <v>141.60599999999999</v>
      </c>
      <c r="M433">
        <f t="shared" si="18"/>
        <v>0</v>
      </c>
      <c r="N433">
        <f t="shared" si="19"/>
        <v>0</v>
      </c>
      <c r="O433">
        <f t="shared" si="20"/>
        <v>-1.0000000000047748E-3</v>
      </c>
    </row>
    <row r="434" spans="1:15" x14ac:dyDescent="0.45">
      <c r="A434" s="1">
        <v>44532.559027777781</v>
      </c>
      <c r="B434" t="s">
        <v>441</v>
      </c>
      <c r="C434">
        <v>0</v>
      </c>
      <c r="D434">
        <v>70.046000000000006</v>
      </c>
      <c r="E434">
        <v>141.33199999999999</v>
      </c>
      <c r="F434">
        <v>0</v>
      </c>
      <c r="G434">
        <v>824.97799999999995</v>
      </c>
      <c r="H434">
        <v>0</v>
      </c>
      <c r="I434">
        <v>0</v>
      </c>
      <c r="J434">
        <f>VLOOKUP($B434,SPD_Node!$F:$L,5,FALSE)</f>
        <v>0</v>
      </c>
      <c r="K434">
        <f>VLOOKUP($B434,SPD_Node!$F:$L,4,FALSE)</f>
        <v>70.046000000000006</v>
      </c>
      <c r="L434">
        <f>VLOOKUP($B434,SPD_Node!$F:$L,7,FALSE)</f>
        <v>141.3313</v>
      </c>
      <c r="M434">
        <f t="shared" si="18"/>
        <v>0</v>
      </c>
      <c r="N434">
        <f t="shared" si="19"/>
        <v>0</v>
      </c>
      <c r="O434">
        <f t="shared" si="20"/>
        <v>-6.9999999999481588E-4</v>
      </c>
    </row>
    <row r="435" spans="1:15" hidden="1" x14ac:dyDescent="0.45">
      <c r="A435" s="1">
        <v>44532.559027777781</v>
      </c>
      <c r="B435" t="s">
        <v>442</v>
      </c>
      <c r="C435">
        <v>0</v>
      </c>
      <c r="D435">
        <v>0</v>
      </c>
      <c r="E435">
        <v>141.04400000000001</v>
      </c>
      <c r="F435">
        <v>0</v>
      </c>
      <c r="G435">
        <v>0</v>
      </c>
      <c r="H435">
        <v>0</v>
      </c>
      <c r="I435">
        <v>0</v>
      </c>
      <c r="J435">
        <f>VLOOKUP($B435,SPD_Node!$F:$L,5,FALSE)</f>
        <v>0</v>
      </c>
      <c r="K435">
        <f>VLOOKUP($B435,SPD_Node!$F:$L,4,FALSE)</f>
        <v>0</v>
      </c>
      <c r="L435">
        <f>VLOOKUP($B435,SPD_Node!$F:$L,7,FALSE)</f>
        <v>141.04320000000001</v>
      </c>
      <c r="M435">
        <f t="shared" si="18"/>
        <v>0</v>
      </c>
      <c r="N435">
        <f t="shared" si="19"/>
        <v>0</v>
      </c>
      <c r="O435">
        <f t="shared" si="20"/>
        <v>-7.9999999999813554E-4</v>
      </c>
    </row>
    <row r="436" spans="1:15" hidden="1" x14ac:dyDescent="0.45">
      <c r="A436" s="1">
        <v>44532.559027777781</v>
      </c>
      <c r="B436" t="s">
        <v>443</v>
      </c>
      <c r="C436">
        <v>0</v>
      </c>
      <c r="D436">
        <v>0</v>
      </c>
      <c r="E436">
        <v>141.16399999999999</v>
      </c>
      <c r="F436">
        <v>0</v>
      </c>
      <c r="G436">
        <v>0</v>
      </c>
      <c r="H436">
        <v>0</v>
      </c>
      <c r="I436">
        <v>0</v>
      </c>
      <c r="J436">
        <f>VLOOKUP($B436,SPD_Node!$F:$L,5,FALSE)</f>
        <v>0</v>
      </c>
      <c r="K436">
        <f>VLOOKUP($B436,SPD_Node!$F:$L,4,FALSE)</f>
        <v>0</v>
      </c>
      <c r="L436">
        <f>VLOOKUP($B436,SPD_Node!$F:$L,7,FALSE)</f>
        <v>141.16309999999999</v>
      </c>
      <c r="M436">
        <f t="shared" si="18"/>
        <v>0</v>
      </c>
      <c r="N436">
        <f t="shared" si="19"/>
        <v>0</v>
      </c>
      <c r="O436">
        <f t="shared" si="20"/>
        <v>-9.0000000000145519E-4</v>
      </c>
    </row>
    <row r="437" spans="1:15" x14ac:dyDescent="0.45">
      <c r="A437" s="1">
        <v>44532.559027777781</v>
      </c>
      <c r="B437" t="s">
        <v>444</v>
      </c>
      <c r="C437">
        <v>0</v>
      </c>
      <c r="D437">
        <v>14.478</v>
      </c>
      <c r="E437">
        <v>130.798</v>
      </c>
      <c r="F437">
        <v>0</v>
      </c>
      <c r="G437">
        <v>157.804</v>
      </c>
      <c r="H437">
        <v>0</v>
      </c>
      <c r="I437">
        <v>0</v>
      </c>
      <c r="J437" s="3">
        <f>VLOOKUP($B437,SPD_Node!$F:$L,5,FALSE)</f>
        <v>0</v>
      </c>
      <c r="K437" s="3">
        <f>VLOOKUP($B437,SPD_Node!$F:$L,4,FALSE)</f>
        <v>14.477600000000001</v>
      </c>
      <c r="L437" s="3">
        <f>VLOOKUP($B437,SPD_Node!$F:$L,7,FALSE)</f>
        <v>130.7979</v>
      </c>
      <c r="M437">
        <f t="shared" si="18"/>
        <v>0</v>
      </c>
      <c r="N437">
        <f t="shared" si="19"/>
        <v>-3.9999999999906777E-4</v>
      </c>
      <c r="O437">
        <f t="shared" si="20"/>
        <v>-1.0000000000331966E-4</v>
      </c>
    </row>
    <row r="438" spans="1:15" x14ac:dyDescent="0.45">
      <c r="A438" s="1">
        <v>44532.559027777781</v>
      </c>
      <c r="B438" t="s">
        <v>445</v>
      </c>
      <c r="C438">
        <v>0</v>
      </c>
      <c r="D438">
        <v>65.575000000000003</v>
      </c>
      <c r="E438">
        <v>130.68899999999999</v>
      </c>
      <c r="F438">
        <v>0</v>
      </c>
      <c r="G438">
        <v>714.15899999999999</v>
      </c>
      <c r="H438">
        <v>0</v>
      </c>
      <c r="I438">
        <v>0</v>
      </c>
      <c r="J438">
        <f>VLOOKUP($B438,SPD_Node!$F:$L,5,FALSE)</f>
        <v>0</v>
      </c>
      <c r="K438">
        <f>VLOOKUP($B438,SPD_Node!$F:$L,4,FALSE)</f>
        <v>65.5749</v>
      </c>
      <c r="L438">
        <f>VLOOKUP($B438,SPD_Node!$F:$L,7,FALSE)</f>
        <v>130.6883</v>
      </c>
      <c r="M438">
        <f t="shared" si="18"/>
        <v>0</v>
      </c>
      <c r="N438">
        <f t="shared" si="19"/>
        <v>-1.0000000000331966E-4</v>
      </c>
      <c r="O438">
        <f t="shared" si="20"/>
        <v>-6.9999999999481588E-4</v>
      </c>
    </row>
    <row r="439" spans="1:15" hidden="1" x14ac:dyDescent="0.45">
      <c r="A439" s="1">
        <v>44532.559027777781</v>
      </c>
      <c r="B439" t="s">
        <v>446</v>
      </c>
      <c r="C439">
        <v>0</v>
      </c>
      <c r="D439">
        <v>0</v>
      </c>
      <c r="E439">
        <v>130.39500000000001</v>
      </c>
      <c r="F439">
        <v>0</v>
      </c>
      <c r="G439">
        <v>0</v>
      </c>
      <c r="H439">
        <v>0</v>
      </c>
      <c r="I439">
        <v>0</v>
      </c>
      <c r="J439">
        <f>VLOOKUP($B439,SPD_Node!$F:$L,5,FALSE)</f>
        <v>0</v>
      </c>
      <c r="K439">
        <f>VLOOKUP($B439,SPD_Node!$F:$L,4,FALSE)</f>
        <v>0</v>
      </c>
      <c r="L439">
        <f>VLOOKUP($B439,SPD_Node!$F:$L,7,FALSE)</f>
        <v>130.3946</v>
      </c>
      <c r="M439">
        <f t="shared" si="18"/>
        <v>0</v>
      </c>
      <c r="N439">
        <f t="shared" si="19"/>
        <v>0</v>
      </c>
      <c r="O439">
        <f t="shared" si="20"/>
        <v>-4.0000000001327862E-4</v>
      </c>
    </row>
    <row r="440" spans="1:15" x14ac:dyDescent="0.45">
      <c r="A440" s="1">
        <v>44532.559027777781</v>
      </c>
      <c r="B440" t="s">
        <v>447</v>
      </c>
      <c r="C440">
        <v>0</v>
      </c>
      <c r="D440">
        <v>0.14799999999999999</v>
      </c>
      <c r="E440">
        <v>127.821</v>
      </c>
      <c r="F440">
        <v>0</v>
      </c>
      <c r="G440">
        <v>1.5760000000000001</v>
      </c>
      <c r="H440">
        <v>0</v>
      </c>
      <c r="I440">
        <v>0</v>
      </c>
      <c r="J440">
        <f>VLOOKUP($B440,SPD_Node!$F:$L,5,FALSE)</f>
        <v>0</v>
      </c>
      <c r="K440">
        <f>VLOOKUP($B440,SPD_Node!$F:$L,4,FALSE)</f>
        <v>0.14799999999999999</v>
      </c>
      <c r="L440">
        <f>VLOOKUP($B440,SPD_Node!$F:$L,7,FALSE)</f>
        <v>127.82</v>
      </c>
      <c r="M440">
        <f t="shared" si="18"/>
        <v>0</v>
      </c>
      <c r="N440">
        <f t="shared" si="19"/>
        <v>0</v>
      </c>
      <c r="O440">
        <f t="shared" si="20"/>
        <v>-1.0000000000047748E-3</v>
      </c>
    </row>
    <row r="441" spans="1:15" x14ac:dyDescent="0.45">
      <c r="A441" s="1">
        <v>44532.559027777781</v>
      </c>
      <c r="B441" t="s">
        <v>448</v>
      </c>
      <c r="C441">
        <v>0</v>
      </c>
      <c r="D441">
        <v>46.698</v>
      </c>
      <c r="E441">
        <v>108.983</v>
      </c>
      <c r="F441">
        <v>0</v>
      </c>
      <c r="G441">
        <v>424.10700000000003</v>
      </c>
      <c r="H441">
        <v>0</v>
      </c>
      <c r="I441">
        <v>0</v>
      </c>
      <c r="J441">
        <f>VLOOKUP($B441,SPD_Node!$F:$L,5,FALSE)</f>
        <v>0</v>
      </c>
      <c r="K441">
        <f>VLOOKUP($B441,SPD_Node!$F:$L,4,FALSE)</f>
        <v>46.697899999999997</v>
      </c>
      <c r="L441">
        <f>VLOOKUP($B441,SPD_Node!$F:$L,7,FALSE)</f>
        <v>108.9828</v>
      </c>
      <c r="M441">
        <f t="shared" si="18"/>
        <v>0</v>
      </c>
      <c r="N441">
        <f t="shared" si="19"/>
        <v>-1.0000000000331966E-4</v>
      </c>
      <c r="O441">
        <f t="shared" si="20"/>
        <v>-2.0000000000663931E-4</v>
      </c>
    </row>
    <row r="442" spans="1:15" hidden="1" x14ac:dyDescent="0.45">
      <c r="A442" s="1">
        <v>44532.559027777781</v>
      </c>
      <c r="B442" t="s">
        <v>449</v>
      </c>
      <c r="C442">
        <v>0</v>
      </c>
      <c r="D442">
        <v>0</v>
      </c>
      <c r="E442">
        <v>108.465</v>
      </c>
      <c r="F442">
        <v>0</v>
      </c>
      <c r="G442">
        <v>0</v>
      </c>
      <c r="H442">
        <v>0</v>
      </c>
      <c r="I442">
        <v>0</v>
      </c>
      <c r="J442">
        <f>VLOOKUP($B442,SPD_Node!$F:$L,5,FALSE)</f>
        <v>0</v>
      </c>
      <c r="K442">
        <f>VLOOKUP($B442,SPD_Node!$F:$L,4,FALSE)</f>
        <v>0</v>
      </c>
      <c r="L442">
        <f>VLOOKUP($B442,SPD_Node!$F:$L,7,FALSE)</f>
        <v>108.465</v>
      </c>
      <c r="M442">
        <f t="shared" si="18"/>
        <v>0</v>
      </c>
      <c r="N442">
        <f t="shared" si="19"/>
        <v>0</v>
      </c>
      <c r="O442">
        <f t="shared" si="20"/>
        <v>0</v>
      </c>
    </row>
    <row r="443" spans="1:15" hidden="1" x14ac:dyDescent="0.45">
      <c r="A443" s="1">
        <v>44532.559027777781</v>
      </c>
      <c r="B443" t="s">
        <v>450</v>
      </c>
      <c r="C443">
        <v>0</v>
      </c>
      <c r="D443">
        <v>0</v>
      </c>
      <c r="E443">
        <v>107.995</v>
      </c>
      <c r="F443">
        <v>0</v>
      </c>
      <c r="G443">
        <v>0</v>
      </c>
      <c r="H443">
        <v>0</v>
      </c>
      <c r="I443">
        <v>0</v>
      </c>
      <c r="J443">
        <f>VLOOKUP($B443,SPD_Node!$F:$L,5,FALSE)</f>
        <v>0</v>
      </c>
      <c r="K443">
        <f>VLOOKUP($B443,SPD_Node!$F:$L,4,FALSE)</f>
        <v>0</v>
      </c>
      <c r="L443">
        <f>VLOOKUP($B443,SPD_Node!$F:$L,7,FALSE)</f>
        <v>107.9941</v>
      </c>
      <c r="M443">
        <f t="shared" si="18"/>
        <v>0</v>
      </c>
      <c r="N443">
        <f t="shared" si="19"/>
        <v>0</v>
      </c>
      <c r="O443">
        <f t="shared" si="20"/>
        <v>-9.0000000000145519E-4</v>
      </c>
    </row>
    <row r="444" spans="1:15" hidden="1" x14ac:dyDescent="0.45">
      <c r="A444" s="1">
        <v>44532.559027777781</v>
      </c>
      <c r="B444" t="s">
        <v>451</v>
      </c>
      <c r="C444">
        <v>0</v>
      </c>
      <c r="D444">
        <v>0</v>
      </c>
      <c r="E444">
        <v>108.291</v>
      </c>
      <c r="F444">
        <v>0</v>
      </c>
      <c r="G444">
        <v>0</v>
      </c>
      <c r="H444">
        <v>0</v>
      </c>
      <c r="I444">
        <v>0</v>
      </c>
      <c r="J444">
        <f>VLOOKUP($B444,SPD_Node!$F:$L,5,FALSE)</f>
        <v>0</v>
      </c>
      <c r="K444">
        <f>VLOOKUP($B444,SPD_Node!$F:$L,4,FALSE)</f>
        <v>0</v>
      </c>
      <c r="L444">
        <f>VLOOKUP($B444,SPD_Node!$F:$L,7,FALSE)</f>
        <v>108.2902</v>
      </c>
      <c r="M444">
        <f t="shared" si="18"/>
        <v>0</v>
      </c>
      <c r="N444">
        <f t="shared" si="19"/>
        <v>0</v>
      </c>
      <c r="O444">
        <f t="shared" si="20"/>
        <v>-7.9999999999813554E-4</v>
      </c>
    </row>
    <row r="445" spans="1:15" hidden="1" x14ac:dyDescent="0.45">
      <c r="A445" s="1">
        <v>44532.559027777781</v>
      </c>
      <c r="B445" t="s">
        <v>452</v>
      </c>
      <c r="C445">
        <v>0</v>
      </c>
      <c r="D445">
        <v>0</v>
      </c>
      <c r="E445">
        <v>104.277</v>
      </c>
      <c r="F445">
        <v>0</v>
      </c>
      <c r="G445">
        <v>0</v>
      </c>
      <c r="H445">
        <v>0</v>
      </c>
      <c r="I445">
        <v>0</v>
      </c>
      <c r="J445">
        <f>VLOOKUP($B445,SPD_Node!$F:$L,5,FALSE)</f>
        <v>0</v>
      </c>
      <c r="K445">
        <f>VLOOKUP($B445,SPD_Node!$F:$L,4,FALSE)</f>
        <v>0</v>
      </c>
      <c r="L445">
        <f>VLOOKUP($B445,SPD_Node!$F:$L,7,FALSE)</f>
        <v>104.2766</v>
      </c>
      <c r="M445">
        <f t="shared" si="18"/>
        <v>0</v>
      </c>
      <c r="N445">
        <f t="shared" si="19"/>
        <v>0</v>
      </c>
      <c r="O445">
        <f t="shared" si="20"/>
        <v>-3.9999999999906777E-4</v>
      </c>
    </row>
    <row r="446" spans="1:15" x14ac:dyDescent="0.45">
      <c r="A446" s="1">
        <v>44532.559027777781</v>
      </c>
      <c r="B446" t="s">
        <v>453</v>
      </c>
      <c r="C446">
        <v>0</v>
      </c>
      <c r="D446">
        <v>1.385</v>
      </c>
      <c r="E446">
        <v>104.35</v>
      </c>
      <c r="F446">
        <v>0</v>
      </c>
      <c r="G446">
        <v>12.045</v>
      </c>
      <c r="H446">
        <v>0</v>
      </c>
      <c r="I446">
        <v>0</v>
      </c>
      <c r="J446">
        <f>VLOOKUP($B446,SPD_Node!$F:$L,5,FALSE)</f>
        <v>0</v>
      </c>
      <c r="K446">
        <f>VLOOKUP($B446,SPD_Node!$F:$L,4,FALSE)</f>
        <v>1.3851</v>
      </c>
      <c r="L446">
        <f>VLOOKUP($B446,SPD_Node!$F:$L,7,FALSE)</f>
        <v>104.3496</v>
      </c>
      <c r="M446">
        <f t="shared" si="18"/>
        <v>0</v>
      </c>
      <c r="N446">
        <f t="shared" si="19"/>
        <v>9.9999999999988987E-5</v>
      </c>
      <c r="O446">
        <f t="shared" si="20"/>
        <v>-3.9999999999906777E-4</v>
      </c>
    </row>
    <row r="447" spans="1:15" hidden="1" x14ac:dyDescent="0.45">
      <c r="A447" s="1">
        <v>44532.559027777781</v>
      </c>
      <c r="B447" t="s">
        <v>454</v>
      </c>
      <c r="C447">
        <v>0</v>
      </c>
      <c r="D447">
        <v>0</v>
      </c>
      <c r="E447">
        <v>104.73</v>
      </c>
      <c r="F447">
        <v>0</v>
      </c>
      <c r="G447">
        <v>0</v>
      </c>
      <c r="H447">
        <v>0</v>
      </c>
      <c r="I447">
        <v>0</v>
      </c>
      <c r="J447">
        <f>VLOOKUP($B447,SPD_Node!$F:$L,5,FALSE)</f>
        <v>0</v>
      </c>
      <c r="K447">
        <f>VLOOKUP($B447,SPD_Node!$F:$L,4,FALSE)</f>
        <v>0</v>
      </c>
      <c r="L447">
        <f>VLOOKUP($B447,SPD_Node!$F:$L,7,FALSE)</f>
        <v>104.7299</v>
      </c>
      <c r="M447">
        <f t="shared" si="18"/>
        <v>0</v>
      </c>
      <c r="N447">
        <f t="shared" si="19"/>
        <v>0</v>
      </c>
      <c r="O447">
        <f t="shared" si="20"/>
        <v>-1.0000000000331966E-4</v>
      </c>
    </row>
    <row r="448" spans="1:15" hidden="1" x14ac:dyDescent="0.45">
      <c r="A448" s="1">
        <v>44532.559027777781</v>
      </c>
      <c r="B448" t="s">
        <v>455</v>
      </c>
      <c r="C448">
        <v>0</v>
      </c>
      <c r="D448">
        <v>0</v>
      </c>
      <c r="E448">
        <v>106.307</v>
      </c>
      <c r="F448">
        <v>0</v>
      </c>
      <c r="G448">
        <v>0</v>
      </c>
      <c r="H448">
        <v>0</v>
      </c>
      <c r="I448">
        <v>0</v>
      </c>
      <c r="J448">
        <f>VLOOKUP($B448,SPD_Node!$F:$L,5,FALSE)</f>
        <v>0</v>
      </c>
      <c r="K448">
        <f>VLOOKUP($B448,SPD_Node!$F:$L,4,FALSE)</f>
        <v>0</v>
      </c>
      <c r="L448">
        <f>VLOOKUP($B448,SPD_Node!$F:$L,7,FALSE)</f>
        <v>106.3062</v>
      </c>
      <c r="M448">
        <f t="shared" si="18"/>
        <v>0</v>
      </c>
      <c r="N448">
        <f t="shared" si="19"/>
        <v>0</v>
      </c>
      <c r="O448">
        <f t="shared" si="20"/>
        <v>-7.9999999999813554E-4</v>
      </c>
    </row>
    <row r="449" spans="1:15" x14ac:dyDescent="0.45">
      <c r="A449" s="1">
        <v>44532.559027777781</v>
      </c>
      <c r="B449" t="s">
        <v>456</v>
      </c>
      <c r="C449">
        <v>0</v>
      </c>
      <c r="D449">
        <v>48.755000000000003</v>
      </c>
      <c r="E449">
        <v>117.801</v>
      </c>
      <c r="F449">
        <v>0</v>
      </c>
      <c r="G449">
        <v>478.61900000000003</v>
      </c>
      <c r="H449">
        <v>0</v>
      </c>
      <c r="I449">
        <v>0</v>
      </c>
      <c r="J449" s="3">
        <f>VLOOKUP($B449,SPD_Node!$F:$L,5,FALSE)</f>
        <v>0</v>
      </c>
      <c r="K449" s="3">
        <f>VLOOKUP($B449,SPD_Node!$F:$L,4,FALSE)</f>
        <v>48.755400000000002</v>
      </c>
      <c r="L449" s="3">
        <f>VLOOKUP($B449,SPD_Node!$F:$L,7,FALSE)</f>
        <v>117.80029999999999</v>
      </c>
      <c r="M449">
        <f t="shared" si="18"/>
        <v>0</v>
      </c>
      <c r="N449">
        <f t="shared" si="19"/>
        <v>3.9999999999906777E-4</v>
      </c>
      <c r="O449">
        <f t="shared" si="20"/>
        <v>-7.0000000000902673E-4</v>
      </c>
    </row>
    <row r="450" spans="1:15" hidden="1" x14ac:dyDescent="0.45">
      <c r="A450" s="1">
        <v>44532.559027777781</v>
      </c>
      <c r="B450" t="s">
        <v>457</v>
      </c>
      <c r="C450">
        <v>0</v>
      </c>
      <c r="D450">
        <v>0</v>
      </c>
      <c r="E450">
        <v>117.35899999999999</v>
      </c>
      <c r="F450">
        <v>0</v>
      </c>
      <c r="G450">
        <v>0</v>
      </c>
      <c r="H450">
        <v>0</v>
      </c>
      <c r="I450">
        <v>0</v>
      </c>
      <c r="J450">
        <f>VLOOKUP($B450,SPD_Node!$F:$L,5,FALSE)</f>
        <v>0</v>
      </c>
      <c r="K450">
        <f>VLOOKUP($B450,SPD_Node!$F:$L,4,FALSE)</f>
        <v>0</v>
      </c>
      <c r="L450">
        <f>VLOOKUP($B450,SPD_Node!$F:$L,7,FALSE)</f>
        <v>117.35890000000001</v>
      </c>
      <c r="M450">
        <f t="shared" ref="M450:M513" si="21">J450-C450</f>
        <v>0</v>
      </c>
      <c r="N450">
        <f t="shared" ref="N450:N513" si="22">K450-D450</f>
        <v>0</v>
      </c>
      <c r="O450">
        <f t="shared" ref="O450:O513" si="23">L450-E450</f>
        <v>-9.9999999989108801E-5</v>
      </c>
    </row>
    <row r="451" spans="1:15" x14ac:dyDescent="0.45">
      <c r="A451" s="1">
        <v>44532.559027777781</v>
      </c>
      <c r="B451" t="s">
        <v>458</v>
      </c>
      <c r="C451">
        <v>0</v>
      </c>
      <c r="D451">
        <v>3.6190000000000002</v>
      </c>
      <c r="E451">
        <v>125.812</v>
      </c>
      <c r="F451">
        <v>0</v>
      </c>
      <c r="G451">
        <v>37.947000000000003</v>
      </c>
      <c r="H451">
        <v>0</v>
      </c>
      <c r="I451">
        <v>0</v>
      </c>
      <c r="J451" s="3">
        <f>VLOOKUP($B451,SPD_Node!$F:$L,5,FALSE)</f>
        <v>0</v>
      </c>
      <c r="K451" s="3">
        <f>VLOOKUP($B451,SPD_Node!$F:$L,4,FALSE)</f>
        <v>3.6194000000000002</v>
      </c>
      <c r="L451" s="3">
        <f>VLOOKUP($B451,SPD_Node!$F:$L,7,FALSE)</f>
        <v>125.8113</v>
      </c>
      <c r="M451">
        <f t="shared" si="21"/>
        <v>0</v>
      </c>
      <c r="N451">
        <f t="shared" si="22"/>
        <v>3.9999999999995595E-4</v>
      </c>
      <c r="O451">
        <f t="shared" si="23"/>
        <v>-6.9999999999481588E-4</v>
      </c>
    </row>
    <row r="452" spans="1:15" hidden="1" x14ac:dyDescent="0.45">
      <c r="A452" s="1">
        <v>44532.559027777781</v>
      </c>
      <c r="B452" t="s">
        <v>459</v>
      </c>
      <c r="C452">
        <v>0</v>
      </c>
      <c r="D452">
        <v>0</v>
      </c>
      <c r="E452">
        <v>125.437</v>
      </c>
      <c r="F452">
        <v>0</v>
      </c>
      <c r="G452">
        <v>0</v>
      </c>
      <c r="H452">
        <v>0</v>
      </c>
      <c r="I452">
        <v>0</v>
      </c>
      <c r="J452">
        <f>VLOOKUP($B452,SPD_Node!$F:$L,5,FALSE)</f>
        <v>0</v>
      </c>
      <c r="K452">
        <f>VLOOKUP($B452,SPD_Node!$F:$L,4,FALSE)</f>
        <v>0</v>
      </c>
      <c r="L452">
        <f>VLOOKUP($B452,SPD_Node!$F:$L,7,FALSE)</f>
        <v>125.43600000000001</v>
      </c>
      <c r="M452">
        <f t="shared" si="21"/>
        <v>0</v>
      </c>
      <c r="N452">
        <f t="shared" si="22"/>
        <v>0</v>
      </c>
      <c r="O452">
        <f t="shared" si="23"/>
        <v>-9.9999999999056399E-4</v>
      </c>
    </row>
    <row r="453" spans="1:15" hidden="1" x14ac:dyDescent="0.45">
      <c r="A453" s="1">
        <v>44532.559027777781</v>
      </c>
      <c r="B453" t="s">
        <v>460</v>
      </c>
      <c r="C453">
        <v>0</v>
      </c>
      <c r="D453">
        <v>0</v>
      </c>
      <c r="E453">
        <v>101.82899999999999</v>
      </c>
      <c r="F453">
        <v>0</v>
      </c>
      <c r="G453">
        <v>0</v>
      </c>
      <c r="H453">
        <v>0</v>
      </c>
      <c r="I453">
        <v>0</v>
      </c>
      <c r="J453">
        <f>VLOOKUP($B453,SPD_Node!$F:$L,5,FALSE)</f>
        <v>0</v>
      </c>
      <c r="K453">
        <f>VLOOKUP($B453,SPD_Node!$F:$L,4,FALSE)</f>
        <v>0</v>
      </c>
      <c r="L453">
        <f>VLOOKUP($B453,SPD_Node!$F:$L,7,FALSE)</f>
        <v>101.8288</v>
      </c>
      <c r="M453">
        <f t="shared" si="21"/>
        <v>0</v>
      </c>
      <c r="N453">
        <f t="shared" si="22"/>
        <v>0</v>
      </c>
      <c r="O453">
        <f t="shared" si="23"/>
        <v>-1.9999999999242846E-4</v>
      </c>
    </row>
    <row r="454" spans="1:15" x14ac:dyDescent="0.45">
      <c r="A454" s="1">
        <v>44532.559027777781</v>
      </c>
      <c r="B454" t="s">
        <v>461</v>
      </c>
      <c r="C454">
        <v>0</v>
      </c>
      <c r="D454">
        <v>9.9149999999999991</v>
      </c>
      <c r="E454">
        <v>130.29499999999999</v>
      </c>
      <c r="F454">
        <v>0</v>
      </c>
      <c r="G454">
        <v>107.65600000000001</v>
      </c>
      <c r="H454">
        <v>0</v>
      </c>
      <c r="I454">
        <v>0</v>
      </c>
      <c r="J454">
        <f>VLOOKUP($B454,SPD_Node!$F:$L,5,FALSE)</f>
        <v>0</v>
      </c>
      <c r="K454">
        <f>VLOOKUP($B454,SPD_Node!$F:$L,4,FALSE)</f>
        <v>9.9149999999999991</v>
      </c>
      <c r="L454">
        <f>VLOOKUP($B454,SPD_Node!$F:$L,7,FALSE)</f>
        <v>130.29400000000001</v>
      </c>
      <c r="M454">
        <f t="shared" si="21"/>
        <v>0</v>
      </c>
      <c r="N454">
        <f t="shared" si="22"/>
        <v>0</v>
      </c>
      <c r="O454">
        <f t="shared" si="23"/>
        <v>-9.9999999997635314E-4</v>
      </c>
    </row>
    <row r="455" spans="1:15" hidden="1" x14ac:dyDescent="0.45">
      <c r="A455" s="1">
        <v>44532.559027777781</v>
      </c>
      <c r="B455" t="s">
        <v>462</v>
      </c>
      <c r="C455">
        <v>0</v>
      </c>
      <c r="D455">
        <v>0</v>
      </c>
      <c r="E455">
        <v>130.05000000000001</v>
      </c>
      <c r="F455">
        <v>0</v>
      </c>
      <c r="G455">
        <v>0</v>
      </c>
      <c r="H455">
        <v>0</v>
      </c>
      <c r="I455">
        <v>0</v>
      </c>
      <c r="J455">
        <f>VLOOKUP($B455,SPD_Node!$F:$L,5,FALSE)</f>
        <v>0</v>
      </c>
      <c r="K455">
        <f>VLOOKUP($B455,SPD_Node!$F:$L,4,FALSE)</f>
        <v>0</v>
      </c>
      <c r="L455">
        <f>VLOOKUP($B455,SPD_Node!$F:$L,7,FALSE)</f>
        <v>130.0497</v>
      </c>
      <c r="M455">
        <f t="shared" si="21"/>
        <v>0</v>
      </c>
      <c r="N455">
        <f t="shared" si="22"/>
        <v>0</v>
      </c>
      <c r="O455">
        <f t="shared" si="23"/>
        <v>-3.0000000000995897E-4</v>
      </c>
    </row>
    <row r="456" spans="1:15" x14ac:dyDescent="0.45">
      <c r="A456" s="1">
        <v>44532.559027777781</v>
      </c>
      <c r="B456" t="s">
        <v>463</v>
      </c>
      <c r="C456">
        <v>0</v>
      </c>
      <c r="D456">
        <v>37.595999999999997</v>
      </c>
      <c r="E456">
        <v>110.17400000000001</v>
      </c>
      <c r="F456">
        <v>0</v>
      </c>
      <c r="G456">
        <v>345.173</v>
      </c>
      <c r="H456">
        <v>0</v>
      </c>
      <c r="I456">
        <v>0</v>
      </c>
      <c r="J456">
        <f>VLOOKUP($B456,SPD_Node!$F:$L,5,FALSE)</f>
        <v>0</v>
      </c>
      <c r="K456">
        <f>VLOOKUP($B456,SPD_Node!$F:$L,4,FALSE)</f>
        <v>37.595799999999997</v>
      </c>
      <c r="L456">
        <f>VLOOKUP($B456,SPD_Node!$F:$L,7,FALSE)</f>
        <v>110.1735</v>
      </c>
      <c r="M456">
        <f t="shared" si="21"/>
        <v>0</v>
      </c>
      <c r="N456">
        <f t="shared" si="22"/>
        <v>-1.9999999999953388E-4</v>
      </c>
      <c r="O456">
        <f t="shared" si="23"/>
        <v>-5.0000000000238742E-4</v>
      </c>
    </row>
    <row r="457" spans="1:15" hidden="1" x14ac:dyDescent="0.45">
      <c r="A457" s="1">
        <v>44532.559027777781</v>
      </c>
      <c r="B457" t="s">
        <v>464</v>
      </c>
      <c r="C457">
        <v>0</v>
      </c>
      <c r="D457">
        <v>0</v>
      </c>
      <c r="E457">
        <v>109.825</v>
      </c>
      <c r="F457">
        <v>0</v>
      </c>
      <c r="G457">
        <v>0</v>
      </c>
      <c r="H457">
        <v>0</v>
      </c>
      <c r="I457">
        <v>0</v>
      </c>
      <c r="J457">
        <f>VLOOKUP($B457,SPD_Node!$F:$L,5,FALSE)</f>
        <v>0</v>
      </c>
      <c r="K457">
        <f>VLOOKUP($B457,SPD_Node!$F:$L,4,FALSE)</f>
        <v>0</v>
      </c>
      <c r="L457">
        <f>VLOOKUP($B457,SPD_Node!$F:$L,7,FALSE)</f>
        <v>109.8246</v>
      </c>
      <c r="M457">
        <f t="shared" si="21"/>
        <v>0</v>
      </c>
      <c r="N457">
        <f t="shared" si="22"/>
        <v>0</v>
      </c>
      <c r="O457">
        <f t="shared" si="23"/>
        <v>-3.9999999999906777E-4</v>
      </c>
    </row>
    <row r="458" spans="1:15" hidden="1" x14ac:dyDescent="0.45">
      <c r="A458" s="1">
        <v>44532.559027777781</v>
      </c>
      <c r="B458" t="s">
        <v>465</v>
      </c>
      <c r="C458">
        <v>0</v>
      </c>
      <c r="D458">
        <v>0</v>
      </c>
      <c r="E458">
        <v>109.81699999999999</v>
      </c>
      <c r="F458">
        <v>0</v>
      </c>
      <c r="G458">
        <v>0</v>
      </c>
      <c r="H458">
        <v>0</v>
      </c>
      <c r="I458">
        <v>0</v>
      </c>
      <c r="J458">
        <f>VLOOKUP($B458,SPD_Node!$F:$L,5,FALSE)</f>
        <v>0</v>
      </c>
      <c r="K458">
        <f>VLOOKUP($B458,SPD_Node!$F:$L,4,FALSE)</f>
        <v>0</v>
      </c>
      <c r="L458">
        <f>VLOOKUP($B458,SPD_Node!$F:$L,7,FALSE)</f>
        <v>109.8168</v>
      </c>
      <c r="M458">
        <f t="shared" si="21"/>
        <v>0</v>
      </c>
      <c r="N458">
        <f t="shared" si="22"/>
        <v>0</v>
      </c>
      <c r="O458">
        <f t="shared" si="23"/>
        <v>-1.9999999999242846E-4</v>
      </c>
    </row>
    <row r="459" spans="1:15" x14ac:dyDescent="0.45">
      <c r="A459" s="1">
        <v>44532.559027777781</v>
      </c>
      <c r="B459" t="s">
        <v>466</v>
      </c>
      <c r="C459">
        <v>0</v>
      </c>
      <c r="D459">
        <v>1.66</v>
      </c>
      <c r="E459">
        <v>131.32300000000001</v>
      </c>
      <c r="F459">
        <v>0</v>
      </c>
      <c r="G459">
        <v>18.161999999999999</v>
      </c>
      <c r="H459">
        <v>0</v>
      </c>
      <c r="I459">
        <v>0</v>
      </c>
      <c r="J459" s="3">
        <f>VLOOKUP($B459,SPD_Node!$F:$L,5,FALSE)</f>
        <v>0</v>
      </c>
      <c r="K459" s="3">
        <f>VLOOKUP($B459,SPD_Node!$F:$L,4,FALSE)</f>
        <v>1.6596</v>
      </c>
      <c r="L459" s="3">
        <f>VLOOKUP($B459,SPD_Node!$F:$L,7,FALSE)</f>
        <v>131.32259999999999</v>
      </c>
      <c r="M459">
        <f t="shared" si="21"/>
        <v>0</v>
      </c>
      <c r="N459">
        <f t="shared" si="22"/>
        <v>-3.9999999999995595E-4</v>
      </c>
      <c r="O459">
        <f t="shared" si="23"/>
        <v>-4.0000000001327862E-4</v>
      </c>
    </row>
    <row r="460" spans="1:15" hidden="1" x14ac:dyDescent="0.45">
      <c r="A460" s="1">
        <v>44532.559027777781</v>
      </c>
      <c r="B460" t="s">
        <v>467</v>
      </c>
      <c r="C460">
        <v>0</v>
      </c>
      <c r="D460">
        <v>0</v>
      </c>
      <c r="E460">
        <v>131.21700000000001</v>
      </c>
      <c r="F460">
        <v>0</v>
      </c>
      <c r="G460">
        <v>0</v>
      </c>
      <c r="H460">
        <v>0</v>
      </c>
      <c r="I460">
        <v>0</v>
      </c>
      <c r="J460">
        <f>VLOOKUP($B460,SPD_Node!$F:$L,5,FALSE)</f>
        <v>0</v>
      </c>
      <c r="K460">
        <f>VLOOKUP($B460,SPD_Node!$F:$L,4,FALSE)</f>
        <v>0</v>
      </c>
      <c r="L460">
        <f>VLOOKUP($B460,SPD_Node!$F:$L,7,FALSE)</f>
        <v>131.21639999999999</v>
      </c>
      <c r="M460">
        <f t="shared" si="21"/>
        <v>0</v>
      </c>
      <c r="N460">
        <f t="shared" si="22"/>
        <v>0</v>
      </c>
      <c r="O460">
        <f t="shared" si="23"/>
        <v>-6.0000000001991793E-4</v>
      </c>
    </row>
    <row r="461" spans="1:15" x14ac:dyDescent="0.45">
      <c r="A461" s="1">
        <v>44532.559027777781</v>
      </c>
      <c r="B461" t="s">
        <v>468</v>
      </c>
      <c r="C461">
        <v>0</v>
      </c>
      <c r="D461">
        <v>22.402000000000001</v>
      </c>
      <c r="E461">
        <v>138.59700000000001</v>
      </c>
      <c r="F461">
        <v>0</v>
      </c>
      <c r="G461">
        <v>258.73700000000002</v>
      </c>
      <c r="H461">
        <v>0</v>
      </c>
      <c r="I461">
        <v>0</v>
      </c>
      <c r="J461">
        <f>VLOOKUP($B461,SPD_Node!$F:$L,5,FALSE)</f>
        <v>0</v>
      </c>
      <c r="K461">
        <f>VLOOKUP($B461,SPD_Node!$F:$L,4,FALSE)</f>
        <v>22.401900000000001</v>
      </c>
      <c r="L461">
        <f>VLOOKUP($B461,SPD_Node!$F:$L,7,FALSE)</f>
        <v>138.59639999999999</v>
      </c>
      <c r="M461">
        <f t="shared" si="21"/>
        <v>0</v>
      </c>
      <c r="N461">
        <f t="shared" si="22"/>
        <v>-9.9999999999766942E-5</v>
      </c>
      <c r="O461">
        <f t="shared" si="23"/>
        <v>-6.0000000001991793E-4</v>
      </c>
    </row>
    <row r="462" spans="1:15" hidden="1" x14ac:dyDescent="0.45">
      <c r="A462" s="1">
        <v>44532.559027777781</v>
      </c>
      <c r="B462" t="s">
        <v>469</v>
      </c>
      <c r="C462">
        <v>0</v>
      </c>
      <c r="D462">
        <v>0</v>
      </c>
      <c r="E462">
        <v>138.26900000000001</v>
      </c>
      <c r="F462">
        <v>0</v>
      </c>
      <c r="G462">
        <v>0</v>
      </c>
      <c r="H462">
        <v>0</v>
      </c>
      <c r="I462">
        <v>0</v>
      </c>
      <c r="J462">
        <f>VLOOKUP($B462,SPD_Node!$F:$L,5,FALSE)</f>
        <v>0</v>
      </c>
      <c r="K462">
        <f>VLOOKUP($B462,SPD_Node!$F:$L,4,FALSE)</f>
        <v>0</v>
      </c>
      <c r="L462">
        <f>VLOOKUP($B462,SPD_Node!$F:$L,7,FALSE)</f>
        <v>138.26849999999999</v>
      </c>
      <c r="M462">
        <f t="shared" si="21"/>
        <v>0</v>
      </c>
      <c r="N462">
        <f t="shared" si="22"/>
        <v>0</v>
      </c>
      <c r="O462">
        <f t="shared" si="23"/>
        <v>-5.0000000001659828E-4</v>
      </c>
    </row>
    <row r="463" spans="1:15" x14ac:dyDescent="0.45">
      <c r="A463" s="1">
        <v>44532.559027777781</v>
      </c>
      <c r="B463" t="s">
        <v>470</v>
      </c>
      <c r="C463">
        <v>0</v>
      </c>
      <c r="D463">
        <v>30.2</v>
      </c>
      <c r="E463">
        <v>124.639</v>
      </c>
      <c r="F463">
        <v>0</v>
      </c>
      <c r="G463">
        <v>313.67500000000001</v>
      </c>
      <c r="H463">
        <v>0</v>
      </c>
      <c r="I463">
        <v>0</v>
      </c>
      <c r="J463">
        <f>VLOOKUP($B463,SPD_Node!$F:$L,5,FALSE)</f>
        <v>0</v>
      </c>
      <c r="K463">
        <f>VLOOKUP($B463,SPD_Node!$F:$L,4,FALSE)</f>
        <v>30.2</v>
      </c>
      <c r="L463">
        <f>VLOOKUP($B463,SPD_Node!$F:$L,7,FALSE)</f>
        <v>124.6386</v>
      </c>
      <c r="M463">
        <f t="shared" si="21"/>
        <v>0</v>
      </c>
      <c r="N463">
        <f t="shared" si="22"/>
        <v>0</v>
      </c>
      <c r="O463">
        <f t="shared" si="23"/>
        <v>-3.9999999999906777E-4</v>
      </c>
    </row>
    <row r="464" spans="1:15" hidden="1" x14ac:dyDescent="0.45">
      <c r="A464" s="1">
        <v>44532.559027777781</v>
      </c>
      <c r="B464" t="s">
        <v>471</v>
      </c>
      <c r="C464">
        <v>0</v>
      </c>
      <c r="D464">
        <v>0</v>
      </c>
      <c r="E464">
        <v>124.136</v>
      </c>
      <c r="F464">
        <v>0</v>
      </c>
      <c r="G464">
        <v>0</v>
      </c>
      <c r="H464">
        <v>0</v>
      </c>
      <c r="I464">
        <v>0</v>
      </c>
      <c r="J464">
        <f>VLOOKUP($B464,SPD_Node!$F:$L,5,FALSE)</f>
        <v>0</v>
      </c>
      <c r="K464">
        <f>VLOOKUP($B464,SPD_Node!$F:$L,4,FALSE)</f>
        <v>0</v>
      </c>
      <c r="L464">
        <f>VLOOKUP($B464,SPD_Node!$F:$L,7,FALSE)</f>
        <v>124.1354</v>
      </c>
      <c r="M464">
        <f t="shared" si="21"/>
        <v>0</v>
      </c>
      <c r="N464">
        <f t="shared" si="22"/>
        <v>0</v>
      </c>
      <c r="O464">
        <f t="shared" si="23"/>
        <v>-5.9999999999149622E-4</v>
      </c>
    </row>
    <row r="465" spans="1:15" hidden="1" x14ac:dyDescent="0.45">
      <c r="A465" s="1">
        <v>44532.559027777781</v>
      </c>
      <c r="B465" t="s">
        <v>472</v>
      </c>
      <c r="C465">
        <v>0</v>
      </c>
      <c r="D465">
        <v>0</v>
      </c>
      <c r="E465">
        <v>124.04900000000001</v>
      </c>
      <c r="F465">
        <v>0</v>
      </c>
      <c r="G465">
        <v>0</v>
      </c>
      <c r="H465">
        <v>0</v>
      </c>
      <c r="I465">
        <v>0</v>
      </c>
      <c r="J465">
        <f>VLOOKUP($B465,SPD_Node!$F:$L,5,FALSE)</f>
        <v>0</v>
      </c>
      <c r="K465">
        <f>VLOOKUP($B465,SPD_Node!$F:$L,4,FALSE)</f>
        <v>0</v>
      </c>
      <c r="L465">
        <f>VLOOKUP($B465,SPD_Node!$F:$L,7,FALSE)</f>
        <v>124.0483</v>
      </c>
      <c r="M465">
        <f t="shared" si="21"/>
        <v>0</v>
      </c>
      <c r="N465">
        <f t="shared" si="22"/>
        <v>0</v>
      </c>
      <c r="O465">
        <f t="shared" si="23"/>
        <v>-7.0000000000902673E-4</v>
      </c>
    </row>
    <row r="466" spans="1:15" x14ac:dyDescent="0.45">
      <c r="A466" s="1">
        <v>44532.559027777781</v>
      </c>
      <c r="B466" t="s">
        <v>473</v>
      </c>
      <c r="C466">
        <v>0</v>
      </c>
      <c r="D466">
        <v>4.173</v>
      </c>
      <c r="E466">
        <v>129.31</v>
      </c>
      <c r="F466">
        <v>0</v>
      </c>
      <c r="G466">
        <v>44.966999999999999</v>
      </c>
      <c r="H466">
        <v>0</v>
      </c>
      <c r="I466">
        <v>0</v>
      </c>
      <c r="J466">
        <f>VLOOKUP($B466,SPD_Node!$F:$L,5,FALSE)</f>
        <v>0</v>
      </c>
      <c r="K466">
        <f>VLOOKUP($B466,SPD_Node!$F:$L,4,FALSE)</f>
        <v>4.173</v>
      </c>
      <c r="L466">
        <f>VLOOKUP($B466,SPD_Node!$F:$L,7,FALSE)</f>
        <v>129.309</v>
      </c>
      <c r="M466">
        <f t="shared" si="21"/>
        <v>0</v>
      </c>
      <c r="N466">
        <f t="shared" si="22"/>
        <v>0</v>
      </c>
      <c r="O466">
        <f t="shared" si="23"/>
        <v>-1.0000000000047748E-3</v>
      </c>
    </row>
    <row r="467" spans="1:15" hidden="1" x14ac:dyDescent="0.45">
      <c r="A467" s="1">
        <v>44532.559027777781</v>
      </c>
      <c r="B467" t="s">
        <v>474</v>
      </c>
      <c r="C467">
        <v>0</v>
      </c>
      <c r="D467">
        <v>0</v>
      </c>
      <c r="E467">
        <v>128.98599999999999</v>
      </c>
      <c r="F467">
        <v>0</v>
      </c>
      <c r="G467">
        <v>0</v>
      </c>
      <c r="H467">
        <v>0</v>
      </c>
      <c r="I467">
        <v>0</v>
      </c>
      <c r="J467">
        <f>VLOOKUP($B467,SPD_Node!$F:$L,5,FALSE)</f>
        <v>0</v>
      </c>
      <c r="K467">
        <f>VLOOKUP($B467,SPD_Node!$F:$L,4,FALSE)</f>
        <v>0</v>
      </c>
      <c r="L467">
        <f>VLOOKUP($B467,SPD_Node!$F:$L,7,FALSE)</f>
        <v>128.98509999999999</v>
      </c>
      <c r="M467">
        <f t="shared" si="21"/>
        <v>0</v>
      </c>
      <c r="N467">
        <f t="shared" si="22"/>
        <v>0</v>
      </c>
      <c r="O467">
        <f t="shared" si="23"/>
        <v>-9.0000000000145519E-4</v>
      </c>
    </row>
    <row r="468" spans="1:15" hidden="1" x14ac:dyDescent="0.45">
      <c r="A468" s="1">
        <v>44532.559027777781</v>
      </c>
      <c r="B468" t="s">
        <v>475</v>
      </c>
      <c r="C468">
        <v>0</v>
      </c>
      <c r="D468">
        <v>0</v>
      </c>
      <c r="E468">
        <v>128.98599999999999</v>
      </c>
      <c r="F468">
        <v>0</v>
      </c>
      <c r="G468">
        <v>0</v>
      </c>
      <c r="H468">
        <v>0</v>
      </c>
      <c r="I468">
        <v>0</v>
      </c>
      <c r="J468">
        <f>VLOOKUP($B468,SPD_Node!$F:$L,5,FALSE)</f>
        <v>0</v>
      </c>
      <c r="K468">
        <f>VLOOKUP($B468,SPD_Node!$F:$L,4,FALSE)</f>
        <v>0</v>
      </c>
      <c r="L468">
        <f>VLOOKUP($B468,SPD_Node!$F:$L,7,FALSE)</f>
        <v>128.98509999999999</v>
      </c>
      <c r="M468">
        <f t="shared" si="21"/>
        <v>0</v>
      </c>
      <c r="N468">
        <f t="shared" si="22"/>
        <v>0</v>
      </c>
      <c r="O468">
        <f t="shared" si="23"/>
        <v>-9.0000000000145519E-4</v>
      </c>
    </row>
    <row r="469" spans="1:15" hidden="1" x14ac:dyDescent="0.45">
      <c r="A469" s="1">
        <v>44532.559027777781</v>
      </c>
      <c r="B469" t="s">
        <v>476</v>
      </c>
      <c r="C469">
        <v>0</v>
      </c>
      <c r="D469">
        <v>0</v>
      </c>
      <c r="E469">
        <v>128.80000000000001</v>
      </c>
      <c r="F469">
        <v>0</v>
      </c>
      <c r="G469">
        <v>0</v>
      </c>
      <c r="H469">
        <v>0</v>
      </c>
      <c r="I469">
        <v>0</v>
      </c>
      <c r="J469">
        <f>VLOOKUP($B469,SPD_Node!$F:$L,5,FALSE)</f>
        <v>0</v>
      </c>
      <c r="K469">
        <f>VLOOKUP($B469,SPD_Node!$F:$L,4,FALSE)</f>
        <v>0</v>
      </c>
      <c r="L469">
        <f>VLOOKUP($B469,SPD_Node!$F:$L,7,FALSE)</f>
        <v>128.7997</v>
      </c>
      <c r="M469">
        <f t="shared" si="21"/>
        <v>0</v>
      </c>
      <c r="N469">
        <f t="shared" si="22"/>
        <v>0</v>
      </c>
      <c r="O469">
        <f t="shared" si="23"/>
        <v>-3.0000000000995897E-4</v>
      </c>
    </row>
    <row r="470" spans="1:15" x14ac:dyDescent="0.45">
      <c r="A470" s="1">
        <v>44532.559027777781</v>
      </c>
      <c r="B470" t="s">
        <v>477</v>
      </c>
      <c r="C470">
        <v>0</v>
      </c>
      <c r="D470">
        <v>42.475000000000001</v>
      </c>
      <c r="E470">
        <v>123.908</v>
      </c>
      <c r="F470">
        <v>0</v>
      </c>
      <c r="G470">
        <v>438.58100000000002</v>
      </c>
      <c r="H470">
        <v>0</v>
      </c>
      <c r="I470">
        <v>0</v>
      </c>
      <c r="J470" s="3">
        <f>VLOOKUP($B470,SPD_Node!$F:$L,5,FALSE)</f>
        <v>0</v>
      </c>
      <c r="K470" s="3">
        <f>VLOOKUP($B470,SPD_Node!$F:$L,4,FALSE)</f>
        <v>42.474699999999999</v>
      </c>
      <c r="L470" s="3">
        <f>VLOOKUP($B470,SPD_Node!$F:$L,7,FALSE)</f>
        <v>123.90779999999999</v>
      </c>
      <c r="M470">
        <f t="shared" si="21"/>
        <v>0</v>
      </c>
      <c r="N470">
        <f t="shared" si="22"/>
        <v>-3.0000000000285354E-4</v>
      </c>
      <c r="O470">
        <f t="shared" si="23"/>
        <v>-2.0000000000663931E-4</v>
      </c>
    </row>
    <row r="471" spans="1:15" hidden="1" x14ac:dyDescent="0.45">
      <c r="A471" s="1">
        <v>44532.559027777781</v>
      </c>
      <c r="B471" t="s">
        <v>478</v>
      </c>
      <c r="C471">
        <v>0</v>
      </c>
      <c r="D471">
        <v>0</v>
      </c>
      <c r="E471">
        <v>120.358</v>
      </c>
      <c r="F471">
        <v>0</v>
      </c>
      <c r="G471">
        <v>0</v>
      </c>
      <c r="H471">
        <v>0</v>
      </c>
      <c r="I471">
        <v>0</v>
      </c>
      <c r="J471">
        <f>VLOOKUP($B471,SPD_Node!$F:$L,5,FALSE)</f>
        <v>0</v>
      </c>
      <c r="K471">
        <f>VLOOKUP($B471,SPD_Node!$F:$L,4,FALSE)</f>
        <v>0</v>
      </c>
      <c r="L471">
        <f>VLOOKUP($B471,SPD_Node!$F:$L,7,FALSE)</f>
        <v>120.35760000000001</v>
      </c>
      <c r="M471">
        <f t="shared" si="21"/>
        <v>0</v>
      </c>
      <c r="N471">
        <f t="shared" si="22"/>
        <v>0</v>
      </c>
      <c r="O471">
        <f t="shared" si="23"/>
        <v>-3.9999999999906777E-4</v>
      </c>
    </row>
    <row r="472" spans="1:15" x14ac:dyDescent="0.45">
      <c r="A472" s="1">
        <v>44532.559027777781</v>
      </c>
      <c r="B472" t="s">
        <v>479</v>
      </c>
      <c r="C472">
        <v>0</v>
      </c>
      <c r="D472">
        <v>83.033000000000001</v>
      </c>
      <c r="E472">
        <v>137.535</v>
      </c>
      <c r="F472">
        <v>0</v>
      </c>
      <c r="G472">
        <v>951.66499999999996</v>
      </c>
      <c r="H472">
        <v>0</v>
      </c>
      <c r="I472">
        <v>0</v>
      </c>
      <c r="J472">
        <f>VLOOKUP($B472,SPD_Node!$F:$L,5,FALSE)</f>
        <v>0</v>
      </c>
      <c r="K472">
        <f>VLOOKUP($B472,SPD_Node!$F:$L,4,FALSE)</f>
        <v>83.033199999999994</v>
      </c>
      <c r="L472">
        <f>VLOOKUP($B472,SPD_Node!$F:$L,7,FALSE)</f>
        <v>137.53460000000001</v>
      </c>
      <c r="M472">
        <f t="shared" si="21"/>
        <v>0</v>
      </c>
      <c r="N472">
        <f t="shared" si="22"/>
        <v>1.9999999999242846E-4</v>
      </c>
      <c r="O472">
        <f t="shared" si="23"/>
        <v>-3.9999999998485691E-4</v>
      </c>
    </row>
    <row r="473" spans="1:15" hidden="1" x14ac:dyDescent="0.45">
      <c r="A473" s="1">
        <v>44532.559027777781</v>
      </c>
      <c r="B473" t="s">
        <v>480</v>
      </c>
      <c r="C473">
        <v>0</v>
      </c>
      <c r="D473">
        <v>0</v>
      </c>
      <c r="E473">
        <v>137.465</v>
      </c>
      <c r="F473">
        <v>0</v>
      </c>
      <c r="G473">
        <v>0</v>
      </c>
      <c r="H473">
        <v>0</v>
      </c>
      <c r="I473">
        <v>0</v>
      </c>
      <c r="J473">
        <f>VLOOKUP($B473,SPD_Node!$F:$L,5,FALSE)</f>
        <v>0</v>
      </c>
      <c r="K473">
        <f>VLOOKUP($B473,SPD_Node!$F:$L,4,FALSE)</f>
        <v>0</v>
      </c>
      <c r="L473">
        <f>VLOOKUP($B473,SPD_Node!$F:$L,7,FALSE)</f>
        <v>137.46430000000001</v>
      </c>
      <c r="M473">
        <f t="shared" si="21"/>
        <v>0</v>
      </c>
      <c r="N473">
        <f t="shared" si="22"/>
        <v>0</v>
      </c>
      <c r="O473">
        <f t="shared" si="23"/>
        <v>-6.9999999999481588E-4</v>
      </c>
    </row>
    <row r="474" spans="1:15" x14ac:dyDescent="0.45">
      <c r="A474" s="1">
        <v>44532.559027777781</v>
      </c>
      <c r="B474" t="s">
        <v>481</v>
      </c>
      <c r="C474">
        <v>0</v>
      </c>
      <c r="D474">
        <v>573.5</v>
      </c>
      <c r="E474">
        <v>102.28</v>
      </c>
      <c r="F474">
        <v>0</v>
      </c>
      <c r="G474">
        <v>4888.1170000000002</v>
      </c>
      <c r="H474">
        <v>0</v>
      </c>
      <c r="I474">
        <v>0</v>
      </c>
      <c r="J474">
        <f>VLOOKUP($B474,SPD_Node!$F:$L,5,FALSE)</f>
        <v>0</v>
      </c>
      <c r="K474">
        <f>VLOOKUP($B474,SPD_Node!$F:$L,4,FALSE)</f>
        <v>573.5</v>
      </c>
      <c r="L474">
        <f>VLOOKUP($B474,SPD_Node!$F:$L,7,FALSE)</f>
        <v>102.27930000000001</v>
      </c>
      <c r="M474">
        <f t="shared" si="21"/>
        <v>0</v>
      </c>
      <c r="N474">
        <f t="shared" si="22"/>
        <v>0</v>
      </c>
      <c r="O474">
        <f t="shared" si="23"/>
        <v>-6.9999999999481588E-4</v>
      </c>
    </row>
    <row r="475" spans="1:15" hidden="1" x14ac:dyDescent="0.45">
      <c r="A475" s="1">
        <v>44532.559027777781</v>
      </c>
      <c r="B475" t="s">
        <v>482</v>
      </c>
      <c r="C475">
        <v>0</v>
      </c>
      <c r="D475">
        <v>0</v>
      </c>
      <c r="E475">
        <v>120.474</v>
      </c>
      <c r="F475">
        <v>0</v>
      </c>
      <c r="G475">
        <v>0</v>
      </c>
      <c r="H475">
        <v>0</v>
      </c>
      <c r="I475">
        <v>0</v>
      </c>
      <c r="J475">
        <f>VLOOKUP($B475,SPD_Node!$F:$L,5,FALSE)</f>
        <v>0</v>
      </c>
      <c r="K475">
        <f>VLOOKUP($B475,SPD_Node!$F:$L,4,FALSE)</f>
        <v>0</v>
      </c>
      <c r="L475">
        <f>VLOOKUP($B475,SPD_Node!$F:$L,7,FALSE)</f>
        <v>120.4731</v>
      </c>
      <c r="M475">
        <f t="shared" si="21"/>
        <v>0</v>
      </c>
      <c r="N475">
        <f t="shared" si="22"/>
        <v>0</v>
      </c>
      <c r="O475">
        <f t="shared" si="23"/>
        <v>-9.0000000000145519E-4</v>
      </c>
    </row>
    <row r="476" spans="1:15" x14ac:dyDescent="0.45">
      <c r="A476" s="1">
        <v>44532.559027777781</v>
      </c>
      <c r="B476" t="s">
        <v>483</v>
      </c>
      <c r="C476">
        <v>0</v>
      </c>
      <c r="D476">
        <v>1.9790000000000001</v>
      </c>
      <c r="E476">
        <v>105.751</v>
      </c>
      <c r="F476">
        <v>0</v>
      </c>
      <c r="G476">
        <v>17.437999999999999</v>
      </c>
      <c r="H476">
        <v>0</v>
      </c>
      <c r="I476">
        <v>0</v>
      </c>
      <c r="J476" s="3">
        <f>VLOOKUP($B476,SPD_Node!$F:$L,5,FALSE)</f>
        <v>0</v>
      </c>
      <c r="K476" s="3">
        <f>VLOOKUP($B476,SPD_Node!$F:$L,4,FALSE)</f>
        <v>1.9786999999999999</v>
      </c>
      <c r="L476" s="3">
        <f>VLOOKUP($B476,SPD_Node!$F:$L,7,FALSE)</f>
        <v>105.7503</v>
      </c>
      <c r="M476">
        <f t="shared" si="21"/>
        <v>0</v>
      </c>
      <c r="N476">
        <f t="shared" si="22"/>
        <v>-3.00000000000189E-4</v>
      </c>
      <c r="O476">
        <f t="shared" si="23"/>
        <v>-7.0000000000902673E-4</v>
      </c>
    </row>
    <row r="477" spans="1:15" hidden="1" x14ac:dyDescent="0.45">
      <c r="A477" s="1">
        <v>44532.559027777781</v>
      </c>
      <c r="B477" t="s">
        <v>484</v>
      </c>
      <c r="C477">
        <v>0</v>
      </c>
      <c r="D477">
        <v>0</v>
      </c>
      <c r="E477">
        <v>105.70399999999999</v>
      </c>
      <c r="F477">
        <v>0</v>
      </c>
      <c r="G477">
        <v>0</v>
      </c>
      <c r="H477">
        <v>0</v>
      </c>
      <c r="I477">
        <v>0</v>
      </c>
      <c r="J477">
        <f>VLOOKUP($B477,SPD_Node!$F:$L,5,FALSE)</f>
        <v>0</v>
      </c>
      <c r="K477">
        <f>VLOOKUP($B477,SPD_Node!$F:$L,4,FALSE)</f>
        <v>0</v>
      </c>
      <c r="L477">
        <f>VLOOKUP($B477,SPD_Node!$F:$L,7,FALSE)</f>
        <v>105.70359999999999</v>
      </c>
      <c r="M477">
        <f t="shared" si="21"/>
        <v>0</v>
      </c>
      <c r="N477">
        <f t="shared" si="22"/>
        <v>0</v>
      </c>
      <c r="O477">
        <f t="shared" si="23"/>
        <v>-3.9999999999906777E-4</v>
      </c>
    </row>
    <row r="478" spans="1:15" hidden="1" x14ac:dyDescent="0.45">
      <c r="A478" s="1">
        <v>44532.559027777781</v>
      </c>
      <c r="B478" t="s">
        <v>485</v>
      </c>
      <c r="C478">
        <v>0</v>
      </c>
      <c r="D478">
        <v>0</v>
      </c>
      <c r="E478">
        <v>105.70399999999999</v>
      </c>
      <c r="F478">
        <v>0</v>
      </c>
      <c r="G478">
        <v>0</v>
      </c>
      <c r="H478">
        <v>0</v>
      </c>
      <c r="I478">
        <v>0</v>
      </c>
      <c r="J478">
        <f>VLOOKUP($B478,SPD_Node!$F:$L,5,FALSE)</f>
        <v>0</v>
      </c>
      <c r="K478">
        <f>VLOOKUP($B478,SPD_Node!$F:$L,4,FALSE)</f>
        <v>0</v>
      </c>
      <c r="L478">
        <f>VLOOKUP($B478,SPD_Node!$F:$L,7,FALSE)</f>
        <v>105.70359999999999</v>
      </c>
      <c r="M478">
        <f t="shared" si="21"/>
        <v>0</v>
      </c>
      <c r="N478">
        <f t="shared" si="22"/>
        <v>0</v>
      </c>
      <c r="O478">
        <f t="shared" si="23"/>
        <v>-3.9999999999906777E-4</v>
      </c>
    </row>
    <row r="479" spans="1:15" x14ac:dyDescent="0.45">
      <c r="A479" s="1">
        <v>44532.559027777781</v>
      </c>
      <c r="B479" t="s">
        <v>486</v>
      </c>
      <c r="C479">
        <v>0</v>
      </c>
      <c r="D479">
        <v>14.903</v>
      </c>
      <c r="E479">
        <v>117.827</v>
      </c>
      <c r="F479">
        <v>0</v>
      </c>
      <c r="G479">
        <v>146.33500000000001</v>
      </c>
      <c r="H479">
        <v>0</v>
      </c>
      <c r="I479">
        <v>0</v>
      </c>
      <c r="J479" s="3">
        <f>VLOOKUP($B479,SPD_Node!$F:$L,5,FALSE)</f>
        <v>0</v>
      </c>
      <c r="K479" s="3">
        <f>VLOOKUP($B479,SPD_Node!$F:$L,4,FALSE)</f>
        <v>14.9034</v>
      </c>
      <c r="L479" s="3">
        <f>VLOOKUP($B479,SPD_Node!$F:$L,7,FALSE)</f>
        <v>117.8265</v>
      </c>
      <c r="M479">
        <f t="shared" si="21"/>
        <v>0</v>
      </c>
      <c r="N479">
        <f t="shared" si="22"/>
        <v>3.9999999999906777E-4</v>
      </c>
      <c r="O479">
        <f t="shared" si="23"/>
        <v>-5.0000000000238742E-4</v>
      </c>
    </row>
    <row r="480" spans="1:15" hidden="1" x14ac:dyDescent="0.45">
      <c r="A480" s="1">
        <v>44532.559027777781</v>
      </c>
      <c r="B480" t="s">
        <v>487</v>
      </c>
      <c r="C480">
        <v>0</v>
      </c>
      <c r="D480">
        <v>0</v>
      </c>
      <c r="E480">
        <v>117.458</v>
      </c>
      <c r="F480">
        <v>0</v>
      </c>
      <c r="G480">
        <v>0</v>
      </c>
      <c r="H480">
        <v>0</v>
      </c>
      <c r="I480">
        <v>0</v>
      </c>
      <c r="J480">
        <f>VLOOKUP($B480,SPD_Node!$F:$L,5,FALSE)</f>
        <v>0</v>
      </c>
      <c r="K480">
        <f>VLOOKUP($B480,SPD_Node!$F:$L,4,FALSE)</f>
        <v>0</v>
      </c>
      <c r="L480">
        <f>VLOOKUP($B480,SPD_Node!$F:$L,7,FALSE)</f>
        <v>117.4579</v>
      </c>
      <c r="M480">
        <f t="shared" si="21"/>
        <v>0</v>
      </c>
      <c r="N480">
        <f t="shared" si="22"/>
        <v>0</v>
      </c>
      <c r="O480">
        <f t="shared" si="23"/>
        <v>-1.0000000000331966E-4</v>
      </c>
    </row>
    <row r="481" spans="1:15" x14ac:dyDescent="0.45">
      <c r="A481" s="1">
        <v>44532.559027777781</v>
      </c>
      <c r="B481" t="s">
        <v>488</v>
      </c>
      <c r="C481">
        <v>0</v>
      </c>
      <c r="D481">
        <v>5.1749999999999998</v>
      </c>
      <c r="E481">
        <v>127.679</v>
      </c>
      <c r="F481">
        <v>0</v>
      </c>
      <c r="G481">
        <v>55.058</v>
      </c>
      <c r="H481">
        <v>0</v>
      </c>
      <c r="I481">
        <v>0</v>
      </c>
      <c r="J481" s="3">
        <f>VLOOKUP($B481,SPD_Node!$F:$L,5,FALSE)</f>
        <v>0</v>
      </c>
      <c r="K481" s="3">
        <f>VLOOKUP($B481,SPD_Node!$F:$L,4,FALSE)</f>
        <v>5.1746999999999996</v>
      </c>
      <c r="L481" s="3">
        <f>VLOOKUP($B481,SPD_Node!$F:$L,7,FALSE)</f>
        <v>127.6786</v>
      </c>
      <c r="M481">
        <f t="shared" si="21"/>
        <v>0</v>
      </c>
      <c r="N481">
        <f t="shared" si="22"/>
        <v>-3.00000000000189E-4</v>
      </c>
      <c r="O481">
        <f t="shared" si="23"/>
        <v>-3.9999999999906777E-4</v>
      </c>
    </row>
    <row r="482" spans="1:15" x14ac:dyDescent="0.45">
      <c r="A482" s="1">
        <v>44532.559027777781</v>
      </c>
      <c r="B482" t="s">
        <v>489</v>
      </c>
      <c r="C482">
        <v>0</v>
      </c>
      <c r="D482">
        <v>0.63900000000000001</v>
      </c>
      <c r="E482">
        <v>127.782</v>
      </c>
      <c r="F482">
        <v>0</v>
      </c>
      <c r="G482">
        <v>6.8010000000000002</v>
      </c>
      <c r="H482">
        <v>0</v>
      </c>
      <c r="I482">
        <v>0</v>
      </c>
      <c r="J482" s="3">
        <f>VLOOKUP($B482,SPD_Node!$F:$L,5,FALSE)</f>
        <v>0</v>
      </c>
      <c r="K482" s="3">
        <f>VLOOKUP($B482,SPD_Node!$F:$L,4,FALSE)</f>
        <v>0.63870000000000005</v>
      </c>
      <c r="L482" s="3">
        <f>VLOOKUP($B482,SPD_Node!$F:$L,7,FALSE)</f>
        <v>127.7817</v>
      </c>
      <c r="M482">
        <f t="shared" si="21"/>
        <v>0</v>
      </c>
      <c r="N482">
        <f t="shared" si="22"/>
        <v>-2.9999999999996696E-4</v>
      </c>
      <c r="O482">
        <f t="shared" si="23"/>
        <v>-2.9999999999574811E-4</v>
      </c>
    </row>
    <row r="483" spans="1:15" hidden="1" x14ac:dyDescent="0.45">
      <c r="A483" s="1">
        <v>44532.559027777781</v>
      </c>
      <c r="B483" t="s">
        <v>490</v>
      </c>
      <c r="C483">
        <v>0</v>
      </c>
      <c r="D483">
        <v>0</v>
      </c>
      <c r="E483">
        <v>127.151</v>
      </c>
      <c r="F483">
        <v>0</v>
      </c>
      <c r="G483">
        <v>0</v>
      </c>
      <c r="H483">
        <v>0</v>
      </c>
      <c r="I483">
        <v>0</v>
      </c>
      <c r="J483">
        <f>VLOOKUP($B483,SPD_Node!$F:$L,5,FALSE)</f>
        <v>0</v>
      </c>
      <c r="K483">
        <f>VLOOKUP($B483,SPD_Node!$F:$L,4,FALSE)</f>
        <v>0</v>
      </c>
      <c r="L483">
        <f>VLOOKUP($B483,SPD_Node!$F:$L,7,FALSE)</f>
        <v>127.1503</v>
      </c>
      <c r="M483">
        <f t="shared" si="21"/>
        <v>0</v>
      </c>
      <c r="N483">
        <f t="shared" si="22"/>
        <v>0</v>
      </c>
      <c r="O483">
        <f t="shared" si="23"/>
        <v>-6.9999999999481588E-4</v>
      </c>
    </row>
    <row r="484" spans="1:15" x14ac:dyDescent="0.45">
      <c r="A484" s="1">
        <v>44532.559027777781</v>
      </c>
      <c r="B484" t="s">
        <v>491</v>
      </c>
      <c r="C484">
        <v>0</v>
      </c>
      <c r="D484">
        <v>1.4219999999999999</v>
      </c>
      <c r="E484">
        <v>120.166</v>
      </c>
      <c r="F484">
        <v>0</v>
      </c>
      <c r="G484">
        <v>14.242000000000001</v>
      </c>
      <c r="H484">
        <v>0</v>
      </c>
      <c r="I484">
        <v>0</v>
      </c>
      <c r="J484">
        <f>VLOOKUP($B484,SPD_Node!$F:$L,5,FALSE)</f>
        <v>0</v>
      </c>
      <c r="K484">
        <f>VLOOKUP($B484,SPD_Node!$F:$L,4,FALSE)</f>
        <v>1.4221999999999999</v>
      </c>
      <c r="L484">
        <f>VLOOKUP($B484,SPD_Node!$F:$L,7,FALSE)</f>
        <v>120.1653</v>
      </c>
      <c r="M484">
        <f t="shared" si="21"/>
        <v>0</v>
      </c>
      <c r="N484">
        <f t="shared" si="22"/>
        <v>1.9999999999997797E-4</v>
      </c>
      <c r="O484">
        <f t="shared" si="23"/>
        <v>-6.9999999999481588E-4</v>
      </c>
    </row>
    <row r="485" spans="1:15" hidden="1" x14ac:dyDescent="0.45">
      <c r="A485" s="1">
        <v>44532.559027777781</v>
      </c>
      <c r="B485" t="s">
        <v>492</v>
      </c>
      <c r="C485">
        <v>0</v>
      </c>
      <c r="D485">
        <v>0</v>
      </c>
      <c r="E485">
        <v>119.997</v>
      </c>
      <c r="F485">
        <v>0</v>
      </c>
      <c r="G485">
        <v>0</v>
      </c>
      <c r="H485">
        <v>0</v>
      </c>
      <c r="I485">
        <v>0</v>
      </c>
      <c r="J485">
        <f>VLOOKUP($B485,SPD_Node!$F:$L,5,FALSE)</f>
        <v>0</v>
      </c>
      <c r="K485">
        <f>VLOOKUP($B485,SPD_Node!$F:$L,4,FALSE)</f>
        <v>0</v>
      </c>
      <c r="L485">
        <f>VLOOKUP($B485,SPD_Node!$F:$L,7,FALSE)</f>
        <v>119.99639999999999</v>
      </c>
      <c r="M485">
        <f t="shared" si="21"/>
        <v>0</v>
      </c>
      <c r="N485">
        <f t="shared" si="22"/>
        <v>0</v>
      </c>
      <c r="O485">
        <f t="shared" si="23"/>
        <v>-6.0000000000570708E-4</v>
      </c>
    </row>
    <row r="486" spans="1:15" hidden="1" x14ac:dyDescent="0.45">
      <c r="A486" s="1">
        <v>44532.559027777781</v>
      </c>
      <c r="B486" t="s">
        <v>493</v>
      </c>
      <c r="C486">
        <v>0</v>
      </c>
      <c r="D486">
        <v>0</v>
      </c>
      <c r="E486">
        <v>119.997</v>
      </c>
      <c r="F486">
        <v>0</v>
      </c>
      <c r="G486">
        <v>0</v>
      </c>
      <c r="H486">
        <v>0</v>
      </c>
      <c r="I486">
        <v>0</v>
      </c>
      <c r="J486">
        <f>VLOOKUP($B486,SPD_Node!$F:$L,5,FALSE)</f>
        <v>0</v>
      </c>
      <c r="K486">
        <f>VLOOKUP($B486,SPD_Node!$F:$L,4,FALSE)</f>
        <v>0</v>
      </c>
      <c r="L486">
        <f>VLOOKUP($B486,SPD_Node!$F:$L,7,FALSE)</f>
        <v>119.99639999999999</v>
      </c>
      <c r="M486">
        <f t="shared" si="21"/>
        <v>0</v>
      </c>
      <c r="N486">
        <f t="shared" si="22"/>
        <v>0</v>
      </c>
      <c r="O486">
        <f t="shared" si="23"/>
        <v>-6.0000000000570708E-4</v>
      </c>
    </row>
    <row r="487" spans="1:15" x14ac:dyDescent="0.45">
      <c r="A487" s="1">
        <v>44532.559027777781</v>
      </c>
      <c r="B487" t="s">
        <v>494</v>
      </c>
      <c r="C487">
        <v>0</v>
      </c>
      <c r="D487">
        <v>22.141999999999999</v>
      </c>
      <c r="E487">
        <v>148.57900000000001</v>
      </c>
      <c r="F487">
        <v>0</v>
      </c>
      <c r="G487">
        <v>274.15499999999997</v>
      </c>
      <c r="H487">
        <v>0</v>
      </c>
      <c r="I487">
        <v>0</v>
      </c>
      <c r="J487">
        <f>VLOOKUP($B487,SPD_Node!$F:$L,5,FALSE)</f>
        <v>0</v>
      </c>
      <c r="K487">
        <f>VLOOKUP($B487,SPD_Node!$F:$L,4,FALSE)</f>
        <v>22.142199999999999</v>
      </c>
      <c r="L487">
        <f>VLOOKUP($B487,SPD_Node!$F:$L,7,FALSE)</f>
        <v>148.57810000000001</v>
      </c>
      <c r="M487">
        <f t="shared" si="21"/>
        <v>0</v>
      </c>
      <c r="N487">
        <f t="shared" si="22"/>
        <v>1.9999999999953388E-4</v>
      </c>
      <c r="O487">
        <f t="shared" si="23"/>
        <v>-9.0000000000145519E-4</v>
      </c>
    </row>
    <row r="488" spans="1:15" hidden="1" x14ac:dyDescent="0.45">
      <c r="A488" s="1">
        <v>44532.559027777781</v>
      </c>
      <c r="B488" t="s">
        <v>495</v>
      </c>
      <c r="C488">
        <v>0</v>
      </c>
      <c r="D488">
        <v>0</v>
      </c>
      <c r="E488">
        <v>148.16499999999999</v>
      </c>
      <c r="F488">
        <v>0</v>
      </c>
      <c r="G488">
        <v>0</v>
      </c>
      <c r="H488">
        <v>0</v>
      </c>
      <c r="I488">
        <v>0</v>
      </c>
      <c r="J488">
        <f>VLOOKUP($B488,SPD_Node!$F:$L,5,FALSE)</f>
        <v>0</v>
      </c>
      <c r="K488">
        <f>VLOOKUP($B488,SPD_Node!$F:$L,4,FALSE)</f>
        <v>0</v>
      </c>
      <c r="L488">
        <f>VLOOKUP($B488,SPD_Node!$F:$L,7,FALSE)</f>
        <v>148.16460000000001</v>
      </c>
      <c r="M488">
        <f t="shared" si="21"/>
        <v>0</v>
      </c>
      <c r="N488">
        <f t="shared" si="22"/>
        <v>0</v>
      </c>
      <c r="O488">
        <f t="shared" si="23"/>
        <v>-3.9999999998485691E-4</v>
      </c>
    </row>
    <row r="489" spans="1:15" hidden="1" x14ac:dyDescent="0.45">
      <c r="A489" s="1">
        <v>44532.559027777781</v>
      </c>
      <c r="B489" t="s">
        <v>496</v>
      </c>
      <c r="C489">
        <v>0</v>
      </c>
      <c r="D489">
        <v>0</v>
      </c>
      <c r="E489">
        <v>148.17099999999999</v>
      </c>
      <c r="F489">
        <v>0</v>
      </c>
      <c r="G489">
        <v>0</v>
      </c>
      <c r="H489">
        <v>0</v>
      </c>
      <c r="I489">
        <v>0</v>
      </c>
      <c r="J489">
        <f>VLOOKUP($B489,SPD_Node!$F:$L,5,FALSE)</f>
        <v>0</v>
      </c>
      <c r="K489">
        <f>VLOOKUP($B489,SPD_Node!$F:$L,4,FALSE)</f>
        <v>0</v>
      </c>
      <c r="L489">
        <f>VLOOKUP($B489,SPD_Node!$F:$L,7,FALSE)</f>
        <v>148.16999999999999</v>
      </c>
      <c r="M489">
        <f t="shared" si="21"/>
        <v>0</v>
      </c>
      <c r="N489">
        <f t="shared" si="22"/>
        <v>0</v>
      </c>
      <c r="O489">
        <f t="shared" si="23"/>
        <v>-1.0000000000047748E-3</v>
      </c>
    </row>
    <row r="490" spans="1:15" hidden="1" x14ac:dyDescent="0.45">
      <c r="A490" s="1">
        <v>44532.559027777781</v>
      </c>
      <c r="B490" t="s">
        <v>497</v>
      </c>
      <c r="C490">
        <v>0</v>
      </c>
      <c r="D490">
        <v>0</v>
      </c>
      <c r="E490">
        <v>124.777</v>
      </c>
      <c r="F490">
        <v>0</v>
      </c>
      <c r="G490">
        <v>0</v>
      </c>
      <c r="H490">
        <v>0</v>
      </c>
      <c r="I490">
        <v>0</v>
      </c>
      <c r="J490">
        <f>VLOOKUP($B490,SPD_Node!$F:$L,5,FALSE)</f>
        <v>0</v>
      </c>
      <c r="K490">
        <f>VLOOKUP($B490,SPD_Node!$F:$L,4,FALSE)</f>
        <v>0</v>
      </c>
      <c r="L490">
        <f>VLOOKUP($B490,SPD_Node!$F:$L,7,FALSE)</f>
        <v>124.7766</v>
      </c>
      <c r="M490">
        <f t="shared" si="21"/>
        <v>0</v>
      </c>
      <c r="N490">
        <f t="shared" si="22"/>
        <v>0</v>
      </c>
      <c r="O490">
        <f t="shared" si="23"/>
        <v>-3.9999999999906777E-4</v>
      </c>
    </row>
    <row r="491" spans="1:15" x14ac:dyDescent="0.45">
      <c r="A491" s="1">
        <v>44532.559027777781</v>
      </c>
      <c r="B491" t="s">
        <v>498</v>
      </c>
      <c r="C491">
        <v>0</v>
      </c>
      <c r="D491">
        <v>47.2</v>
      </c>
      <c r="E491">
        <v>128.46100000000001</v>
      </c>
      <c r="F491">
        <v>0</v>
      </c>
      <c r="G491">
        <v>505.28199999999998</v>
      </c>
      <c r="H491">
        <v>0</v>
      </c>
      <c r="I491">
        <v>0</v>
      </c>
      <c r="J491">
        <f>VLOOKUP($B491,SPD_Node!$F:$L,5,FALSE)</f>
        <v>0</v>
      </c>
      <c r="K491">
        <f>VLOOKUP($B491,SPD_Node!$F:$L,4,FALSE)</f>
        <v>47.2</v>
      </c>
      <c r="L491">
        <f>VLOOKUP($B491,SPD_Node!$F:$L,7,FALSE)</f>
        <v>128.46090000000001</v>
      </c>
      <c r="M491">
        <f t="shared" si="21"/>
        <v>0</v>
      </c>
      <c r="N491">
        <f t="shared" si="22"/>
        <v>0</v>
      </c>
      <c r="O491">
        <f t="shared" si="23"/>
        <v>-1.0000000000331966E-4</v>
      </c>
    </row>
    <row r="492" spans="1:15" x14ac:dyDescent="0.45">
      <c r="A492" s="1">
        <v>44532.559027777781</v>
      </c>
      <c r="B492" t="s">
        <v>499</v>
      </c>
      <c r="C492">
        <v>0</v>
      </c>
      <c r="D492">
        <v>0.23100000000000001</v>
      </c>
      <c r="E492">
        <v>128.255</v>
      </c>
      <c r="F492">
        <v>0</v>
      </c>
      <c r="G492">
        <v>2.4689999999999999</v>
      </c>
      <c r="H492">
        <v>0</v>
      </c>
      <c r="I492">
        <v>0</v>
      </c>
      <c r="J492">
        <f>VLOOKUP($B492,SPD_Node!$F:$L,5,FALSE)</f>
        <v>0</v>
      </c>
      <c r="K492">
        <f>VLOOKUP($B492,SPD_Node!$F:$L,4,FALSE)</f>
        <v>0.23100000000000001</v>
      </c>
      <c r="L492">
        <f>VLOOKUP($B492,SPD_Node!$F:$L,7,FALSE)</f>
        <v>128.25489999999999</v>
      </c>
      <c r="M492">
        <f t="shared" si="21"/>
        <v>0</v>
      </c>
      <c r="N492">
        <f t="shared" si="22"/>
        <v>0</v>
      </c>
      <c r="O492">
        <f t="shared" si="23"/>
        <v>-1.0000000000331966E-4</v>
      </c>
    </row>
    <row r="493" spans="1:15" x14ac:dyDescent="0.45">
      <c r="A493" s="1">
        <v>44532.559027777781</v>
      </c>
      <c r="B493" t="s">
        <v>500</v>
      </c>
      <c r="C493">
        <v>0</v>
      </c>
      <c r="D493">
        <v>24.271000000000001</v>
      </c>
      <c r="E493">
        <v>141.709</v>
      </c>
      <c r="F493">
        <v>0</v>
      </c>
      <c r="G493">
        <v>286.62200000000001</v>
      </c>
      <c r="H493">
        <v>0</v>
      </c>
      <c r="I493">
        <v>0</v>
      </c>
      <c r="J493">
        <f>VLOOKUP($B493,SPD_Node!$F:$L,5,FALSE)</f>
        <v>0</v>
      </c>
      <c r="K493">
        <f>VLOOKUP($B493,SPD_Node!$F:$L,4,FALSE)</f>
        <v>24.2712</v>
      </c>
      <c r="L493">
        <f>VLOOKUP($B493,SPD_Node!$F:$L,7,FALSE)</f>
        <v>141.7088</v>
      </c>
      <c r="M493">
        <f t="shared" si="21"/>
        <v>0</v>
      </c>
      <c r="N493">
        <f t="shared" si="22"/>
        <v>1.9999999999953388E-4</v>
      </c>
      <c r="O493">
        <f t="shared" si="23"/>
        <v>-2.0000000000663931E-4</v>
      </c>
    </row>
    <row r="494" spans="1:15" hidden="1" x14ac:dyDescent="0.45">
      <c r="A494" s="1">
        <v>44532.559027777781</v>
      </c>
      <c r="B494" t="s">
        <v>501</v>
      </c>
      <c r="C494">
        <v>0</v>
      </c>
      <c r="D494">
        <v>0</v>
      </c>
      <c r="E494">
        <v>141.63800000000001</v>
      </c>
      <c r="F494">
        <v>0</v>
      </c>
      <c r="G494">
        <v>0</v>
      </c>
      <c r="H494">
        <v>0</v>
      </c>
      <c r="I494">
        <v>0</v>
      </c>
      <c r="J494">
        <f>VLOOKUP($B494,SPD_Node!$F:$L,5,FALSE)</f>
        <v>0</v>
      </c>
      <c r="K494">
        <f>VLOOKUP($B494,SPD_Node!$F:$L,4,FALSE)</f>
        <v>0</v>
      </c>
      <c r="L494">
        <f>VLOOKUP($B494,SPD_Node!$F:$L,7,FALSE)</f>
        <v>141.63730000000001</v>
      </c>
      <c r="M494">
        <f t="shared" si="21"/>
        <v>0</v>
      </c>
      <c r="N494">
        <f t="shared" si="22"/>
        <v>0</v>
      </c>
      <c r="O494">
        <f t="shared" si="23"/>
        <v>-6.9999999999481588E-4</v>
      </c>
    </row>
    <row r="495" spans="1:15" hidden="1" x14ac:dyDescent="0.45">
      <c r="A495" s="1">
        <v>44532.559027777781</v>
      </c>
      <c r="B495" t="s">
        <v>502</v>
      </c>
      <c r="C495">
        <v>0</v>
      </c>
      <c r="D495">
        <v>0</v>
      </c>
      <c r="E495">
        <v>117.241</v>
      </c>
      <c r="F495">
        <v>0</v>
      </c>
      <c r="G495">
        <v>0</v>
      </c>
      <c r="H495">
        <v>0</v>
      </c>
      <c r="I495">
        <v>0</v>
      </c>
      <c r="J495">
        <f>VLOOKUP($B495,SPD_Node!$F:$L,5,FALSE)</f>
        <v>0</v>
      </c>
      <c r="K495">
        <f>VLOOKUP($B495,SPD_Node!$F:$L,4,FALSE)</f>
        <v>0</v>
      </c>
      <c r="L495">
        <f>VLOOKUP($B495,SPD_Node!$F:$L,7,FALSE)</f>
        <v>117.2406</v>
      </c>
      <c r="M495">
        <f t="shared" si="21"/>
        <v>0</v>
      </c>
      <c r="N495">
        <f t="shared" si="22"/>
        <v>0</v>
      </c>
      <c r="O495">
        <f t="shared" si="23"/>
        <v>-3.9999999999906777E-4</v>
      </c>
    </row>
    <row r="496" spans="1:15" hidden="1" x14ac:dyDescent="0.45">
      <c r="A496" s="1">
        <v>44532.559027777781</v>
      </c>
      <c r="B496" t="s">
        <v>503</v>
      </c>
      <c r="C496">
        <v>0</v>
      </c>
      <c r="D496">
        <v>0</v>
      </c>
      <c r="E496">
        <v>117.32599999999999</v>
      </c>
      <c r="F496">
        <v>0</v>
      </c>
      <c r="G496">
        <v>0</v>
      </c>
      <c r="H496">
        <v>0</v>
      </c>
      <c r="I496">
        <v>0</v>
      </c>
      <c r="J496">
        <f>VLOOKUP($B496,SPD_Node!$F:$L,5,FALSE)</f>
        <v>0</v>
      </c>
      <c r="K496">
        <f>VLOOKUP($B496,SPD_Node!$F:$L,4,FALSE)</f>
        <v>0</v>
      </c>
      <c r="L496">
        <f>VLOOKUP($B496,SPD_Node!$F:$L,7,FALSE)</f>
        <v>117.3258</v>
      </c>
      <c r="M496">
        <f t="shared" si="21"/>
        <v>0</v>
      </c>
      <c r="N496">
        <f t="shared" si="22"/>
        <v>0</v>
      </c>
      <c r="O496">
        <f t="shared" si="23"/>
        <v>-1.9999999999242846E-4</v>
      </c>
    </row>
    <row r="497" spans="1:15" x14ac:dyDescent="0.45">
      <c r="A497" s="1">
        <v>44532.559027777781</v>
      </c>
      <c r="B497" t="s">
        <v>504</v>
      </c>
      <c r="C497">
        <v>0</v>
      </c>
      <c r="D497">
        <v>75.046999999999997</v>
      </c>
      <c r="E497">
        <v>143.64599999999999</v>
      </c>
      <c r="F497">
        <v>0</v>
      </c>
      <c r="G497">
        <v>898.35400000000004</v>
      </c>
      <c r="H497">
        <v>0</v>
      </c>
      <c r="I497">
        <v>0</v>
      </c>
      <c r="J497">
        <f>VLOOKUP($B497,SPD_Node!$F:$L,5,FALSE)</f>
        <v>0</v>
      </c>
      <c r="K497">
        <f>VLOOKUP($B497,SPD_Node!$F:$L,4,FALSE)</f>
        <v>75.0471</v>
      </c>
      <c r="L497">
        <f>VLOOKUP($B497,SPD_Node!$F:$L,7,FALSE)</f>
        <v>143.64570000000001</v>
      </c>
      <c r="M497">
        <f t="shared" si="21"/>
        <v>0</v>
      </c>
      <c r="N497">
        <f t="shared" si="22"/>
        <v>1.0000000000331966E-4</v>
      </c>
      <c r="O497">
        <f t="shared" si="23"/>
        <v>-2.9999999998153726E-4</v>
      </c>
    </row>
    <row r="498" spans="1:15" hidden="1" x14ac:dyDescent="0.45">
      <c r="A498" s="1">
        <v>44532.559027777781</v>
      </c>
      <c r="B498" t="s">
        <v>505</v>
      </c>
      <c r="C498">
        <v>0</v>
      </c>
      <c r="D498">
        <v>0</v>
      </c>
      <c r="E498">
        <v>143.19800000000001</v>
      </c>
      <c r="F498">
        <v>0</v>
      </c>
      <c r="G498">
        <v>0</v>
      </c>
      <c r="H498">
        <v>0</v>
      </c>
      <c r="I498">
        <v>0</v>
      </c>
      <c r="J498">
        <f>VLOOKUP($B498,SPD_Node!$F:$L,5,FALSE)</f>
        <v>0</v>
      </c>
      <c r="K498">
        <f>VLOOKUP($B498,SPD_Node!$F:$L,4,FALSE)</f>
        <v>0</v>
      </c>
      <c r="L498">
        <f>VLOOKUP($B498,SPD_Node!$F:$L,7,FALSE)</f>
        <v>143.19720000000001</v>
      </c>
      <c r="M498">
        <f t="shared" si="21"/>
        <v>0</v>
      </c>
      <c r="N498">
        <f t="shared" si="22"/>
        <v>0</v>
      </c>
      <c r="O498">
        <f t="shared" si="23"/>
        <v>-7.9999999999813554E-4</v>
      </c>
    </row>
    <row r="499" spans="1:15" hidden="1" x14ac:dyDescent="0.45">
      <c r="A499" s="1">
        <v>44532.559027777781</v>
      </c>
      <c r="B499" t="s">
        <v>506</v>
      </c>
      <c r="C499">
        <v>0</v>
      </c>
      <c r="D499">
        <v>0</v>
      </c>
      <c r="E499">
        <v>142.91499999999999</v>
      </c>
      <c r="F499">
        <v>0</v>
      </c>
      <c r="G499">
        <v>0</v>
      </c>
      <c r="H499">
        <v>0</v>
      </c>
      <c r="I499">
        <v>0</v>
      </c>
      <c r="J499">
        <f>VLOOKUP($B499,SPD_Node!$F:$L,5,FALSE)</f>
        <v>0</v>
      </c>
      <c r="K499">
        <f>VLOOKUP($B499,SPD_Node!$F:$L,4,FALSE)</f>
        <v>0</v>
      </c>
      <c r="L499">
        <f>VLOOKUP($B499,SPD_Node!$F:$L,7,FALSE)</f>
        <v>142.9145</v>
      </c>
      <c r="M499">
        <f t="shared" si="21"/>
        <v>0</v>
      </c>
      <c r="N499">
        <f t="shared" si="22"/>
        <v>0</v>
      </c>
      <c r="O499">
        <f t="shared" si="23"/>
        <v>-4.9999999998817657E-4</v>
      </c>
    </row>
    <row r="500" spans="1:15" x14ac:dyDescent="0.45">
      <c r="A500" s="1">
        <v>44532.559027777781</v>
      </c>
      <c r="B500" t="s">
        <v>507</v>
      </c>
      <c r="C500">
        <v>0</v>
      </c>
      <c r="D500">
        <v>6.3869999999999996</v>
      </c>
      <c r="E500">
        <v>129.19900000000001</v>
      </c>
      <c r="F500">
        <v>0</v>
      </c>
      <c r="G500">
        <v>68.768000000000001</v>
      </c>
      <c r="H500">
        <v>0</v>
      </c>
      <c r="I500">
        <v>0</v>
      </c>
      <c r="J500">
        <f>VLOOKUP($B500,SPD_Node!$F:$L,5,FALSE)</f>
        <v>0</v>
      </c>
      <c r="K500">
        <f>VLOOKUP($B500,SPD_Node!$F:$L,4,FALSE)</f>
        <v>6.3872</v>
      </c>
      <c r="L500">
        <f>VLOOKUP($B500,SPD_Node!$F:$L,7,FALSE)</f>
        <v>129.1986</v>
      </c>
      <c r="M500">
        <f t="shared" si="21"/>
        <v>0</v>
      </c>
      <c r="N500">
        <f t="shared" si="22"/>
        <v>2.0000000000042206E-4</v>
      </c>
      <c r="O500">
        <f t="shared" si="23"/>
        <v>-4.0000000001327862E-4</v>
      </c>
    </row>
    <row r="501" spans="1:15" hidden="1" x14ac:dyDescent="0.45">
      <c r="A501" s="1">
        <v>44532.559027777781</v>
      </c>
      <c r="B501" t="s">
        <v>508</v>
      </c>
      <c r="C501">
        <v>0</v>
      </c>
      <c r="D501">
        <v>0</v>
      </c>
      <c r="E501">
        <v>129.215</v>
      </c>
      <c r="F501">
        <v>0</v>
      </c>
      <c r="G501">
        <v>0</v>
      </c>
      <c r="H501">
        <v>0</v>
      </c>
      <c r="I501">
        <v>0</v>
      </c>
      <c r="J501">
        <f>VLOOKUP($B501,SPD_Node!$F:$L,5,FALSE)</f>
        <v>0</v>
      </c>
      <c r="K501">
        <f>VLOOKUP($B501,SPD_Node!$F:$L,4,FALSE)</f>
        <v>0</v>
      </c>
      <c r="L501">
        <f>VLOOKUP($B501,SPD_Node!$F:$L,7,FALSE)</f>
        <v>129.21440000000001</v>
      </c>
      <c r="M501">
        <f t="shared" si="21"/>
        <v>0</v>
      </c>
      <c r="N501">
        <f t="shared" si="22"/>
        <v>0</v>
      </c>
      <c r="O501">
        <f t="shared" si="23"/>
        <v>-5.9999999999149622E-4</v>
      </c>
    </row>
    <row r="502" spans="1:15" x14ac:dyDescent="0.45">
      <c r="A502" s="1">
        <v>44532.559027777781</v>
      </c>
      <c r="B502" t="s">
        <v>509</v>
      </c>
      <c r="C502">
        <v>0</v>
      </c>
      <c r="D502">
        <v>24.271000000000001</v>
      </c>
      <c r="E502">
        <v>142.941</v>
      </c>
      <c r="F502">
        <v>0</v>
      </c>
      <c r="G502">
        <v>289.113</v>
      </c>
      <c r="H502">
        <v>0</v>
      </c>
      <c r="I502">
        <v>0</v>
      </c>
      <c r="J502">
        <f>VLOOKUP($B502,SPD_Node!$F:$L,5,FALSE)</f>
        <v>0</v>
      </c>
      <c r="K502">
        <f>VLOOKUP($B502,SPD_Node!$F:$L,4,FALSE)</f>
        <v>24.2712</v>
      </c>
      <c r="L502">
        <f>VLOOKUP($B502,SPD_Node!$F:$L,7,FALSE)</f>
        <v>142.94049999999999</v>
      </c>
      <c r="M502">
        <f t="shared" si="21"/>
        <v>0</v>
      </c>
      <c r="N502">
        <f t="shared" si="22"/>
        <v>1.9999999999953388E-4</v>
      </c>
      <c r="O502">
        <f t="shared" si="23"/>
        <v>-5.0000000001659828E-4</v>
      </c>
    </row>
    <row r="503" spans="1:15" hidden="1" x14ac:dyDescent="0.45">
      <c r="A503" s="1">
        <v>44532.559027777781</v>
      </c>
      <c r="B503" t="s">
        <v>510</v>
      </c>
      <c r="C503">
        <v>0</v>
      </c>
      <c r="D503">
        <v>0</v>
      </c>
      <c r="E503">
        <v>142.643</v>
      </c>
      <c r="F503">
        <v>0</v>
      </c>
      <c r="G503">
        <v>0</v>
      </c>
      <c r="H503">
        <v>0</v>
      </c>
      <c r="I503">
        <v>0</v>
      </c>
      <c r="J503">
        <f>VLOOKUP($B503,SPD_Node!$F:$L,5,FALSE)</f>
        <v>0</v>
      </c>
      <c r="K503">
        <f>VLOOKUP($B503,SPD_Node!$F:$L,4,FALSE)</f>
        <v>0</v>
      </c>
      <c r="L503">
        <f>VLOOKUP($B503,SPD_Node!$F:$L,7,FALSE)</f>
        <v>142.64240000000001</v>
      </c>
      <c r="M503">
        <f t="shared" si="21"/>
        <v>0</v>
      </c>
      <c r="N503">
        <f t="shared" si="22"/>
        <v>0</v>
      </c>
      <c r="O503">
        <f t="shared" si="23"/>
        <v>-5.9999999999149622E-4</v>
      </c>
    </row>
    <row r="504" spans="1:15" hidden="1" x14ac:dyDescent="0.45">
      <c r="A504" s="1">
        <v>44532.559027777781</v>
      </c>
      <c r="B504" t="s">
        <v>511</v>
      </c>
      <c r="C504">
        <v>0</v>
      </c>
      <c r="D504">
        <v>0</v>
      </c>
      <c r="E504">
        <v>128.75800000000001</v>
      </c>
      <c r="F504">
        <v>0</v>
      </c>
      <c r="G504">
        <v>0</v>
      </c>
      <c r="H504">
        <v>0</v>
      </c>
      <c r="I504">
        <v>0</v>
      </c>
      <c r="J504">
        <f>VLOOKUP($B504,SPD_Node!$F:$L,5,FALSE)</f>
        <v>0</v>
      </c>
      <c r="K504">
        <f>VLOOKUP($B504,SPD_Node!$F:$L,4,FALSE)</f>
        <v>0</v>
      </c>
      <c r="L504">
        <f>VLOOKUP($B504,SPD_Node!$F:$L,7,FALSE)</f>
        <v>128.75739999999999</v>
      </c>
      <c r="M504">
        <f t="shared" si="21"/>
        <v>0</v>
      </c>
      <c r="N504">
        <f t="shared" si="22"/>
        <v>0</v>
      </c>
      <c r="O504">
        <f t="shared" si="23"/>
        <v>-6.0000000001991793E-4</v>
      </c>
    </row>
    <row r="505" spans="1:15" x14ac:dyDescent="0.45">
      <c r="A505" s="1">
        <v>44532.559027777781</v>
      </c>
      <c r="B505" t="s">
        <v>512</v>
      </c>
      <c r="C505">
        <v>0</v>
      </c>
      <c r="D505">
        <v>3.76</v>
      </c>
      <c r="E505">
        <v>112.985</v>
      </c>
      <c r="F505">
        <v>0</v>
      </c>
      <c r="G505">
        <v>35.398000000000003</v>
      </c>
      <c r="H505">
        <v>0</v>
      </c>
      <c r="I505">
        <v>0</v>
      </c>
      <c r="J505" s="3">
        <f>VLOOKUP($B505,SPD_Node!$F:$L,5,FALSE)</f>
        <v>0</v>
      </c>
      <c r="K505" s="3">
        <f>VLOOKUP($B505,SPD_Node!$F:$L,4,FALSE)</f>
        <v>3.7595999999999998</v>
      </c>
      <c r="L505" s="3">
        <f>VLOOKUP($B505,SPD_Node!$F:$L,7,FALSE)</f>
        <v>112.9847</v>
      </c>
      <c r="M505">
        <f t="shared" si="21"/>
        <v>0</v>
      </c>
      <c r="N505">
        <f t="shared" si="22"/>
        <v>-3.9999999999995595E-4</v>
      </c>
      <c r="O505">
        <f t="shared" si="23"/>
        <v>-2.9999999999574811E-4</v>
      </c>
    </row>
    <row r="506" spans="1:15" x14ac:dyDescent="0.45">
      <c r="A506" s="1">
        <v>44532.559027777781</v>
      </c>
      <c r="B506" t="s">
        <v>513</v>
      </c>
      <c r="C506">
        <v>0</v>
      </c>
      <c r="D506">
        <v>1.6819999999999999</v>
      </c>
      <c r="E506">
        <v>112.64</v>
      </c>
      <c r="F506">
        <v>0</v>
      </c>
      <c r="G506">
        <v>15.788</v>
      </c>
      <c r="H506">
        <v>0</v>
      </c>
      <c r="I506">
        <v>0</v>
      </c>
      <c r="J506">
        <f>VLOOKUP($B506,SPD_Node!$F:$L,5,FALSE)</f>
        <v>0</v>
      </c>
      <c r="K506">
        <f>VLOOKUP($B506,SPD_Node!$F:$L,4,FALSE)</f>
        <v>1.6819</v>
      </c>
      <c r="L506">
        <f>VLOOKUP($B506,SPD_Node!$F:$L,7,FALSE)</f>
        <v>112.64</v>
      </c>
      <c r="M506">
        <f t="shared" si="21"/>
        <v>0</v>
      </c>
      <c r="N506">
        <f t="shared" si="22"/>
        <v>-9.9999999999988987E-5</v>
      </c>
      <c r="O506">
        <f t="shared" si="23"/>
        <v>0</v>
      </c>
    </row>
    <row r="507" spans="1:15" hidden="1" x14ac:dyDescent="0.45">
      <c r="A507" s="1">
        <v>44532.559027777781</v>
      </c>
      <c r="B507" t="s">
        <v>514</v>
      </c>
      <c r="C507">
        <v>0</v>
      </c>
      <c r="D507">
        <v>0</v>
      </c>
      <c r="E507">
        <v>112.98099999999999</v>
      </c>
      <c r="F507">
        <v>0</v>
      </c>
      <c r="G507">
        <v>0</v>
      </c>
      <c r="H507">
        <v>0</v>
      </c>
      <c r="I507">
        <v>0</v>
      </c>
      <c r="J507">
        <f>VLOOKUP($B507,SPD_Node!$F:$L,5,FALSE)</f>
        <v>0</v>
      </c>
      <c r="K507">
        <f>VLOOKUP($B507,SPD_Node!$F:$L,4,FALSE)</f>
        <v>0</v>
      </c>
      <c r="L507">
        <f>VLOOKUP($B507,SPD_Node!$F:$L,7,FALSE)</f>
        <v>112.9807</v>
      </c>
      <c r="M507">
        <f t="shared" si="21"/>
        <v>0</v>
      </c>
      <c r="N507">
        <f t="shared" si="22"/>
        <v>0</v>
      </c>
      <c r="O507">
        <f t="shared" si="23"/>
        <v>-2.9999999999574811E-4</v>
      </c>
    </row>
    <row r="508" spans="1:15" hidden="1" x14ac:dyDescent="0.45">
      <c r="A508" s="1">
        <v>44532.559027777781</v>
      </c>
      <c r="B508" t="s">
        <v>515</v>
      </c>
      <c r="C508">
        <v>0</v>
      </c>
      <c r="D508">
        <v>0</v>
      </c>
      <c r="E508">
        <v>112.997</v>
      </c>
      <c r="F508">
        <v>0</v>
      </c>
      <c r="G508">
        <v>0</v>
      </c>
      <c r="H508">
        <v>0</v>
      </c>
      <c r="I508">
        <v>0</v>
      </c>
      <c r="J508">
        <f>VLOOKUP($B508,SPD_Node!$F:$L,5,FALSE)</f>
        <v>0</v>
      </c>
      <c r="K508">
        <f>VLOOKUP($B508,SPD_Node!$F:$L,4,FALSE)</f>
        <v>0</v>
      </c>
      <c r="L508">
        <f>VLOOKUP($B508,SPD_Node!$F:$L,7,FALSE)</f>
        <v>112.99630000000001</v>
      </c>
      <c r="M508">
        <f t="shared" si="21"/>
        <v>0</v>
      </c>
      <c r="N508">
        <f t="shared" si="22"/>
        <v>0</v>
      </c>
      <c r="O508">
        <f t="shared" si="23"/>
        <v>-6.9999999999481588E-4</v>
      </c>
    </row>
    <row r="509" spans="1:15" hidden="1" x14ac:dyDescent="0.45">
      <c r="A509" s="1">
        <v>44532.559027777781</v>
      </c>
      <c r="B509" t="s">
        <v>516</v>
      </c>
      <c r="C509">
        <v>0</v>
      </c>
      <c r="D509">
        <v>0</v>
      </c>
      <c r="E509">
        <v>116.008</v>
      </c>
      <c r="F509">
        <v>0</v>
      </c>
      <c r="G509">
        <v>0</v>
      </c>
      <c r="H509">
        <v>0</v>
      </c>
      <c r="I509">
        <v>0</v>
      </c>
      <c r="J509">
        <f>VLOOKUP($B509,SPD_Node!$F:$L,5,FALSE)</f>
        <v>0</v>
      </c>
      <c r="K509">
        <f>VLOOKUP($B509,SPD_Node!$F:$L,4,FALSE)</f>
        <v>0</v>
      </c>
      <c r="L509">
        <f>VLOOKUP($B509,SPD_Node!$F:$L,7,FALSE)</f>
        <v>116.0077</v>
      </c>
      <c r="M509">
        <f t="shared" si="21"/>
        <v>0</v>
      </c>
      <c r="N509">
        <f t="shared" si="22"/>
        <v>0</v>
      </c>
      <c r="O509">
        <f t="shared" si="23"/>
        <v>-2.9999999999574811E-4</v>
      </c>
    </row>
    <row r="510" spans="1:15" hidden="1" x14ac:dyDescent="0.45">
      <c r="A510" s="1">
        <v>44532.559027777781</v>
      </c>
      <c r="B510" t="s">
        <v>517</v>
      </c>
      <c r="C510">
        <v>0</v>
      </c>
      <c r="D510">
        <v>0</v>
      </c>
      <c r="E510">
        <v>115.199</v>
      </c>
      <c r="F510">
        <v>0</v>
      </c>
      <c r="G510">
        <v>0</v>
      </c>
      <c r="H510">
        <v>0</v>
      </c>
      <c r="I510">
        <v>0</v>
      </c>
      <c r="J510">
        <f>VLOOKUP($B510,SPD_Node!$F:$L,5,FALSE)</f>
        <v>0</v>
      </c>
      <c r="K510">
        <f>VLOOKUP($B510,SPD_Node!$F:$L,4,FALSE)</f>
        <v>0</v>
      </c>
      <c r="L510">
        <f>VLOOKUP($B510,SPD_Node!$F:$L,7,FALSE)</f>
        <v>116.17</v>
      </c>
      <c r="M510">
        <f t="shared" si="21"/>
        <v>0</v>
      </c>
      <c r="N510">
        <f t="shared" si="22"/>
        <v>0</v>
      </c>
      <c r="O510">
        <f t="shared" si="23"/>
        <v>0.97100000000000364</v>
      </c>
    </row>
    <row r="511" spans="1:15" x14ac:dyDescent="0.45">
      <c r="A511" s="1">
        <v>44532.559027777781</v>
      </c>
      <c r="B511" t="s">
        <v>518</v>
      </c>
      <c r="C511">
        <v>0</v>
      </c>
      <c r="D511">
        <v>15.512</v>
      </c>
      <c r="E511">
        <v>123.419</v>
      </c>
      <c r="F511">
        <v>0</v>
      </c>
      <c r="G511">
        <v>159.542</v>
      </c>
      <c r="H511">
        <v>0</v>
      </c>
      <c r="I511">
        <v>0</v>
      </c>
      <c r="J511" s="3">
        <f>VLOOKUP($B511,SPD_Node!$F:$L,5,FALSE)</f>
        <v>0</v>
      </c>
      <c r="K511" s="3">
        <f>VLOOKUP($B511,SPD_Node!$F:$L,4,FALSE)</f>
        <v>15.5123</v>
      </c>
      <c r="L511" s="3">
        <f>VLOOKUP($B511,SPD_Node!$F:$L,7,FALSE)</f>
        <v>123.4182</v>
      </c>
      <c r="M511">
        <f t="shared" si="21"/>
        <v>0</v>
      </c>
      <c r="N511">
        <f t="shared" si="22"/>
        <v>2.9999999999930083E-4</v>
      </c>
      <c r="O511">
        <f t="shared" si="23"/>
        <v>-7.9999999999813554E-4</v>
      </c>
    </row>
    <row r="512" spans="1:15" hidden="1" x14ac:dyDescent="0.45">
      <c r="A512" s="1">
        <v>44532.559027777781</v>
      </c>
      <c r="B512" t="s">
        <v>519</v>
      </c>
      <c r="C512">
        <v>0</v>
      </c>
      <c r="D512">
        <v>0</v>
      </c>
      <c r="E512">
        <v>123.354</v>
      </c>
      <c r="F512">
        <v>0</v>
      </c>
      <c r="G512">
        <v>0</v>
      </c>
      <c r="H512">
        <v>0</v>
      </c>
      <c r="I512">
        <v>0</v>
      </c>
      <c r="J512">
        <f>VLOOKUP($B512,SPD_Node!$F:$L,5,FALSE)</f>
        <v>0</v>
      </c>
      <c r="K512">
        <f>VLOOKUP($B512,SPD_Node!$F:$L,4,FALSE)</f>
        <v>0</v>
      </c>
      <c r="L512">
        <f>VLOOKUP($B512,SPD_Node!$F:$L,7,FALSE)</f>
        <v>123.35339999999999</v>
      </c>
      <c r="M512">
        <f t="shared" si="21"/>
        <v>0</v>
      </c>
      <c r="N512">
        <f t="shared" si="22"/>
        <v>0</v>
      </c>
      <c r="O512">
        <f t="shared" si="23"/>
        <v>-6.0000000000570708E-4</v>
      </c>
    </row>
    <row r="513" spans="1:15" hidden="1" x14ac:dyDescent="0.45">
      <c r="A513" s="1">
        <v>44532.559027777781</v>
      </c>
      <c r="B513" t="s">
        <v>520</v>
      </c>
      <c r="C513">
        <v>0</v>
      </c>
      <c r="D513">
        <v>0</v>
      </c>
      <c r="E513">
        <v>122.288</v>
      </c>
      <c r="F513">
        <v>0</v>
      </c>
      <c r="G513">
        <v>0</v>
      </c>
      <c r="H513">
        <v>0</v>
      </c>
      <c r="I513">
        <v>0</v>
      </c>
      <c r="J513">
        <f>VLOOKUP($B513,SPD_Node!$F:$L,5,FALSE)</f>
        <v>0</v>
      </c>
      <c r="K513">
        <f>VLOOKUP($B513,SPD_Node!$F:$L,4,FALSE)</f>
        <v>0</v>
      </c>
      <c r="L513">
        <f>VLOOKUP($B513,SPD_Node!$F:$L,7,FALSE)</f>
        <v>122.2876</v>
      </c>
      <c r="M513">
        <f t="shared" si="21"/>
        <v>0</v>
      </c>
      <c r="N513">
        <f t="shared" si="22"/>
        <v>0</v>
      </c>
      <c r="O513">
        <f t="shared" si="23"/>
        <v>-3.9999999999906777E-4</v>
      </c>
    </row>
    <row r="514" spans="1:15" x14ac:dyDescent="0.45">
      <c r="A514" s="1">
        <v>44532.559027777781</v>
      </c>
      <c r="B514" t="s">
        <v>521</v>
      </c>
      <c r="C514">
        <v>0</v>
      </c>
      <c r="D514">
        <v>40.238999999999997</v>
      </c>
      <c r="E514">
        <v>142.755</v>
      </c>
      <c r="F514">
        <v>0</v>
      </c>
      <c r="G514">
        <v>478.69600000000003</v>
      </c>
      <c r="H514">
        <v>0</v>
      </c>
      <c r="I514">
        <v>0</v>
      </c>
      <c r="J514">
        <f>VLOOKUP($B514,SPD_Node!$F:$L,5,FALSE)</f>
        <v>0</v>
      </c>
      <c r="K514">
        <f>VLOOKUP($B514,SPD_Node!$F:$L,4,FALSE)</f>
        <v>40.239199999999997</v>
      </c>
      <c r="L514">
        <f>VLOOKUP($B514,SPD_Node!$F:$L,7,FALSE)</f>
        <v>142.75470000000001</v>
      </c>
      <c r="M514">
        <f t="shared" ref="M514:M529" si="24">J514-C514</f>
        <v>0</v>
      </c>
      <c r="N514">
        <f t="shared" ref="N514:N529" si="25">K514-D514</f>
        <v>1.9999999999953388E-4</v>
      </c>
      <c r="O514">
        <f t="shared" ref="O514:O529" si="26">L514-E514</f>
        <v>-2.9999999998153726E-4</v>
      </c>
    </row>
    <row r="515" spans="1:15" hidden="1" x14ac:dyDescent="0.45">
      <c r="A515" s="1">
        <v>44532.559027777781</v>
      </c>
      <c r="B515" t="s">
        <v>522</v>
      </c>
      <c r="C515">
        <v>0</v>
      </c>
      <c r="D515">
        <v>0</v>
      </c>
      <c r="E515">
        <v>142.47399999999999</v>
      </c>
      <c r="F515">
        <v>0</v>
      </c>
      <c r="G515">
        <v>0</v>
      </c>
      <c r="H515">
        <v>0</v>
      </c>
      <c r="I515">
        <v>0</v>
      </c>
      <c r="J515">
        <f>VLOOKUP($B515,SPD_Node!$F:$L,5,FALSE)</f>
        <v>0</v>
      </c>
      <c r="K515">
        <f>VLOOKUP($B515,SPD_Node!$F:$L,4,FALSE)</f>
        <v>0</v>
      </c>
      <c r="L515">
        <f>VLOOKUP($B515,SPD_Node!$F:$L,7,FALSE)</f>
        <v>142.47329999999999</v>
      </c>
      <c r="M515">
        <f t="shared" si="24"/>
        <v>0</v>
      </c>
      <c r="N515">
        <f t="shared" si="25"/>
        <v>0</v>
      </c>
      <c r="O515">
        <f t="shared" si="26"/>
        <v>-6.9999999999481588E-4</v>
      </c>
    </row>
    <row r="516" spans="1:15" x14ac:dyDescent="0.45">
      <c r="A516" s="1">
        <v>44532.559027777781</v>
      </c>
      <c r="B516" t="s">
        <v>523</v>
      </c>
      <c r="C516">
        <v>0</v>
      </c>
      <c r="D516">
        <v>32.362000000000002</v>
      </c>
      <c r="E516">
        <v>127.494</v>
      </c>
      <c r="F516">
        <v>0</v>
      </c>
      <c r="G516">
        <v>343.82799999999997</v>
      </c>
      <c r="H516">
        <v>0</v>
      </c>
      <c r="I516">
        <v>0</v>
      </c>
      <c r="J516" s="3">
        <f>VLOOKUP($B516,SPD_Node!$F:$L,5,FALSE)</f>
        <v>0</v>
      </c>
      <c r="K516" s="3">
        <f>VLOOKUP($B516,SPD_Node!$F:$L,4,FALSE)</f>
        <v>32.361699999999999</v>
      </c>
      <c r="L516" s="3">
        <f>VLOOKUP($B516,SPD_Node!$F:$L,7,FALSE)</f>
        <v>127.49379999999999</v>
      </c>
      <c r="M516">
        <f t="shared" si="24"/>
        <v>0</v>
      </c>
      <c r="N516">
        <f t="shared" si="25"/>
        <v>-3.0000000000285354E-4</v>
      </c>
      <c r="O516">
        <f t="shared" si="26"/>
        <v>-2.0000000000663931E-4</v>
      </c>
    </row>
    <row r="517" spans="1:15" x14ac:dyDescent="0.45">
      <c r="A517" s="1">
        <v>44532.559027777781</v>
      </c>
      <c r="B517" t="s">
        <v>524</v>
      </c>
      <c r="C517">
        <v>0</v>
      </c>
      <c r="D517">
        <v>0.16500000000000001</v>
      </c>
      <c r="E517">
        <v>127.718</v>
      </c>
      <c r="F517">
        <v>0</v>
      </c>
      <c r="G517">
        <v>1.756</v>
      </c>
      <c r="H517">
        <v>0</v>
      </c>
      <c r="I517">
        <v>0</v>
      </c>
      <c r="J517">
        <f>VLOOKUP($B517,SPD_Node!$F:$L,5,FALSE)</f>
        <v>0</v>
      </c>
      <c r="K517">
        <f>VLOOKUP($B517,SPD_Node!$F:$L,4,FALSE)</f>
        <v>0.16500000000000001</v>
      </c>
      <c r="L517">
        <f>VLOOKUP($B517,SPD_Node!$F:$L,7,FALSE)</f>
        <v>127.71720000000001</v>
      </c>
      <c r="M517">
        <f t="shared" si="24"/>
        <v>0</v>
      </c>
      <c r="N517">
        <f t="shared" si="25"/>
        <v>0</v>
      </c>
      <c r="O517">
        <f t="shared" si="26"/>
        <v>-7.9999999999813554E-4</v>
      </c>
    </row>
    <row r="518" spans="1:15" x14ac:dyDescent="0.45">
      <c r="A518" s="1">
        <v>44532.559027777781</v>
      </c>
      <c r="B518" t="s">
        <v>525</v>
      </c>
      <c r="C518">
        <v>0</v>
      </c>
      <c r="D518">
        <v>2.2759999999999998</v>
      </c>
      <c r="E518">
        <v>105.52500000000001</v>
      </c>
      <c r="F518">
        <v>0</v>
      </c>
      <c r="G518">
        <v>20.010000000000002</v>
      </c>
      <c r="H518">
        <v>0</v>
      </c>
      <c r="I518">
        <v>0</v>
      </c>
      <c r="J518" s="3">
        <f>VLOOKUP($B518,SPD_Node!$F:$L,5,FALSE)</f>
        <v>0</v>
      </c>
      <c r="K518" s="3">
        <f>VLOOKUP($B518,SPD_Node!$F:$L,4,FALSE)</f>
        <v>2.2755000000000001</v>
      </c>
      <c r="L518" s="3">
        <f>VLOOKUP($B518,SPD_Node!$F:$L,7,FALSE)</f>
        <v>105.5243</v>
      </c>
      <c r="M518">
        <f t="shared" si="24"/>
        <v>0</v>
      </c>
      <c r="N518">
        <f t="shared" si="25"/>
        <v>-4.9999999999972289E-4</v>
      </c>
      <c r="O518">
        <f t="shared" si="26"/>
        <v>-7.0000000000902673E-4</v>
      </c>
    </row>
    <row r="519" spans="1:15" hidden="1" x14ac:dyDescent="0.45">
      <c r="A519" s="1">
        <v>44532.559027777781</v>
      </c>
      <c r="B519" t="s">
        <v>526</v>
      </c>
      <c r="C519">
        <v>0</v>
      </c>
      <c r="D519">
        <v>0</v>
      </c>
      <c r="E519">
        <v>105.637</v>
      </c>
      <c r="F519">
        <v>0</v>
      </c>
      <c r="G519">
        <v>0</v>
      </c>
      <c r="H519">
        <v>0</v>
      </c>
      <c r="I519">
        <v>0</v>
      </c>
      <c r="J519">
        <f>VLOOKUP($B519,SPD_Node!$F:$L,5,FALSE)</f>
        <v>0</v>
      </c>
      <c r="K519">
        <f>VLOOKUP($B519,SPD_Node!$F:$L,4,FALSE)</f>
        <v>0</v>
      </c>
      <c r="L519">
        <f>VLOOKUP($B519,SPD_Node!$F:$L,7,FALSE)</f>
        <v>105.6366</v>
      </c>
      <c r="M519">
        <f t="shared" si="24"/>
        <v>0</v>
      </c>
      <c r="N519">
        <f t="shared" si="25"/>
        <v>0</v>
      </c>
      <c r="O519">
        <f t="shared" si="26"/>
        <v>-3.9999999999906777E-4</v>
      </c>
    </row>
    <row r="520" spans="1:15" hidden="1" x14ac:dyDescent="0.45">
      <c r="A520" s="1">
        <v>44532.559027777781</v>
      </c>
      <c r="B520" t="s">
        <v>527</v>
      </c>
      <c r="C520">
        <v>0</v>
      </c>
      <c r="D520">
        <v>0</v>
      </c>
      <c r="E520">
        <v>105.77500000000001</v>
      </c>
      <c r="F520">
        <v>0</v>
      </c>
      <c r="G520">
        <v>0</v>
      </c>
      <c r="H520">
        <v>0</v>
      </c>
      <c r="I520">
        <v>0</v>
      </c>
      <c r="J520">
        <f>VLOOKUP($B520,SPD_Node!$F:$L,5,FALSE)</f>
        <v>0</v>
      </c>
      <c r="K520">
        <f>VLOOKUP($B520,SPD_Node!$F:$L,4,FALSE)</f>
        <v>0</v>
      </c>
      <c r="L520">
        <f>VLOOKUP($B520,SPD_Node!$F:$L,7,FALSE)</f>
        <v>105.7747</v>
      </c>
      <c r="M520">
        <f t="shared" si="24"/>
        <v>0</v>
      </c>
      <c r="N520">
        <f t="shared" si="25"/>
        <v>0</v>
      </c>
      <c r="O520">
        <f t="shared" si="26"/>
        <v>-3.0000000000995897E-4</v>
      </c>
    </row>
    <row r="521" spans="1:15" hidden="1" x14ac:dyDescent="0.45">
      <c r="A521" s="1">
        <v>44532.559027777781</v>
      </c>
      <c r="B521" t="s">
        <v>528</v>
      </c>
      <c r="C521">
        <v>0</v>
      </c>
      <c r="D521">
        <v>0</v>
      </c>
      <c r="E521">
        <v>105.985</v>
      </c>
      <c r="F521">
        <v>0</v>
      </c>
      <c r="G521">
        <v>0</v>
      </c>
      <c r="H521">
        <v>0</v>
      </c>
      <c r="I521">
        <v>0</v>
      </c>
      <c r="J521">
        <f>VLOOKUP($B521,SPD_Node!$F:$L,5,FALSE)</f>
        <v>0</v>
      </c>
      <c r="K521">
        <f>VLOOKUP($B521,SPD_Node!$F:$L,4,FALSE)</f>
        <v>0</v>
      </c>
      <c r="L521">
        <f>VLOOKUP($B521,SPD_Node!$F:$L,7,FALSE)</f>
        <v>105.9849</v>
      </c>
      <c r="M521">
        <f t="shared" si="24"/>
        <v>0</v>
      </c>
      <c r="N521">
        <f t="shared" si="25"/>
        <v>0</v>
      </c>
      <c r="O521">
        <f t="shared" si="26"/>
        <v>-1.0000000000331966E-4</v>
      </c>
    </row>
    <row r="522" spans="1:15" hidden="1" x14ac:dyDescent="0.45">
      <c r="A522" s="1">
        <v>44532.559027777781</v>
      </c>
      <c r="B522" t="s">
        <v>529</v>
      </c>
      <c r="C522">
        <v>0</v>
      </c>
      <c r="D522">
        <v>0</v>
      </c>
      <c r="E522">
        <v>105.99</v>
      </c>
      <c r="F522">
        <v>0</v>
      </c>
      <c r="G522">
        <v>0</v>
      </c>
      <c r="H522">
        <v>0</v>
      </c>
      <c r="I522">
        <v>0</v>
      </c>
      <c r="J522">
        <f>VLOOKUP($B522,SPD_Node!$F:$L,5,FALSE)</f>
        <v>0</v>
      </c>
      <c r="K522">
        <f>VLOOKUP($B522,SPD_Node!$F:$L,4,FALSE)</f>
        <v>0</v>
      </c>
      <c r="L522">
        <f>VLOOKUP($B522,SPD_Node!$F:$L,7,FALSE)</f>
        <v>105.9896</v>
      </c>
      <c r="M522">
        <f t="shared" si="24"/>
        <v>0</v>
      </c>
      <c r="N522">
        <f t="shared" si="25"/>
        <v>0</v>
      </c>
      <c r="O522">
        <f t="shared" si="26"/>
        <v>-3.9999999999906777E-4</v>
      </c>
    </row>
    <row r="523" spans="1:15" x14ac:dyDescent="0.45">
      <c r="A523" s="1">
        <v>44532.559027777781</v>
      </c>
      <c r="B523" t="s">
        <v>530</v>
      </c>
      <c r="C523">
        <v>0</v>
      </c>
      <c r="D523">
        <v>34.539000000000001</v>
      </c>
      <c r="E523">
        <v>128.768</v>
      </c>
      <c r="F523">
        <v>0</v>
      </c>
      <c r="G523">
        <v>370.62200000000001</v>
      </c>
      <c r="H523">
        <v>0</v>
      </c>
      <c r="I523">
        <v>0</v>
      </c>
      <c r="J523" s="3">
        <f>VLOOKUP($B523,SPD_Node!$F:$L,5,FALSE)</f>
        <v>0</v>
      </c>
      <c r="K523" s="3">
        <f>VLOOKUP($B523,SPD_Node!$F:$L,4,FALSE)</f>
        <v>34.538600000000002</v>
      </c>
      <c r="L523" s="3">
        <f>VLOOKUP($B523,SPD_Node!$F:$L,7,FALSE)</f>
        <v>128.76740000000001</v>
      </c>
      <c r="M523">
        <f t="shared" si="24"/>
        <v>0</v>
      </c>
      <c r="N523">
        <f t="shared" si="25"/>
        <v>-3.9999999999906777E-4</v>
      </c>
      <c r="O523">
        <f t="shared" si="26"/>
        <v>-5.9999999999149622E-4</v>
      </c>
    </row>
    <row r="524" spans="1:15" hidden="1" x14ac:dyDescent="0.45">
      <c r="A524" s="1">
        <v>44532.559027777781</v>
      </c>
      <c r="B524" t="s">
        <v>531</v>
      </c>
      <c r="C524">
        <v>0</v>
      </c>
      <c r="D524">
        <v>0</v>
      </c>
      <c r="E524">
        <v>128.42500000000001</v>
      </c>
      <c r="F524">
        <v>0</v>
      </c>
      <c r="G524">
        <v>0</v>
      </c>
      <c r="H524">
        <v>0</v>
      </c>
      <c r="I524">
        <v>0</v>
      </c>
      <c r="J524">
        <f>VLOOKUP($B524,SPD_Node!$F:$L,5,FALSE)</f>
        <v>0</v>
      </c>
      <c r="K524">
        <f>VLOOKUP($B524,SPD_Node!$F:$L,4,FALSE)</f>
        <v>0</v>
      </c>
      <c r="L524">
        <f>VLOOKUP($B524,SPD_Node!$F:$L,7,FALSE)</f>
        <v>128.42439999999999</v>
      </c>
      <c r="M524">
        <f t="shared" si="24"/>
        <v>0</v>
      </c>
      <c r="N524">
        <f t="shared" si="25"/>
        <v>0</v>
      </c>
      <c r="O524">
        <f t="shared" si="26"/>
        <v>-6.0000000001991793E-4</v>
      </c>
    </row>
    <row r="525" spans="1:15" hidden="1" x14ac:dyDescent="0.45">
      <c r="A525" s="1">
        <v>44532.559027777781</v>
      </c>
      <c r="B525" t="s">
        <v>532</v>
      </c>
      <c r="C525">
        <v>0</v>
      </c>
      <c r="D525">
        <v>0</v>
      </c>
      <c r="E525">
        <v>128.42500000000001</v>
      </c>
      <c r="F525">
        <v>0</v>
      </c>
      <c r="G525">
        <v>0</v>
      </c>
      <c r="H525">
        <v>0</v>
      </c>
      <c r="I525">
        <v>0</v>
      </c>
      <c r="J525">
        <f>VLOOKUP($B525,SPD_Node!$F:$L,5,FALSE)</f>
        <v>0</v>
      </c>
      <c r="K525">
        <f>VLOOKUP($B525,SPD_Node!$F:$L,4,FALSE)</f>
        <v>0</v>
      </c>
      <c r="L525">
        <f>VLOOKUP($B525,SPD_Node!$F:$L,7,FALSE)</f>
        <v>128.42449999999999</v>
      </c>
      <c r="M525">
        <f t="shared" si="24"/>
        <v>0</v>
      </c>
      <c r="N525">
        <f t="shared" si="25"/>
        <v>0</v>
      </c>
      <c r="O525">
        <f t="shared" si="26"/>
        <v>-5.0000000001659828E-4</v>
      </c>
    </row>
    <row r="526" spans="1:15" x14ac:dyDescent="0.45">
      <c r="A526" s="1">
        <v>44532.559027777781</v>
      </c>
      <c r="B526" t="s">
        <v>533</v>
      </c>
      <c r="C526">
        <v>0</v>
      </c>
      <c r="D526">
        <v>2.9510000000000001</v>
      </c>
      <c r="E526">
        <v>125.435</v>
      </c>
      <c r="F526">
        <v>0</v>
      </c>
      <c r="G526">
        <v>30.844999999999999</v>
      </c>
      <c r="H526">
        <v>0</v>
      </c>
      <c r="I526">
        <v>0</v>
      </c>
      <c r="J526">
        <f>VLOOKUP($B526,SPD_Node!$F:$L,5,FALSE)</f>
        <v>0</v>
      </c>
      <c r="K526">
        <f>VLOOKUP($B526,SPD_Node!$F:$L,4,FALSE)</f>
        <v>2.9508999999999999</v>
      </c>
      <c r="L526">
        <f>VLOOKUP($B526,SPD_Node!$F:$L,7,FALSE)</f>
        <v>125.4341</v>
      </c>
      <c r="M526">
        <f t="shared" si="24"/>
        <v>0</v>
      </c>
      <c r="N526">
        <f t="shared" si="25"/>
        <v>-1.0000000000021103E-4</v>
      </c>
      <c r="O526">
        <f t="shared" si="26"/>
        <v>-9.0000000000145519E-4</v>
      </c>
    </row>
    <row r="527" spans="1:15" hidden="1" x14ac:dyDescent="0.45">
      <c r="A527" s="1">
        <v>44532.559027777781</v>
      </c>
      <c r="B527" t="s">
        <v>534</v>
      </c>
      <c r="C527">
        <v>0</v>
      </c>
      <c r="D527">
        <v>0</v>
      </c>
      <c r="E527">
        <v>125.047</v>
      </c>
      <c r="F527">
        <v>0</v>
      </c>
      <c r="G527">
        <v>0</v>
      </c>
      <c r="H527">
        <v>0</v>
      </c>
      <c r="I527">
        <v>0</v>
      </c>
      <c r="J527">
        <f>VLOOKUP($B527,SPD_Node!$F:$L,5,FALSE)</f>
        <v>0</v>
      </c>
      <c r="K527">
        <f>VLOOKUP($B527,SPD_Node!$F:$L,4,FALSE)</f>
        <v>0</v>
      </c>
      <c r="L527">
        <f>VLOOKUP($B527,SPD_Node!$F:$L,7,FALSE)</f>
        <v>125.04689999999999</v>
      </c>
      <c r="M527">
        <f t="shared" si="24"/>
        <v>0</v>
      </c>
      <c r="N527">
        <f t="shared" si="25"/>
        <v>0</v>
      </c>
      <c r="O527">
        <f t="shared" si="26"/>
        <v>-1.0000000000331966E-4</v>
      </c>
    </row>
    <row r="528" spans="1:15" x14ac:dyDescent="0.45">
      <c r="A528" s="1">
        <v>44532.559027777781</v>
      </c>
      <c r="B528" t="s">
        <v>535</v>
      </c>
      <c r="C528">
        <v>0</v>
      </c>
      <c r="D528">
        <v>0.42599999999999999</v>
      </c>
      <c r="E528">
        <v>116.741</v>
      </c>
      <c r="F528">
        <v>0</v>
      </c>
      <c r="G528">
        <v>4.1420000000000003</v>
      </c>
      <c r="H528">
        <v>0</v>
      </c>
      <c r="I528">
        <v>0</v>
      </c>
      <c r="J528">
        <f>VLOOKUP($B528,SPD_Node!$F:$L,5,FALSE)</f>
        <v>0</v>
      </c>
      <c r="K528">
        <f>VLOOKUP($B528,SPD_Node!$F:$L,4,FALSE)</f>
        <v>0.42580000000000001</v>
      </c>
      <c r="L528">
        <f>VLOOKUP($B528,SPD_Node!$F:$L,7,FALSE)</f>
        <v>116.7405</v>
      </c>
      <c r="M528">
        <f t="shared" si="24"/>
        <v>0</v>
      </c>
      <c r="N528">
        <f t="shared" si="25"/>
        <v>-1.9999999999997797E-4</v>
      </c>
      <c r="O528">
        <f t="shared" si="26"/>
        <v>-5.0000000000238742E-4</v>
      </c>
    </row>
    <row r="529" spans="1:15" x14ac:dyDescent="0.45">
      <c r="A529" s="1">
        <v>44532.559027777781</v>
      </c>
      <c r="B529" t="s">
        <v>536</v>
      </c>
      <c r="C529">
        <v>0</v>
      </c>
      <c r="D529">
        <v>0.42599999999999999</v>
      </c>
      <c r="E529">
        <v>116.76900000000001</v>
      </c>
      <c r="F529">
        <v>0</v>
      </c>
      <c r="G529">
        <v>4.1429999999999998</v>
      </c>
      <c r="H529">
        <v>0</v>
      </c>
      <c r="I529">
        <v>0</v>
      </c>
      <c r="J529">
        <f>VLOOKUP($B529,SPD_Node!$F:$L,5,FALSE)</f>
        <v>0</v>
      </c>
      <c r="K529">
        <f>VLOOKUP($B529,SPD_Node!$F:$L,4,FALSE)</f>
        <v>0.42580000000000001</v>
      </c>
      <c r="L529">
        <f>VLOOKUP($B529,SPD_Node!$F:$L,7,FALSE)</f>
        <v>116.76819999999999</v>
      </c>
      <c r="M529">
        <f t="shared" si="24"/>
        <v>0</v>
      </c>
      <c r="N529">
        <f t="shared" si="25"/>
        <v>-1.9999999999997797E-4</v>
      </c>
      <c r="O529">
        <f t="shared" si="26"/>
        <v>-8.0000000001234639E-4</v>
      </c>
    </row>
  </sheetData>
  <autoFilter ref="A1:O529" xr:uid="{00000000-0001-0000-0000-000000000000}">
    <filterColumn colId="3">
      <filters>
        <filter val="0.01"/>
        <filter val="0.12"/>
        <filter val="0.143"/>
        <filter val="0.148"/>
        <filter val="0.158"/>
        <filter val="0.165"/>
        <filter val="0.169"/>
        <filter val="0.207"/>
        <filter val="0.216"/>
        <filter val="0.227"/>
        <filter val="0.231"/>
        <filter val="-0.241"/>
        <filter val="0.295"/>
        <filter val="0.318"/>
        <filter val="0.411"/>
        <filter val="0.426"/>
        <filter val="0.473"/>
        <filter val="0.532"/>
        <filter val="0.639"/>
        <filter val="0.644"/>
        <filter val="0.697"/>
        <filter val="-0.9"/>
        <filter val="0.939"/>
        <filter val="1.277"/>
        <filter val="1.385"/>
        <filter val="1.422"/>
        <filter val="1.66"/>
        <filter val="1.682"/>
        <filter val="1.94"/>
        <filter val="1.979"/>
        <filter val="10.007"/>
        <filter val="101.717"/>
        <filter val="11.178"/>
        <filter val="11.209"/>
        <filter val="11.635"/>
        <filter val="11.816"/>
        <filter val="12.242"/>
        <filter val="12.287"/>
        <filter val="12.3"/>
        <filter val="12.474"/>
        <filter val="12.602"/>
        <filter val="13.2"/>
        <filter val="13.257"/>
        <filter val="13.588"/>
        <filter val="14.052"/>
        <filter val="14.148"/>
        <filter val="14.478"/>
        <filter val="14.8"/>
        <filter val="14.903"/>
        <filter val="14.909"/>
        <filter val="15.01"/>
        <filter val="15.329"/>
        <filter val="15.512"/>
        <filter val="16.013"/>
        <filter val="16.453"/>
        <filter val="16.5"/>
        <filter val="16.82"/>
        <filter val="18.31"/>
        <filter val="18.381"/>
        <filter val="19.946"/>
        <filter val="195.234"/>
        <filter val="-2.1"/>
        <filter val="2.148"/>
        <filter val="2.177"/>
        <filter val="2.2"/>
        <filter val="2.276"/>
        <filter val="2.473"/>
        <filter val="2.671"/>
        <filter val="2.724"/>
        <filter val="2.951"/>
        <filter val="20.127"/>
        <filter val="20.2"/>
        <filter val="20.876"/>
        <filter val="21.291"/>
        <filter val="21.469"/>
        <filter val="21.705"/>
        <filter val="21.929"/>
        <filter val="22.109"/>
        <filter val="22.142"/>
        <filter val="22.402"/>
        <filter val="24.233"/>
        <filter val="24.239"/>
        <filter val="24.271"/>
        <filter val="24.697"/>
        <filter val="24.932"/>
        <filter val="25.587"/>
        <filter val="26.187"/>
        <filter val="28.636"/>
        <filter val="283.155"/>
        <filter val="29.542"/>
        <filter val="29.7"/>
        <filter val="3.166"/>
        <filter val="3.414"/>
        <filter val="3.432"/>
        <filter val="3.463"/>
        <filter val="3.619"/>
        <filter val="3.62"/>
        <filter val="3.76"/>
        <filter val="3.925"/>
        <filter val="3.941"/>
        <filter val="30.2"/>
        <filter val="31.084"/>
        <filter val="31.51"/>
        <filter val="32.229"/>
        <filter val="32.255"/>
        <filter val="32.362"/>
        <filter val="32.8"/>
        <filter val="33.746"/>
        <filter val="34.539"/>
        <filter val="37.596"/>
        <filter val="38.429"/>
        <filter val="38.536"/>
        <filter val="39.281"/>
        <filter val="39.494"/>
        <filter val="39.978"/>
        <filter val="4.173"/>
        <filter val="-4.3"/>
        <filter val="4.35"/>
        <filter val="4.491"/>
        <filter val="4.554"/>
        <filter val="40.239"/>
        <filter val="42.475"/>
        <filter val="44.4"/>
        <filter val="44.48"/>
        <filter val="46.094"/>
        <filter val="46.307"/>
        <filter val="46.41"/>
        <filter val="46.52"/>
        <filter val="46.698"/>
        <filter val="46.896"/>
        <filter val="47.2"/>
        <filter val="48.755"/>
        <filter val="5.175"/>
        <filter val="5.216"/>
        <filter val="5.642"/>
        <filter val="5.722"/>
        <filter val="5.961"/>
        <filter val="51.605"/>
        <filter val="55.998"/>
        <filter val="56.196"/>
        <filter val="57.697"/>
        <filter val="573.5"/>
        <filter val="58.865"/>
        <filter val="6.028"/>
        <filter val="6.387"/>
        <filter val="6.711"/>
        <filter val="6.741"/>
        <filter val="62.528"/>
        <filter val="62.807"/>
        <filter val="65.575"/>
        <filter val="7.191"/>
        <filter val="7.239"/>
        <filter val="7.564"/>
        <filter val="7.665"/>
        <filter val="7.915"/>
        <filter val="70.046"/>
        <filter val="70.9"/>
        <filter val="75.047"/>
        <filter val="75.613"/>
        <filter val="77.566"/>
        <filter val="79.627"/>
        <filter val="8.706"/>
        <filter val="8.805"/>
        <filter val="80.053"/>
        <filter val="83.033"/>
        <filter val="86.653"/>
        <filter val="86.759"/>
        <filter val="88.888"/>
        <filter val="9.048"/>
        <filter val="9.575"/>
        <filter val="9.617"/>
        <filter val="9.915"/>
        <filter val="90.804"/>
        <filter val="91.65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29"/>
  <sheetViews>
    <sheetView workbookViewId="0">
      <selection activeCell="E1" sqref="E1"/>
    </sheetView>
  </sheetViews>
  <sheetFormatPr defaultRowHeight="14.25" x14ac:dyDescent="0.45"/>
  <sheetData>
    <row r="1" spans="1:40" x14ac:dyDescent="0.45">
      <c r="A1" t="s">
        <v>537</v>
      </c>
      <c r="B1" t="s">
        <v>538</v>
      </c>
      <c r="C1" t="s">
        <v>539</v>
      </c>
      <c r="D1">
        <v>1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</row>
    <row r="2" spans="1:40" x14ac:dyDescent="0.45">
      <c r="A2" t="s">
        <v>576</v>
      </c>
      <c r="B2" t="s">
        <v>538</v>
      </c>
      <c r="C2" t="s">
        <v>539</v>
      </c>
      <c r="D2">
        <v>1</v>
      </c>
      <c r="E2" s="1">
        <v>44532.559027777781</v>
      </c>
      <c r="F2" t="s">
        <v>108</v>
      </c>
      <c r="G2" t="s">
        <v>577</v>
      </c>
      <c r="H2">
        <v>0</v>
      </c>
      <c r="I2">
        <v>-4.3</v>
      </c>
      <c r="J2">
        <v>0</v>
      </c>
      <c r="K2">
        <v>-4.3</v>
      </c>
      <c r="L2">
        <v>106.46510000000001</v>
      </c>
      <c r="M2">
        <v>1.0013000000000001</v>
      </c>
      <c r="N2">
        <v>0</v>
      </c>
      <c r="O2">
        <v>0</v>
      </c>
      <c r="P2">
        <v>0</v>
      </c>
      <c r="Q2">
        <v>-4.3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578</v>
      </c>
      <c r="Z2">
        <v>0</v>
      </c>
      <c r="AA2">
        <v>0</v>
      </c>
      <c r="AB2">
        <v>0</v>
      </c>
      <c r="AC2">
        <v>2</v>
      </c>
      <c r="AD2">
        <v>0</v>
      </c>
      <c r="AE2" t="s">
        <v>579</v>
      </c>
      <c r="AF2">
        <v>0</v>
      </c>
      <c r="AG2">
        <v>0</v>
      </c>
      <c r="AH2" t="s">
        <v>579</v>
      </c>
      <c r="AI2">
        <v>0</v>
      </c>
      <c r="AJ2">
        <v>0</v>
      </c>
      <c r="AK2" t="s">
        <v>579</v>
      </c>
      <c r="AL2">
        <v>0</v>
      </c>
      <c r="AM2">
        <v>0</v>
      </c>
      <c r="AN2" t="s">
        <v>579</v>
      </c>
    </row>
    <row r="3" spans="1:40" x14ac:dyDescent="0.45">
      <c r="A3" t="s">
        <v>576</v>
      </c>
      <c r="B3" t="s">
        <v>538</v>
      </c>
      <c r="C3" t="s">
        <v>539</v>
      </c>
      <c r="D3">
        <v>1</v>
      </c>
      <c r="E3" s="1">
        <v>44532.559027777781</v>
      </c>
      <c r="F3" t="s">
        <v>109</v>
      </c>
      <c r="G3" t="s">
        <v>580</v>
      </c>
      <c r="H3">
        <v>0</v>
      </c>
      <c r="I3">
        <v>0</v>
      </c>
      <c r="J3">
        <v>0</v>
      </c>
      <c r="K3">
        <v>0</v>
      </c>
      <c r="L3">
        <v>106.6617</v>
      </c>
      <c r="M3">
        <v>1.0031000000000001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579</v>
      </c>
      <c r="Z3">
        <v>0</v>
      </c>
      <c r="AA3">
        <v>0</v>
      </c>
      <c r="AB3">
        <v>0</v>
      </c>
      <c r="AC3">
        <v>2</v>
      </c>
      <c r="AD3">
        <v>0</v>
      </c>
      <c r="AE3" t="s">
        <v>579</v>
      </c>
      <c r="AF3">
        <v>0</v>
      </c>
      <c r="AG3">
        <v>0</v>
      </c>
      <c r="AH3" t="s">
        <v>579</v>
      </c>
      <c r="AI3">
        <v>0</v>
      </c>
      <c r="AJ3">
        <v>0</v>
      </c>
      <c r="AK3" t="s">
        <v>579</v>
      </c>
      <c r="AL3">
        <v>0</v>
      </c>
      <c r="AM3">
        <v>0</v>
      </c>
      <c r="AN3" t="s">
        <v>579</v>
      </c>
    </row>
    <row r="4" spans="1:40" x14ac:dyDescent="0.45">
      <c r="A4" t="s">
        <v>576</v>
      </c>
      <c r="B4" t="s">
        <v>538</v>
      </c>
      <c r="C4" t="s">
        <v>539</v>
      </c>
      <c r="D4">
        <v>1</v>
      </c>
      <c r="E4" s="1">
        <v>44532.559027777781</v>
      </c>
      <c r="F4" t="s">
        <v>110</v>
      </c>
      <c r="G4" t="s">
        <v>577</v>
      </c>
      <c r="H4">
        <v>0</v>
      </c>
      <c r="I4">
        <v>101.7167</v>
      </c>
      <c r="J4">
        <v>0</v>
      </c>
      <c r="K4">
        <v>95.551000000000002</v>
      </c>
      <c r="L4">
        <v>143.12350000000001</v>
      </c>
      <c r="M4">
        <v>1.2223999999999999</v>
      </c>
      <c r="N4">
        <v>0</v>
      </c>
      <c r="O4">
        <v>0</v>
      </c>
      <c r="P4">
        <v>0</v>
      </c>
      <c r="Q4">
        <v>101.717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578</v>
      </c>
      <c r="Z4">
        <v>0</v>
      </c>
      <c r="AA4">
        <v>0</v>
      </c>
      <c r="AB4">
        <v>0</v>
      </c>
      <c r="AC4">
        <v>1</v>
      </c>
      <c r="AD4">
        <v>0</v>
      </c>
      <c r="AE4" t="s">
        <v>579</v>
      </c>
      <c r="AF4">
        <v>0</v>
      </c>
      <c r="AG4">
        <v>0</v>
      </c>
      <c r="AH4" t="s">
        <v>579</v>
      </c>
      <c r="AI4">
        <v>0</v>
      </c>
      <c r="AJ4">
        <v>0</v>
      </c>
      <c r="AK4" t="s">
        <v>579</v>
      </c>
      <c r="AL4">
        <v>0</v>
      </c>
      <c r="AM4">
        <v>0</v>
      </c>
      <c r="AN4" t="s">
        <v>579</v>
      </c>
    </row>
    <row r="5" spans="1:40" x14ac:dyDescent="0.45">
      <c r="A5" t="s">
        <v>576</v>
      </c>
      <c r="B5" t="s">
        <v>538</v>
      </c>
      <c r="C5" t="s">
        <v>539</v>
      </c>
      <c r="D5">
        <v>1</v>
      </c>
      <c r="E5" s="1">
        <v>44532.559027777781</v>
      </c>
      <c r="F5" t="s">
        <v>111</v>
      </c>
      <c r="G5" t="s">
        <v>577</v>
      </c>
      <c r="H5">
        <v>0</v>
      </c>
      <c r="I5">
        <v>39.494</v>
      </c>
      <c r="J5">
        <v>0</v>
      </c>
      <c r="K5">
        <v>37.1</v>
      </c>
      <c r="L5">
        <v>142.75470000000001</v>
      </c>
      <c r="M5">
        <v>1.2192000000000001</v>
      </c>
      <c r="N5">
        <v>0</v>
      </c>
      <c r="O5">
        <v>0</v>
      </c>
      <c r="P5">
        <v>0</v>
      </c>
      <c r="Q5">
        <v>39.494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581</v>
      </c>
      <c r="Z5">
        <v>0</v>
      </c>
      <c r="AA5">
        <v>0</v>
      </c>
      <c r="AB5">
        <v>0</v>
      </c>
      <c r="AC5">
        <v>1</v>
      </c>
      <c r="AD5">
        <v>0</v>
      </c>
      <c r="AE5" t="s">
        <v>579</v>
      </c>
      <c r="AF5">
        <v>0</v>
      </c>
      <c r="AG5">
        <v>0</v>
      </c>
      <c r="AH5" t="s">
        <v>579</v>
      </c>
      <c r="AI5">
        <v>0</v>
      </c>
      <c r="AJ5">
        <v>0</v>
      </c>
      <c r="AK5" t="s">
        <v>579</v>
      </c>
      <c r="AL5">
        <v>0</v>
      </c>
      <c r="AM5">
        <v>0</v>
      </c>
      <c r="AN5" t="s">
        <v>579</v>
      </c>
    </row>
    <row r="6" spans="1:40" x14ac:dyDescent="0.45">
      <c r="A6" t="s">
        <v>576</v>
      </c>
      <c r="B6" t="s">
        <v>538</v>
      </c>
      <c r="C6" t="s">
        <v>539</v>
      </c>
      <c r="D6">
        <v>1</v>
      </c>
      <c r="E6" s="1">
        <v>44532.559027777781</v>
      </c>
      <c r="F6" t="s">
        <v>112</v>
      </c>
      <c r="G6" t="s">
        <v>580</v>
      </c>
      <c r="H6">
        <v>0</v>
      </c>
      <c r="I6">
        <v>0</v>
      </c>
      <c r="J6">
        <v>0</v>
      </c>
      <c r="K6">
        <v>0</v>
      </c>
      <c r="L6">
        <v>142.6309</v>
      </c>
      <c r="M6">
        <v>1.2181999999999999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579</v>
      </c>
      <c r="Z6">
        <v>0</v>
      </c>
      <c r="AA6">
        <v>0</v>
      </c>
      <c r="AB6">
        <v>0</v>
      </c>
      <c r="AC6">
        <v>1</v>
      </c>
      <c r="AD6">
        <v>0</v>
      </c>
      <c r="AE6" t="s">
        <v>579</v>
      </c>
      <c r="AF6">
        <v>0</v>
      </c>
      <c r="AG6">
        <v>0</v>
      </c>
      <c r="AH6" t="s">
        <v>579</v>
      </c>
      <c r="AI6">
        <v>0</v>
      </c>
      <c r="AJ6">
        <v>0</v>
      </c>
      <c r="AK6" t="s">
        <v>579</v>
      </c>
      <c r="AL6">
        <v>0</v>
      </c>
      <c r="AM6">
        <v>0</v>
      </c>
      <c r="AN6" t="s">
        <v>579</v>
      </c>
    </row>
    <row r="7" spans="1:40" x14ac:dyDescent="0.45">
      <c r="A7" t="s">
        <v>576</v>
      </c>
      <c r="B7" t="s">
        <v>538</v>
      </c>
      <c r="C7" t="s">
        <v>539</v>
      </c>
      <c r="D7">
        <v>1</v>
      </c>
      <c r="E7" s="1">
        <v>44532.559027777781</v>
      </c>
      <c r="F7" t="s">
        <v>113</v>
      </c>
      <c r="G7" t="s">
        <v>577</v>
      </c>
      <c r="H7">
        <v>0</v>
      </c>
      <c r="I7">
        <v>0</v>
      </c>
      <c r="J7">
        <v>0</v>
      </c>
      <c r="K7">
        <v>0</v>
      </c>
      <c r="L7">
        <v>109.3069</v>
      </c>
      <c r="M7">
        <v>1.028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578</v>
      </c>
      <c r="Z7">
        <v>0</v>
      </c>
      <c r="AA7">
        <v>0</v>
      </c>
      <c r="AB7">
        <v>0</v>
      </c>
      <c r="AC7">
        <v>2</v>
      </c>
      <c r="AD7">
        <v>0</v>
      </c>
      <c r="AE7" t="s">
        <v>579</v>
      </c>
      <c r="AF7">
        <v>0</v>
      </c>
      <c r="AG7">
        <v>0</v>
      </c>
      <c r="AH7" t="s">
        <v>579</v>
      </c>
      <c r="AI7">
        <v>0</v>
      </c>
      <c r="AJ7">
        <v>0</v>
      </c>
      <c r="AK7" t="s">
        <v>579</v>
      </c>
      <c r="AL7">
        <v>0</v>
      </c>
      <c r="AM7">
        <v>0</v>
      </c>
      <c r="AN7" t="s">
        <v>579</v>
      </c>
    </row>
    <row r="8" spans="1:40" x14ac:dyDescent="0.45">
      <c r="A8" t="s">
        <v>576</v>
      </c>
      <c r="B8" t="s">
        <v>538</v>
      </c>
      <c r="C8" t="s">
        <v>539</v>
      </c>
      <c r="D8">
        <v>1</v>
      </c>
      <c r="E8" s="1">
        <v>44532.559027777781</v>
      </c>
      <c r="F8" t="s">
        <v>114</v>
      </c>
      <c r="G8" t="s">
        <v>580</v>
      </c>
      <c r="H8">
        <v>0</v>
      </c>
      <c r="I8">
        <v>0</v>
      </c>
      <c r="J8">
        <v>0</v>
      </c>
      <c r="K8">
        <v>0</v>
      </c>
      <c r="L8">
        <v>109.2628</v>
      </c>
      <c r="M8">
        <v>1.0276000000000001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579</v>
      </c>
      <c r="Z8">
        <v>0</v>
      </c>
      <c r="AA8">
        <v>0</v>
      </c>
      <c r="AB8">
        <v>0</v>
      </c>
      <c r="AC8">
        <v>2</v>
      </c>
      <c r="AD8">
        <v>0</v>
      </c>
      <c r="AE8" t="s">
        <v>579</v>
      </c>
      <c r="AF8">
        <v>0</v>
      </c>
      <c r="AG8">
        <v>0</v>
      </c>
      <c r="AH8" t="s">
        <v>579</v>
      </c>
      <c r="AI8">
        <v>0</v>
      </c>
      <c r="AJ8">
        <v>0</v>
      </c>
      <c r="AK8" t="s">
        <v>579</v>
      </c>
      <c r="AL8">
        <v>0</v>
      </c>
      <c r="AM8">
        <v>0</v>
      </c>
      <c r="AN8" t="s">
        <v>579</v>
      </c>
    </row>
    <row r="9" spans="1:40" x14ac:dyDescent="0.45">
      <c r="A9" t="s">
        <v>576</v>
      </c>
      <c r="B9" t="s">
        <v>538</v>
      </c>
      <c r="C9" t="s">
        <v>539</v>
      </c>
      <c r="D9">
        <v>1</v>
      </c>
      <c r="E9" s="1">
        <v>44532.559027777781</v>
      </c>
      <c r="F9" t="s">
        <v>115</v>
      </c>
      <c r="G9" t="s">
        <v>580</v>
      </c>
      <c r="H9">
        <v>0</v>
      </c>
      <c r="I9">
        <v>0</v>
      </c>
      <c r="J9">
        <v>0</v>
      </c>
      <c r="K9">
        <v>0</v>
      </c>
      <c r="L9">
        <v>127.6318</v>
      </c>
      <c r="M9">
        <v>1.0901000000000001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579</v>
      </c>
      <c r="Z9">
        <v>0</v>
      </c>
      <c r="AA9">
        <v>0</v>
      </c>
      <c r="AB9">
        <v>0</v>
      </c>
      <c r="AC9">
        <v>1</v>
      </c>
      <c r="AD9">
        <v>0</v>
      </c>
      <c r="AE9" t="s">
        <v>579</v>
      </c>
      <c r="AF9">
        <v>0</v>
      </c>
      <c r="AG9">
        <v>0</v>
      </c>
      <c r="AH9" t="s">
        <v>579</v>
      </c>
      <c r="AI9">
        <v>0</v>
      </c>
      <c r="AJ9">
        <v>0</v>
      </c>
      <c r="AK9" t="s">
        <v>579</v>
      </c>
      <c r="AL9">
        <v>0</v>
      </c>
      <c r="AM9">
        <v>0</v>
      </c>
      <c r="AN9" t="s">
        <v>579</v>
      </c>
    </row>
    <row r="10" spans="1:40" x14ac:dyDescent="0.45">
      <c r="A10" t="s">
        <v>576</v>
      </c>
      <c r="B10" t="s">
        <v>538</v>
      </c>
      <c r="C10" t="s">
        <v>539</v>
      </c>
      <c r="D10">
        <v>1</v>
      </c>
      <c r="E10" s="1">
        <v>44532.559027777781</v>
      </c>
      <c r="F10" t="s">
        <v>9</v>
      </c>
      <c r="G10" t="s">
        <v>537</v>
      </c>
      <c r="H10">
        <v>0</v>
      </c>
      <c r="I10">
        <v>0</v>
      </c>
      <c r="J10">
        <v>72</v>
      </c>
      <c r="K10">
        <v>48.271000000000001</v>
      </c>
      <c r="L10">
        <v>127.6318</v>
      </c>
      <c r="M10">
        <v>1.0901000000000001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579</v>
      </c>
      <c r="Z10">
        <v>0</v>
      </c>
      <c r="AA10">
        <v>0</v>
      </c>
      <c r="AB10">
        <v>0</v>
      </c>
      <c r="AC10">
        <v>1</v>
      </c>
      <c r="AD10">
        <v>0</v>
      </c>
      <c r="AE10" t="s">
        <v>579</v>
      </c>
      <c r="AF10">
        <v>0</v>
      </c>
      <c r="AG10">
        <v>0</v>
      </c>
      <c r="AH10" t="s">
        <v>579</v>
      </c>
      <c r="AI10">
        <v>0</v>
      </c>
      <c r="AJ10">
        <v>0</v>
      </c>
      <c r="AK10" t="s">
        <v>579</v>
      </c>
      <c r="AL10">
        <v>0</v>
      </c>
      <c r="AM10">
        <v>0</v>
      </c>
      <c r="AN10" t="s">
        <v>581</v>
      </c>
    </row>
    <row r="11" spans="1:40" x14ac:dyDescent="0.45">
      <c r="A11" t="s">
        <v>576</v>
      </c>
      <c r="B11" t="s">
        <v>538</v>
      </c>
      <c r="C11" t="s">
        <v>539</v>
      </c>
      <c r="D11">
        <v>1</v>
      </c>
      <c r="E11" s="1">
        <v>44532.559027777781</v>
      </c>
      <c r="F11" t="s">
        <v>116</v>
      </c>
      <c r="G11" t="s">
        <v>577</v>
      </c>
      <c r="H11">
        <v>0</v>
      </c>
      <c r="I11">
        <v>0</v>
      </c>
      <c r="J11">
        <v>0</v>
      </c>
      <c r="K11">
        <v>0</v>
      </c>
      <c r="L11">
        <v>115.0372</v>
      </c>
      <c r="M11">
        <v>1.0819000000000001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578</v>
      </c>
      <c r="Z11">
        <v>0</v>
      </c>
      <c r="AA11">
        <v>0</v>
      </c>
      <c r="AB11">
        <v>0</v>
      </c>
      <c r="AC11">
        <v>2</v>
      </c>
      <c r="AD11">
        <v>0</v>
      </c>
      <c r="AE11" t="s">
        <v>579</v>
      </c>
      <c r="AF11">
        <v>0</v>
      </c>
      <c r="AG11">
        <v>0</v>
      </c>
      <c r="AH11" t="s">
        <v>579</v>
      </c>
      <c r="AI11">
        <v>0</v>
      </c>
      <c r="AJ11">
        <v>0</v>
      </c>
      <c r="AK11" t="s">
        <v>579</v>
      </c>
      <c r="AL11">
        <v>0</v>
      </c>
      <c r="AM11">
        <v>0</v>
      </c>
      <c r="AN11" t="s">
        <v>579</v>
      </c>
    </row>
    <row r="12" spans="1:40" x14ac:dyDescent="0.45">
      <c r="A12" t="s">
        <v>576</v>
      </c>
      <c r="B12" t="s">
        <v>538</v>
      </c>
      <c r="C12" t="s">
        <v>539</v>
      </c>
      <c r="D12">
        <v>1</v>
      </c>
      <c r="E12" s="1">
        <v>44532.559027777781</v>
      </c>
      <c r="F12" t="s">
        <v>10</v>
      </c>
      <c r="G12" t="s">
        <v>537</v>
      </c>
      <c r="H12">
        <v>0</v>
      </c>
      <c r="I12">
        <v>0</v>
      </c>
      <c r="J12">
        <v>11.5</v>
      </c>
      <c r="K12">
        <v>10.9</v>
      </c>
      <c r="L12">
        <v>115.0372</v>
      </c>
      <c r="M12">
        <v>1.0819000000000001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579</v>
      </c>
      <c r="Z12">
        <v>0</v>
      </c>
      <c r="AA12">
        <v>0</v>
      </c>
      <c r="AB12">
        <v>0</v>
      </c>
      <c r="AC12">
        <v>2</v>
      </c>
      <c r="AD12">
        <v>0</v>
      </c>
      <c r="AE12" t="s">
        <v>579</v>
      </c>
      <c r="AF12">
        <v>0</v>
      </c>
      <c r="AG12">
        <v>0</v>
      </c>
      <c r="AH12" t="s">
        <v>579</v>
      </c>
      <c r="AI12">
        <v>0</v>
      </c>
      <c r="AJ12">
        <v>0</v>
      </c>
      <c r="AK12" t="s">
        <v>579</v>
      </c>
      <c r="AL12">
        <v>0</v>
      </c>
      <c r="AM12">
        <v>0</v>
      </c>
      <c r="AN12" t="s">
        <v>581</v>
      </c>
    </row>
    <row r="13" spans="1:40" x14ac:dyDescent="0.45">
      <c r="A13" t="s">
        <v>576</v>
      </c>
      <c r="B13" t="s">
        <v>538</v>
      </c>
      <c r="C13" t="s">
        <v>539</v>
      </c>
      <c r="D13">
        <v>1</v>
      </c>
      <c r="E13" s="1">
        <v>44532.559027777781</v>
      </c>
      <c r="F13" t="s">
        <v>117</v>
      </c>
      <c r="G13" t="s">
        <v>577</v>
      </c>
      <c r="H13">
        <v>0</v>
      </c>
      <c r="I13">
        <v>0.2949</v>
      </c>
      <c r="J13">
        <v>0</v>
      </c>
      <c r="K13">
        <v>0.27700000000000002</v>
      </c>
      <c r="L13">
        <v>126.3862</v>
      </c>
      <c r="M13">
        <v>1.0793999999999999</v>
      </c>
      <c r="N13">
        <v>0</v>
      </c>
      <c r="O13">
        <v>0</v>
      </c>
      <c r="P13">
        <v>0</v>
      </c>
      <c r="Q13">
        <v>0.29499999999999998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578</v>
      </c>
      <c r="Z13">
        <v>0</v>
      </c>
      <c r="AA13">
        <v>0</v>
      </c>
      <c r="AB13">
        <v>0</v>
      </c>
      <c r="AC13">
        <v>1</v>
      </c>
      <c r="AD13">
        <v>0</v>
      </c>
      <c r="AE13" t="s">
        <v>579</v>
      </c>
      <c r="AF13">
        <v>0</v>
      </c>
      <c r="AG13">
        <v>0</v>
      </c>
      <c r="AH13" t="s">
        <v>579</v>
      </c>
      <c r="AI13">
        <v>0</v>
      </c>
      <c r="AJ13">
        <v>0</v>
      </c>
      <c r="AK13" t="s">
        <v>579</v>
      </c>
      <c r="AL13">
        <v>0</v>
      </c>
      <c r="AM13">
        <v>0</v>
      </c>
      <c r="AN13" t="s">
        <v>579</v>
      </c>
    </row>
    <row r="14" spans="1:40" x14ac:dyDescent="0.45">
      <c r="A14" t="s">
        <v>576</v>
      </c>
      <c r="B14" t="s">
        <v>538</v>
      </c>
      <c r="C14" t="s">
        <v>539</v>
      </c>
      <c r="D14">
        <v>1</v>
      </c>
      <c r="E14" s="1">
        <v>44532.559027777781</v>
      </c>
      <c r="F14" t="s">
        <v>11</v>
      </c>
      <c r="G14" t="s">
        <v>537</v>
      </c>
      <c r="H14">
        <v>0</v>
      </c>
      <c r="I14">
        <v>0</v>
      </c>
      <c r="J14">
        <v>43</v>
      </c>
      <c r="K14">
        <v>69.513000000000005</v>
      </c>
      <c r="L14">
        <v>126.3862</v>
      </c>
      <c r="M14">
        <v>1.0793999999999999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579</v>
      </c>
      <c r="Z14">
        <v>0</v>
      </c>
      <c r="AA14">
        <v>0</v>
      </c>
      <c r="AB14">
        <v>0</v>
      </c>
      <c r="AC14">
        <v>1</v>
      </c>
      <c r="AD14">
        <v>0</v>
      </c>
      <c r="AE14" t="s">
        <v>579</v>
      </c>
      <c r="AF14">
        <v>0</v>
      </c>
      <c r="AG14">
        <v>0</v>
      </c>
      <c r="AH14" t="s">
        <v>579</v>
      </c>
      <c r="AI14">
        <v>0</v>
      </c>
      <c r="AJ14">
        <v>0</v>
      </c>
      <c r="AK14" t="s">
        <v>579</v>
      </c>
      <c r="AL14">
        <v>0</v>
      </c>
      <c r="AM14">
        <v>0</v>
      </c>
      <c r="AN14" t="s">
        <v>581</v>
      </c>
    </row>
    <row r="15" spans="1:40" x14ac:dyDescent="0.45">
      <c r="A15" t="s">
        <v>576</v>
      </c>
      <c r="B15" t="s">
        <v>538</v>
      </c>
      <c r="C15" t="s">
        <v>539</v>
      </c>
      <c r="D15">
        <v>1</v>
      </c>
      <c r="E15" s="1">
        <v>44532.559027777781</v>
      </c>
      <c r="F15" t="s">
        <v>118</v>
      </c>
      <c r="G15" t="s">
        <v>577</v>
      </c>
      <c r="H15">
        <v>0</v>
      </c>
      <c r="I15">
        <v>0.2949</v>
      </c>
      <c r="J15">
        <v>0</v>
      </c>
      <c r="K15">
        <v>0.27700000000000002</v>
      </c>
      <c r="L15">
        <v>134.40459999999999</v>
      </c>
      <c r="M15">
        <v>1.1478999999999999</v>
      </c>
      <c r="N15">
        <v>0</v>
      </c>
      <c r="O15">
        <v>0</v>
      </c>
      <c r="P15">
        <v>0</v>
      </c>
      <c r="Q15">
        <v>0.29499999999999998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578</v>
      </c>
      <c r="Z15">
        <v>0</v>
      </c>
      <c r="AA15">
        <v>0</v>
      </c>
      <c r="AB15">
        <v>0</v>
      </c>
      <c r="AC15">
        <v>1</v>
      </c>
      <c r="AD15">
        <v>0</v>
      </c>
      <c r="AE15" t="s">
        <v>579</v>
      </c>
      <c r="AF15">
        <v>0</v>
      </c>
      <c r="AG15">
        <v>0</v>
      </c>
      <c r="AH15" t="s">
        <v>579</v>
      </c>
      <c r="AI15">
        <v>0</v>
      </c>
      <c r="AJ15">
        <v>0</v>
      </c>
      <c r="AK15" t="s">
        <v>579</v>
      </c>
      <c r="AL15">
        <v>0</v>
      </c>
      <c r="AM15">
        <v>0</v>
      </c>
      <c r="AN15" t="s">
        <v>579</v>
      </c>
    </row>
    <row r="16" spans="1:40" x14ac:dyDescent="0.45">
      <c r="A16" t="s">
        <v>576</v>
      </c>
      <c r="B16" t="s">
        <v>538</v>
      </c>
      <c r="C16" t="s">
        <v>539</v>
      </c>
      <c r="D16">
        <v>1</v>
      </c>
      <c r="E16" s="1">
        <v>44532.559027777781</v>
      </c>
      <c r="F16" t="s">
        <v>12</v>
      </c>
      <c r="G16" t="s">
        <v>537</v>
      </c>
      <c r="H16">
        <v>0</v>
      </c>
      <c r="I16">
        <v>0</v>
      </c>
      <c r="J16">
        <v>58</v>
      </c>
      <c r="K16">
        <v>19.599</v>
      </c>
      <c r="L16">
        <v>134.40459999999999</v>
      </c>
      <c r="M16">
        <v>1.1478999999999999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579</v>
      </c>
      <c r="Z16">
        <v>0</v>
      </c>
      <c r="AA16">
        <v>0</v>
      </c>
      <c r="AB16">
        <v>0</v>
      </c>
      <c r="AC16">
        <v>1</v>
      </c>
      <c r="AD16">
        <v>0</v>
      </c>
      <c r="AE16" t="s">
        <v>579</v>
      </c>
      <c r="AF16">
        <v>0</v>
      </c>
      <c r="AG16">
        <v>0</v>
      </c>
      <c r="AH16" t="s">
        <v>579</v>
      </c>
      <c r="AI16">
        <v>0</v>
      </c>
      <c r="AJ16">
        <v>0</v>
      </c>
      <c r="AK16" t="s">
        <v>579</v>
      </c>
      <c r="AL16">
        <v>0</v>
      </c>
      <c r="AM16">
        <v>0</v>
      </c>
      <c r="AN16" t="s">
        <v>581</v>
      </c>
    </row>
    <row r="17" spans="1:40" x14ac:dyDescent="0.45">
      <c r="A17" t="s">
        <v>576</v>
      </c>
      <c r="B17" t="s">
        <v>538</v>
      </c>
      <c r="C17" t="s">
        <v>539</v>
      </c>
      <c r="D17">
        <v>1</v>
      </c>
      <c r="E17" s="1">
        <v>44532.559027777781</v>
      </c>
      <c r="F17" t="s">
        <v>119</v>
      </c>
      <c r="G17" t="s">
        <v>577</v>
      </c>
      <c r="H17">
        <v>0</v>
      </c>
      <c r="I17">
        <v>70.900000000000006</v>
      </c>
      <c r="J17">
        <v>0</v>
      </c>
      <c r="K17">
        <v>70.900000000000006</v>
      </c>
      <c r="L17">
        <v>109.4747</v>
      </c>
      <c r="M17">
        <v>1.0296000000000001</v>
      </c>
      <c r="N17">
        <v>0</v>
      </c>
      <c r="O17">
        <v>0</v>
      </c>
      <c r="P17">
        <v>0</v>
      </c>
      <c r="Q17">
        <v>70.900000000000006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581</v>
      </c>
      <c r="Z17">
        <v>0</v>
      </c>
      <c r="AA17">
        <v>0</v>
      </c>
      <c r="AB17">
        <v>0</v>
      </c>
      <c r="AC17">
        <v>2</v>
      </c>
      <c r="AD17">
        <v>0</v>
      </c>
      <c r="AE17" t="s">
        <v>579</v>
      </c>
      <c r="AF17">
        <v>0</v>
      </c>
      <c r="AG17">
        <v>0</v>
      </c>
      <c r="AH17" t="s">
        <v>579</v>
      </c>
      <c r="AI17">
        <v>0</v>
      </c>
      <c r="AJ17">
        <v>0</v>
      </c>
      <c r="AK17" t="s">
        <v>579</v>
      </c>
      <c r="AL17">
        <v>0</v>
      </c>
      <c r="AM17">
        <v>0</v>
      </c>
      <c r="AN17" t="s">
        <v>579</v>
      </c>
    </row>
    <row r="18" spans="1:40" x14ac:dyDescent="0.45">
      <c r="A18" t="s">
        <v>576</v>
      </c>
      <c r="B18" t="s">
        <v>538</v>
      </c>
      <c r="C18" t="s">
        <v>539</v>
      </c>
      <c r="D18">
        <v>1</v>
      </c>
      <c r="E18" s="1">
        <v>44532.559027777781</v>
      </c>
      <c r="F18" t="s">
        <v>13</v>
      </c>
      <c r="G18" t="s">
        <v>537</v>
      </c>
      <c r="H18">
        <v>0</v>
      </c>
      <c r="I18">
        <v>0</v>
      </c>
      <c r="J18">
        <v>19</v>
      </c>
      <c r="K18">
        <v>19.399999999999999</v>
      </c>
      <c r="L18">
        <v>109.4747</v>
      </c>
      <c r="M18">
        <v>1.0296000000000001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579</v>
      </c>
      <c r="Z18">
        <v>0</v>
      </c>
      <c r="AA18">
        <v>0</v>
      </c>
      <c r="AB18">
        <v>0</v>
      </c>
      <c r="AC18">
        <v>2</v>
      </c>
      <c r="AD18">
        <v>0</v>
      </c>
      <c r="AE18" t="s">
        <v>579</v>
      </c>
      <c r="AF18">
        <v>0</v>
      </c>
      <c r="AG18">
        <v>0</v>
      </c>
      <c r="AH18" t="s">
        <v>579</v>
      </c>
      <c r="AI18">
        <v>0</v>
      </c>
      <c r="AJ18">
        <v>0</v>
      </c>
      <c r="AK18" t="s">
        <v>579</v>
      </c>
      <c r="AL18">
        <v>0</v>
      </c>
      <c r="AM18">
        <v>0</v>
      </c>
      <c r="AN18" t="s">
        <v>581</v>
      </c>
    </row>
    <row r="19" spans="1:40" x14ac:dyDescent="0.45">
      <c r="A19" t="s">
        <v>576</v>
      </c>
      <c r="B19" t="s">
        <v>538</v>
      </c>
      <c r="C19" t="s">
        <v>539</v>
      </c>
      <c r="D19">
        <v>1</v>
      </c>
      <c r="E19" s="1">
        <v>44532.559027777781</v>
      </c>
      <c r="F19" t="s">
        <v>120</v>
      </c>
      <c r="G19" t="s">
        <v>580</v>
      </c>
      <c r="H19">
        <v>0</v>
      </c>
      <c r="I19">
        <v>0</v>
      </c>
      <c r="J19">
        <v>0</v>
      </c>
      <c r="K19">
        <v>0</v>
      </c>
      <c r="L19">
        <v>109.4182</v>
      </c>
      <c r="M19">
        <v>1.0289999999999999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579</v>
      </c>
      <c r="Z19">
        <v>0</v>
      </c>
      <c r="AA19">
        <v>0</v>
      </c>
      <c r="AB19">
        <v>0</v>
      </c>
      <c r="AC19">
        <v>2</v>
      </c>
      <c r="AD19">
        <v>0</v>
      </c>
      <c r="AE19" t="s">
        <v>579</v>
      </c>
      <c r="AF19">
        <v>0</v>
      </c>
      <c r="AG19">
        <v>0</v>
      </c>
      <c r="AH19" t="s">
        <v>579</v>
      </c>
      <c r="AI19">
        <v>0</v>
      </c>
      <c r="AJ19">
        <v>0</v>
      </c>
      <c r="AK19" t="s">
        <v>579</v>
      </c>
      <c r="AL19">
        <v>0</v>
      </c>
      <c r="AM19">
        <v>0</v>
      </c>
      <c r="AN19" t="s">
        <v>579</v>
      </c>
    </row>
    <row r="20" spans="1:40" x14ac:dyDescent="0.45">
      <c r="A20" t="s">
        <v>576</v>
      </c>
      <c r="B20" t="s">
        <v>538</v>
      </c>
      <c r="C20" t="s">
        <v>539</v>
      </c>
      <c r="D20">
        <v>1</v>
      </c>
      <c r="E20" s="1">
        <v>44532.559027777781</v>
      </c>
      <c r="F20" t="s">
        <v>121</v>
      </c>
      <c r="G20" t="s">
        <v>577</v>
      </c>
      <c r="H20">
        <v>0</v>
      </c>
      <c r="I20">
        <v>8.7064000000000004</v>
      </c>
      <c r="J20">
        <v>0</v>
      </c>
      <c r="K20">
        <v>8.8000000000000007</v>
      </c>
      <c r="L20">
        <v>116.0322</v>
      </c>
      <c r="M20">
        <v>1.0911999999999999</v>
      </c>
      <c r="N20">
        <v>0</v>
      </c>
      <c r="O20">
        <v>0</v>
      </c>
      <c r="P20">
        <v>0</v>
      </c>
      <c r="Q20">
        <v>8.7059999999999995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581</v>
      </c>
      <c r="Z20">
        <v>0</v>
      </c>
      <c r="AA20">
        <v>0</v>
      </c>
      <c r="AB20">
        <v>0</v>
      </c>
      <c r="AC20">
        <v>2</v>
      </c>
      <c r="AD20">
        <v>0</v>
      </c>
      <c r="AE20" t="s">
        <v>579</v>
      </c>
      <c r="AF20">
        <v>0</v>
      </c>
      <c r="AG20">
        <v>0</v>
      </c>
      <c r="AH20" t="s">
        <v>579</v>
      </c>
      <c r="AI20">
        <v>0</v>
      </c>
      <c r="AJ20">
        <v>0</v>
      </c>
      <c r="AK20" t="s">
        <v>579</v>
      </c>
      <c r="AL20">
        <v>0</v>
      </c>
      <c r="AM20">
        <v>0</v>
      </c>
      <c r="AN20" t="s">
        <v>579</v>
      </c>
    </row>
    <row r="21" spans="1:40" x14ac:dyDescent="0.45">
      <c r="A21" t="s">
        <v>576</v>
      </c>
      <c r="B21" t="s">
        <v>538</v>
      </c>
      <c r="C21" t="s">
        <v>539</v>
      </c>
      <c r="D21">
        <v>1</v>
      </c>
      <c r="E21" s="1">
        <v>44532.559027777781</v>
      </c>
      <c r="F21" t="s">
        <v>122</v>
      </c>
      <c r="G21" t="s">
        <v>580</v>
      </c>
      <c r="H21">
        <v>0</v>
      </c>
      <c r="I21">
        <v>0</v>
      </c>
      <c r="J21">
        <v>0</v>
      </c>
      <c r="K21">
        <v>0</v>
      </c>
      <c r="L21">
        <v>115.9534</v>
      </c>
      <c r="M21">
        <v>1.0905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579</v>
      </c>
      <c r="Z21">
        <v>0</v>
      </c>
      <c r="AA21">
        <v>0</v>
      </c>
      <c r="AB21">
        <v>0</v>
      </c>
      <c r="AC21">
        <v>2</v>
      </c>
      <c r="AD21">
        <v>0</v>
      </c>
      <c r="AE21" t="s">
        <v>579</v>
      </c>
      <c r="AF21">
        <v>0</v>
      </c>
      <c r="AG21">
        <v>0</v>
      </c>
      <c r="AH21" t="s">
        <v>579</v>
      </c>
      <c r="AI21">
        <v>0</v>
      </c>
      <c r="AJ21">
        <v>0</v>
      </c>
      <c r="AK21" t="s">
        <v>579</v>
      </c>
      <c r="AL21">
        <v>0</v>
      </c>
      <c r="AM21">
        <v>0</v>
      </c>
      <c r="AN21" t="s">
        <v>579</v>
      </c>
    </row>
    <row r="22" spans="1:40" x14ac:dyDescent="0.45">
      <c r="A22" t="s">
        <v>576</v>
      </c>
      <c r="B22" t="s">
        <v>538</v>
      </c>
      <c r="C22" t="s">
        <v>539</v>
      </c>
      <c r="D22">
        <v>1</v>
      </c>
      <c r="E22" s="1">
        <v>44532.559027777781</v>
      </c>
      <c r="F22" t="s">
        <v>123</v>
      </c>
      <c r="G22" t="s">
        <v>577</v>
      </c>
      <c r="H22">
        <v>0</v>
      </c>
      <c r="I22">
        <v>0.41089999999999999</v>
      </c>
      <c r="J22">
        <v>0</v>
      </c>
      <c r="K22">
        <v>0.38600000000000001</v>
      </c>
      <c r="L22">
        <v>128.25530000000001</v>
      </c>
      <c r="M22">
        <v>1.0953999999999999</v>
      </c>
      <c r="N22">
        <v>0</v>
      </c>
      <c r="O22">
        <v>0</v>
      </c>
      <c r="P22">
        <v>0</v>
      </c>
      <c r="Q22">
        <v>0.41099999999999998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578</v>
      </c>
      <c r="Z22">
        <v>0</v>
      </c>
      <c r="AA22">
        <v>0</v>
      </c>
      <c r="AB22">
        <v>0</v>
      </c>
      <c r="AC22">
        <v>1</v>
      </c>
      <c r="AD22">
        <v>0</v>
      </c>
      <c r="AE22" t="s">
        <v>579</v>
      </c>
      <c r="AF22">
        <v>0</v>
      </c>
      <c r="AG22">
        <v>0</v>
      </c>
      <c r="AH22" t="s">
        <v>579</v>
      </c>
      <c r="AI22">
        <v>0</v>
      </c>
      <c r="AJ22">
        <v>0</v>
      </c>
      <c r="AK22" t="s">
        <v>579</v>
      </c>
      <c r="AL22">
        <v>0</v>
      </c>
      <c r="AM22">
        <v>0</v>
      </c>
      <c r="AN22" t="s">
        <v>579</v>
      </c>
    </row>
    <row r="23" spans="1:40" x14ac:dyDescent="0.45">
      <c r="A23" t="s">
        <v>576</v>
      </c>
      <c r="B23" t="s">
        <v>538</v>
      </c>
      <c r="C23" t="s">
        <v>539</v>
      </c>
      <c r="D23">
        <v>1</v>
      </c>
      <c r="E23" s="1">
        <v>44532.559027777781</v>
      </c>
      <c r="F23" t="s">
        <v>14</v>
      </c>
      <c r="G23" t="s">
        <v>537</v>
      </c>
      <c r="H23">
        <v>0</v>
      </c>
      <c r="I23">
        <v>0</v>
      </c>
      <c r="J23">
        <v>34</v>
      </c>
      <c r="K23">
        <v>52.103000000000002</v>
      </c>
      <c r="L23">
        <v>128.25530000000001</v>
      </c>
      <c r="M23">
        <v>1.0953999999999999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579</v>
      </c>
      <c r="Z23">
        <v>0</v>
      </c>
      <c r="AA23">
        <v>0</v>
      </c>
      <c r="AB23">
        <v>0</v>
      </c>
      <c r="AC23">
        <v>1</v>
      </c>
      <c r="AD23">
        <v>0</v>
      </c>
      <c r="AE23" t="s">
        <v>579</v>
      </c>
      <c r="AF23">
        <v>0</v>
      </c>
      <c r="AG23">
        <v>0</v>
      </c>
      <c r="AH23" t="s">
        <v>579</v>
      </c>
      <c r="AI23">
        <v>0</v>
      </c>
      <c r="AJ23">
        <v>0</v>
      </c>
      <c r="AK23" t="s">
        <v>579</v>
      </c>
      <c r="AL23">
        <v>0</v>
      </c>
      <c r="AM23">
        <v>0</v>
      </c>
      <c r="AN23" t="s">
        <v>581</v>
      </c>
    </row>
    <row r="24" spans="1:40" x14ac:dyDescent="0.45">
      <c r="A24" t="s">
        <v>576</v>
      </c>
      <c r="B24" t="s">
        <v>538</v>
      </c>
      <c r="C24" t="s">
        <v>539</v>
      </c>
      <c r="D24">
        <v>1</v>
      </c>
      <c r="E24" s="1">
        <v>44532.559027777781</v>
      </c>
      <c r="F24" t="s">
        <v>124</v>
      </c>
      <c r="G24" t="s">
        <v>577</v>
      </c>
      <c r="H24">
        <v>0</v>
      </c>
      <c r="I24">
        <v>0</v>
      </c>
      <c r="J24">
        <v>0</v>
      </c>
      <c r="K24">
        <v>0</v>
      </c>
      <c r="L24">
        <v>116.8152</v>
      </c>
      <c r="M24">
        <v>1.0986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578</v>
      </c>
      <c r="Z24">
        <v>0</v>
      </c>
      <c r="AA24">
        <v>0</v>
      </c>
      <c r="AB24">
        <v>0</v>
      </c>
      <c r="AC24">
        <v>2</v>
      </c>
      <c r="AD24">
        <v>0</v>
      </c>
      <c r="AE24" t="s">
        <v>579</v>
      </c>
      <c r="AF24">
        <v>0</v>
      </c>
      <c r="AG24">
        <v>0</v>
      </c>
      <c r="AH24" t="s">
        <v>579</v>
      </c>
      <c r="AI24">
        <v>0</v>
      </c>
      <c r="AJ24">
        <v>0</v>
      </c>
      <c r="AK24" t="s">
        <v>579</v>
      </c>
      <c r="AL24">
        <v>0</v>
      </c>
      <c r="AM24">
        <v>0</v>
      </c>
      <c r="AN24" t="s">
        <v>579</v>
      </c>
    </row>
    <row r="25" spans="1:40" x14ac:dyDescent="0.45">
      <c r="A25" t="s">
        <v>576</v>
      </c>
      <c r="B25" t="s">
        <v>538</v>
      </c>
      <c r="C25" t="s">
        <v>539</v>
      </c>
      <c r="D25">
        <v>1</v>
      </c>
      <c r="E25" s="1">
        <v>44532.559027777781</v>
      </c>
      <c r="F25" t="s">
        <v>125</v>
      </c>
      <c r="G25" t="s">
        <v>577</v>
      </c>
      <c r="H25">
        <v>0</v>
      </c>
      <c r="I25">
        <v>0</v>
      </c>
      <c r="J25">
        <v>0</v>
      </c>
      <c r="K25">
        <v>0</v>
      </c>
      <c r="L25">
        <v>105.9693</v>
      </c>
      <c r="M25">
        <v>0.99660000000000004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578</v>
      </c>
      <c r="Z25">
        <v>0</v>
      </c>
      <c r="AA25">
        <v>0</v>
      </c>
      <c r="AB25">
        <v>0</v>
      </c>
      <c r="AC25">
        <v>2</v>
      </c>
      <c r="AD25">
        <v>0</v>
      </c>
      <c r="AE25" t="s">
        <v>579</v>
      </c>
      <c r="AF25">
        <v>0</v>
      </c>
      <c r="AG25">
        <v>0</v>
      </c>
      <c r="AH25" t="s">
        <v>579</v>
      </c>
      <c r="AI25">
        <v>0</v>
      </c>
      <c r="AJ25">
        <v>0</v>
      </c>
      <c r="AK25" t="s">
        <v>579</v>
      </c>
      <c r="AL25">
        <v>0</v>
      </c>
      <c r="AM25">
        <v>0</v>
      </c>
      <c r="AN25" t="s">
        <v>579</v>
      </c>
    </row>
    <row r="26" spans="1:40" x14ac:dyDescent="0.45">
      <c r="A26" t="s">
        <v>576</v>
      </c>
      <c r="B26" t="s">
        <v>538</v>
      </c>
      <c r="C26" t="s">
        <v>539</v>
      </c>
      <c r="D26">
        <v>1</v>
      </c>
      <c r="E26" s="1">
        <v>44532.559027777781</v>
      </c>
      <c r="F26" t="s">
        <v>15</v>
      </c>
      <c r="G26" t="s">
        <v>537</v>
      </c>
      <c r="H26">
        <v>0</v>
      </c>
      <c r="I26">
        <v>0</v>
      </c>
      <c r="J26">
        <v>196.90299999999999</v>
      </c>
      <c r="K26">
        <v>184.8</v>
      </c>
      <c r="L26">
        <v>105.9693</v>
      </c>
      <c r="M26">
        <v>0.99660000000000004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579</v>
      </c>
      <c r="Z26">
        <v>0</v>
      </c>
      <c r="AA26">
        <v>0</v>
      </c>
      <c r="AB26">
        <v>0</v>
      </c>
      <c r="AC26">
        <v>2</v>
      </c>
      <c r="AD26">
        <v>0</v>
      </c>
      <c r="AE26" t="s">
        <v>579</v>
      </c>
      <c r="AF26">
        <v>0</v>
      </c>
      <c r="AG26">
        <v>0</v>
      </c>
      <c r="AH26" t="s">
        <v>579</v>
      </c>
      <c r="AI26">
        <v>0</v>
      </c>
      <c r="AJ26">
        <v>0</v>
      </c>
      <c r="AK26" t="s">
        <v>579</v>
      </c>
      <c r="AL26">
        <v>0</v>
      </c>
      <c r="AM26">
        <v>0</v>
      </c>
      <c r="AN26" t="s">
        <v>581</v>
      </c>
    </row>
    <row r="27" spans="1:40" x14ac:dyDescent="0.45">
      <c r="A27" t="s">
        <v>576</v>
      </c>
      <c r="B27" t="s">
        <v>538</v>
      </c>
      <c r="C27" t="s">
        <v>539</v>
      </c>
      <c r="D27">
        <v>1</v>
      </c>
      <c r="E27" s="1">
        <v>44532.559027777781</v>
      </c>
      <c r="F27" t="s">
        <v>126</v>
      </c>
      <c r="G27" t="s">
        <v>577</v>
      </c>
      <c r="H27">
        <v>0</v>
      </c>
      <c r="I27">
        <v>20.875499999999999</v>
      </c>
      <c r="J27">
        <v>0</v>
      </c>
      <c r="K27">
        <v>21.1</v>
      </c>
      <c r="L27">
        <v>110.58880000000001</v>
      </c>
      <c r="M27">
        <v>1.0401</v>
      </c>
      <c r="N27">
        <v>0</v>
      </c>
      <c r="O27">
        <v>0</v>
      </c>
      <c r="P27">
        <v>0</v>
      </c>
      <c r="Q27">
        <v>20.876000000000001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581</v>
      </c>
      <c r="Z27">
        <v>0</v>
      </c>
      <c r="AA27">
        <v>0</v>
      </c>
      <c r="AB27">
        <v>0</v>
      </c>
      <c r="AC27">
        <v>2</v>
      </c>
      <c r="AD27">
        <v>0</v>
      </c>
      <c r="AE27" t="s">
        <v>579</v>
      </c>
      <c r="AF27">
        <v>0</v>
      </c>
      <c r="AG27">
        <v>0</v>
      </c>
      <c r="AH27" t="s">
        <v>579</v>
      </c>
      <c r="AI27">
        <v>0</v>
      </c>
      <c r="AJ27">
        <v>0</v>
      </c>
      <c r="AK27" t="s">
        <v>579</v>
      </c>
      <c r="AL27">
        <v>0</v>
      </c>
      <c r="AM27">
        <v>0</v>
      </c>
      <c r="AN27" t="s">
        <v>579</v>
      </c>
    </row>
    <row r="28" spans="1:40" x14ac:dyDescent="0.45">
      <c r="A28" t="s">
        <v>576</v>
      </c>
      <c r="B28" t="s">
        <v>538</v>
      </c>
      <c r="C28" t="s">
        <v>539</v>
      </c>
      <c r="D28">
        <v>1</v>
      </c>
      <c r="E28" s="1">
        <v>44532.559027777781</v>
      </c>
      <c r="F28" t="s">
        <v>127</v>
      </c>
      <c r="G28" t="s">
        <v>580</v>
      </c>
      <c r="H28">
        <v>0</v>
      </c>
      <c r="I28">
        <v>0</v>
      </c>
      <c r="J28">
        <v>0</v>
      </c>
      <c r="K28">
        <v>0</v>
      </c>
      <c r="L28">
        <v>110.0722</v>
      </c>
      <c r="M28">
        <v>1.0351999999999999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579</v>
      </c>
      <c r="Z28">
        <v>0</v>
      </c>
      <c r="AA28">
        <v>0</v>
      </c>
      <c r="AB28">
        <v>0</v>
      </c>
      <c r="AC28">
        <v>2</v>
      </c>
      <c r="AD28">
        <v>0</v>
      </c>
      <c r="AE28" t="s">
        <v>579</v>
      </c>
      <c r="AF28">
        <v>0</v>
      </c>
      <c r="AG28">
        <v>0</v>
      </c>
      <c r="AH28" t="s">
        <v>579</v>
      </c>
      <c r="AI28">
        <v>0</v>
      </c>
      <c r="AJ28">
        <v>0</v>
      </c>
      <c r="AK28" t="s">
        <v>579</v>
      </c>
      <c r="AL28">
        <v>0</v>
      </c>
      <c r="AM28">
        <v>0</v>
      </c>
      <c r="AN28" t="s">
        <v>579</v>
      </c>
    </row>
    <row r="29" spans="1:40" x14ac:dyDescent="0.45">
      <c r="A29" t="s">
        <v>576</v>
      </c>
      <c r="B29" t="s">
        <v>538</v>
      </c>
      <c r="C29" t="s">
        <v>539</v>
      </c>
      <c r="D29">
        <v>1</v>
      </c>
      <c r="E29" s="1">
        <v>44532.559027777781</v>
      </c>
      <c r="F29" t="s">
        <v>128</v>
      </c>
      <c r="G29" t="s">
        <v>577</v>
      </c>
      <c r="H29">
        <v>0</v>
      </c>
      <c r="I29">
        <v>5.7225000000000001</v>
      </c>
      <c r="J29">
        <v>0</v>
      </c>
      <c r="K29">
        <v>5.7839999999999998</v>
      </c>
      <c r="L29">
        <v>102.96810000000001</v>
      </c>
      <c r="M29">
        <v>0.96840000000000004</v>
      </c>
      <c r="N29">
        <v>0</v>
      </c>
      <c r="O29">
        <v>0</v>
      </c>
      <c r="P29">
        <v>0</v>
      </c>
      <c r="Q29">
        <v>5.7220000000000004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581</v>
      </c>
      <c r="Z29">
        <v>0</v>
      </c>
      <c r="AA29">
        <v>0</v>
      </c>
      <c r="AB29">
        <v>0</v>
      </c>
      <c r="AC29">
        <v>2</v>
      </c>
      <c r="AD29">
        <v>0</v>
      </c>
      <c r="AE29" t="s">
        <v>579</v>
      </c>
      <c r="AF29">
        <v>0</v>
      </c>
      <c r="AG29">
        <v>0</v>
      </c>
      <c r="AH29" t="s">
        <v>579</v>
      </c>
      <c r="AI29">
        <v>0</v>
      </c>
      <c r="AJ29">
        <v>0</v>
      </c>
      <c r="AK29" t="s">
        <v>579</v>
      </c>
      <c r="AL29">
        <v>0</v>
      </c>
      <c r="AM29">
        <v>0</v>
      </c>
      <c r="AN29" t="s">
        <v>579</v>
      </c>
    </row>
    <row r="30" spans="1:40" x14ac:dyDescent="0.45">
      <c r="A30" t="s">
        <v>576</v>
      </c>
      <c r="B30" t="s">
        <v>538</v>
      </c>
      <c r="C30" t="s">
        <v>539</v>
      </c>
      <c r="D30">
        <v>1</v>
      </c>
      <c r="E30" s="1">
        <v>44532.559027777781</v>
      </c>
      <c r="F30" t="s">
        <v>129</v>
      </c>
      <c r="G30" t="s">
        <v>580</v>
      </c>
      <c r="H30">
        <v>0</v>
      </c>
      <c r="I30">
        <v>0</v>
      </c>
      <c r="J30">
        <v>0</v>
      </c>
      <c r="K30">
        <v>0</v>
      </c>
      <c r="L30">
        <v>102.898</v>
      </c>
      <c r="M30">
        <v>0.9677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579</v>
      </c>
      <c r="Z30">
        <v>0</v>
      </c>
      <c r="AA30">
        <v>0</v>
      </c>
      <c r="AB30">
        <v>0</v>
      </c>
      <c r="AC30">
        <v>2</v>
      </c>
      <c r="AD30">
        <v>0</v>
      </c>
      <c r="AE30" t="s">
        <v>579</v>
      </c>
      <c r="AF30">
        <v>0</v>
      </c>
      <c r="AG30">
        <v>0</v>
      </c>
      <c r="AH30" t="s">
        <v>579</v>
      </c>
      <c r="AI30">
        <v>0</v>
      </c>
      <c r="AJ30">
        <v>0</v>
      </c>
      <c r="AK30" t="s">
        <v>579</v>
      </c>
      <c r="AL30">
        <v>0</v>
      </c>
      <c r="AM30">
        <v>0</v>
      </c>
      <c r="AN30" t="s">
        <v>579</v>
      </c>
    </row>
    <row r="31" spans="1:40" x14ac:dyDescent="0.45">
      <c r="A31" t="s">
        <v>576</v>
      </c>
      <c r="B31" t="s">
        <v>538</v>
      </c>
      <c r="C31" t="s">
        <v>539</v>
      </c>
      <c r="D31">
        <v>1</v>
      </c>
      <c r="E31" s="1">
        <v>44532.559027777781</v>
      </c>
      <c r="F31" t="s">
        <v>130</v>
      </c>
      <c r="G31" t="s">
        <v>580</v>
      </c>
      <c r="H31">
        <v>0</v>
      </c>
      <c r="I31">
        <v>0</v>
      </c>
      <c r="J31">
        <v>0</v>
      </c>
      <c r="K31">
        <v>0</v>
      </c>
      <c r="L31">
        <v>106.33029999999999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579</v>
      </c>
      <c r="Z31">
        <v>0</v>
      </c>
      <c r="AA31">
        <v>0</v>
      </c>
      <c r="AB31">
        <v>0</v>
      </c>
      <c r="AC31">
        <v>2</v>
      </c>
      <c r="AD31">
        <v>0</v>
      </c>
      <c r="AE31" t="s">
        <v>579</v>
      </c>
      <c r="AF31">
        <v>0</v>
      </c>
      <c r="AG31">
        <v>0</v>
      </c>
      <c r="AH31" t="s">
        <v>579</v>
      </c>
      <c r="AI31">
        <v>0</v>
      </c>
      <c r="AJ31">
        <v>0</v>
      </c>
      <c r="AK31" t="s">
        <v>579</v>
      </c>
      <c r="AL31">
        <v>0</v>
      </c>
      <c r="AM31">
        <v>0</v>
      </c>
      <c r="AN31" t="s">
        <v>579</v>
      </c>
    </row>
    <row r="32" spans="1:40" x14ac:dyDescent="0.45">
      <c r="A32" t="s">
        <v>576</v>
      </c>
      <c r="B32" t="s">
        <v>538</v>
      </c>
      <c r="C32" t="s">
        <v>539</v>
      </c>
      <c r="D32">
        <v>1</v>
      </c>
      <c r="E32" s="1">
        <v>44532.559027777781</v>
      </c>
      <c r="F32" t="s">
        <v>131</v>
      </c>
      <c r="G32" t="s">
        <v>577</v>
      </c>
      <c r="H32">
        <v>0</v>
      </c>
      <c r="I32">
        <v>0</v>
      </c>
      <c r="J32">
        <v>0</v>
      </c>
      <c r="K32">
        <v>0</v>
      </c>
      <c r="L32">
        <v>106.33029999999999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578</v>
      </c>
      <c r="Z32">
        <v>0</v>
      </c>
      <c r="AA32">
        <v>0</v>
      </c>
      <c r="AB32">
        <v>0</v>
      </c>
      <c r="AC32">
        <v>2</v>
      </c>
      <c r="AD32">
        <v>0</v>
      </c>
      <c r="AE32" t="s">
        <v>579</v>
      </c>
      <c r="AF32">
        <v>0</v>
      </c>
      <c r="AG32">
        <v>0</v>
      </c>
      <c r="AH32" t="s">
        <v>579</v>
      </c>
      <c r="AI32">
        <v>0</v>
      </c>
      <c r="AJ32">
        <v>0</v>
      </c>
      <c r="AK32" t="s">
        <v>579</v>
      </c>
      <c r="AL32">
        <v>0</v>
      </c>
      <c r="AM32">
        <v>0</v>
      </c>
      <c r="AN32" t="s">
        <v>579</v>
      </c>
    </row>
    <row r="33" spans="1:40" x14ac:dyDescent="0.45">
      <c r="A33" t="s">
        <v>576</v>
      </c>
      <c r="B33" t="s">
        <v>538</v>
      </c>
      <c r="C33" t="s">
        <v>539</v>
      </c>
      <c r="D33">
        <v>1</v>
      </c>
      <c r="E33" s="1">
        <v>44532.559027777781</v>
      </c>
      <c r="F33" t="s">
        <v>16</v>
      </c>
      <c r="G33" t="s">
        <v>537</v>
      </c>
      <c r="H33">
        <v>0</v>
      </c>
      <c r="I33">
        <v>0</v>
      </c>
      <c r="J33">
        <v>325.71800000000002</v>
      </c>
      <c r="K33">
        <v>355.62</v>
      </c>
      <c r="L33">
        <v>106.33029999999999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579</v>
      </c>
      <c r="Z33">
        <v>0</v>
      </c>
      <c r="AA33">
        <v>0</v>
      </c>
      <c r="AB33">
        <v>0</v>
      </c>
      <c r="AC33">
        <v>2</v>
      </c>
      <c r="AD33">
        <v>0</v>
      </c>
      <c r="AE33" t="s">
        <v>579</v>
      </c>
      <c r="AF33">
        <v>0</v>
      </c>
      <c r="AG33">
        <v>0</v>
      </c>
      <c r="AH33" t="s">
        <v>579</v>
      </c>
      <c r="AI33">
        <v>0</v>
      </c>
      <c r="AJ33">
        <v>0</v>
      </c>
      <c r="AK33" t="s">
        <v>579</v>
      </c>
      <c r="AL33">
        <v>0</v>
      </c>
      <c r="AM33">
        <v>0</v>
      </c>
      <c r="AN33" t="s">
        <v>581</v>
      </c>
    </row>
    <row r="34" spans="1:40" x14ac:dyDescent="0.45">
      <c r="A34" t="s">
        <v>576</v>
      </c>
      <c r="B34" t="s">
        <v>538</v>
      </c>
      <c r="C34" t="s">
        <v>539</v>
      </c>
      <c r="D34">
        <v>1</v>
      </c>
      <c r="E34" s="1">
        <v>44532.559027777781</v>
      </c>
      <c r="F34" t="s">
        <v>132</v>
      </c>
      <c r="G34" t="s">
        <v>580</v>
      </c>
      <c r="H34">
        <v>0</v>
      </c>
      <c r="I34">
        <v>0</v>
      </c>
      <c r="J34">
        <v>0</v>
      </c>
      <c r="K34">
        <v>0</v>
      </c>
      <c r="L34">
        <v>106.33029999999999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579</v>
      </c>
      <c r="Z34">
        <v>0</v>
      </c>
      <c r="AA34">
        <v>0</v>
      </c>
      <c r="AB34">
        <v>0</v>
      </c>
      <c r="AC34">
        <v>2</v>
      </c>
      <c r="AD34">
        <v>0</v>
      </c>
      <c r="AE34" t="s">
        <v>579</v>
      </c>
      <c r="AF34">
        <v>0</v>
      </c>
      <c r="AG34">
        <v>0</v>
      </c>
      <c r="AH34" t="s">
        <v>579</v>
      </c>
      <c r="AI34">
        <v>0</v>
      </c>
      <c r="AJ34">
        <v>0</v>
      </c>
      <c r="AK34" t="s">
        <v>579</v>
      </c>
      <c r="AL34">
        <v>0</v>
      </c>
      <c r="AM34">
        <v>0</v>
      </c>
      <c r="AN34" t="s">
        <v>579</v>
      </c>
    </row>
    <row r="35" spans="1:40" x14ac:dyDescent="0.45">
      <c r="A35" t="s">
        <v>576</v>
      </c>
      <c r="B35" t="s">
        <v>538</v>
      </c>
      <c r="C35" t="s">
        <v>539</v>
      </c>
      <c r="D35">
        <v>1</v>
      </c>
      <c r="E35" s="1">
        <v>44532.559027777781</v>
      </c>
      <c r="F35" t="s">
        <v>133</v>
      </c>
      <c r="G35" t="s">
        <v>580</v>
      </c>
      <c r="H35">
        <v>0</v>
      </c>
      <c r="I35">
        <v>0</v>
      </c>
      <c r="J35">
        <v>0</v>
      </c>
      <c r="K35">
        <v>0</v>
      </c>
      <c r="L35">
        <v>106.33029999999999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579</v>
      </c>
      <c r="Z35">
        <v>0</v>
      </c>
      <c r="AA35">
        <v>0</v>
      </c>
      <c r="AB35">
        <v>0</v>
      </c>
      <c r="AC35">
        <v>2</v>
      </c>
      <c r="AD35">
        <v>0</v>
      </c>
      <c r="AE35" t="s">
        <v>579</v>
      </c>
      <c r="AF35">
        <v>0</v>
      </c>
      <c r="AG35">
        <v>0</v>
      </c>
      <c r="AH35" t="s">
        <v>579</v>
      </c>
      <c r="AI35">
        <v>0</v>
      </c>
      <c r="AJ35">
        <v>0</v>
      </c>
      <c r="AK35" t="s">
        <v>579</v>
      </c>
      <c r="AL35">
        <v>0</v>
      </c>
      <c r="AM35">
        <v>0</v>
      </c>
      <c r="AN35" t="s">
        <v>579</v>
      </c>
    </row>
    <row r="36" spans="1:40" x14ac:dyDescent="0.45">
      <c r="A36" t="s">
        <v>576</v>
      </c>
      <c r="B36" t="s">
        <v>538</v>
      </c>
      <c r="C36" t="s">
        <v>539</v>
      </c>
      <c r="D36">
        <v>1</v>
      </c>
      <c r="E36" s="1">
        <v>44532.559027777781</v>
      </c>
      <c r="F36" t="s">
        <v>134</v>
      </c>
      <c r="G36" t="s">
        <v>580</v>
      </c>
      <c r="H36">
        <v>0</v>
      </c>
      <c r="I36">
        <v>0</v>
      </c>
      <c r="J36">
        <v>0</v>
      </c>
      <c r="K36">
        <v>0</v>
      </c>
      <c r="L36">
        <v>141.0573</v>
      </c>
      <c r="M36">
        <v>1.2048000000000001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579</v>
      </c>
      <c r="Z36">
        <v>0</v>
      </c>
      <c r="AA36">
        <v>0</v>
      </c>
      <c r="AB36">
        <v>0</v>
      </c>
      <c r="AC36">
        <v>1</v>
      </c>
      <c r="AD36">
        <v>0</v>
      </c>
      <c r="AE36" t="s">
        <v>579</v>
      </c>
      <c r="AF36">
        <v>0</v>
      </c>
      <c r="AG36">
        <v>0</v>
      </c>
      <c r="AH36" t="s">
        <v>579</v>
      </c>
      <c r="AI36">
        <v>0</v>
      </c>
      <c r="AJ36">
        <v>0</v>
      </c>
      <c r="AK36" t="s">
        <v>579</v>
      </c>
      <c r="AL36">
        <v>0</v>
      </c>
      <c r="AM36">
        <v>0</v>
      </c>
      <c r="AN36" t="s">
        <v>579</v>
      </c>
    </row>
    <row r="37" spans="1:40" x14ac:dyDescent="0.45">
      <c r="A37" t="s">
        <v>576</v>
      </c>
      <c r="B37" t="s">
        <v>538</v>
      </c>
      <c r="C37" t="s">
        <v>539</v>
      </c>
      <c r="D37">
        <v>1</v>
      </c>
      <c r="E37" s="1">
        <v>44532.559027777781</v>
      </c>
      <c r="F37" t="s">
        <v>135</v>
      </c>
      <c r="G37" t="s">
        <v>580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579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579</v>
      </c>
      <c r="AF37">
        <v>0</v>
      </c>
      <c r="AG37">
        <v>0</v>
      </c>
      <c r="AH37" t="s">
        <v>579</v>
      </c>
      <c r="AI37">
        <v>0</v>
      </c>
      <c r="AJ37">
        <v>0</v>
      </c>
      <c r="AK37" t="s">
        <v>579</v>
      </c>
      <c r="AL37">
        <v>0</v>
      </c>
      <c r="AM37">
        <v>0</v>
      </c>
      <c r="AN37" t="s">
        <v>579</v>
      </c>
    </row>
    <row r="38" spans="1:40" x14ac:dyDescent="0.45">
      <c r="A38" t="s">
        <v>576</v>
      </c>
      <c r="B38" t="s">
        <v>538</v>
      </c>
      <c r="C38" t="s">
        <v>539</v>
      </c>
      <c r="D38">
        <v>1</v>
      </c>
      <c r="E38" s="1">
        <v>44532.559027777781</v>
      </c>
      <c r="F38" t="s">
        <v>136</v>
      </c>
      <c r="G38" t="s">
        <v>577</v>
      </c>
      <c r="H38">
        <v>0</v>
      </c>
      <c r="I38">
        <v>46.895800000000001</v>
      </c>
      <c r="J38">
        <v>0</v>
      </c>
      <c r="K38">
        <v>47.4</v>
      </c>
      <c r="L38">
        <v>118.7959</v>
      </c>
      <c r="M38">
        <v>1.1172</v>
      </c>
      <c r="N38">
        <v>0</v>
      </c>
      <c r="O38">
        <v>0</v>
      </c>
      <c r="P38">
        <v>0</v>
      </c>
      <c r="Q38">
        <v>46.896000000000001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581</v>
      </c>
      <c r="Z38">
        <v>0</v>
      </c>
      <c r="AA38">
        <v>0</v>
      </c>
      <c r="AB38">
        <v>0</v>
      </c>
      <c r="AC38">
        <v>2</v>
      </c>
      <c r="AD38">
        <v>0</v>
      </c>
      <c r="AE38" t="s">
        <v>579</v>
      </c>
      <c r="AF38">
        <v>0</v>
      </c>
      <c r="AG38">
        <v>0</v>
      </c>
      <c r="AH38" t="s">
        <v>579</v>
      </c>
      <c r="AI38">
        <v>0</v>
      </c>
      <c r="AJ38">
        <v>0</v>
      </c>
      <c r="AK38" t="s">
        <v>579</v>
      </c>
      <c r="AL38">
        <v>0</v>
      </c>
      <c r="AM38">
        <v>0</v>
      </c>
      <c r="AN38" t="s">
        <v>579</v>
      </c>
    </row>
    <row r="39" spans="1:40" x14ac:dyDescent="0.45">
      <c r="A39" t="s">
        <v>576</v>
      </c>
      <c r="B39" t="s">
        <v>538</v>
      </c>
      <c r="C39" t="s">
        <v>539</v>
      </c>
      <c r="D39">
        <v>1</v>
      </c>
      <c r="E39" s="1">
        <v>44532.559027777781</v>
      </c>
      <c r="F39" t="s">
        <v>137</v>
      </c>
      <c r="G39" t="s">
        <v>580</v>
      </c>
      <c r="H39">
        <v>0</v>
      </c>
      <c r="I39">
        <v>0</v>
      </c>
      <c r="J39">
        <v>0</v>
      </c>
      <c r="K39">
        <v>0</v>
      </c>
      <c r="L39">
        <v>118.5462</v>
      </c>
      <c r="M39">
        <v>1.1149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579</v>
      </c>
      <c r="Z39">
        <v>0</v>
      </c>
      <c r="AA39">
        <v>0</v>
      </c>
      <c r="AB39">
        <v>0</v>
      </c>
      <c r="AC39">
        <v>2</v>
      </c>
      <c r="AD39">
        <v>0</v>
      </c>
      <c r="AE39" t="s">
        <v>579</v>
      </c>
      <c r="AF39">
        <v>0</v>
      </c>
      <c r="AG39">
        <v>0</v>
      </c>
      <c r="AH39" t="s">
        <v>579</v>
      </c>
      <c r="AI39">
        <v>0</v>
      </c>
      <c r="AJ39">
        <v>0</v>
      </c>
      <c r="AK39" t="s">
        <v>579</v>
      </c>
      <c r="AL39">
        <v>0</v>
      </c>
      <c r="AM39">
        <v>0</v>
      </c>
      <c r="AN39" t="s">
        <v>579</v>
      </c>
    </row>
    <row r="40" spans="1:40" x14ac:dyDescent="0.45">
      <c r="A40" t="s">
        <v>576</v>
      </c>
      <c r="B40" t="s">
        <v>538</v>
      </c>
      <c r="C40" t="s">
        <v>539</v>
      </c>
      <c r="D40">
        <v>1</v>
      </c>
      <c r="E40" s="1">
        <v>44532.559027777781</v>
      </c>
      <c r="F40" t="s">
        <v>138</v>
      </c>
      <c r="G40" t="s">
        <v>577</v>
      </c>
      <c r="H40">
        <v>0</v>
      </c>
      <c r="I40">
        <v>5.9614000000000003</v>
      </c>
      <c r="J40">
        <v>0</v>
      </c>
      <c r="K40">
        <v>5.6</v>
      </c>
      <c r="L40">
        <v>144.2072</v>
      </c>
      <c r="M40">
        <v>1.2317</v>
      </c>
      <c r="N40">
        <v>0</v>
      </c>
      <c r="O40">
        <v>0</v>
      </c>
      <c r="P40">
        <v>0</v>
      </c>
      <c r="Q40">
        <v>5.9610000000000003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581</v>
      </c>
      <c r="Z40">
        <v>0</v>
      </c>
      <c r="AA40">
        <v>0</v>
      </c>
      <c r="AB40">
        <v>0</v>
      </c>
      <c r="AC40">
        <v>1</v>
      </c>
      <c r="AD40">
        <v>0</v>
      </c>
      <c r="AE40" t="s">
        <v>579</v>
      </c>
      <c r="AF40">
        <v>0</v>
      </c>
      <c r="AG40">
        <v>0</v>
      </c>
      <c r="AH40" t="s">
        <v>579</v>
      </c>
      <c r="AI40">
        <v>0</v>
      </c>
      <c r="AJ40">
        <v>0</v>
      </c>
      <c r="AK40" t="s">
        <v>579</v>
      </c>
      <c r="AL40">
        <v>0</v>
      </c>
      <c r="AM40">
        <v>0</v>
      </c>
      <c r="AN40" t="s">
        <v>579</v>
      </c>
    </row>
    <row r="41" spans="1:40" x14ac:dyDescent="0.45">
      <c r="A41" t="s">
        <v>576</v>
      </c>
      <c r="B41" t="s">
        <v>538</v>
      </c>
      <c r="C41" t="s">
        <v>539</v>
      </c>
      <c r="D41">
        <v>1</v>
      </c>
      <c r="E41" s="1">
        <v>44532.559027777781</v>
      </c>
      <c r="F41" t="s">
        <v>17</v>
      </c>
      <c r="G41" t="s">
        <v>577</v>
      </c>
      <c r="H41">
        <v>0</v>
      </c>
      <c r="I41">
        <v>57.697400000000002</v>
      </c>
      <c r="J41">
        <v>0</v>
      </c>
      <c r="K41">
        <v>54.2</v>
      </c>
      <c r="L41">
        <v>144.11150000000001</v>
      </c>
      <c r="M41">
        <v>1.2307999999999999</v>
      </c>
      <c r="N41">
        <v>0</v>
      </c>
      <c r="O41">
        <v>0</v>
      </c>
      <c r="P41">
        <v>0</v>
      </c>
      <c r="Q41">
        <v>57.697000000000003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581</v>
      </c>
      <c r="Z41">
        <v>0</v>
      </c>
      <c r="AA41">
        <v>0</v>
      </c>
      <c r="AB41">
        <v>0</v>
      </c>
      <c r="AC41">
        <v>1</v>
      </c>
      <c r="AD41">
        <v>0</v>
      </c>
      <c r="AE41" t="s">
        <v>579</v>
      </c>
      <c r="AF41">
        <v>0</v>
      </c>
      <c r="AG41">
        <v>0</v>
      </c>
      <c r="AH41" t="s">
        <v>579</v>
      </c>
      <c r="AI41">
        <v>0</v>
      </c>
      <c r="AJ41">
        <v>0</v>
      </c>
      <c r="AK41" t="s">
        <v>579</v>
      </c>
      <c r="AL41">
        <v>0</v>
      </c>
      <c r="AM41">
        <v>0</v>
      </c>
      <c r="AN41" t="s">
        <v>579</v>
      </c>
    </row>
    <row r="42" spans="1:40" x14ac:dyDescent="0.45">
      <c r="A42" t="s">
        <v>576</v>
      </c>
      <c r="B42" t="s">
        <v>538</v>
      </c>
      <c r="C42" t="s">
        <v>539</v>
      </c>
      <c r="D42">
        <v>1</v>
      </c>
      <c r="E42" s="1">
        <v>44532.559027777781</v>
      </c>
      <c r="F42" t="s">
        <v>139</v>
      </c>
      <c r="G42" t="s">
        <v>580</v>
      </c>
      <c r="H42">
        <v>0</v>
      </c>
      <c r="I42">
        <v>0</v>
      </c>
      <c r="J42">
        <v>0</v>
      </c>
      <c r="K42">
        <v>0</v>
      </c>
      <c r="L42">
        <v>107.37569999999999</v>
      </c>
      <c r="M42">
        <v>1.0098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579</v>
      </c>
      <c r="Z42">
        <v>0</v>
      </c>
      <c r="AA42">
        <v>0</v>
      </c>
      <c r="AB42">
        <v>0</v>
      </c>
      <c r="AC42">
        <v>2</v>
      </c>
      <c r="AD42">
        <v>0</v>
      </c>
      <c r="AE42" t="s">
        <v>579</v>
      </c>
      <c r="AF42">
        <v>0</v>
      </c>
      <c r="AG42">
        <v>0</v>
      </c>
      <c r="AH42" t="s">
        <v>579</v>
      </c>
      <c r="AI42">
        <v>0</v>
      </c>
      <c r="AJ42">
        <v>0</v>
      </c>
      <c r="AK42" t="s">
        <v>579</v>
      </c>
      <c r="AL42">
        <v>0</v>
      </c>
      <c r="AM42">
        <v>0</v>
      </c>
      <c r="AN42" t="s">
        <v>579</v>
      </c>
    </row>
    <row r="43" spans="1:40" x14ac:dyDescent="0.45">
      <c r="A43" t="s">
        <v>576</v>
      </c>
      <c r="B43" t="s">
        <v>538</v>
      </c>
      <c r="C43" t="s">
        <v>539</v>
      </c>
      <c r="D43">
        <v>1</v>
      </c>
      <c r="E43" s="1">
        <v>44532.559027777781</v>
      </c>
      <c r="F43" t="s">
        <v>140</v>
      </c>
      <c r="G43" t="s">
        <v>577</v>
      </c>
      <c r="H43">
        <v>0</v>
      </c>
      <c r="I43">
        <v>3.4628000000000001</v>
      </c>
      <c r="J43">
        <v>0</v>
      </c>
      <c r="K43">
        <v>3.5</v>
      </c>
      <c r="L43">
        <v>108.4331</v>
      </c>
      <c r="M43">
        <v>1.0198</v>
      </c>
      <c r="N43">
        <v>0</v>
      </c>
      <c r="O43">
        <v>0</v>
      </c>
      <c r="P43">
        <v>0</v>
      </c>
      <c r="Q43">
        <v>3.4630000000000001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578</v>
      </c>
      <c r="Z43">
        <v>0</v>
      </c>
      <c r="AA43">
        <v>0</v>
      </c>
      <c r="AB43">
        <v>0</v>
      </c>
      <c r="AC43">
        <v>2</v>
      </c>
      <c r="AD43">
        <v>0</v>
      </c>
      <c r="AE43" t="s">
        <v>579</v>
      </c>
      <c r="AF43">
        <v>0</v>
      </c>
      <c r="AG43">
        <v>0</v>
      </c>
      <c r="AH43" t="s">
        <v>579</v>
      </c>
      <c r="AI43">
        <v>0</v>
      </c>
      <c r="AJ43">
        <v>0</v>
      </c>
      <c r="AK43" t="s">
        <v>579</v>
      </c>
      <c r="AL43">
        <v>0</v>
      </c>
      <c r="AM43">
        <v>0</v>
      </c>
      <c r="AN43" t="s">
        <v>579</v>
      </c>
    </row>
    <row r="44" spans="1:40" x14ac:dyDescent="0.45">
      <c r="A44" t="s">
        <v>576</v>
      </c>
      <c r="B44" t="s">
        <v>538</v>
      </c>
      <c r="C44" t="s">
        <v>539</v>
      </c>
      <c r="D44">
        <v>1</v>
      </c>
      <c r="E44" s="1">
        <v>44532.559027777781</v>
      </c>
      <c r="F44" t="s">
        <v>141</v>
      </c>
      <c r="G44" t="s">
        <v>577</v>
      </c>
      <c r="H44">
        <v>0</v>
      </c>
      <c r="I44">
        <v>75.613399999999999</v>
      </c>
      <c r="J44">
        <v>0</v>
      </c>
      <c r="K44">
        <v>71.03</v>
      </c>
      <c r="L44">
        <v>121.1973</v>
      </c>
      <c r="M44">
        <v>1.0350999999999999</v>
      </c>
      <c r="N44">
        <v>0</v>
      </c>
      <c r="O44">
        <v>0</v>
      </c>
      <c r="P44">
        <v>0</v>
      </c>
      <c r="Q44">
        <v>75.613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581</v>
      </c>
      <c r="Z44">
        <v>0</v>
      </c>
      <c r="AA44">
        <v>0</v>
      </c>
      <c r="AB44">
        <v>0</v>
      </c>
      <c r="AC44">
        <v>1</v>
      </c>
      <c r="AD44">
        <v>0</v>
      </c>
      <c r="AE44" t="s">
        <v>579</v>
      </c>
      <c r="AF44">
        <v>0</v>
      </c>
      <c r="AG44">
        <v>0</v>
      </c>
      <c r="AH44" t="s">
        <v>579</v>
      </c>
      <c r="AI44">
        <v>0</v>
      </c>
      <c r="AJ44">
        <v>0</v>
      </c>
      <c r="AK44" t="s">
        <v>579</v>
      </c>
      <c r="AL44">
        <v>0</v>
      </c>
      <c r="AM44">
        <v>0</v>
      </c>
      <c r="AN44" t="s">
        <v>579</v>
      </c>
    </row>
    <row r="45" spans="1:40" x14ac:dyDescent="0.45">
      <c r="A45" t="s">
        <v>576</v>
      </c>
      <c r="B45" t="s">
        <v>538</v>
      </c>
      <c r="C45" t="s">
        <v>539</v>
      </c>
      <c r="D45">
        <v>1</v>
      </c>
      <c r="E45" s="1">
        <v>44532.559027777781</v>
      </c>
      <c r="F45" t="s">
        <v>18</v>
      </c>
      <c r="G45" t="s">
        <v>537</v>
      </c>
      <c r="H45">
        <v>0</v>
      </c>
      <c r="I45">
        <v>0</v>
      </c>
      <c r="J45">
        <v>12.73</v>
      </c>
      <c r="K45">
        <v>12.73</v>
      </c>
      <c r="L45">
        <v>121.1973</v>
      </c>
      <c r="M45">
        <v>1.0350999999999999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579</v>
      </c>
      <c r="Z45">
        <v>0</v>
      </c>
      <c r="AA45">
        <v>0</v>
      </c>
      <c r="AB45">
        <v>0</v>
      </c>
      <c r="AC45">
        <v>1</v>
      </c>
      <c r="AD45">
        <v>0</v>
      </c>
      <c r="AE45" t="s">
        <v>579</v>
      </c>
      <c r="AF45">
        <v>0</v>
      </c>
      <c r="AG45">
        <v>0</v>
      </c>
      <c r="AH45" t="s">
        <v>579</v>
      </c>
      <c r="AI45">
        <v>0</v>
      </c>
      <c r="AJ45">
        <v>0</v>
      </c>
      <c r="AK45" t="s">
        <v>579</v>
      </c>
      <c r="AL45">
        <v>0</v>
      </c>
      <c r="AM45">
        <v>0</v>
      </c>
      <c r="AN45" t="s">
        <v>581</v>
      </c>
    </row>
    <row r="46" spans="1:40" x14ac:dyDescent="0.45">
      <c r="A46" t="s">
        <v>576</v>
      </c>
      <c r="B46" t="s">
        <v>538</v>
      </c>
      <c r="C46" t="s">
        <v>539</v>
      </c>
      <c r="D46">
        <v>1</v>
      </c>
      <c r="E46" s="1">
        <v>44532.559027777781</v>
      </c>
      <c r="F46" t="s">
        <v>142</v>
      </c>
      <c r="G46" t="s">
        <v>577</v>
      </c>
      <c r="H46">
        <v>0</v>
      </c>
      <c r="I46">
        <v>0</v>
      </c>
      <c r="J46">
        <v>0</v>
      </c>
      <c r="K46">
        <v>0</v>
      </c>
      <c r="L46">
        <v>120.9117</v>
      </c>
      <c r="M46">
        <v>1.0327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581</v>
      </c>
      <c r="Z46">
        <v>0</v>
      </c>
      <c r="AA46">
        <v>0</v>
      </c>
      <c r="AB46">
        <v>0</v>
      </c>
      <c r="AC46">
        <v>1</v>
      </c>
      <c r="AD46">
        <v>0</v>
      </c>
      <c r="AE46" t="s">
        <v>579</v>
      </c>
      <c r="AF46">
        <v>0</v>
      </c>
      <c r="AG46">
        <v>0</v>
      </c>
      <c r="AH46" t="s">
        <v>579</v>
      </c>
      <c r="AI46">
        <v>0</v>
      </c>
      <c r="AJ46">
        <v>0</v>
      </c>
      <c r="AK46" t="s">
        <v>579</v>
      </c>
      <c r="AL46">
        <v>0</v>
      </c>
      <c r="AM46">
        <v>0</v>
      </c>
      <c r="AN46" t="s">
        <v>579</v>
      </c>
    </row>
    <row r="47" spans="1:40" x14ac:dyDescent="0.45">
      <c r="A47" t="s">
        <v>576</v>
      </c>
      <c r="B47" t="s">
        <v>538</v>
      </c>
      <c r="C47" t="s">
        <v>539</v>
      </c>
      <c r="D47">
        <v>1</v>
      </c>
      <c r="E47" s="1">
        <v>44532.559027777781</v>
      </c>
      <c r="F47" t="s">
        <v>143</v>
      </c>
      <c r="G47" t="s">
        <v>580</v>
      </c>
      <c r="H47">
        <v>0</v>
      </c>
      <c r="I47">
        <v>0</v>
      </c>
      <c r="J47">
        <v>0</v>
      </c>
      <c r="K47">
        <v>0</v>
      </c>
      <c r="L47">
        <v>120.6703</v>
      </c>
      <c r="M47">
        <v>1.0306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579</v>
      </c>
      <c r="Z47">
        <v>0</v>
      </c>
      <c r="AA47">
        <v>0</v>
      </c>
      <c r="AB47">
        <v>0</v>
      </c>
      <c r="AC47">
        <v>1</v>
      </c>
      <c r="AD47">
        <v>0</v>
      </c>
      <c r="AE47" t="s">
        <v>579</v>
      </c>
      <c r="AF47">
        <v>0</v>
      </c>
      <c r="AG47">
        <v>0</v>
      </c>
      <c r="AH47" t="s">
        <v>579</v>
      </c>
      <c r="AI47">
        <v>0</v>
      </c>
      <c r="AJ47">
        <v>0</v>
      </c>
      <c r="AK47" t="s">
        <v>579</v>
      </c>
      <c r="AL47">
        <v>0</v>
      </c>
      <c r="AM47">
        <v>0</v>
      </c>
      <c r="AN47" t="s">
        <v>579</v>
      </c>
    </row>
    <row r="48" spans="1:40" x14ac:dyDescent="0.45">
      <c r="A48" t="s">
        <v>576</v>
      </c>
      <c r="B48" t="s">
        <v>538</v>
      </c>
      <c r="C48" t="s">
        <v>539</v>
      </c>
      <c r="D48">
        <v>1</v>
      </c>
      <c r="E48" s="1">
        <v>44532.559027777781</v>
      </c>
      <c r="F48" t="s">
        <v>144</v>
      </c>
      <c r="G48" t="s">
        <v>580</v>
      </c>
      <c r="H48">
        <v>0</v>
      </c>
      <c r="I48">
        <v>0</v>
      </c>
      <c r="J48">
        <v>0</v>
      </c>
      <c r="K48">
        <v>0</v>
      </c>
      <c r="L48">
        <v>120.815</v>
      </c>
      <c r="M48">
        <v>1.0319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579</v>
      </c>
      <c r="Z48">
        <v>0</v>
      </c>
      <c r="AA48">
        <v>0</v>
      </c>
      <c r="AB48">
        <v>0</v>
      </c>
      <c r="AC48">
        <v>1</v>
      </c>
      <c r="AD48">
        <v>0</v>
      </c>
      <c r="AE48" t="s">
        <v>579</v>
      </c>
      <c r="AF48">
        <v>0</v>
      </c>
      <c r="AG48">
        <v>0</v>
      </c>
      <c r="AH48" t="s">
        <v>579</v>
      </c>
      <c r="AI48">
        <v>0</v>
      </c>
      <c r="AJ48">
        <v>0</v>
      </c>
      <c r="AK48" t="s">
        <v>579</v>
      </c>
      <c r="AL48">
        <v>0</v>
      </c>
      <c r="AM48">
        <v>0</v>
      </c>
      <c r="AN48" t="s">
        <v>579</v>
      </c>
    </row>
    <row r="49" spans="1:40" x14ac:dyDescent="0.45">
      <c r="A49" t="s">
        <v>576</v>
      </c>
      <c r="B49" t="s">
        <v>538</v>
      </c>
      <c r="C49" t="s">
        <v>539</v>
      </c>
      <c r="D49">
        <v>1</v>
      </c>
      <c r="E49" s="1">
        <v>44532.559027777781</v>
      </c>
      <c r="F49" t="s">
        <v>145</v>
      </c>
      <c r="G49" t="s">
        <v>577</v>
      </c>
      <c r="H49">
        <v>0</v>
      </c>
      <c r="I49">
        <v>0</v>
      </c>
      <c r="J49">
        <v>0</v>
      </c>
      <c r="K49">
        <v>0</v>
      </c>
      <c r="L49">
        <v>107.37569999999999</v>
      </c>
      <c r="M49">
        <v>1.0098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581</v>
      </c>
      <c r="Z49">
        <v>0</v>
      </c>
      <c r="AA49">
        <v>0</v>
      </c>
      <c r="AB49">
        <v>0</v>
      </c>
      <c r="AC49">
        <v>2</v>
      </c>
      <c r="AD49">
        <v>0</v>
      </c>
      <c r="AE49" t="s">
        <v>579</v>
      </c>
      <c r="AF49">
        <v>0</v>
      </c>
      <c r="AG49">
        <v>0</v>
      </c>
      <c r="AH49" t="s">
        <v>579</v>
      </c>
      <c r="AI49">
        <v>0</v>
      </c>
      <c r="AJ49">
        <v>0</v>
      </c>
      <c r="AK49" t="s">
        <v>579</v>
      </c>
      <c r="AL49">
        <v>0</v>
      </c>
      <c r="AM49">
        <v>0</v>
      </c>
      <c r="AN49" t="s">
        <v>579</v>
      </c>
    </row>
    <row r="50" spans="1:40" x14ac:dyDescent="0.45">
      <c r="A50" t="s">
        <v>576</v>
      </c>
      <c r="B50" t="s">
        <v>538</v>
      </c>
      <c r="C50" t="s">
        <v>539</v>
      </c>
      <c r="D50">
        <v>1</v>
      </c>
      <c r="E50" s="1">
        <v>44532.559027777781</v>
      </c>
      <c r="F50" t="s">
        <v>146</v>
      </c>
      <c r="G50" t="s">
        <v>577</v>
      </c>
      <c r="H50">
        <v>0</v>
      </c>
      <c r="I50">
        <v>46.5199</v>
      </c>
      <c r="J50">
        <v>0</v>
      </c>
      <c r="K50">
        <v>43.7</v>
      </c>
      <c r="L50">
        <v>145.81649999999999</v>
      </c>
      <c r="M50">
        <v>1.2454000000000001</v>
      </c>
      <c r="N50">
        <v>0</v>
      </c>
      <c r="O50">
        <v>0</v>
      </c>
      <c r="P50">
        <v>0</v>
      </c>
      <c r="Q50">
        <v>46.52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581</v>
      </c>
      <c r="Z50">
        <v>0</v>
      </c>
      <c r="AA50">
        <v>0</v>
      </c>
      <c r="AB50">
        <v>0</v>
      </c>
      <c r="AC50">
        <v>1</v>
      </c>
      <c r="AD50">
        <v>0</v>
      </c>
      <c r="AE50" t="s">
        <v>579</v>
      </c>
      <c r="AF50">
        <v>0</v>
      </c>
      <c r="AG50">
        <v>0</v>
      </c>
      <c r="AH50" t="s">
        <v>579</v>
      </c>
      <c r="AI50">
        <v>0</v>
      </c>
      <c r="AJ50">
        <v>0</v>
      </c>
      <c r="AK50" t="s">
        <v>579</v>
      </c>
      <c r="AL50">
        <v>0</v>
      </c>
      <c r="AM50">
        <v>0</v>
      </c>
      <c r="AN50" t="s">
        <v>579</v>
      </c>
    </row>
    <row r="51" spans="1:40" x14ac:dyDescent="0.45">
      <c r="A51" t="s">
        <v>576</v>
      </c>
      <c r="B51" t="s">
        <v>538</v>
      </c>
      <c r="C51" t="s">
        <v>539</v>
      </c>
      <c r="D51">
        <v>1</v>
      </c>
      <c r="E51" s="1">
        <v>44532.559027777781</v>
      </c>
      <c r="F51" t="s">
        <v>147</v>
      </c>
      <c r="G51" t="s">
        <v>580</v>
      </c>
      <c r="H51">
        <v>0</v>
      </c>
      <c r="I51">
        <v>0</v>
      </c>
      <c r="J51">
        <v>0</v>
      </c>
      <c r="K51">
        <v>0</v>
      </c>
      <c r="L51">
        <v>145.37119999999999</v>
      </c>
      <c r="M51">
        <v>1.2416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579</v>
      </c>
      <c r="Z51">
        <v>0</v>
      </c>
      <c r="AA51">
        <v>0</v>
      </c>
      <c r="AB51">
        <v>0</v>
      </c>
      <c r="AC51">
        <v>1</v>
      </c>
      <c r="AD51">
        <v>0</v>
      </c>
      <c r="AE51" t="s">
        <v>579</v>
      </c>
      <c r="AF51">
        <v>0</v>
      </c>
      <c r="AG51">
        <v>0</v>
      </c>
      <c r="AH51" t="s">
        <v>579</v>
      </c>
      <c r="AI51">
        <v>0</v>
      </c>
      <c r="AJ51">
        <v>0</v>
      </c>
      <c r="AK51" t="s">
        <v>579</v>
      </c>
      <c r="AL51">
        <v>0</v>
      </c>
      <c r="AM51">
        <v>0</v>
      </c>
      <c r="AN51" t="s">
        <v>579</v>
      </c>
    </row>
    <row r="52" spans="1:40" x14ac:dyDescent="0.45">
      <c r="A52" t="s">
        <v>576</v>
      </c>
      <c r="B52" t="s">
        <v>538</v>
      </c>
      <c r="C52" t="s">
        <v>539</v>
      </c>
      <c r="D52">
        <v>1</v>
      </c>
      <c r="E52" s="1">
        <v>44532.559027777781</v>
      </c>
      <c r="F52" t="s">
        <v>148</v>
      </c>
      <c r="G52" t="s">
        <v>577</v>
      </c>
      <c r="H52">
        <v>0</v>
      </c>
      <c r="I52">
        <v>15.0098</v>
      </c>
      <c r="J52">
        <v>0</v>
      </c>
      <c r="K52">
        <v>14.1</v>
      </c>
      <c r="L52">
        <v>123.3297</v>
      </c>
      <c r="M52">
        <v>1.0532999999999999</v>
      </c>
      <c r="N52">
        <v>0</v>
      </c>
      <c r="O52">
        <v>0</v>
      </c>
      <c r="P52">
        <v>0</v>
      </c>
      <c r="Q52">
        <v>15.01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581</v>
      </c>
      <c r="Z52">
        <v>0</v>
      </c>
      <c r="AA52">
        <v>0</v>
      </c>
      <c r="AB52">
        <v>0</v>
      </c>
      <c r="AC52">
        <v>1</v>
      </c>
      <c r="AD52">
        <v>0</v>
      </c>
      <c r="AE52" t="s">
        <v>579</v>
      </c>
      <c r="AF52">
        <v>0</v>
      </c>
      <c r="AG52">
        <v>0</v>
      </c>
      <c r="AH52" t="s">
        <v>579</v>
      </c>
      <c r="AI52">
        <v>0</v>
      </c>
      <c r="AJ52">
        <v>0</v>
      </c>
      <c r="AK52" t="s">
        <v>579</v>
      </c>
      <c r="AL52">
        <v>0</v>
      </c>
      <c r="AM52">
        <v>0</v>
      </c>
      <c r="AN52" t="s">
        <v>579</v>
      </c>
    </row>
    <row r="53" spans="1:40" x14ac:dyDescent="0.45">
      <c r="A53" t="s">
        <v>576</v>
      </c>
      <c r="B53" t="s">
        <v>538</v>
      </c>
      <c r="C53" t="s">
        <v>539</v>
      </c>
      <c r="D53">
        <v>1</v>
      </c>
      <c r="E53" s="1">
        <v>44532.559027777781</v>
      </c>
      <c r="F53" t="s">
        <v>149</v>
      </c>
      <c r="G53" t="s">
        <v>580</v>
      </c>
      <c r="H53">
        <v>0</v>
      </c>
      <c r="I53">
        <v>0</v>
      </c>
      <c r="J53">
        <v>0</v>
      </c>
      <c r="K53">
        <v>0</v>
      </c>
      <c r="L53">
        <v>123.08750000000001</v>
      </c>
      <c r="M53">
        <v>1.0512999999999999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579</v>
      </c>
      <c r="Z53">
        <v>0</v>
      </c>
      <c r="AA53">
        <v>0</v>
      </c>
      <c r="AB53">
        <v>0</v>
      </c>
      <c r="AC53">
        <v>1</v>
      </c>
      <c r="AD53">
        <v>0</v>
      </c>
      <c r="AE53" t="s">
        <v>579</v>
      </c>
      <c r="AF53">
        <v>0</v>
      </c>
      <c r="AG53">
        <v>0</v>
      </c>
      <c r="AH53" t="s">
        <v>579</v>
      </c>
      <c r="AI53">
        <v>0</v>
      </c>
      <c r="AJ53">
        <v>0</v>
      </c>
      <c r="AK53" t="s">
        <v>579</v>
      </c>
      <c r="AL53">
        <v>0</v>
      </c>
      <c r="AM53">
        <v>0</v>
      </c>
      <c r="AN53" t="s">
        <v>579</v>
      </c>
    </row>
    <row r="54" spans="1:40" x14ac:dyDescent="0.45">
      <c r="A54" t="s">
        <v>576</v>
      </c>
      <c r="B54" t="s">
        <v>538</v>
      </c>
      <c r="C54" t="s">
        <v>539</v>
      </c>
      <c r="D54">
        <v>1</v>
      </c>
      <c r="E54" s="1">
        <v>44532.559027777781</v>
      </c>
      <c r="F54" t="s">
        <v>150</v>
      </c>
      <c r="G54" t="s">
        <v>580</v>
      </c>
      <c r="H54">
        <v>0</v>
      </c>
      <c r="I54">
        <v>0</v>
      </c>
      <c r="J54">
        <v>0</v>
      </c>
      <c r="K54">
        <v>0</v>
      </c>
      <c r="L54">
        <v>123.08750000000001</v>
      </c>
      <c r="M54">
        <v>1.0512999999999999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579</v>
      </c>
      <c r="Z54">
        <v>0</v>
      </c>
      <c r="AA54">
        <v>0</v>
      </c>
      <c r="AB54">
        <v>0</v>
      </c>
      <c r="AC54">
        <v>1</v>
      </c>
      <c r="AD54">
        <v>0</v>
      </c>
      <c r="AE54" t="s">
        <v>579</v>
      </c>
      <c r="AF54">
        <v>0</v>
      </c>
      <c r="AG54">
        <v>0</v>
      </c>
      <c r="AH54" t="s">
        <v>579</v>
      </c>
      <c r="AI54">
        <v>0</v>
      </c>
      <c r="AJ54">
        <v>0</v>
      </c>
      <c r="AK54" t="s">
        <v>579</v>
      </c>
      <c r="AL54">
        <v>0</v>
      </c>
      <c r="AM54">
        <v>0</v>
      </c>
      <c r="AN54" t="s">
        <v>579</v>
      </c>
    </row>
    <row r="55" spans="1:40" x14ac:dyDescent="0.45">
      <c r="A55" t="s">
        <v>576</v>
      </c>
      <c r="B55" t="s">
        <v>538</v>
      </c>
      <c r="C55" t="s">
        <v>539</v>
      </c>
      <c r="D55">
        <v>1</v>
      </c>
      <c r="E55" s="1">
        <v>44532.559027777781</v>
      </c>
      <c r="F55" t="s">
        <v>151</v>
      </c>
      <c r="G55" t="s">
        <v>577</v>
      </c>
      <c r="H55">
        <v>0</v>
      </c>
      <c r="I55">
        <v>55.997900000000001</v>
      </c>
      <c r="J55">
        <v>0</v>
      </c>
      <c r="K55">
        <v>56.6</v>
      </c>
      <c r="L55">
        <v>111.56910000000001</v>
      </c>
      <c r="M55">
        <v>1.0492999999999999</v>
      </c>
      <c r="N55">
        <v>0</v>
      </c>
      <c r="O55">
        <v>0</v>
      </c>
      <c r="P55">
        <v>0</v>
      </c>
      <c r="Q55">
        <v>55.997999999999998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581</v>
      </c>
      <c r="Z55">
        <v>0</v>
      </c>
      <c r="AA55">
        <v>0</v>
      </c>
      <c r="AB55">
        <v>0</v>
      </c>
      <c r="AC55">
        <v>2</v>
      </c>
      <c r="AD55">
        <v>0</v>
      </c>
      <c r="AE55" t="s">
        <v>579</v>
      </c>
      <c r="AF55">
        <v>0</v>
      </c>
      <c r="AG55">
        <v>0</v>
      </c>
      <c r="AH55" t="s">
        <v>579</v>
      </c>
      <c r="AI55">
        <v>0</v>
      </c>
      <c r="AJ55">
        <v>0</v>
      </c>
      <c r="AK55" t="s">
        <v>579</v>
      </c>
      <c r="AL55">
        <v>0</v>
      </c>
      <c r="AM55">
        <v>0</v>
      </c>
      <c r="AN55" t="s">
        <v>579</v>
      </c>
    </row>
    <row r="56" spans="1:40" x14ac:dyDescent="0.45">
      <c r="A56" t="s">
        <v>576</v>
      </c>
      <c r="B56" t="s">
        <v>538</v>
      </c>
      <c r="C56" t="s">
        <v>539</v>
      </c>
      <c r="D56">
        <v>1</v>
      </c>
      <c r="E56" s="1">
        <v>44532.559027777781</v>
      </c>
      <c r="F56" t="s">
        <v>152</v>
      </c>
      <c r="G56" t="s">
        <v>580</v>
      </c>
      <c r="H56">
        <v>0</v>
      </c>
      <c r="I56">
        <v>0</v>
      </c>
      <c r="J56">
        <v>0</v>
      </c>
      <c r="K56">
        <v>0</v>
      </c>
      <c r="L56">
        <v>111.52800000000001</v>
      </c>
      <c r="M56">
        <v>1.0488999999999999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579</v>
      </c>
      <c r="Z56">
        <v>0</v>
      </c>
      <c r="AA56">
        <v>0</v>
      </c>
      <c r="AB56">
        <v>0</v>
      </c>
      <c r="AC56">
        <v>2</v>
      </c>
      <c r="AD56">
        <v>0</v>
      </c>
      <c r="AE56" t="s">
        <v>579</v>
      </c>
      <c r="AF56">
        <v>0</v>
      </c>
      <c r="AG56">
        <v>0</v>
      </c>
      <c r="AH56" t="s">
        <v>579</v>
      </c>
      <c r="AI56">
        <v>0</v>
      </c>
      <c r="AJ56">
        <v>0</v>
      </c>
      <c r="AK56" t="s">
        <v>579</v>
      </c>
      <c r="AL56">
        <v>0</v>
      </c>
      <c r="AM56">
        <v>0</v>
      </c>
      <c r="AN56" t="s">
        <v>579</v>
      </c>
    </row>
    <row r="57" spans="1:40" x14ac:dyDescent="0.45">
      <c r="A57" t="s">
        <v>576</v>
      </c>
      <c r="B57" t="s">
        <v>538</v>
      </c>
      <c r="C57" t="s">
        <v>539</v>
      </c>
      <c r="D57">
        <v>1</v>
      </c>
      <c r="E57" s="1">
        <v>44532.559027777781</v>
      </c>
      <c r="F57" t="s">
        <v>153</v>
      </c>
      <c r="G57" t="s">
        <v>577</v>
      </c>
      <c r="H57">
        <v>0</v>
      </c>
      <c r="I57">
        <v>0</v>
      </c>
      <c r="J57">
        <v>0</v>
      </c>
      <c r="K57">
        <v>0</v>
      </c>
      <c r="L57">
        <v>105.72320000000001</v>
      </c>
      <c r="M57">
        <v>0.99429999999999996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578</v>
      </c>
      <c r="Z57">
        <v>0</v>
      </c>
      <c r="AA57">
        <v>0</v>
      </c>
      <c r="AB57">
        <v>0</v>
      </c>
      <c r="AC57">
        <v>2</v>
      </c>
      <c r="AD57">
        <v>0</v>
      </c>
      <c r="AE57" t="s">
        <v>579</v>
      </c>
      <c r="AF57">
        <v>0</v>
      </c>
      <c r="AG57">
        <v>0</v>
      </c>
      <c r="AH57" t="s">
        <v>579</v>
      </c>
      <c r="AI57">
        <v>0</v>
      </c>
      <c r="AJ57">
        <v>0</v>
      </c>
      <c r="AK57" t="s">
        <v>579</v>
      </c>
      <c r="AL57">
        <v>0</v>
      </c>
      <c r="AM57">
        <v>0</v>
      </c>
      <c r="AN57" t="s">
        <v>579</v>
      </c>
    </row>
    <row r="58" spans="1:40" x14ac:dyDescent="0.45">
      <c r="A58" t="s">
        <v>576</v>
      </c>
      <c r="B58" t="s">
        <v>538</v>
      </c>
      <c r="C58" t="s">
        <v>539</v>
      </c>
      <c r="D58">
        <v>1</v>
      </c>
      <c r="E58" s="1">
        <v>44532.559027777781</v>
      </c>
      <c r="F58" t="s">
        <v>19</v>
      </c>
      <c r="G58" t="s">
        <v>537</v>
      </c>
      <c r="H58">
        <v>0</v>
      </c>
      <c r="I58">
        <v>0</v>
      </c>
      <c r="J58">
        <v>0</v>
      </c>
      <c r="K58">
        <v>0</v>
      </c>
      <c r="L58">
        <v>105.72320000000001</v>
      </c>
      <c r="M58">
        <v>0.99429999999999996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579</v>
      </c>
      <c r="Z58">
        <v>0</v>
      </c>
      <c r="AA58">
        <v>0</v>
      </c>
      <c r="AB58">
        <v>0</v>
      </c>
      <c r="AC58">
        <v>2</v>
      </c>
      <c r="AD58">
        <v>0</v>
      </c>
      <c r="AE58" t="s">
        <v>579</v>
      </c>
      <c r="AF58">
        <v>0</v>
      </c>
      <c r="AG58">
        <v>0</v>
      </c>
      <c r="AH58" t="s">
        <v>579</v>
      </c>
      <c r="AI58">
        <v>0</v>
      </c>
      <c r="AJ58">
        <v>0</v>
      </c>
      <c r="AK58" t="s">
        <v>579</v>
      </c>
      <c r="AL58">
        <v>0</v>
      </c>
      <c r="AM58">
        <v>0</v>
      </c>
      <c r="AN58" t="s">
        <v>581</v>
      </c>
    </row>
    <row r="59" spans="1:40" x14ac:dyDescent="0.45">
      <c r="A59" t="s">
        <v>576</v>
      </c>
      <c r="B59" t="s">
        <v>538</v>
      </c>
      <c r="C59" t="s">
        <v>539</v>
      </c>
      <c r="D59">
        <v>1</v>
      </c>
      <c r="E59" s="1">
        <v>44532.559027777781</v>
      </c>
      <c r="F59" t="s">
        <v>154</v>
      </c>
      <c r="G59" t="s">
        <v>577</v>
      </c>
      <c r="H59">
        <v>0</v>
      </c>
      <c r="I59">
        <v>31.084199999999999</v>
      </c>
      <c r="J59">
        <v>0</v>
      </c>
      <c r="K59">
        <v>29.2</v>
      </c>
      <c r="L59">
        <v>137.74209999999999</v>
      </c>
      <c r="M59">
        <v>1.1763999999999999</v>
      </c>
      <c r="N59">
        <v>0</v>
      </c>
      <c r="O59">
        <v>0</v>
      </c>
      <c r="P59">
        <v>0</v>
      </c>
      <c r="Q59">
        <v>31.084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581</v>
      </c>
      <c r="Z59">
        <v>0</v>
      </c>
      <c r="AA59">
        <v>0</v>
      </c>
      <c r="AB59">
        <v>0</v>
      </c>
      <c r="AC59">
        <v>1</v>
      </c>
      <c r="AD59">
        <v>0</v>
      </c>
      <c r="AE59" t="s">
        <v>579</v>
      </c>
      <c r="AF59">
        <v>0</v>
      </c>
      <c r="AG59">
        <v>0</v>
      </c>
      <c r="AH59" t="s">
        <v>579</v>
      </c>
      <c r="AI59">
        <v>0</v>
      </c>
      <c r="AJ59">
        <v>0</v>
      </c>
      <c r="AK59" t="s">
        <v>579</v>
      </c>
      <c r="AL59">
        <v>0</v>
      </c>
      <c r="AM59">
        <v>0</v>
      </c>
      <c r="AN59" t="s">
        <v>579</v>
      </c>
    </row>
    <row r="60" spans="1:40" x14ac:dyDescent="0.45">
      <c r="A60" t="s">
        <v>576</v>
      </c>
      <c r="B60" t="s">
        <v>538</v>
      </c>
      <c r="C60" t="s">
        <v>539</v>
      </c>
      <c r="D60">
        <v>1</v>
      </c>
      <c r="E60" s="1">
        <v>44532.559027777781</v>
      </c>
      <c r="F60" t="s">
        <v>155</v>
      </c>
      <c r="G60" t="s">
        <v>580</v>
      </c>
      <c r="H60">
        <v>0</v>
      </c>
      <c r="I60">
        <v>0</v>
      </c>
      <c r="J60">
        <v>0</v>
      </c>
      <c r="K60">
        <v>0</v>
      </c>
      <c r="L60">
        <v>136.92949999999999</v>
      </c>
      <c r="M60">
        <v>1.1695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579</v>
      </c>
      <c r="Z60">
        <v>0</v>
      </c>
      <c r="AA60">
        <v>0</v>
      </c>
      <c r="AB60">
        <v>0</v>
      </c>
      <c r="AC60">
        <v>1</v>
      </c>
      <c r="AD60">
        <v>0</v>
      </c>
      <c r="AE60" t="s">
        <v>579</v>
      </c>
      <c r="AF60">
        <v>0</v>
      </c>
      <c r="AG60">
        <v>0</v>
      </c>
      <c r="AH60" t="s">
        <v>579</v>
      </c>
      <c r="AI60">
        <v>0</v>
      </c>
      <c r="AJ60">
        <v>0</v>
      </c>
      <c r="AK60" t="s">
        <v>579</v>
      </c>
      <c r="AL60">
        <v>0</v>
      </c>
      <c r="AM60">
        <v>0</v>
      </c>
      <c r="AN60" t="s">
        <v>579</v>
      </c>
    </row>
    <row r="61" spans="1:40" x14ac:dyDescent="0.45">
      <c r="A61" t="s">
        <v>576</v>
      </c>
      <c r="B61" t="s">
        <v>538</v>
      </c>
      <c r="C61" t="s">
        <v>539</v>
      </c>
      <c r="D61">
        <v>1</v>
      </c>
      <c r="E61" s="1">
        <v>44532.559027777781</v>
      </c>
      <c r="F61" t="s">
        <v>156</v>
      </c>
      <c r="G61" t="s">
        <v>580</v>
      </c>
      <c r="H61">
        <v>0</v>
      </c>
      <c r="I61">
        <v>0</v>
      </c>
      <c r="J61">
        <v>0</v>
      </c>
      <c r="K61">
        <v>0</v>
      </c>
      <c r="L61">
        <v>136.9297</v>
      </c>
      <c r="M61">
        <v>1.1695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579</v>
      </c>
      <c r="Z61">
        <v>0</v>
      </c>
      <c r="AA61">
        <v>0</v>
      </c>
      <c r="AB61">
        <v>0</v>
      </c>
      <c r="AC61">
        <v>1</v>
      </c>
      <c r="AD61">
        <v>0</v>
      </c>
      <c r="AE61" t="s">
        <v>579</v>
      </c>
      <c r="AF61">
        <v>0</v>
      </c>
      <c r="AG61">
        <v>0</v>
      </c>
      <c r="AH61" t="s">
        <v>579</v>
      </c>
      <c r="AI61">
        <v>0</v>
      </c>
      <c r="AJ61">
        <v>0</v>
      </c>
      <c r="AK61" t="s">
        <v>579</v>
      </c>
      <c r="AL61">
        <v>0</v>
      </c>
      <c r="AM61">
        <v>0</v>
      </c>
      <c r="AN61" t="s">
        <v>579</v>
      </c>
    </row>
    <row r="62" spans="1:40" x14ac:dyDescent="0.45">
      <c r="A62" t="s">
        <v>576</v>
      </c>
      <c r="B62" t="s">
        <v>538</v>
      </c>
      <c r="C62" t="s">
        <v>539</v>
      </c>
      <c r="D62">
        <v>1</v>
      </c>
      <c r="E62" s="1">
        <v>44532.559027777781</v>
      </c>
      <c r="F62" t="s">
        <v>157</v>
      </c>
      <c r="G62" t="s">
        <v>577</v>
      </c>
      <c r="H62">
        <v>0</v>
      </c>
      <c r="I62">
        <v>9.9000000000000008E-3</v>
      </c>
      <c r="J62">
        <v>0</v>
      </c>
      <c r="K62">
        <v>0.01</v>
      </c>
      <c r="L62">
        <v>106.0069</v>
      </c>
      <c r="M62">
        <v>0.997</v>
      </c>
      <c r="N62">
        <v>0</v>
      </c>
      <c r="O62">
        <v>0</v>
      </c>
      <c r="P62">
        <v>0</v>
      </c>
      <c r="Q62">
        <v>0.01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578</v>
      </c>
      <c r="Z62">
        <v>0</v>
      </c>
      <c r="AA62">
        <v>0</v>
      </c>
      <c r="AB62">
        <v>0</v>
      </c>
      <c r="AC62">
        <v>2</v>
      </c>
      <c r="AD62">
        <v>0</v>
      </c>
      <c r="AE62" t="s">
        <v>579</v>
      </c>
      <c r="AF62">
        <v>0</v>
      </c>
      <c r="AG62">
        <v>0</v>
      </c>
      <c r="AH62" t="s">
        <v>579</v>
      </c>
      <c r="AI62">
        <v>0</v>
      </c>
      <c r="AJ62">
        <v>0</v>
      </c>
      <c r="AK62" t="s">
        <v>579</v>
      </c>
      <c r="AL62">
        <v>0</v>
      </c>
      <c r="AM62">
        <v>0</v>
      </c>
      <c r="AN62" t="s">
        <v>579</v>
      </c>
    </row>
    <row r="63" spans="1:40" x14ac:dyDescent="0.45">
      <c r="A63" t="s">
        <v>576</v>
      </c>
      <c r="B63" t="s">
        <v>538</v>
      </c>
      <c r="C63" t="s">
        <v>539</v>
      </c>
      <c r="D63">
        <v>1</v>
      </c>
      <c r="E63" s="1">
        <v>44532.559027777781</v>
      </c>
      <c r="F63" t="s">
        <v>158</v>
      </c>
      <c r="G63" t="s">
        <v>580</v>
      </c>
      <c r="H63">
        <v>0</v>
      </c>
      <c r="I63">
        <v>0</v>
      </c>
      <c r="J63">
        <v>0</v>
      </c>
      <c r="K63">
        <v>0</v>
      </c>
      <c r="L63">
        <v>105.9751</v>
      </c>
      <c r="M63">
        <v>0.99670000000000003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579</v>
      </c>
      <c r="Z63">
        <v>0</v>
      </c>
      <c r="AA63">
        <v>0</v>
      </c>
      <c r="AB63">
        <v>0</v>
      </c>
      <c r="AC63">
        <v>2</v>
      </c>
      <c r="AD63">
        <v>0</v>
      </c>
      <c r="AE63" t="s">
        <v>579</v>
      </c>
      <c r="AF63">
        <v>0</v>
      </c>
      <c r="AG63">
        <v>0</v>
      </c>
      <c r="AH63" t="s">
        <v>579</v>
      </c>
      <c r="AI63">
        <v>0</v>
      </c>
      <c r="AJ63">
        <v>0</v>
      </c>
      <c r="AK63" t="s">
        <v>579</v>
      </c>
      <c r="AL63">
        <v>0</v>
      </c>
      <c r="AM63">
        <v>0</v>
      </c>
      <c r="AN63" t="s">
        <v>579</v>
      </c>
    </row>
    <row r="64" spans="1:40" x14ac:dyDescent="0.45">
      <c r="A64" t="s">
        <v>576</v>
      </c>
      <c r="B64" t="s">
        <v>538</v>
      </c>
      <c r="C64" t="s">
        <v>539</v>
      </c>
      <c r="D64">
        <v>1</v>
      </c>
      <c r="E64" s="1">
        <v>44532.559027777781</v>
      </c>
      <c r="F64" t="s">
        <v>159</v>
      </c>
      <c r="G64" t="s">
        <v>577</v>
      </c>
      <c r="H64">
        <v>0</v>
      </c>
      <c r="I64">
        <v>18.381399999999999</v>
      </c>
      <c r="J64">
        <v>0</v>
      </c>
      <c r="K64">
        <v>18.579000000000001</v>
      </c>
      <c r="L64">
        <v>102.04519999999999</v>
      </c>
      <c r="M64">
        <v>0.9597</v>
      </c>
      <c r="N64">
        <v>0</v>
      </c>
      <c r="O64">
        <v>0</v>
      </c>
      <c r="P64">
        <v>0</v>
      </c>
      <c r="Q64">
        <v>18.381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578</v>
      </c>
      <c r="Z64">
        <v>0</v>
      </c>
      <c r="AA64">
        <v>0</v>
      </c>
      <c r="AB64">
        <v>0</v>
      </c>
      <c r="AC64">
        <v>2</v>
      </c>
      <c r="AD64">
        <v>0</v>
      </c>
      <c r="AE64" t="s">
        <v>579</v>
      </c>
      <c r="AF64">
        <v>0</v>
      </c>
      <c r="AG64">
        <v>0</v>
      </c>
      <c r="AH64" t="s">
        <v>579</v>
      </c>
      <c r="AI64">
        <v>0</v>
      </c>
      <c r="AJ64">
        <v>0</v>
      </c>
      <c r="AK64" t="s">
        <v>579</v>
      </c>
      <c r="AL64">
        <v>0</v>
      </c>
      <c r="AM64">
        <v>0</v>
      </c>
      <c r="AN64" t="s">
        <v>579</v>
      </c>
    </row>
    <row r="65" spans="1:40" x14ac:dyDescent="0.45">
      <c r="A65" t="s">
        <v>576</v>
      </c>
      <c r="B65" t="s">
        <v>538</v>
      </c>
      <c r="C65" t="s">
        <v>539</v>
      </c>
      <c r="D65">
        <v>1</v>
      </c>
      <c r="E65" s="1">
        <v>44532.559027777781</v>
      </c>
      <c r="F65" t="s">
        <v>160</v>
      </c>
      <c r="G65" t="s">
        <v>580</v>
      </c>
      <c r="H65">
        <v>0</v>
      </c>
      <c r="I65">
        <v>0</v>
      </c>
      <c r="J65">
        <v>0</v>
      </c>
      <c r="K65">
        <v>0</v>
      </c>
      <c r="L65">
        <v>102.0051</v>
      </c>
      <c r="M65">
        <v>0.95930000000000004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579</v>
      </c>
      <c r="Z65">
        <v>0</v>
      </c>
      <c r="AA65">
        <v>0</v>
      </c>
      <c r="AB65">
        <v>0</v>
      </c>
      <c r="AC65">
        <v>2</v>
      </c>
      <c r="AD65">
        <v>0</v>
      </c>
      <c r="AE65" t="s">
        <v>579</v>
      </c>
      <c r="AF65">
        <v>0</v>
      </c>
      <c r="AG65">
        <v>0</v>
      </c>
      <c r="AH65" t="s">
        <v>579</v>
      </c>
      <c r="AI65">
        <v>0</v>
      </c>
      <c r="AJ65">
        <v>0</v>
      </c>
      <c r="AK65" t="s">
        <v>579</v>
      </c>
      <c r="AL65">
        <v>0</v>
      </c>
      <c r="AM65">
        <v>0</v>
      </c>
      <c r="AN65" t="s">
        <v>579</v>
      </c>
    </row>
    <row r="66" spans="1:40" x14ac:dyDescent="0.45">
      <c r="A66" t="s">
        <v>576</v>
      </c>
      <c r="B66" t="s">
        <v>538</v>
      </c>
      <c r="C66" t="s">
        <v>539</v>
      </c>
      <c r="D66">
        <v>1</v>
      </c>
      <c r="E66" s="1">
        <v>44532.559027777781</v>
      </c>
      <c r="F66" t="s">
        <v>161</v>
      </c>
      <c r="G66" t="s">
        <v>580</v>
      </c>
      <c r="H66">
        <v>0</v>
      </c>
      <c r="I66">
        <v>0</v>
      </c>
      <c r="J66">
        <v>0</v>
      </c>
      <c r="K66">
        <v>0</v>
      </c>
      <c r="L66">
        <v>102.0245</v>
      </c>
      <c r="M66">
        <v>0.95950000000000002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579</v>
      </c>
      <c r="Z66">
        <v>0</v>
      </c>
      <c r="AA66">
        <v>0</v>
      </c>
      <c r="AB66">
        <v>0</v>
      </c>
      <c r="AC66">
        <v>2</v>
      </c>
      <c r="AD66">
        <v>0</v>
      </c>
      <c r="AE66" t="s">
        <v>579</v>
      </c>
      <c r="AF66">
        <v>0</v>
      </c>
      <c r="AG66">
        <v>0</v>
      </c>
      <c r="AH66" t="s">
        <v>579</v>
      </c>
      <c r="AI66">
        <v>0</v>
      </c>
      <c r="AJ66">
        <v>0</v>
      </c>
      <c r="AK66" t="s">
        <v>579</v>
      </c>
      <c r="AL66">
        <v>0</v>
      </c>
      <c r="AM66">
        <v>0</v>
      </c>
      <c r="AN66" t="s">
        <v>579</v>
      </c>
    </row>
    <row r="67" spans="1:40" x14ac:dyDescent="0.45">
      <c r="A67" t="s">
        <v>576</v>
      </c>
      <c r="B67" t="s">
        <v>538</v>
      </c>
      <c r="C67" t="s">
        <v>539</v>
      </c>
      <c r="D67">
        <v>1</v>
      </c>
      <c r="E67" s="1">
        <v>44532.559027777781</v>
      </c>
      <c r="F67" t="s">
        <v>162</v>
      </c>
      <c r="G67" t="s">
        <v>580</v>
      </c>
      <c r="H67">
        <v>0</v>
      </c>
      <c r="I67">
        <v>0</v>
      </c>
      <c r="J67">
        <v>0</v>
      </c>
      <c r="K67">
        <v>0</v>
      </c>
      <c r="L67">
        <v>101.8475</v>
      </c>
      <c r="M67">
        <v>0.95779999999999998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579</v>
      </c>
      <c r="Z67">
        <v>0</v>
      </c>
      <c r="AA67">
        <v>0</v>
      </c>
      <c r="AB67">
        <v>0</v>
      </c>
      <c r="AC67">
        <v>2</v>
      </c>
      <c r="AD67">
        <v>0</v>
      </c>
      <c r="AE67" t="s">
        <v>579</v>
      </c>
      <c r="AF67">
        <v>0</v>
      </c>
      <c r="AG67">
        <v>0</v>
      </c>
      <c r="AH67" t="s">
        <v>579</v>
      </c>
      <c r="AI67">
        <v>0</v>
      </c>
      <c r="AJ67">
        <v>0</v>
      </c>
      <c r="AK67" t="s">
        <v>579</v>
      </c>
      <c r="AL67">
        <v>0</v>
      </c>
      <c r="AM67">
        <v>0</v>
      </c>
      <c r="AN67" t="s">
        <v>579</v>
      </c>
    </row>
    <row r="68" spans="1:40" x14ac:dyDescent="0.45">
      <c r="A68" t="s">
        <v>576</v>
      </c>
      <c r="B68" t="s">
        <v>538</v>
      </c>
      <c r="C68" t="s">
        <v>539</v>
      </c>
      <c r="D68">
        <v>1</v>
      </c>
      <c r="E68" s="1">
        <v>44532.559027777781</v>
      </c>
      <c r="F68" t="s">
        <v>163</v>
      </c>
      <c r="G68" t="s">
        <v>580</v>
      </c>
      <c r="H68">
        <v>0</v>
      </c>
      <c r="I68">
        <v>0</v>
      </c>
      <c r="J68">
        <v>0</v>
      </c>
      <c r="K68">
        <v>0</v>
      </c>
      <c r="L68">
        <v>101.8552</v>
      </c>
      <c r="M68">
        <v>0.95789999999999997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579</v>
      </c>
      <c r="Z68">
        <v>0</v>
      </c>
      <c r="AA68">
        <v>0</v>
      </c>
      <c r="AB68">
        <v>0</v>
      </c>
      <c r="AC68">
        <v>2</v>
      </c>
      <c r="AD68">
        <v>0</v>
      </c>
      <c r="AE68" t="s">
        <v>579</v>
      </c>
      <c r="AF68">
        <v>0</v>
      </c>
      <c r="AG68">
        <v>0</v>
      </c>
      <c r="AH68" t="s">
        <v>579</v>
      </c>
      <c r="AI68">
        <v>0</v>
      </c>
      <c r="AJ68">
        <v>0</v>
      </c>
      <c r="AK68" t="s">
        <v>579</v>
      </c>
      <c r="AL68">
        <v>0</v>
      </c>
      <c r="AM68">
        <v>0</v>
      </c>
      <c r="AN68" t="s">
        <v>579</v>
      </c>
    </row>
    <row r="69" spans="1:40" x14ac:dyDescent="0.45">
      <c r="A69" t="s">
        <v>576</v>
      </c>
      <c r="B69" t="s">
        <v>538</v>
      </c>
      <c r="C69" t="s">
        <v>539</v>
      </c>
      <c r="D69">
        <v>1</v>
      </c>
      <c r="E69" s="1">
        <v>44532.559027777781</v>
      </c>
      <c r="F69" t="s">
        <v>164</v>
      </c>
      <c r="G69" t="s">
        <v>577</v>
      </c>
      <c r="H69">
        <v>0</v>
      </c>
      <c r="I69">
        <v>-0.24099999999999999</v>
      </c>
      <c r="J69">
        <v>0</v>
      </c>
      <c r="K69">
        <v>-0.24099999999999999</v>
      </c>
      <c r="L69">
        <v>103.66679999999999</v>
      </c>
      <c r="M69">
        <v>0.97499999999999998</v>
      </c>
      <c r="N69">
        <v>0</v>
      </c>
      <c r="O69">
        <v>0</v>
      </c>
      <c r="P69">
        <v>0</v>
      </c>
      <c r="Q69">
        <v>-0.24099999999999999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578</v>
      </c>
      <c r="Z69">
        <v>0</v>
      </c>
      <c r="AA69">
        <v>0</v>
      </c>
      <c r="AB69">
        <v>0</v>
      </c>
      <c r="AC69">
        <v>2</v>
      </c>
      <c r="AD69">
        <v>0</v>
      </c>
      <c r="AE69" t="s">
        <v>579</v>
      </c>
      <c r="AF69">
        <v>0</v>
      </c>
      <c r="AG69">
        <v>0</v>
      </c>
      <c r="AH69" t="s">
        <v>579</v>
      </c>
      <c r="AI69">
        <v>0</v>
      </c>
      <c r="AJ69">
        <v>0</v>
      </c>
      <c r="AK69" t="s">
        <v>579</v>
      </c>
      <c r="AL69">
        <v>0</v>
      </c>
      <c r="AM69">
        <v>0</v>
      </c>
      <c r="AN69" t="s">
        <v>579</v>
      </c>
    </row>
    <row r="70" spans="1:40" x14ac:dyDescent="0.45">
      <c r="A70" t="s">
        <v>576</v>
      </c>
      <c r="B70" t="s">
        <v>538</v>
      </c>
      <c r="C70" t="s">
        <v>539</v>
      </c>
      <c r="D70">
        <v>1</v>
      </c>
      <c r="E70" s="1">
        <v>44532.559027777781</v>
      </c>
      <c r="F70" t="s">
        <v>165</v>
      </c>
      <c r="G70" t="s">
        <v>577</v>
      </c>
      <c r="H70">
        <v>0</v>
      </c>
      <c r="I70">
        <v>2.7237</v>
      </c>
      <c r="J70">
        <v>0</v>
      </c>
      <c r="K70">
        <v>2.7530000000000001</v>
      </c>
      <c r="L70">
        <v>103.789</v>
      </c>
      <c r="M70">
        <v>0.97609999999999997</v>
      </c>
      <c r="N70">
        <v>0</v>
      </c>
      <c r="O70">
        <v>0</v>
      </c>
      <c r="P70">
        <v>0</v>
      </c>
      <c r="Q70">
        <v>2.7240000000000002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578</v>
      </c>
      <c r="Z70">
        <v>0</v>
      </c>
      <c r="AA70">
        <v>0</v>
      </c>
      <c r="AB70">
        <v>0</v>
      </c>
      <c r="AC70">
        <v>2</v>
      </c>
      <c r="AD70">
        <v>0</v>
      </c>
      <c r="AE70" t="s">
        <v>579</v>
      </c>
      <c r="AF70">
        <v>0</v>
      </c>
      <c r="AG70">
        <v>0</v>
      </c>
      <c r="AH70" t="s">
        <v>579</v>
      </c>
      <c r="AI70">
        <v>0</v>
      </c>
      <c r="AJ70">
        <v>0</v>
      </c>
      <c r="AK70" t="s">
        <v>579</v>
      </c>
      <c r="AL70">
        <v>0</v>
      </c>
      <c r="AM70">
        <v>0</v>
      </c>
      <c r="AN70" t="s">
        <v>579</v>
      </c>
    </row>
    <row r="71" spans="1:40" x14ac:dyDescent="0.45">
      <c r="A71" t="s">
        <v>576</v>
      </c>
      <c r="B71" t="s">
        <v>538</v>
      </c>
      <c r="C71" t="s">
        <v>539</v>
      </c>
      <c r="D71">
        <v>1</v>
      </c>
      <c r="E71" s="1">
        <v>44532.559027777781</v>
      </c>
      <c r="F71" t="s">
        <v>20</v>
      </c>
      <c r="G71" t="s">
        <v>537</v>
      </c>
      <c r="H71">
        <v>0</v>
      </c>
      <c r="I71">
        <v>0</v>
      </c>
      <c r="J71">
        <v>39</v>
      </c>
      <c r="K71">
        <v>37.92</v>
      </c>
      <c r="L71">
        <v>103.789</v>
      </c>
      <c r="M71">
        <v>0.97609999999999997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579</v>
      </c>
      <c r="Z71">
        <v>0</v>
      </c>
      <c r="AA71">
        <v>0</v>
      </c>
      <c r="AB71">
        <v>0</v>
      </c>
      <c r="AC71">
        <v>2</v>
      </c>
      <c r="AD71">
        <v>0</v>
      </c>
      <c r="AE71" t="s">
        <v>579</v>
      </c>
      <c r="AF71">
        <v>0</v>
      </c>
      <c r="AG71">
        <v>0</v>
      </c>
      <c r="AH71" t="s">
        <v>579</v>
      </c>
      <c r="AI71">
        <v>0</v>
      </c>
      <c r="AJ71">
        <v>0</v>
      </c>
      <c r="AK71" t="s">
        <v>579</v>
      </c>
      <c r="AL71">
        <v>0</v>
      </c>
      <c r="AM71">
        <v>0</v>
      </c>
      <c r="AN71" t="s">
        <v>581</v>
      </c>
    </row>
    <row r="72" spans="1:40" x14ac:dyDescent="0.45">
      <c r="A72" t="s">
        <v>576</v>
      </c>
      <c r="B72" t="s">
        <v>538</v>
      </c>
      <c r="C72" t="s">
        <v>539</v>
      </c>
      <c r="D72">
        <v>1</v>
      </c>
      <c r="E72" s="1">
        <v>44532.559027777781</v>
      </c>
      <c r="F72" t="s">
        <v>166</v>
      </c>
      <c r="G72" t="s">
        <v>577</v>
      </c>
      <c r="H72">
        <v>0</v>
      </c>
      <c r="I72">
        <v>12.601900000000001</v>
      </c>
      <c r="J72">
        <v>0</v>
      </c>
      <c r="K72">
        <v>11.837999999999999</v>
      </c>
      <c r="L72">
        <v>118.3152</v>
      </c>
      <c r="M72">
        <v>1.0105</v>
      </c>
      <c r="N72">
        <v>0</v>
      </c>
      <c r="O72">
        <v>0</v>
      </c>
      <c r="P72">
        <v>0</v>
      </c>
      <c r="Q72">
        <v>12.602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578</v>
      </c>
      <c r="Z72">
        <v>0</v>
      </c>
      <c r="AA72">
        <v>0</v>
      </c>
      <c r="AB72">
        <v>0</v>
      </c>
      <c r="AC72">
        <v>1</v>
      </c>
      <c r="AD72">
        <v>0</v>
      </c>
      <c r="AE72" t="s">
        <v>579</v>
      </c>
      <c r="AF72">
        <v>0</v>
      </c>
      <c r="AG72">
        <v>0</v>
      </c>
      <c r="AH72" t="s">
        <v>579</v>
      </c>
      <c r="AI72">
        <v>0</v>
      </c>
      <c r="AJ72">
        <v>0</v>
      </c>
      <c r="AK72" t="s">
        <v>579</v>
      </c>
      <c r="AL72">
        <v>0</v>
      </c>
      <c r="AM72">
        <v>0</v>
      </c>
      <c r="AN72" t="s">
        <v>579</v>
      </c>
    </row>
    <row r="73" spans="1:40" x14ac:dyDescent="0.45">
      <c r="A73" t="s">
        <v>576</v>
      </c>
      <c r="B73" t="s">
        <v>538</v>
      </c>
      <c r="C73" t="s">
        <v>539</v>
      </c>
      <c r="D73">
        <v>1</v>
      </c>
      <c r="E73" s="1">
        <v>44532.559027777781</v>
      </c>
      <c r="F73" t="s">
        <v>21</v>
      </c>
      <c r="G73" t="s">
        <v>577</v>
      </c>
      <c r="H73">
        <v>0</v>
      </c>
      <c r="I73">
        <v>86.652600000000007</v>
      </c>
      <c r="J73">
        <v>0</v>
      </c>
      <c r="K73">
        <v>81.400000000000006</v>
      </c>
      <c r="L73">
        <v>117.8205</v>
      </c>
      <c r="M73">
        <v>1.0063</v>
      </c>
      <c r="N73">
        <v>0</v>
      </c>
      <c r="O73">
        <v>0</v>
      </c>
      <c r="P73">
        <v>0</v>
      </c>
      <c r="Q73">
        <v>86.653000000000006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581</v>
      </c>
      <c r="Z73">
        <v>0</v>
      </c>
      <c r="AA73">
        <v>0</v>
      </c>
      <c r="AB73">
        <v>0</v>
      </c>
      <c r="AC73">
        <v>1</v>
      </c>
      <c r="AD73">
        <v>0</v>
      </c>
      <c r="AE73" t="s">
        <v>579</v>
      </c>
      <c r="AF73">
        <v>0</v>
      </c>
      <c r="AG73">
        <v>0</v>
      </c>
      <c r="AH73" t="s">
        <v>579</v>
      </c>
      <c r="AI73">
        <v>0</v>
      </c>
      <c r="AJ73">
        <v>0</v>
      </c>
      <c r="AK73" t="s">
        <v>579</v>
      </c>
      <c r="AL73">
        <v>0</v>
      </c>
      <c r="AM73">
        <v>0</v>
      </c>
      <c r="AN73" t="s">
        <v>579</v>
      </c>
    </row>
    <row r="74" spans="1:40" x14ac:dyDescent="0.45">
      <c r="A74" t="s">
        <v>576</v>
      </c>
      <c r="B74" t="s">
        <v>538</v>
      </c>
      <c r="C74" t="s">
        <v>539</v>
      </c>
      <c r="D74">
        <v>1</v>
      </c>
      <c r="E74" s="1">
        <v>44532.559027777781</v>
      </c>
      <c r="F74" t="s">
        <v>167</v>
      </c>
      <c r="G74" t="s">
        <v>580</v>
      </c>
      <c r="H74">
        <v>0</v>
      </c>
      <c r="I74">
        <v>0</v>
      </c>
      <c r="J74">
        <v>0</v>
      </c>
      <c r="K74">
        <v>0</v>
      </c>
      <c r="L74">
        <v>117.4307</v>
      </c>
      <c r="M74">
        <v>1.0029999999999999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579</v>
      </c>
      <c r="Z74">
        <v>0</v>
      </c>
      <c r="AA74">
        <v>0</v>
      </c>
      <c r="AB74">
        <v>0</v>
      </c>
      <c r="AC74">
        <v>1</v>
      </c>
      <c r="AD74">
        <v>0</v>
      </c>
      <c r="AE74" t="s">
        <v>579</v>
      </c>
      <c r="AF74">
        <v>0</v>
      </c>
      <c r="AG74">
        <v>0</v>
      </c>
      <c r="AH74" t="s">
        <v>579</v>
      </c>
      <c r="AI74">
        <v>0</v>
      </c>
      <c r="AJ74">
        <v>0</v>
      </c>
      <c r="AK74" t="s">
        <v>579</v>
      </c>
      <c r="AL74">
        <v>0</v>
      </c>
      <c r="AM74">
        <v>0</v>
      </c>
      <c r="AN74" t="s">
        <v>579</v>
      </c>
    </row>
    <row r="75" spans="1:40" x14ac:dyDescent="0.45">
      <c r="A75" t="s">
        <v>576</v>
      </c>
      <c r="B75" t="s">
        <v>538</v>
      </c>
      <c r="C75" t="s">
        <v>539</v>
      </c>
      <c r="D75">
        <v>1</v>
      </c>
      <c r="E75" s="1">
        <v>44532.559027777781</v>
      </c>
      <c r="F75" t="s">
        <v>168</v>
      </c>
      <c r="G75" t="s">
        <v>580</v>
      </c>
      <c r="H75">
        <v>0</v>
      </c>
      <c r="I75">
        <v>0</v>
      </c>
      <c r="J75">
        <v>0</v>
      </c>
      <c r="K75">
        <v>0</v>
      </c>
      <c r="L75">
        <v>117.2694</v>
      </c>
      <c r="M75">
        <v>1.0016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579</v>
      </c>
      <c r="Z75">
        <v>0</v>
      </c>
      <c r="AA75">
        <v>0</v>
      </c>
      <c r="AB75">
        <v>0</v>
      </c>
      <c r="AC75">
        <v>1</v>
      </c>
      <c r="AD75">
        <v>0</v>
      </c>
      <c r="AE75" t="s">
        <v>579</v>
      </c>
      <c r="AF75">
        <v>0</v>
      </c>
      <c r="AG75">
        <v>0</v>
      </c>
      <c r="AH75" t="s">
        <v>579</v>
      </c>
      <c r="AI75">
        <v>0</v>
      </c>
      <c r="AJ75">
        <v>0</v>
      </c>
      <c r="AK75" t="s">
        <v>579</v>
      </c>
      <c r="AL75">
        <v>0</v>
      </c>
      <c r="AM75">
        <v>0</v>
      </c>
      <c r="AN75" t="s">
        <v>579</v>
      </c>
    </row>
    <row r="76" spans="1:40" x14ac:dyDescent="0.45">
      <c r="A76" t="s">
        <v>576</v>
      </c>
      <c r="B76" t="s">
        <v>538</v>
      </c>
      <c r="C76" t="s">
        <v>539</v>
      </c>
      <c r="D76">
        <v>1</v>
      </c>
      <c r="E76" s="1">
        <v>44532.559027777781</v>
      </c>
      <c r="F76" t="s">
        <v>169</v>
      </c>
      <c r="G76" t="s">
        <v>580</v>
      </c>
      <c r="H76">
        <v>0</v>
      </c>
      <c r="I76">
        <v>0</v>
      </c>
      <c r="J76">
        <v>0</v>
      </c>
      <c r="K76">
        <v>0</v>
      </c>
      <c r="L76">
        <v>117.59780000000001</v>
      </c>
      <c r="M76">
        <v>1.0044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579</v>
      </c>
      <c r="Z76">
        <v>0</v>
      </c>
      <c r="AA76">
        <v>0</v>
      </c>
      <c r="AB76">
        <v>0</v>
      </c>
      <c r="AC76">
        <v>1</v>
      </c>
      <c r="AD76">
        <v>0</v>
      </c>
      <c r="AE76" t="s">
        <v>579</v>
      </c>
      <c r="AF76">
        <v>0</v>
      </c>
      <c r="AG76">
        <v>0</v>
      </c>
      <c r="AH76" t="s">
        <v>579</v>
      </c>
      <c r="AI76">
        <v>0</v>
      </c>
      <c r="AJ76">
        <v>0</v>
      </c>
      <c r="AK76" t="s">
        <v>579</v>
      </c>
      <c r="AL76">
        <v>0</v>
      </c>
      <c r="AM76">
        <v>0</v>
      </c>
      <c r="AN76" t="s">
        <v>579</v>
      </c>
    </row>
    <row r="77" spans="1:40" x14ac:dyDescent="0.45">
      <c r="A77" t="s">
        <v>576</v>
      </c>
      <c r="B77" t="s">
        <v>538</v>
      </c>
      <c r="C77" t="s">
        <v>539</v>
      </c>
      <c r="D77">
        <v>1</v>
      </c>
      <c r="E77" s="1">
        <v>44532.559027777781</v>
      </c>
      <c r="F77" t="s">
        <v>170</v>
      </c>
      <c r="G77" t="s">
        <v>577</v>
      </c>
      <c r="H77">
        <v>0</v>
      </c>
      <c r="I77">
        <v>38.535899999999998</v>
      </c>
      <c r="J77">
        <v>0</v>
      </c>
      <c r="K77">
        <v>36.200000000000003</v>
      </c>
      <c r="L77">
        <v>129.2961</v>
      </c>
      <c r="M77">
        <v>1.1043000000000001</v>
      </c>
      <c r="N77">
        <v>0</v>
      </c>
      <c r="O77">
        <v>0</v>
      </c>
      <c r="P77">
        <v>0</v>
      </c>
      <c r="Q77">
        <v>38.536000000000001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581</v>
      </c>
      <c r="Z77">
        <v>0</v>
      </c>
      <c r="AA77">
        <v>0</v>
      </c>
      <c r="AB77">
        <v>0</v>
      </c>
      <c r="AC77">
        <v>1</v>
      </c>
      <c r="AD77">
        <v>0</v>
      </c>
      <c r="AE77" t="s">
        <v>579</v>
      </c>
      <c r="AF77">
        <v>0</v>
      </c>
      <c r="AG77">
        <v>0</v>
      </c>
      <c r="AH77" t="s">
        <v>579</v>
      </c>
      <c r="AI77">
        <v>0</v>
      </c>
      <c r="AJ77">
        <v>0</v>
      </c>
      <c r="AK77" t="s">
        <v>579</v>
      </c>
      <c r="AL77">
        <v>0</v>
      </c>
      <c r="AM77">
        <v>0</v>
      </c>
      <c r="AN77" t="s">
        <v>579</v>
      </c>
    </row>
    <row r="78" spans="1:40" x14ac:dyDescent="0.45">
      <c r="A78" t="s">
        <v>576</v>
      </c>
      <c r="B78" t="s">
        <v>538</v>
      </c>
      <c r="C78" t="s">
        <v>539</v>
      </c>
      <c r="D78">
        <v>1</v>
      </c>
      <c r="E78" s="1">
        <v>44532.559027777781</v>
      </c>
      <c r="F78" t="s">
        <v>171</v>
      </c>
      <c r="G78" t="s">
        <v>580</v>
      </c>
      <c r="H78">
        <v>0</v>
      </c>
      <c r="I78">
        <v>0</v>
      </c>
      <c r="J78">
        <v>0</v>
      </c>
      <c r="K78">
        <v>0</v>
      </c>
      <c r="L78">
        <v>129.05680000000001</v>
      </c>
      <c r="M78">
        <v>1.1023000000000001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579</v>
      </c>
      <c r="Z78">
        <v>0</v>
      </c>
      <c r="AA78">
        <v>0</v>
      </c>
      <c r="AB78">
        <v>0</v>
      </c>
      <c r="AC78">
        <v>1</v>
      </c>
      <c r="AD78">
        <v>0</v>
      </c>
      <c r="AE78" t="s">
        <v>579</v>
      </c>
      <c r="AF78">
        <v>0</v>
      </c>
      <c r="AG78">
        <v>0</v>
      </c>
      <c r="AH78" t="s">
        <v>579</v>
      </c>
      <c r="AI78">
        <v>0</v>
      </c>
      <c r="AJ78">
        <v>0</v>
      </c>
      <c r="AK78" t="s">
        <v>579</v>
      </c>
      <c r="AL78">
        <v>0</v>
      </c>
      <c r="AM78">
        <v>0</v>
      </c>
      <c r="AN78" t="s">
        <v>579</v>
      </c>
    </row>
    <row r="79" spans="1:40" x14ac:dyDescent="0.45">
      <c r="A79" t="s">
        <v>576</v>
      </c>
      <c r="B79" t="s">
        <v>538</v>
      </c>
      <c r="C79" t="s">
        <v>539</v>
      </c>
      <c r="D79">
        <v>1</v>
      </c>
      <c r="E79" s="1">
        <v>44532.559027777781</v>
      </c>
      <c r="F79" t="s">
        <v>172</v>
      </c>
      <c r="G79" t="s">
        <v>577</v>
      </c>
      <c r="H79">
        <v>0</v>
      </c>
      <c r="I79">
        <v>8.8053000000000008</v>
      </c>
      <c r="J79">
        <v>0</v>
      </c>
      <c r="K79">
        <v>8.9</v>
      </c>
      <c r="L79">
        <v>113.5955</v>
      </c>
      <c r="M79">
        <v>1.0683</v>
      </c>
      <c r="N79">
        <v>0</v>
      </c>
      <c r="O79">
        <v>0</v>
      </c>
      <c r="P79">
        <v>0</v>
      </c>
      <c r="Q79">
        <v>8.8049999999999997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581</v>
      </c>
      <c r="Z79">
        <v>0</v>
      </c>
      <c r="AA79">
        <v>0</v>
      </c>
      <c r="AB79">
        <v>0</v>
      </c>
      <c r="AC79">
        <v>2</v>
      </c>
      <c r="AD79">
        <v>0</v>
      </c>
      <c r="AE79" t="s">
        <v>579</v>
      </c>
      <c r="AF79">
        <v>0</v>
      </c>
      <c r="AG79">
        <v>0</v>
      </c>
      <c r="AH79" t="s">
        <v>579</v>
      </c>
      <c r="AI79">
        <v>0</v>
      </c>
      <c r="AJ79">
        <v>0</v>
      </c>
      <c r="AK79" t="s">
        <v>579</v>
      </c>
      <c r="AL79">
        <v>0</v>
      </c>
      <c r="AM79">
        <v>0</v>
      </c>
      <c r="AN79" t="s">
        <v>579</v>
      </c>
    </row>
    <row r="80" spans="1:40" x14ac:dyDescent="0.45">
      <c r="A80" t="s">
        <v>576</v>
      </c>
      <c r="B80" t="s">
        <v>538</v>
      </c>
      <c r="C80" t="s">
        <v>539</v>
      </c>
      <c r="D80">
        <v>1</v>
      </c>
      <c r="E80" s="1">
        <v>44532.559027777781</v>
      </c>
      <c r="F80" t="s">
        <v>173</v>
      </c>
      <c r="G80" t="s">
        <v>577</v>
      </c>
      <c r="H80">
        <v>0</v>
      </c>
      <c r="I80">
        <v>3.1659999999999999</v>
      </c>
      <c r="J80">
        <v>0</v>
      </c>
      <c r="K80">
        <v>3.2</v>
      </c>
      <c r="L80">
        <v>113.71299999999999</v>
      </c>
      <c r="M80">
        <v>1.0693999999999999</v>
      </c>
      <c r="N80">
        <v>0</v>
      </c>
      <c r="O80">
        <v>0</v>
      </c>
      <c r="P80">
        <v>0</v>
      </c>
      <c r="Q80">
        <v>3.1659999999999999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578</v>
      </c>
      <c r="Z80">
        <v>0</v>
      </c>
      <c r="AA80">
        <v>0</v>
      </c>
      <c r="AB80">
        <v>0</v>
      </c>
      <c r="AC80">
        <v>2</v>
      </c>
      <c r="AD80">
        <v>0</v>
      </c>
      <c r="AE80" t="s">
        <v>579</v>
      </c>
      <c r="AF80">
        <v>0</v>
      </c>
      <c r="AG80">
        <v>0</v>
      </c>
      <c r="AH80" t="s">
        <v>579</v>
      </c>
      <c r="AI80">
        <v>0</v>
      </c>
      <c r="AJ80">
        <v>0</v>
      </c>
      <c r="AK80" t="s">
        <v>579</v>
      </c>
      <c r="AL80">
        <v>0</v>
      </c>
      <c r="AM80">
        <v>0</v>
      </c>
      <c r="AN80" t="s">
        <v>579</v>
      </c>
    </row>
    <row r="81" spans="1:40" x14ac:dyDescent="0.45">
      <c r="A81" t="s">
        <v>576</v>
      </c>
      <c r="B81" t="s">
        <v>538</v>
      </c>
      <c r="C81" t="s">
        <v>539</v>
      </c>
      <c r="D81">
        <v>1</v>
      </c>
      <c r="E81" s="1">
        <v>44532.559027777781</v>
      </c>
      <c r="F81" t="s">
        <v>174</v>
      </c>
      <c r="G81" t="s">
        <v>580</v>
      </c>
      <c r="H81">
        <v>0</v>
      </c>
      <c r="I81">
        <v>0</v>
      </c>
      <c r="J81">
        <v>0</v>
      </c>
      <c r="K81">
        <v>0</v>
      </c>
      <c r="L81">
        <v>113.3336</v>
      </c>
      <c r="M81">
        <v>1.0659000000000001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579</v>
      </c>
      <c r="Z81">
        <v>0</v>
      </c>
      <c r="AA81">
        <v>0</v>
      </c>
      <c r="AB81">
        <v>0</v>
      </c>
      <c r="AC81">
        <v>2</v>
      </c>
      <c r="AD81">
        <v>0</v>
      </c>
      <c r="AE81" t="s">
        <v>579</v>
      </c>
      <c r="AF81">
        <v>0</v>
      </c>
      <c r="AG81">
        <v>0</v>
      </c>
      <c r="AH81" t="s">
        <v>579</v>
      </c>
      <c r="AI81">
        <v>0</v>
      </c>
      <c r="AJ81">
        <v>0</v>
      </c>
      <c r="AK81" t="s">
        <v>579</v>
      </c>
      <c r="AL81">
        <v>0</v>
      </c>
      <c r="AM81">
        <v>0</v>
      </c>
      <c r="AN81" t="s">
        <v>579</v>
      </c>
    </row>
    <row r="82" spans="1:40" x14ac:dyDescent="0.45">
      <c r="A82" t="s">
        <v>576</v>
      </c>
      <c r="B82" t="s">
        <v>538</v>
      </c>
      <c r="C82" t="s">
        <v>539</v>
      </c>
      <c r="D82">
        <v>1</v>
      </c>
      <c r="E82" s="1">
        <v>44532.559027777781</v>
      </c>
      <c r="F82" t="s">
        <v>175</v>
      </c>
      <c r="G82" t="s">
        <v>580</v>
      </c>
      <c r="H82">
        <v>0</v>
      </c>
      <c r="I82">
        <v>0</v>
      </c>
      <c r="J82">
        <v>0</v>
      </c>
      <c r="K82">
        <v>0</v>
      </c>
      <c r="L82">
        <v>113.3416</v>
      </c>
      <c r="M82">
        <v>1.0659000000000001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579</v>
      </c>
      <c r="Z82">
        <v>0</v>
      </c>
      <c r="AA82">
        <v>0</v>
      </c>
      <c r="AB82">
        <v>0</v>
      </c>
      <c r="AC82">
        <v>2</v>
      </c>
      <c r="AD82">
        <v>0</v>
      </c>
      <c r="AE82" t="s">
        <v>579</v>
      </c>
      <c r="AF82">
        <v>0</v>
      </c>
      <c r="AG82">
        <v>0</v>
      </c>
      <c r="AH82" t="s">
        <v>579</v>
      </c>
      <c r="AI82">
        <v>0</v>
      </c>
      <c r="AJ82">
        <v>0</v>
      </c>
      <c r="AK82" t="s">
        <v>579</v>
      </c>
      <c r="AL82">
        <v>0</v>
      </c>
      <c r="AM82">
        <v>0</v>
      </c>
      <c r="AN82" t="s">
        <v>579</v>
      </c>
    </row>
    <row r="83" spans="1:40" x14ac:dyDescent="0.45">
      <c r="A83" t="s">
        <v>576</v>
      </c>
      <c r="B83" t="s">
        <v>538</v>
      </c>
      <c r="C83" t="s">
        <v>539</v>
      </c>
      <c r="D83">
        <v>1</v>
      </c>
      <c r="E83" s="1">
        <v>44532.559027777781</v>
      </c>
      <c r="F83" t="s">
        <v>22</v>
      </c>
      <c r="G83" t="s">
        <v>577</v>
      </c>
      <c r="H83">
        <v>0</v>
      </c>
      <c r="I83">
        <v>-2.1</v>
      </c>
      <c r="J83">
        <v>0</v>
      </c>
      <c r="K83">
        <v>-2.1</v>
      </c>
      <c r="L83">
        <v>101.17619999999999</v>
      </c>
      <c r="M83">
        <v>0.95150000000000001</v>
      </c>
      <c r="N83">
        <v>0</v>
      </c>
      <c r="O83">
        <v>0</v>
      </c>
      <c r="P83">
        <v>0</v>
      </c>
      <c r="Q83">
        <v>-2.1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578</v>
      </c>
      <c r="Z83">
        <v>0</v>
      </c>
      <c r="AA83">
        <v>0</v>
      </c>
      <c r="AB83">
        <v>0</v>
      </c>
      <c r="AC83">
        <v>2</v>
      </c>
      <c r="AD83">
        <v>0</v>
      </c>
      <c r="AE83" t="s">
        <v>579</v>
      </c>
      <c r="AF83">
        <v>0</v>
      </c>
      <c r="AG83">
        <v>0</v>
      </c>
      <c r="AH83" t="s">
        <v>579</v>
      </c>
      <c r="AI83">
        <v>0</v>
      </c>
      <c r="AJ83">
        <v>0</v>
      </c>
      <c r="AK83" t="s">
        <v>579</v>
      </c>
      <c r="AL83">
        <v>0</v>
      </c>
      <c r="AM83">
        <v>0</v>
      </c>
      <c r="AN83" t="s">
        <v>579</v>
      </c>
    </row>
    <row r="84" spans="1:40" x14ac:dyDescent="0.45">
      <c r="A84" t="s">
        <v>576</v>
      </c>
      <c r="B84" t="s">
        <v>538</v>
      </c>
      <c r="C84" t="s">
        <v>539</v>
      </c>
      <c r="D84">
        <v>1</v>
      </c>
      <c r="E84" s="1">
        <v>44532.559027777781</v>
      </c>
      <c r="F84" t="s">
        <v>176</v>
      </c>
      <c r="G84" t="s">
        <v>577</v>
      </c>
      <c r="H84">
        <v>0</v>
      </c>
      <c r="I84">
        <v>0.1197</v>
      </c>
      <c r="J84">
        <v>0</v>
      </c>
      <c r="K84">
        <v>0.121</v>
      </c>
      <c r="L84">
        <v>101.19929999999999</v>
      </c>
      <c r="M84">
        <v>0.95169999999999999</v>
      </c>
      <c r="N84">
        <v>0</v>
      </c>
      <c r="O84">
        <v>0</v>
      </c>
      <c r="P84">
        <v>0</v>
      </c>
      <c r="Q84">
        <v>0.12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578</v>
      </c>
      <c r="Z84">
        <v>0</v>
      </c>
      <c r="AA84">
        <v>0</v>
      </c>
      <c r="AB84">
        <v>0</v>
      </c>
      <c r="AC84">
        <v>2</v>
      </c>
      <c r="AD84">
        <v>0</v>
      </c>
      <c r="AE84" t="s">
        <v>579</v>
      </c>
      <c r="AF84">
        <v>0</v>
      </c>
      <c r="AG84">
        <v>0</v>
      </c>
      <c r="AH84" t="s">
        <v>579</v>
      </c>
      <c r="AI84">
        <v>0</v>
      </c>
      <c r="AJ84">
        <v>0</v>
      </c>
      <c r="AK84" t="s">
        <v>579</v>
      </c>
      <c r="AL84">
        <v>0</v>
      </c>
      <c r="AM84">
        <v>0</v>
      </c>
      <c r="AN84" t="s">
        <v>579</v>
      </c>
    </row>
    <row r="85" spans="1:40" x14ac:dyDescent="0.45">
      <c r="A85" t="s">
        <v>576</v>
      </c>
      <c r="B85" t="s">
        <v>538</v>
      </c>
      <c r="C85" t="s">
        <v>539</v>
      </c>
      <c r="D85">
        <v>1</v>
      </c>
      <c r="E85" s="1">
        <v>44532.559027777781</v>
      </c>
      <c r="F85" t="s">
        <v>23</v>
      </c>
      <c r="G85" t="s">
        <v>537</v>
      </c>
      <c r="H85">
        <v>0</v>
      </c>
      <c r="I85">
        <v>0</v>
      </c>
      <c r="J85">
        <v>324</v>
      </c>
      <c r="K85">
        <v>322.89999999999998</v>
      </c>
      <c r="L85">
        <v>101.19929999999999</v>
      </c>
      <c r="M85">
        <v>0.95169999999999999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579</v>
      </c>
      <c r="Z85">
        <v>0</v>
      </c>
      <c r="AA85">
        <v>0</v>
      </c>
      <c r="AB85">
        <v>0</v>
      </c>
      <c r="AC85">
        <v>2</v>
      </c>
      <c r="AD85">
        <v>0</v>
      </c>
      <c r="AE85" t="s">
        <v>579</v>
      </c>
      <c r="AF85">
        <v>0</v>
      </c>
      <c r="AG85">
        <v>0</v>
      </c>
      <c r="AH85" t="s">
        <v>579</v>
      </c>
      <c r="AI85">
        <v>0</v>
      </c>
      <c r="AJ85">
        <v>0</v>
      </c>
      <c r="AK85" t="s">
        <v>579</v>
      </c>
      <c r="AL85">
        <v>0</v>
      </c>
      <c r="AM85">
        <v>0</v>
      </c>
      <c r="AN85" t="s">
        <v>581</v>
      </c>
    </row>
    <row r="86" spans="1:40" x14ac:dyDescent="0.45">
      <c r="A86" t="s">
        <v>576</v>
      </c>
      <c r="B86" t="s">
        <v>538</v>
      </c>
      <c r="C86" t="s">
        <v>539</v>
      </c>
      <c r="D86">
        <v>1</v>
      </c>
      <c r="E86" s="1">
        <v>44532.559027777781</v>
      </c>
      <c r="F86" t="s">
        <v>177</v>
      </c>
      <c r="G86" t="s">
        <v>577</v>
      </c>
      <c r="H86">
        <v>0</v>
      </c>
      <c r="I86">
        <v>2.1766000000000001</v>
      </c>
      <c r="J86">
        <v>0</v>
      </c>
      <c r="K86">
        <v>2.2000000000000002</v>
      </c>
      <c r="L86">
        <v>117.5168</v>
      </c>
      <c r="M86">
        <v>1.1052</v>
      </c>
      <c r="N86">
        <v>0</v>
      </c>
      <c r="O86">
        <v>0</v>
      </c>
      <c r="P86">
        <v>0</v>
      </c>
      <c r="Q86">
        <v>2.177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581</v>
      </c>
      <c r="Z86">
        <v>0</v>
      </c>
      <c r="AA86">
        <v>0</v>
      </c>
      <c r="AB86">
        <v>0</v>
      </c>
      <c r="AC86">
        <v>2</v>
      </c>
      <c r="AD86">
        <v>0</v>
      </c>
      <c r="AE86" t="s">
        <v>579</v>
      </c>
      <c r="AF86">
        <v>0</v>
      </c>
      <c r="AG86">
        <v>0</v>
      </c>
      <c r="AH86" t="s">
        <v>579</v>
      </c>
      <c r="AI86">
        <v>0</v>
      </c>
      <c r="AJ86">
        <v>0</v>
      </c>
      <c r="AK86" t="s">
        <v>579</v>
      </c>
      <c r="AL86">
        <v>0</v>
      </c>
      <c r="AM86">
        <v>0</v>
      </c>
      <c r="AN86" t="s">
        <v>579</v>
      </c>
    </row>
    <row r="87" spans="1:40" x14ac:dyDescent="0.45">
      <c r="A87" t="s">
        <v>576</v>
      </c>
      <c r="B87" t="s">
        <v>538</v>
      </c>
      <c r="C87" t="s">
        <v>539</v>
      </c>
      <c r="D87">
        <v>1</v>
      </c>
      <c r="E87" s="1">
        <v>44532.559027777781</v>
      </c>
      <c r="F87" t="s">
        <v>178</v>
      </c>
      <c r="G87" t="s">
        <v>580</v>
      </c>
      <c r="H87">
        <v>0</v>
      </c>
      <c r="I87">
        <v>0</v>
      </c>
      <c r="J87">
        <v>0</v>
      </c>
      <c r="K87">
        <v>0</v>
      </c>
      <c r="L87">
        <v>117.43</v>
      </c>
      <c r="M87">
        <v>1.1044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579</v>
      </c>
      <c r="Z87">
        <v>0</v>
      </c>
      <c r="AA87">
        <v>0</v>
      </c>
      <c r="AB87">
        <v>0</v>
      </c>
      <c r="AC87">
        <v>2</v>
      </c>
      <c r="AD87">
        <v>0</v>
      </c>
      <c r="AE87" t="s">
        <v>579</v>
      </c>
      <c r="AF87">
        <v>0</v>
      </c>
      <c r="AG87">
        <v>0</v>
      </c>
      <c r="AH87" t="s">
        <v>579</v>
      </c>
      <c r="AI87">
        <v>0</v>
      </c>
      <c r="AJ87">
        <v>0</v>
      </c>
      <c r="AK87" t="s">
        <v>579</v>
      </c>
      <c r="AL87">
        <v>0</v>
      </c>
      <c r="AM87">
        <v>0</v>
      </c>
      <c r="AN87" t="s">
        <v>579</v>
      </c>
    </row>
    <row r="88" spans="1:40" x14ac:dyDescent="0.45">
      <c r="A88" t="s">
        <v>576</v>
      </c>
      <c r="B88" t="s">
        <v>538</v>
      </c>
      <c r="C88" t="s">
        <v>539</v>
      </c>
      <c r="D88">
        <v>1</v>
      </c>
      <c r="E88" s="1">
        <v>44532.559027777781</v>
      </c>
      <c r="F88" t="s">
        <v>179</v>
      </c>
      <c r="G88" t="s">
        <v>580</v>
      </c>
      <c r="H88">
        <v>0</v>
      </c>
      <c r="I88">
        <v>0</v>
      </c>
      <c r="J88">
        <v>0</v>
      </c>
      <c r="K88">
        <v>0</v>
      </c>
      <c r="L88">
        <v>117.2741</v>
      </c>
      <c r="M88">
        <v>1.1029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579</v>
      </c>
      <c r="Z88">
        <v>0</v>
      </c>
      <c r="AA88">
        <v>0</v>
      </c>
      <c r="AB88">
        <v>0</v>
      </c>
      <c r="AC88">
        <v>2</v>
      </c>
      <c r="AD88">
        <v>0</v>
      </c>
      <c r="AE88" t="s">
        <v>579</v>
      </c>
      <c r="AF88">
        <v>0</v>
      </c>
      <c r="AG88">
        <v>0</v>
      </c>
      <c r="AH88" t="s">
        <v>579</v>
      </c>
      <c r="AI88">
        <v>0</v>
      </c>
      <c r="AJ88">
        <v>0</v>
      </c>
      <c r="AK88" t="s">
        <v>579</v>
      </c>
      <c r="AL88">
        <v>0</v>
      </c>
      <c r="AM88">
        <v>0</v>
      </c>
      <c r="AN88" t="s">
        <v>579</v>
      </c>
    </row>
    <row r="89" spans="1:40" x14ac:dyDescent="0.45">
      <c r="A89" t="s">
        <v>576</v>
      </c>
      <c r="B89" t="s">
        <v>538</v>
      </c>
      <c r="C89" t="s">
        <v>539</v>
      </c>
      <c r="D89">
        <v>1</v>
      </c>
      <c r="E89" s="1">
        <v>44532.559027777781</v>
      </c>
      <c r="F89" t="s">
        <v>180</v>
      </c>
      <c r="G89" t="s">
        <v>580</v>
      </c>
      <c r="H89">
        <v>0</v>
      </c>
      <c r="I89">
        <v>0</v>
      </c>
      <c r="J89">
        <v>0</v>
      </c>
      <c r="K89">
        <v>0</v>
      </c>
      <c r="L89">
        <v>117.3771</v>
      </c>
      <c r="M89">
        <v>1.1039000000000001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579</v>
      </c>
      <c r="Z89">
        <v>0</v>
      </c>
      <c r="AA89">
        <v>0</v>
      </c>
      <c r="AB89">
        <v>0</v>
      </c>
      <c r="AC89">
        <v>2</v>
      </c>
      <c r="AD89">
        <v>0</v>
      </c>
      <c r="AE89" t="s">
        <v>579</v>
      </c>
      <c r="AF89">
        <v>0</v>
      </c>
      <c r="AG89">
        <v>0</v>
      </c>
      <c r="AH89" t="s">
        <v>579</v>
      </c>
      <c r="AI89">
        <v>0</v>
      </c>
      <c r="AJ89">
        <v>0</v>
      </c>
      <c r="AK89" t="s">
        <v>579</v>
      </c>
      <c r="AL89">
        <v>0</v>
      </c>
      <c r="AM89">
        <v>0</v>
      </c>
      <c r="AN89" t="s">
        <v>579</v>
      </c>
    </row>
    <row r="90" spans="1:40" x14ac:dyDescent="0.45">
      <c r="A90" t="s">
        <v>576</v>
      </c>
      <c r="B90" t="s">
        <v>538</v>
      </c>
      <c r="C90" t="s">
        <v>539</v>
      </c>
      <c r="D90">
        <v>1</v>
      </c>
      <c r="E90" s="1">
        <v>44532.559027777781</v>
      </c>
      <c r="F90" t="s">
        <v>181</v>
      </c>
      <c r="G90" t="s">
        <v>580</v>
      </c>
      <c r="H90">
        <v>0</v>
      </c>
      <c r="I90">
        <v>0</v>
      </c>
      <c r="J90">
        <v>0</v>
      </c>
      <c r="K90">
        <v>0</v>
      </c>
      <c r="L90">
        <v>140.6721</v>
      </c>
      <c r="M90">
        <v>1.2015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579</v>
      </c>
      <c r="Z90">
        <v>0</v>
      </c>
      <c r="AA90">
        <v>0</v>
      </c>
      <c r="AB90">
        <v>0</v>
      </c>
      <c r="AC90">
        <v>1</v>
      </c>
      <c r="AD90">
        <v>0</v>
      </c>
      <c r="AE90" t="s">
        <v>579</v>
      </c>
      <c r="AF90">
        <v>0</v>
      </c>
      <c r="AG90">
        <v>0</v>
      </c>
      <c r="AH90" t="s">
        <v>579</v>
      </c>
      <c r="AI90">
        <v>0</v>
      </c>
      <c r="AJ90">
        <v>0</v>
      </c>
      <c r="AK90" t="s">
        <v>579</v>
      </c>
      <c r="AL90">
        <v>0</v>
      </c>
      <c r="AM90">
        <v>0</v>
      </c>
      <c r="AN90" t="s">
        <v>579</v>
      </c>
    </row>
    <row r="91" spans="1:40" x14ac:dyDescent="0.45">
      <c r="A91" t="s">
        <v>576</v>
      </c>
      <c r="B91" t="s">
        <v>538</v>
      </c>
      <c r="C91" t="s">
        <v>539</v>
      </c>
      <c r="D91">
        <v>1</v>
      </c>
      <c r="E91" s="1">
        <v>44532.559027777781</v>
      </c>
      <c r="F91" t="s">
        <v>182</v>
      </c>
      <c r="G91" t="s">
        <v>580</v>
      </c>
      <c r="H91">
        <v>0</v>
      </c>
      <c r="I91">
        <v>0</v>
      </c>
      <c r="J91">
        <v>0</v>
      </c>
      <c r="K91">
        <v>0</v>
      </c>
      <c r="L91">
        <v>140.6721</v>
      </c>
      <c r="M91">
        <v>1.2015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579</v>
      </c>
      <c r="Z91">
        <v>0</v>
      </c>
      <c r="AA91">
        <v>0</v>
      </c>
      <c r="AB91">
        <v>0</v>
      </c>
      <c r="AC91">
        <v>1</v>
      </c>
      <c r="AD91">
        <v>0</v>
      </c>
      <c r="AE91" t="s">
        <v>579</v>
      </c>
      <c r="AF91">
        <v>0</v>
      </c>
      <c r="AG91">
        <v>0</v>
      </c>
      <c r="AH91" t="s">
        <v>579</v>
      </c>
      <c r="AI91">
        <v>0</v>
      </c>
      <c r="AJ91">
        <v>0</v>
      </c>
      <c r="AK91" t="s">
        <v>579</v>
      </c>
      <c r="AL91">
        <v>0</v>
      </c>
      <c r="AM91">
        <v>0</v>
      </c>
      <c r="AN91" t="s">
        <v>579</v>
      </c>
    </row>
    <row r="92" spans="1:40" x14ac:dyDescent="0.45">
      <c r="A92" t="s">
        <v>576</v>
      </c>
      <c r="B92" t="s">
        <v>538</v>
      </c>
      <c r="C92" t="s">
        <v>539</v>
      </c>
      <c r="D92">
        <v>1</v>
      </c>
      <c r="E92" s="1">
        <v>44532.559027777781</v>
      </c>
      <c r="F92" t="s">
        <v>183</v>
      </c>
      <c r="G92" t="s">
        <v>577</v>
      </c>
      <c r="H92">
        <v>0</v>
      </c>
      <c r="I92">
        <v>9.5754000000000001</v>
      </c>
      <c r="J92">
        <v>0</v>
      </c>
      <c r="K92">
        <v>8.9949999999999992</v>
      </c>
      <c r="L92">
        <v>121.4337</v>
      </c>
      <c r="M92">
        <v>1.0370999999999999</v>
      </c>
      <c r="N92">
        <v>0</v>
      </c>
      <c r="O92">
        <v>0</v>
      </c>
      <c r="P92">
        <v>0</v>
      </c>
      <c r="Q92">
        <v>9.5749999999999993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578</v>
      </c>
      <c r="Z92">
        <v>0</v>
      </c>
      <c r="AA92">
        <v>0</v>
      </c>
      <c r="AB92">
        <v>0</v>
      </c>
      <c r="AC92">
        <v>1</v>
      </c>
      <c r="AD92">
        <v>0</v>
      </c>
      <c r="AE92" t="s">
        <v>579</v>
      </c>
      <c r="AF92">
        <v>0</v>
      </c>
      <c r="AG92">
        <v>0</v>
      </c>
      <c r="AH92" t="s">
        <v>579</v>
      </c>
      <c r="AI92">
        <v>0</v>
      </c>
      <c r="AJ92">
        <v>0</v>
      </c>
      <c r="AK92" t="s">
        <v>579</v>
      </c>
      <c r="AL92">
        <v>0</v>
      </c>
      <c r="AM92">
        <v>0</v>
      </c>
      <c r="AN92" t="s">
        <v>579</v>
      </c>
    </row>
    <row r="93" spans="1:40" x14ac:dyDescent="0.45">
      <c r="A93" t="s">
        <v>576</v>
      </c>
      <c r="B93" t="s">
        <v>538</v>
      </c>
      <c r="C93" t="s">
        <v>539</v>
      </c>
      <c r="D93">
        <v>1</v>
      </c>
      <c r="E93" s="1">
        <v>44532.559027777781</v>
      </c>
      <c r="F93" t="s">
        <v>184</v>
      </c>
      <c r="G93" t="s">
        <v>580</v>
      </c>
      <c r="H93">
        <v>0</v>
      </c>
      <c r="I93">
        <v>0</v>
      </c>
      <c r="J93">
        <v>0</v>
      </c>
      <c r="K93">
        <v>0</v>
      </c>
      <c r="L93">
        <v>121.11839999999999</v>
      </c>
      <c r="M93">
        <v>1.0345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579</v>
      </c>
      <c r="Z93">
        <v>0</v>
      </c>
      <c r="AA93">
        <v>0</v>
      </c>
      <c r="AB93">
        <v>0</v>
      </c>
      <c r="AC93">
        <v>1</v>
      </c>
      <c r="AD93">
        <v>0</v>
      </c>
      <c r="AE93" t="s">
        <v>579</v>
      </c>
      <c r="AF93">
        <v>0</v>
      </c>
      <c r="AG93">
        <v>0</v>
      </c>
      <c r="AH93" t="s">
        <v>579</v>
      </c>
      <c r="AI93">
        <v>0</v>
      </c>
      <c r="AJ93">
        <v>0</v>
      </c>
      <c r="AK93" t="s">
        <v>579</v>
      </c>
      <c r="AL93">
        <v>0</v>
      </c>
      <c r="AM93">
        <v>0</v>
      </c>
      <c r="AN93" t="s">
        <v>579</v>
      </c>
    </row>
    <row r="94" spans="1:40" x14ac:dyDescent="0.45">
      <c r="A94" t="s">
        <v>576</v>
      </c>
      <c r="B94" t="s">
        <v>538</v>
      </c>
      <c r="C94" t="s">
        <v>539</v>
      </c>
      <c r="D94">
        <v>1</v>
      </c>
      <c r="E94" s="1">
        <v>44532.559027777781</v>
      </c>
      <c r="F94" t="s">
        <v>185</v>
      </c>
      <c r="G94" t="s">
        <v>580</v>
      </c>
      <c r="H94">
        <v>0</v>
      </c>
      <c r="I94">
        <v>0</v>
      </c>
      <c r="J94">
        <v>0</v>
      </c>
      <c r="K94">
        <v>0</v>
      </c>
      <c r="L94">
        <v>121.4012</v>
      </c>
      <c r="M94">
        <v>1.0368999999999999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579</v>
      </c>
      <c r="Z94">
        <v>0</v>
      </c>
      <c r="AA94">
        <v>0</v>
      </c>
      <c r="AB94">
        <v>0</v>
      </c>
      <c r="AC94">
        <v>1</v>
      </c>
      <c r="AD94">
        <v>0</v>
      </c>
      <c r="AE94" t="s">
        <v>579</v>
      </c>
      <c r="AF94">
        <v>0</v>
      </c>
      <c r="AG94">
        <v>0</v>
      </c>
      <c r="AH94" t="s">
        <v>579</v>
      </c>
      <c r="AI94">
        <v>0</v>
      </c>
      <c r="AJ94">
        <v>0</v>
      </c>
      <c r="AK94" t="s">
        <v>579</v>
      </c>
      <c r="AL94">
        <v>0</v>
      </c>
      <c r="AM94">
        <v>0</v>
      </c>
      <c r="AN94" t="s">
        <v>579</v>
      </c>
    </row>
    <row r="95" spans="1:40" x14ac:dyDescent="0.45">
      <c r="A95" t="s">
        <v>576</v>
      </c>
      <c r="B95" t="s">
        <v>538</v>
      </c>
      <c r="C95" t="s">
        <v>539</v>
      </c>
      <c r="D95">
        <v>1</v>
      </c>
      <c r="E95" s="1">
        <v>44532.559027777781</v>
      </c>
      <c r="F95" t="s">
        <v>186</v>
      </c>
      <c r="G95" t="s">
        <v>577</v>
      </c>
      <c r="H95">
        <v>0</v>
      </c>
      <c r="I95">
        <v>22.109000000000002</v>
      </c>
      <c r="J95">
        <v>0</v>
      </c>
      <c r="K95">
        <v>22.109000000000002</v>
      </c>
      <c r="L95">
        <v>127.5484</v>
      </c>
      <c r="M95">
        <v>1.0893999999999999</v>
      </c>
      <c r="N95">
        <v>0</v>
      </c>
      <c r="O95">
        <v>0</v>
      </c>
      <c r="P95">
        <v>0</v>
      </c>
      <c r="Q95">
        <v>22.109000000000002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578</v>
      </c>
      <c r="Z95">
        <v>0</v>
      </c>
      <c r="AA95">
        <v>0</v>
      </c>
      <c r="AB95">
        <v>0</v>
      </c>
      <c r="AC95">
        <v>1</v>
      </c>
      <c r="AD95">
        <v>0</v>
      </c>
      <c r="AE95" t="s">
        <v>579</v>
      </c>
      <c r="AF95">
        <v>0</v>
      </c>
      <c r="AG95">
        <v>0</v>
      </c>
      <c r="AH95" t="s">
        <v>579</v>
      </c>
      <c r="AI95">
        <v>0</v>
      </c>
      <c r="AJ95">
        <v>0</v>
      </c>
      <c r="AK95" t="s">
        <v>579</v>
      </c>
      <c r="AL95">
        <v>0</v>
      </c>
      <c r="AM95">
        <v>0</v>
      </c>
      <c r="AN95" t="s">
        <v>579</v>
      </c>
    </row>
    <row r="96" spans="1:40" x14ac:dyDescent="0.45">
      <c r="A96" t="s">
        <v>576</v>
      </c>
      <c r="B96" t="s">
        <v>538</v>
      </c>
      <c r="C96" t="s">
        <v>539</v>
      </c>
      <c r="D96">
        <v>1</v>
      </c>
      <c r="E96" s="1">
        <v>44532.559027777781</v>
      </c>
      <c r="F96" t="s">
        <v>187</v>
      </c>
      <c r="G96" t="s">
        <v>580</v>
      </c>
      <c r="H96">
        <v>0</v>
      </c>
      <c r="I96">
        <v>0</v>
      </c>
      <c r="J96">
        <v>0</v>
      </c>
      <c r="K96">
        <v>0</v>
      </c>
      <c r="L96">
        <v>126.6302</v>
      </c>
      <c r="M96">
        <v>1.0814999999999999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579</v>
      </c>
      <c r="Z96">
        <v>0</v>
      </c>
      <c r="AA96">
        <v>0</v>
      </c>
      <c r="AB96">
        <v>0</v>
      </c>
      <c r="AC96">
        <v>1</v>
      </c>
      <c r="AD96">
        <v>0</v>
      </c>
      <c r="AE96" t="s">
        <v>579</v>
      </c>
      <c r="AF96">
        <v>0</v>
      </c>
      <c r="AG96">
        <v>0</v>
      </c>
      <c r="AH96" t="s">
        <v>579</v>
      </c>
      <c r="AI96">
        <v>0</v>
      </c>
      <c r="AJ96">
        <v>0</v>
      </c>
      <c r="AK96" t="s">
        <v>579</v>
      </c>
      <c r="AL96">
        <v>0</v>
      </c>
      <c r="AM96">
        <v>0</v>
      </c>
      <c r="AN96" t="s">
        <v>579</v>
      </c>
    </row>
    <row r="97" spans="1:40" x14ac:dyDescent="0.45">
      <c r="A97" t="s">
        <v>576</v>
      </c>
      <c r="B97" t="s">
        <v>538</v>
      </c>
      <c r="C97" t="s">
        <v>539</v>
      </c>
      <c r="D97">
        <v>1</v>
      </c>
      <c r="E97" s="1">
        <v>44532.559027777781</v>
      </c>
      <c r="F97" t="s">
        <v>188</v>
      </c>
      <c r="G97" t="s">
        <v>580</v>
      </c>
      <c r="H97">
        <v>0</v>
      </c>
      <c r="I97">
        <v>0</v>
      </c>
      <c r="J97">
        <v>0</v>
      </c>
      <c r="K97">
        <v>0</v>
      </c>
      <c r="L97">
        <v>126.6302</v>
      </c>
      <c r="M97">
        <v>1.0814999999999999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579</v>
      </c>
      <c r="Z97">
        <v>0</v>
      </c>
      <c r="AA97">
        <v>0</v>
      </c>
      <c r="AB97">
        <v>0</v>
      </c>
      <c r="AC97">
        <v>1</v>
      </c>
      <c r="AD97">
        <v>0</v>
      </c>
      <c r="AE97" t="s">
        <v>579</v>
      </c>
      <c r="AF97">
        <v>0</v>
      </c>
      <c r="AG97">
        <v>0</v>
      </c>
      <c r="AH97" t="s">
        <v>579</v>
      </c>
      <c r="AI97">
        <v>0</v>
      </c>
      <c r="AJ97">
        <v>0</v>
      </c>
      <c r="AK97" t="s">
        <v>579</v>
      </c>
      <c r="AL97">
        <v>0</v>
      </c>
      <c r="AM97">
        <v>0</v>
      </c>
      <c r="AN97" t="s">
        <v>579</v>
      </c>
    </row>
    <row r="98" spans="1:40" x14ac:dyDescent="0.45">
      <c r="A98" t="s">
        <v>576</v>
      </c>
      <c r="B98" t="s">
        <v>538</v>
      </c>
      <c r="C98" t="s">
        <v>539</v>
      </c>
      <c r="D98">
        <v>1</v>
      </c>
      <c r="E98" s="1">
        <v>44532.559027777781</v>
      </c>
      <c r="F98" t="s">
        <v>189</v>
      </c>
      <c r="G98" t="s">
        <v>580</v>
      </c>
      <c r="H98">
        <v>0</v>
      </c>
      <c r="I98">
        <v>0</v>
      </c>
      <c r="J98">
        <v>0</v>
      </c>
      <c r="K98">
        <v>0</v>
      </c>
      <c r="L98">
        <v>127.3573</v>
      </c>
      <c r="M98">
        <v>1.0876999999999999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579</v>
      </c>
      <c r="Z98">
        <v>0</v>
      </c>
      <c r="AA98">
        <v>0</v>
      </c>
      <c r="AB98">
        <v>0</v>
      </c>
      <c r="AC98">
        <v>1</v>
      </c>
      <c r="AD98">
        <v>0</v>
      </c>
      <c r="AE98" t="s">
        <v>579</v>
      </c>
      <c r="AF98">
        <v>0</v>
      </c>
      <c r="AG98">
        <v>0</v>
      </c>
      <c r="AH98" t="s">
        <v>579</v>
      </c>
      <c r="AI98">
        <v>0</v>
      </c>
      <c r="AJ98">
        <v>0</v>
      </c>
      <c r="AK98" t="s">
        <v>579</v>
      </c>
      <c r="AL98">
        <v>0</v>
      </c>
      <c r="AM98">
        <v>0</v>
      </c>
      <c r="AN98" t="s">
        <v>579</v>
      </c>
    </row>
    <row r="99" spans="1:40" x14ac:dyDescent="0.45">
      <c r="A99" t="s">
        <v>576</v>
      </c>
      <c r="B99" t="s">
        <v>538</v>
      </c>
      <c r="C99" t="s">
        <v>539</v>
      </c>
      <c r="D99">
        <v>1</v>
      </c>
      <c r="E99" s="1">
        <v>44532.559027777781</v>
      </c>
      <c r="F99" t="s">
        <v>190</v>
      </c>
      <c r="G99" t="s">
        <v>577</v>
      </c>
      <c r="H99">
        <v>0</v>
      </c>
      <c r="I99">
        <v>24.931899999999999</v>
      </c>
      <c r="J99">
        <v>0</v>
      </c>
      <c r="K99">
        <v>25.2</v>
      </c>
      <c r="L99">
        <v>103.8955</v>
      </c>
      <c r="M99">
        <v>0.97709999999999997</v>
      </c>
      <c r="N99">
        <v>0</v>
      </c>
      <c r="O99">
        <v>0</v>
      </c>
      <c r="P99">
        <v>0</v>
      </c>
      <c r="Q99">
        <v>24.931999999999999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581</v>
      </c>
      <c r="Z99">
        <v>0</v>
      </c>
      <c r="AA99">
        <v>0</v>
      </c>
      <c r="AB99">
        <v>0</v>
      </c>
      <c r="AC99">
        <v>2</v>
      </c>
      <c r="AD99">
        <v>0</v>
      </c>
      <c r="AE99" t="s">
        <v>579</v>
      </c>
      <c r="AF99">
        <v>0</v>
      </c>
      <c r="AG99">
        <v>0</v>
      </c>
      <c r="AH99" t="s">
        <v>579</v>
      </c>
      <c r="AI99">
        <v>0</v>
      </c>
      <c r="AJ99">
        <v>0</v>
      </c>
      <c r="AK99" t="s">
        <v>579</v>
      </c>
      <c r="AL99">
        <v>0</v>
      </c>
      <c r="AM99">
        <v>0</v>
      </c>
      <c r="AN99" t="s">
        <v>579</v>
      </c>
    </row>
    <row r="100" spans="1:40" x14ac:dyDescent="0.45">
      <c r="A100" t="s">
        <v>576</v>
      </c>
      <c r="B100" t="s">
        <v>538</v>
      </c>
      <c r="C100" t="s">
        <v>539</v>
      </c>
      <c r="D100">
        <v>1</v>
      </c>
      <c r="E100" s="1">
        <v>44532.559027777781</v>
      </c>
      <c r="F100" t="s">
        <v>191</v>
      </c>
      <c r="G100" t="s">
        <v>580</v>
      </c>
      <c r="H100">
        <v>0</v>
      </c>
      <c r="I100">
        <v>0</v>
      </c>
      <c r="J100">
        <v>0</v>
      </c>
      <c r="K100">
        <v>0</v>
      </c>
      <c r="L100">
        <v>103.4324</v>
      </c>
      <c r="M100">
        <v>0.97270000000000001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579</v>
      </c>
      <c r="Z100">
        <v>0</v>
      </c>
      <c r="AA100">
        <v>0</v>
      </c>
      <c r="AB100">
        <v>0</v>
      </c>
      <c r="AC100">
        <v>2</v>
      </c>
      <c r="AD100">
        <v>0</v>
      </c>
      <c r="AE100" t="s">
        <v>579</v>
      </c>
      <c r="AF100">
        <v>0</v>
      </c>
      <c r="AG100">
        <v>0</v>
      </c>
      <c r="AH100" t="s">
        <v>579</v>
      </c>
      <c r="AI100">
        <v>0</v>
      </c>
      <c r="AJ100">
        <v>0</v>
      </c>
      <c r="AK100" t="s">
        <v>579</v>
      </c>
      <c r="AL100">
        <v>0</v>
      </c>
      <c r="AM100">
        <v>0</v>
      </c>
      <c r="AN100" t="s">
        <v>579</v>
      </c>
    </row>
    <row r="101" spans="1:40" x14ac:dyDescent="0.45">
      <c r="A101" t="s">
        <v>576</v>
      </c>
      <c r="B101" t="s">
        <v>538</v>
      </c>
      <c r="C101" t="s">
        <v>539</v>
      </c>
      <c r="D101">
        <v>1</v>
      </c>
      <c r="E101" s="1">
        <v>44532.559027777781</v>
      </c>
      <c r="F101" t="s">
        <v>192</v>
      </c>
      <c r="G101" t="s">
        <v>577</v>
      </c>
      <c r="H101">
        <v>0</v>
      </c>
      <c r="I101">
        <v>38.429499999999997</v>
      </c>
      <c r="J101">
        <v>0</v>
      </c>
      <c r="K101">
        <v>36.1</v>
      </c>
      <c r="L101">
        <v>129.49959999999999</v>
      </c>
      <c r="M101">
        <v>1.1060000000000001</v>
      </c>
      <c r="N101">
        <v>0</v>
      </c>
      <c r="O101">
        <v>0</v>
      </c>
      <c r="P101">
        <v>0</v>
      </c>
      <c r="Q101">
        <v>38.429000000000002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581</v>
      </c>
      <c r="Z101">
        <v>0</v>
      </c>
      <c r="AA101">
        <v>0</v>
      </c>
      <c r="AB101">
        <v>0</v>
      </c>
      <c r="AC101">
        <v>1</v>
      </c>
      <c r="AD101">
        <v>0</v>
      </c>
      <c r="AE101" t="s">
        <v>579</v>
      </c>
      <c r="AF101">
        <v>0</v>
      </c>
      <c r="AG101">
        <v>0</v>
      </c>
      <c r="AH101" t="s">
        <v>579</v>
      </c>
      <c r="AI101">
        <v>0</v>
      </c>
      <c r="AJ101">
        <v>0</v>
      </c>
      <c r="AK101" t="s">
        <v>579</v>
      </c>
      <c r="AL101">
        <v>0</v>
      </c>
      <c r="AM101">
        <v>0</v>
      </c>
      <c r="AN101" t="s">
        <v>579</v>
      </c>
    </row>
    <row r="102" spans="1:40" x14ac:dyDescent="0.45">
      <c r="A102" t="s">
        <v>576</v>
      </c>
      <c r="B102" t="s">
        <v>538</v>
      </c>
      <c r="C102" t="s">
        <v>539</v>
      </c>
      <c r="D102">
        <v>1</v>
      </c>
      <c r="E102" s="1">
        <v>44532.559027777781</v>
      </c>
      <c r="F102" t="s">
        <v>193</v>
      </c>
      <c r="G102" t="s">
        <v>580</v>
      </c>
      <c r="H102">
        <v>0</v>
      </c>
      <c r="I102">
        <v>0</v>
      </c>
      <c r="J102">
        <v>0</v>
      </c>
      <c r="K102">
        <v>0</v>
      </c>
      <c r="L102">
        <v>129.01130000000001</v>
      </c>
      <c r="M102">
        <v>1.1019000000000001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579</v>
      </c>
      <c r="Z102">
        <v>0</v>
      </c>
      <c r="AA102">
        <v>0</v>
      </c>
      <c r="AB102">
        <v>0</v>
      </c>
      <c r="AC102">
        <v>1</v>
      </c>
      <c r="AD102">
        <v>0</v>
      </c>
      <c r="AE102" t="s">
        <v>579</v>
      </c>
      <c r="AF102">
        <v>0</v>
      </c>
      <c r="AG102">
        <v>0</v>
      </c>
      <c r="AH102" t="s">
        <v>579</v>
      </c>
      <c r="AI102">
        <v>0</v>
      </c>
      <c r="AJ102">
        <v>0</v>
      </c>
      <c r="AK102" t="s">
        <v>579</v>
      </c>
      <c r="AL102">
        <v>0</v>
      </c>
      <c r="AM102">
        <v>0</v>
      </c>
      <c r="AN102" t="s">
        <v>579</v>
      </c>
    </row>
    <row r="103" spans="1:40" x14ac:dyDescent="0.45">
      <c r="A103" t="s">
        <v>576</v>
      </c>
      <c r="B103" t="s">
        <v>538</v>
      </c>
      <c r="C103" t="s">
        <v>539</v>
      </c>
      <c r="D103">
        <v>1</v>
      </c>
      <c r="E103" s="1">
        <v>44532.559027777781</v>
      </c>
      <c r="F103" t="s">
        <v>194</v>
      </c>
      <c r="G103" t="s">
        <v>577</v>
      </c>
      <c r="H103">
        <v>0</v>
      </c>
      <c r="I103">
        <v>24.2394</v>
      </c>
      <c r="J103">
        <v>0</v>
      </c>
      <c r="K103">
        <v>24.5</v>
      </c>
      <c r="L103">
        <v>105.65389999999999</v>
      </c>
      <c r="M103">
        <v>0.99360000000000004</v>
      </c>
      <c r="N103">
        <v>0</v>
      </c>
      <c r="O103">
        <v>0</v>
      </c>
      <c r="P103">
        <v>0</v>
      </c>
      <c r="Q103">
        <v>24.239000000000001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581</v>
      </c>
      <c r="Z103">
        <v>0</v>
      </c>
      <c r="AA103">
        <v>0</v>
      </c>
      <c r="AB103">
        <v>0</v>
      </c>
      <c r="AC103">
        <v>2</v>
      </c>
      <c r="AD103">
        <v>0</v>
      </c>
      <c r="AE103" t="s">
        <v>579</v>
      </c>
      <c r="AF103">
        <v>0</v>
      </c>
      <c r="AG103">
        <v>0</v>
      </c>
      <c r="AH103" t="s">
        <v>579</v>
      </c>
      <c r="AI103">
        <v>0</v>
      </c>
      <c r="AJ103">
        <v>0</v>
      </c>
      <c r="AK103" t="s">
        <v>579</v>
      </c>
      <c r="AL103">
        <v>0</v>
      </c>
      <c r="AM103">
        <v>0</v>
      </c>
      <c r="AN103" t="s">
        <v>579</v>
      </c>
    </row>
    <row r="104" spans="1:40" x14ac:dyDescent="0.45">
      <c r="A104" t="s">
        <v>576</v>
      </c>
      <c r="B104" t="s">
        <v>538</v>
      </c>
      <c r="C104" t="s">
        <v>539</v>
      </c>
      <c r="D104">
        <v>1</v>
      </c>
      <c r="E104" s="1">
        <v>44532.559027777781</v>
      </c>
      <c r="F104" t="s">
        <v>195</v>
      </c>
      <c r="G104" t="s">
        <v>577</v>
      </c>
      <c r="H104">
        <v>0</v>
      </c>
      <c r="I104">
        <v>24.2394</v>
      </c>
      <c r="J104">
        <v>0</v>
      </c>
      <c r="K104">
        <v>24.5</v>
      </c>
      <c r="L104">
        <v>105.65389999999999</v>
      </c>
      <c r="M104">
        <v>0.99360000000000004</v>
      </c>
      <c r="N104">
        <v>0</v>
      </c>
      <c r="O104">
        <v>0</v>
      </c>
      <c r="P104">
        <v>0</v>
      </c>
      <c r="Q104">
        <v>24.239000000000001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581</v>
      </c>
      <c r="Z104">
        <v>0</v>
      </c>
      <c r="AA104">
        <v>0</v>
      </c>
      <c r="AB104">
        <v>0</v>
      </c>
      <c r="AC104">
        <v>2</v>
      </c>
      <c r="AD104">
        <v>0</v>
      </c>
      <c r="AE104" t="s">
        <v>579</v>
      </c>
      <c r="AF104">
        <v>0</v>
      </c>
      <c r="AG104">
        <v>0</v>
      </c>
      <c r="AH104" t="s">
        <v>579</v>
      </c>
      <c r="AI104">
        <v>0</v>
      </c>
      <c r="AJ104">
        <v>0</v>
      </c>
      <c r="AK104" t="s">
        <v>579</v>
      </c>
      <c r="AL104">
        <v>0</v>
      </c>
      <c r="AM104">
        <v>0</v>
      </c>
      <c r="AN104" t="s">
        <v>579</v>
      </c>
    </row>
    <row r="105" spans="1:40" x14ac:dyDescent="0.45">
      <c r="A105" t="s">
        <v>576</v>
      </c>
      <c r="B105" t="s">
        <v>538</v>
      </c>
      <c r="C105" t="s">
        <v>539</v>
      </c>
      <c r="D105">
        <v>1</v>
      </c>
      <c r="E105" s="1">
        <v>44532.559027777781</v>
      </c>
      <c r="F105" t="s">
        <v>196</v>
      </c>
      <c r="G105" t="s">
        <v>580</v>
      </c>
      <c r="H105">
        <v>0</v>
      </c>
      <c r="I105">
        <v>0</v>
      </c>
      <c r="J105">
        <v>0</v>
      </c>
      <c r="K105">
        <v>0</v>
      </c>
      <c r="L105">
        <v>105.2891</v>
      </c>
      <c r="M105">
        <v>0.99019999999999997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579</v>
      </c>
      <c r="Z105">
        <v>0</v>
      </c>
      <c r="AA105">
        <v>0</v>
      </c>
      <c r="AB105">
        <v>0</v>
      </c>
      <c r="AC105">
        <v>2</v>
      </c>
      <c r="AD105">
        <v>0</v>
      </c>
      <c r="AE105" t="s">
        <v>579</v>
      </c>
      <c r="AF105">
        <v>0</v>
      </c>
      <c r="AG105">
        <v>0</v>
      </c>
      <c r="AH105" t="s">
        <v>579</v>
      </c>
      <c r="AI105">
        <v>0</v>
      </c>
      <c r="AJ105">
        <v>0</v>
      </c>
      <c r="AK105" t="s">
        <v>579</v>
      </c>
      <c r="AL105">
        <v>0</v>
      </c>
      <c r="AM105">
        <v>0</v>
      </c>
      <c r="AN105" t="s">
        <v>579</v>
      </c>
    </row>
    <row r="106" spans="1:40" x14ac:dyDescent="0.45">
      <c r="A106" t="s">
        <v>576</v>
      </c>
      <c r="B106" t="s">
        <v>538</v>
      </c>
      <c r="C106" t="s">
        <v>539</v>
      </c>
      <c r="D106">
        <v>1</v>
      </c>
      <c r="E106" s="1">
        <v>44532.559027777781</v>
      </c>
      <c r="F106" t="s">
        <v>197</v>
      </c>
      <c r="G106" t="s">
        <v>580</v>
      </c>
      <c r="H106">
        <v>0</v>
      </c>
      <c r="I106">
        <v>0</v>
      </c>
      <c r="J106">
        <v>0</v>
      </c>
      <c r="K106">
        <v>0</v>
      </c>
      <c r="L106">
        <v>105.4208</v>
      </c>
      <c r="M106">
        <v>0.99139999999999995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579</v>
      </c>
      <c r="Z106">
        <v>0</v>
      </c>
      <c r="AA106">
        <v>0</v>
      </c>
      <c r="AB106">
        <v>0</v>
      </c>
      <c r="AC106">
        <v>2</v>
      </c>
      <c r="AD106">
        <v>0</v>
      </c>
      <c r="AE106" t="s">
        <v>579</v>
      </c>
      <c r="AF106">
        <v>0</v>
      </c>
      <c r="AG106">
        <v>0</v>
      </c>
      <c r="AH106" t="s">
        <v>579</v>
      </c>
      <c r="AI106">
        <v>0</v>
      </c>
      <c r="AJ106">
        <v>0</v>
      </c>
      <c r="AK106" t="s">
        <v>579</v>
      </c>
      <c r="AL106">
        <v>0</v>
      </c>
      <c r="AM106">
        <v>0</v>
      </c>
      <c r="AN106" t="s">
        <v>579</v>
      </c>
    </row>
    <row r="107" spans="1:40" x14ac:dyDescent="0.45">
      <c r="A107" t="s">
        <v>576</v>
      </c>
      <c r="B107" t="s">
        <v>538</v>
      </c>
      <c r="C107" t="s">
        <v>539</v>
      </c>
      <c r="D107">
        <v>1</v>
      </c>
      <c r="E107" s="1">
        <v>44532.559027777781</v>
      </c>
      <c r="F107" t="s">
        <v>198</v>
      </c>
      <c r="G107" t="s">
        <v>577</v>
      </c>
      <c r="H107">
        <v>0</v>
      </c>
      <c r="I107">
        <v>0</v>
      </c>
      <c r="J107">
        <v>0</v>
      </c>
      <c r="K107">
        <v>0</v>
      </c>
      <c r="L107">
        <v>117.28019999999999</v>
      </c>
      <c r="M107">
        <v>1.0017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581</v>
      </c>
      <c r="Z107">
        <v>0</v>
      </c>
      <c r="AA107">
        <v>0</v>
      </c>
      <c r="AB107">
        <v>0</v>
      </c>
      <c r="AC107">
        <v>1</v>
      </c>
      <c r="AD107">
        <v>0</v>
      </c>
      <c r="AE107" t="s">
        <v>579</v>
      </c>
      <c r="AF107">
        <v>0</v>
      </c>
      <c r="AG107">
        <v>0</v>
      </c>
      <c r="AH107" t="s">
        <v>579</v>
      </c>
      <c r="AI107">
        <v>0</v>
      </c>
      <c r="AJ107">
        <v>0</v>
      </c>
      <c r="AK107" t="s">
        <v>579</v>
      </c>
      <c r="AL107">
        <v>0</v>
      </c>
      <c r="AM107">
        <v>0</v>
      </c>
      <c r="AN107" t="s">
        <v>579</v>
      </c>
    </row>
    <row r="108" spans="1:40" x14ac:dyDescent="0.45">
      <c r="A108" t="s">
        <v>576</v>
      </c>
      <c r="B108" t="s">
        <v>538</v>
      </c>
      <c r="C108" t="s">
        <v>539</v>
      </c>
      <c r="D108">
        <v>1</v>
      </c>
      <c r="E108" s="1">
        <v>44532.559027777781</v>
      </c>
      <c r="F108" t="s">
        <v>199</v>
      </c>
      <c r="G108" t="s">
        <v>580</v>
      </c>
      <c r="H108">
        <v>0</v>
      </c>
      <c r="I108">
        <v>0</v>
      </c>
      <c r="J108">
        <v>0</v>
      </c>
      <c r="K108">
        <v>0</v>
      </c>
      <c r="L108">
        <v>117.1952</v>
      </c>
      <c r="M108">
        <v>1.0008999999999999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579</v>
      </c>
      <c r="Z108">
        <v>0</v>
      </c>
      <c r="AA108">
        <v>0</v>
      </c>
      <c r="AB108">
        <v>0</v>
      </c>
      <c r="AC108">
        <v>1</v>
      </c>
      <c r="AD108">
        <v>0</v>
      </c>
      <c r="AE108" t="s">
        <v>579</v>
      </c>
      <c r="AF108">
        <v>0</v>
      </c>
      <c r="AG108">
        <v>0</v>
      </c>
      <c r="AH108" t="s">
        <v>579</v>
      </c>
      <c r="AI108">
        <v>0</v>
      </c>
      <c r="AJ108">
        <v>0</v>
      </c>
      <c r="AK108" t="s">
        <v>579</v>
      </c>
      <c r="AL108">
        <v>0</v>
      </c>
      <c r="AM108">
        <v>0</v>
      </c>
      <c r="AN108" t="s">
        <v>579</v>
      </c>
    </row>
    <row r="109" spans="1:40" x14ac:dyDescent="0.45">
      <c r="A109" t="s">
        <v>576</v>
      </c>
      <c r="B109" t="s">
        <v>538</v>
      </c>
      <c r="C109" t="s">
        <v>539</v>
      </c>
      <c r="D109">
        <v>1</v>
      </c>
      <c r="E109" s="1">
        <v>44532.559027777781</v>
      </c>
      <c r="F109" t="s">
        <v>200</v>
      </c>
      <c r="G109" t="s">
        <v>580</v>
      </c>
      <c r="H109">
        <v>0</v>
      </c>
      <c r="I109">
        <v>0</v>
      </c>
      <c r="J109">
        <v>0</v>
      </c>
      <c r="K109">
        <v>0</v>
      </c>
      <c r="L109">
        <v>117.1977</v>
      </c>
      <c r="M109">
        <v>1.0009999999999999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579</v>
      </c>
      <c r="Z109">
        <v>0</v>
      </c>
      <c r="AA109">
        <v>0</v>
      </c>
      <c r="AB109">
        <v>0</v>
      </c>
      <c r="AC109">
        <v>1</v>
      </c>
      <c r="AD109">
        <v>0</v>
      </c>
      <c r="AE109" t="s">
        <v>579</v>
      </c>
      <c r="AF109">
        <v>0</v>
      </c>
      <c r="AG109">
        <v>0</v>
      </c>
      <c r="AH109" t="s">
        <v>579</v>
      </c>
      <c r="AI109">
        <v>0</v>
      </c>
      <c r="AJ109">
        <v>0</v>
      </c>
      <c r="AK109" t="s">
        <v>579</v>
      </c>
      <c r="AL109">
        <v>0</v>
      </c>
      <c r="AM109">
        <v>0</v>
      </c>
      <c r="AN109" t="s">
        <v>579</v>
      </c>
    </row>
    <row r="110" spans="1:40" x14ac:dyDescent="0.45">
      <c r="A110" t="s">
        <v>576</v>
      </c>
      <c r="B110" t="s">
        <v>538</v>
      </c>
      <c r="C110" t="s">
        <v>539</v>
      </c>
      <c r="D110">
        <v>1</v>
      </c>
      <c r="E110" s="1">
        <v>44532.559027777781</v>
      </c>
      <c r="F110" t="s">
        <v>201</v>
      </c>
      <c r="G110" t="s">
        <v>577</v>
      </c>
      <c r="H110">
        <v>0</v>
      </c>
      <c r="I110">
        <v>44.4</v>
      </c>
      <c r="J110">
        <v>0</v>
      </c>
      <c r="K110">
        <v>44.4</v>
      </c>
      <c r="L110">
        <v>141.03880000000001</v>
      </c>
      <c r="M110">
        <v>1.2045999999999999</v>
      </c>
      <c r="N110">
        <v>0</v>
      </c>
      <c r="O110">
        <v>0</v>
      </c>
      <c r="P110">
        <v>0</v>
      </c>
      <c r="Q110">
        <v>44.4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581</v>
      </c>
      <c r="Z110">
        <v>0</v>
      </c>
      <c r="AA110">
        <v>0</v>
      </c>
      <c r="AB110">
        <v>0</v>
      </c>
      <c r="AC110">
        <v>1</v>
      </c>
      <c r="AD110">
        <v>0</v>
      </c>
      <c r="AE110" t="s">
        <v>579</v>
      </c>
      <c r="AF110">
        <v>0</v>
      </c>
      <c r="AG110">
        <v>0</v>
      </c>
      <c r="AH110" t="s">
        <v>579</v>
      </c>
      <c r="AI110">
        <v>0</v>
      </c>
      <c r="AJ110">
        <v>0</v>
      </c>
      <c r="AK110" t="s">
        <v>579</v>
      </c>
      <c r="AL110">
        <v>0</v>
      </c>
      <c r="AM110">
        <v>0</v>
      </c>
      <c r="AN110" t="s">
        <v>579</v>
      </c>
    </row>
    <row r="111" spans="1:40" x14ac:dyDescent="0.45">
      <c r="A111" t="s">
        <v>576</v>
      </c>
      <c r="B111" t="s">
        <v>538</v>
      </c>
      <c r="C111" t="s">
        <v>539</v>
      </c>
      <c r="D111">
        <v>1</v>
      </c>
      <c r="E111" s="1">
        <v>44532.559027777781</v>
      </c>
      <c r="F111" t="s">
        <v>202</v>
      </c>
      <c r="G111" t="s">
        <v>577</v>
      </c>
      <c r="H111">
        <v>0</v>
      </c>
      <c r="I111">
        <v>46.307000000000002</v>
      </c>
      <c r="J111">
        <v>0</v>
      </c>
      <c r="K111">
        <v>43.5</v>
      </c>
      <c r="L111">
        <v>140.79400000000001</v>
      </c>
      <c r="M111">
        <v>1.2024999999999999</v>
      </c>
      <c r="N111">
        <v>0</v>
      </c>
      <c r="O111">
        <v>0</v>
      </c>
      <c r="P111">
        <v>0</v>
      </c>
      <c r="Q111">
        <v>46.307000000000002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581</v>
      </c>
      <c r="Z111">
        <v>0</v>
      </c>
      <c r="AA111">
        <v>0</v>
      </c>
      <c r="AB111">
        <v>0</v>
      </c>
      <c r="AC111">
        <v>1</v>
      </c>
      <c r="AD111">
        <v>0</v>
      </c>
      <c r="AE111" t="s">
        <v>579</v>
      </c>
      <c r="AF111">
        <v>0</v>
      </c>
      <c r="AG111">
        <v>0</v>
      </c>
      <c r="AH111" t="s">
        <v>579</v>
      </c>
      <c r="AI111">
        <v>0</v>
      </c>
      <c r="AJ111">
        <v>0</v>
      </c>
      <c r="AK111" t="s">
        <v>579</v>
      </c>
      <c r="AL111">
        <v>0</v>
      </c>
      <c r="AM111">
        <v>0</v>
      </c>
      <c r="AN111" t="s">
        <v>579</v>
      </c>
    </row>
    <row r="112" spans="1:40" x14ac:dyDescent="0.45">
      <c r="A112" t="s">
        <v>576</v>
      </c>
      <c r="B112" t="s">
        <v>538</v>
      </c>
      <c r="C112" t="s">
        <v>539</v>
      </c>
      <c r="D112">
        <v>1</v>
      </c>
      <c r="E112" s="1">
        <v>44532.559027777781</v>
      </c>
      <c r="F112" t="s">
        <v>24</v>
      </c>
      <c r="G112" t="s">
        <v>537</v>
      </c>
      <c r="H112">
        <v>0</v>
      </c>
      <c r="I112">
        <v>0</v>
      </c>
      <c r="J112">
        <v>49.4</v>
      </c>
      <c r="K112">
        <v>49.4</v>
      </c>
      <c r="L112">
        <v>140.79400000000001</v>
      </c>
      <c r="M112">
        <v>1.2024999999999999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579</v>
      </c>
      <c r="Z112">
        <v>0</v>
      </c>
      <c r="AA112">
        <v>0</v>
      </c>
      <c r="AB112">
        <v>0</v>
      </c>
      <c r="AC112">
        <v>1</v>
      </c>
      <c r="AD112">
        <v>0</v>
      </c>
      <c r="AE112" t="s">
        <v>579</v>
      </c>
      <c r="AF112">
        <v>0</v>
      </c>
      <c r="AG112">
        <v>0</v>
      </c>
      <c r="AH112" t="s">
        <v>579</v>
      </c>
      <c r="AI112">
        <v>0</v>
      </c>
      <c r="AJ112">
        <v>0</v>
      </c>
      <c r="AK112" t="s">
        <v>579</v>
      </c>
      <c r="AL112">
        <v>0</v>
      </c>
      <c r="AM112">
        <v>0</v>
      </c>
      <c r="AN112" t="s">
        <v>581</v>
      </c>
    </row>
    <row r="113" spans="1:40" x14ac:dyDescent="0.45">
      <c r="A113" t="s">
        <v>576</v>
      </c>
      <c r="B113" t="s">
        <v>538</v>
      </c>
      <c r="C113" t="s">
        <v>539</v>
      </c>
      <c r="D113">
        <v>1</v>
      </c>
      <c r="E113" s="1">
        <v>44532.559027777781</v>
      </c>
      <c r="F113" t="s">
        <v>203</v>
      </c>
      <c r="G113" t="s">
        <v>580</v>
      </c>
      <c r="H113">
        <v>0</v>
      </c>
      <c r="I113">
        <v>0</v>
      </c>
      <c r="J113">
        <v>0</v>
      </c>
      <c r="K113">
        <v>0</v>
      </c>
      <c r="L113">
        <v>140.8365</v>
      </c>
      <c r="M113">
        <v>1.2029000000000001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579</v>
      </c>
      <c r="Z113">
        <v>0</v>
      </c>
      <c r="AA113">
        <v>0</v>
      </c>
      <c r="AB113">
        <v>0</v>
      </c>
      <c r="AC113">
        <v>1</v>
      </c>
      <c r="AD113">
        <v>0</v>
      </c>
      <c r="AE113" t="s">
        <v>579</v>
      </c>
      <c r="AF113">
        <v>0</v>
      </c>
      <c r="AG113">
        <v>0</v>
      </c>
      <c r="AH113" t="s">
        <v>579</v>
      </c>
      <c r="AI113">
        <v>0</v>
      </c>
      <c r="AJ113">
        <v>0</v>
      </c>
      <c r="AK113" t="s">
        <v>579</v>
      </c>
      <c r="AL113">
        <v>0</v>
      </c>
      <c r="AM113">
        <v>0</v>
      </c>
      <c r="AN113" t="s">
        <v>579</v>
      </c>
    </row>
    <row r="114" spans="1:40" x14ac:dyDescent="0.45">
      <c r="A114" t="s">
        <v>576</v>
      </c>
      <c r="B114" t="s">
        <v>538</v>
      </c>
      <c r="C114" t="s">
        <v>539</v>
      </c>
      <c r="D114">
        <v>1</v>
      </c>
      <c r="E114" s="1">
        <v>44532.559027777781</v>
      </c>
      <c r="F114" t="s">
        <v>204</v>
      </c>
      <c r="G114" t="s">
        <v>580</v>
      </c>
      <c r="H114">
        <v>0</v>
      </c>
      <c r="I114">
        <v>0</v>
      </c>
      <c r="J114">
        <v>0</v>
      </c>
      <c r="K114">
        <v>0</v>
      </c>
      <c r="L114">
        <v>108.7239</v>
      </c>
      <c r="M114">
        <v>1.0225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579</v>
      </c>
      <c r="Z114">
        <v>0</v>
      </c>
      <c r="AA114">
        <v>0</v>
      </c>
      <c r="AB114">
        <v>0</v>
      </c>
      <c r="AC114">
        <v>2</v>
      </c>
      <c r="AD114">
        <v>0</v>
      </c>
      <c r="AE114" t="s">
        <v>579</v>
      </c>
      <c r="AF114">
        <v>0</v>
      </c>
      <c r="AG114">
        <v>0</v>
      </c>
      <c r="AH114" t="s">
        <v>579</v>
      </c>
      <c r="AI114">
        <v>0</v>
      </c>
      <c r="AJ114">
        <v>0</v>
      </c>
      <c r="AK114" t="s">
        <v>579</v>
      </c>
      <c r="AL114">
        <v>0</v>
      </c>
      <c r="AM114">
        <v>0</v>
      </c>
      <c r="AN114" t="s">
        <v>579</v>
      </c>
    </row>
    <row r="115" spans="1:40" x14ac:dyDescent="0.45">
      <c r="A115" t="s">
        <v>576</v>
      </c>
      <c r="B115" t="s">
        <v>538</v>
      </c>
      <c r="C115" t="s">
        <v>539</v>
      </c>
      <c r="D115">
        <v>1</v>
      </c>
      <c r="E115" s="1">
        <v>44532.559027777781</v>
      </c>
      <c r="F115" t="s">
        <v>205</v>
      </c>
      <c r="G115" t="s">
        <v>577</v>
      </c>
      <c r="H115">
        <v>0</v>
      </c>
      <c r="I115">
        <v>19.945499999999999</v>
      </c>
      <c r="J115">
        <v>0</v>
      </c>
      <c r="K115">
        <v>20.16</v>
      </c>
      <c r="L115">
        <v>101.99420000000001</v>
      </c>
      <c r="M115">
        <v>0.95920000000000005</v>
      </c>
      <c r="N115">
        <v>0</v>
      </c>
      <c r="O115">
        <v>0</v>
      </c>
      <c r="P115">
        <v>0</v>
      </c>
      <c r="Q115">
        <v>19.946000000000002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578</v>
      </c>
      <c r="Z115">
        <v>0</v>
      </c>
      <c r="AA115">
        <v>0</v>
      </c>
      <c r="AB115">
        <v>0</v>
      </c>
      <c r="AC115">
        <v>2</v>
      </c>
      <c r="AD115">
        <v>0</v>
      </c>
      <c r="AE115" t="s">
        <v>579</v>
      </c>
      <c r="AF115">
        <v>0</v>
      </c>
      <c r="AG115">
        <v>0</v>
      </c>
      <c r="AH115" t="s">
        <v>579</v>
      </c>
      <c r="AI115">
        <v>0</v>
      </c>
      <c r="AJ115">
        <v>0</v>
      </c>
      <c r="AK115" t="s">
        <v>579</v>
      </c>
      <c r="AL115">
        <v>0</v>
      </c>
      <c r="AM115">
        <v>0</v>
      </c>
      <c r="AN115" t="s">
        <v>579</v>
      </c>
    </row>
    <row r="116" spans="1:40" x14ac:dyDescent="0.45">
      <c r="A116" t="s">
        <v>576</v>
      </c>
      <c r="B116" t="s">
        <v>538</v>
      </c>
      <c r="C116" t="s">
        <v>539</v>
      </c>
      <c r="D116">
        <v>1</v>
      </c>
      <c r="E116" s="1">
        <v>44532.559027777781</v>
      </c>
      <c r="F116" t="s">
        <v>206</v>
      </c>
      <c r="G116" t="s">
        <v>580</v>
      </c>
      <c r="H116">
        <v>0</v>
      </c>
      <c r="I116">
        <v>0</v>
      </c>
      <c r="J116">
        <v>0</v>
      </c>
      <c r="K116">
        <v>0</v>
      </c>
      <c r="L116">
        <v>101.6833</v>
      </c>
      <c r="M116">
        <v>0.95630000000000004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579</v>
      </c>
      <c r="Z116">
        <v>0</v>
      </c>
      <c r="AA116">
        <v>0</v>
      </c>
      <c r="AB116">
        <v>0</v>
      </c>
      <c r="AC116">
        <v>2</v>
      </c>
      <c r="AD116">
        <v>0</v>
      </c>
      <c r="AE116" t="s">
        <v>579</v>
      </c>
      <c r="AF116">
        <v>0</v>
      </c>
      <c r="AG116">
        <v>0</v>
      </c>
      <c r="AH116" t="s">
        <v>579</v>
      </c>
      <c r="AI116">
        <v>0</v>
      </c>
      <c r="AJ116">
        <v>0</v>
      </c>
      <c r="AK116" t="s">
        <v>579</v>
      </c>
      <c r="AL116">
        <v>0</v>
      </c>
      <c r="AM116">
        <v>0</v>
      </c>
      <c r="AN116" t="s">
        <v>579</v>
      </c>
    </row>
    <row r="117" spans="1:40" x14ac:dyDescent="0.45">
      <c r="A117" t="s">
        <v>576</v>
      </c>
      <c r="B117" t="s">
        <v>538</v>
      </c>
      <c r="C117" t="s">
        <v>539</v>
      </c>
      <c r="D117">
        <v>1</v>
      </c>
      <c r="E117" s="1">
        <v>44532.559027777781</v>
      </c>
      <c r="F117" t="s">
        <v>207</v>
      </c>
      <c r="G117" t="s">
        <v>580</v>
      </c>
      <c r="H117">
        <v>0</v>
      </c>
      <c r="I117">
        <v>0</v>
      </c>
      <c r="J117">
        <v>0</v>
      </c>
      <c r="K117">
        <v>0</v>
      </c>
      <c r="L117">
        <v>101.6833</v>
      </c>
      <c r="M117">
        <v>0.95630000000000004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579</v>
      </c>
      <c r="Z117">
        <v>0</v>
      </c>
      <c r="AA117">
        <v>0</v>
      </c>
      <c r="AB117">
        <v>0</v>
      </c>
      <c r="AC117">
        <v>2</v>
      </c>
      <c r="AD117">
        <v>0</v>
      </c>
      <c r="AE117" t="s">
        <v>579</v>
      </c>
      <c r="AF117">
        <v>0</v>
      </c>
      <c r="AG117">
        <v>0</v>
      </c>
      <c r="AH117" t="s">
        <v>579</v>
      </c>
      <c r="AI117">
        <v>0</v>
      </c>
      <c r="AJ117">
        <v>0</v>
      </c>
      <c r="AK117" t="s">
        <v>579</v>
      </c>
      <c r="AL117">
        <v>0</v>
      </c>
      <c r="AM117">
        <v>0</v>
      </c>
      <c r="AN117" t="s">
        <v>579</v>
      </c>
    </row>
    <row r="118" spans="1:40" x14ac:dyDescent="0.45">
      <c r="A118" t="s">
        <v>576</v>
      </c>
      <c r="B118" t="s">
        <v>538</v>
      </c>
      <c r="C118" t="s">
        <v>539</v>
      </c>
      <c r="D118">
        <v>1</v>
      </c>
      <c r="E118" s="1">
        <v>44532.559027777781</v>
      </c>
      <c r="F118" t="s">
        <v>208</v>
      </c>
      <c r="G118" t="s">
        <v>580</v>
      </c>
      <c r="H118">
        <v>0</v>
      </c>
      <c r="I118">
        <v>0</v>
      </c>
      <c r="J118">
        <v>0</v>
      </c>
      <c r="K118">
        <v>0</v>
      </c>
      <c r="L118">
        <v>101.4864</v>
      </c>
      <c r="M118">
        <v>0.95440000000000003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579</v>
      </c>
      <c r="Z118">
        <v>0</v>
      </c>
      <c r="AA118">
        <v>0</v>
      </c>
      <c r="AB118">
        <v>0</v>
      </c>
      <c r="AC118">
        <v>2</v>
      </c>
      <c r="AD118">
        <v>0</v>
      </c>
      <c r="AE118" t="s">
        <v>579</v>
      </c>
      <c r="AF118">
        <v>0</v>
      </c>
      <c r="AG118">
        <v>0</v>
      </c>
      <c r="AH118" t="s">
        <v>579</v>
      </c>
      <c r="AI118">
        <v>0</v>
      </c>
      <c r="AJ118">
        <v>0</v>
      </c>
      <c r="AK118" t="s">
        <v>579</v>
      </c>
      <c r="AL118">
        <v>0</v>
      </c>
      <c r="AM118">
        <v>0</v>
      </c>
      <c r="AN118" t="s">
        <v>579</v>
      </c>
    </row>
    <row r="119" spans="1:40" x14ac:dyDescent="0.45">
      <c r="A119" t="s">
        <v>576</v>
      </c>
      <c r="B119" t="s">
        <v>538</v>
      </c>
      <c r="C119" t="s">
        <v>539</v>
      </c>
      <c r="D119">
        <v>1</v>
      </c>
      <c r="E119" s="1">
        <v>44532.559027777781</v>
      </c>
      <c r="F119" t="s">
        <v>209</v>
      </c>
      <c r="G119" t="s">
        <v>580</v>
      </c>
      <c r="H119">
        <v>0</v>
      </c>
      <c r="I119">
        <v>0</v>
      </c>
      <c r="J119">
        <v>0</v>
      </c>
      <c r="K119">
        <v>0</v>
      </c>
      <c r="L119">
        <v>101.4867</v>
      </c>
      <c r="M119">
        <v>0.95440000000000003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579</v>
      </c>
      <c r="Z119">
        <v>0</v>
      </c>
      <c r="AA119">
        <v>0</v>
      </c>
      <c r="AB119">
        <v>0</v>
      </c>
      <c r="AC119">
        <v>2</v>
      </c>
      <c r="AD119">
        <v>0</v>
      </c>
      <c r="AE119" t="s">
        <v>579</v>
      </c>
      <c r="AF119">
        <v>0</v>
      </c>
      <c r="AG119">
        <v>0</v>
      </c>
      <c r="AH119" t="s">
        <v>579</v>
      </c>
      <c r="AI119">
        <v>0</v>
      </c>
      <c r="AJ119">
        <v>0</v>
      </c>
      <c r="AK119" t="s">
        <v>579</v>
      </c>
      <c r="AL119">
        <v>0</v>
      </c>
      <c r="AM119">
        <v>0</v>
      </c>
      <c r="AN119" t="s">
        <v>579</v>
      </c>
    </row>
    <row r="120" spans="1:40" x14ac:dyDescent="0.45">
      <c r="A120" t="s">
        <v>576</v>
      </c>
      <c r="B120" t="s">
        <v>538</v>
      </c>
      <c r="C120" t="s">
        <v>539</v>
      </c>
      <c r="D120">
        <v>1</v>
      </c>
      <c r="E120" s="1">
        <v>44532.559027777781</v>
      </c>
      <c r="F120" t="s">
        <v>210</v>
      </c>
      <c r="G120" t="s">
        <v>580</v>
      </c>
      <c r="H120">
        <v>0</v>
      </c>
      <c r="I120">
        <v>0</v>
      </c>
      <c r="J120">
        <v>0</v>
      </c>
      <c r="K120">
        <v>0</v>
      </c>
      <c r="L120">
        <v>101.4747</v>
      </c>
      <c r="M120">
        <v>0.95430000000000004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579</v>
      </c>
      <c r="Z120">
        <v>0</v>
      </c>
      <c r="AA120">
        <v>0</v>
      </c>
      <c r="AB120">
        <v>0</v>
      </c>
      <c r="AC120">
        <v>2</v>
      </c>
      <c r="AD120">
        <v>0</v>
      </c>
      <c r="AE120" t="s">
        <v>579</v>
      </c>
      <c r="AF120">
        <v>0</v>
      </c>
      <c r="AG120">
        <v>0</v>
      </c>
      <c r="AH120" t="s">
        <v>579</v>
      </c>
      <c r="AI120">
        <v>0</v>
      </c>
      <c r="AJ120">
        <v>0</v>
      </c>
      <c r="AK120" t="s">
        <v>579</v>
      </c>
      <c r="AL120">
        <v>0</v>
      </c>
      <c r="AM120">
        <v>0</v>
      </c>
      <c r="AN120" t="s">
        <v>579</v>
      </c>
    </row>
    <row r="121" spans="1:40" x14ac:dyDescent="0.45">
      <c r="A121" t="s">
        <v>576</v>
      </c>
      <c r="B121" t="s">
        <v>538</v>
      </c>
      <c r="C121" t="s">
        <v>539</v>
      </c>
      <c r="D121">
        <v>1</v>
      </c>
      <c r="E121" s="1">
        <v>44532.559027777781</v>
      </c>
      <c r="F121" t="s">
        <v>211</v>
      </c>
      <c r="G121" t="s">
        <v>580</v>
      </c>
      <c r="H121">
        <v>0</v>
      </c>
      <c r="I121">
        <v>0</v>
      </c>
      <c r="J121">
        <v>0</v>
      </c>
      <c r="K121">
        <v>0</v>
      </c>
      <c r="L121">
        <v>101.47490000000001</v>
      </c>
      <c r="M121">
        <v>0.95430000000000004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579</v>
      </c>
      <c r="Z121">
        <v>0</v>
      </c>
      <c r="AA121">
        <v>0</v>
      </c>
      <c r="AB121">
        <v>0</v>
      </c>
      <c r="AC121">
        <v>2</v>
      </c>
      <c r="AD121">
        <v>0</v>
      </c>
      <c r="AE121" t="s">
        <v>579</v>
      </c>
      <c r="AF121">
        <v>0</v>
      </c>
      <c r="AG121">
        <v>0</v>
      </c>
      <c r="AH121" t="s">
        <v>579</v>
      </c>
      <c r="AI121">
        <v>0</v>
      </c>
      <c r="AJ121">
        <v>0</v>
      </c>
      <c r="AK121" t="s">
        <v>579</v>
      </c>
      <c r="AL121">
        <v>0</v>
      </c>
      <c r="AM121">
        <v>0</v>
      </c>
      <c r="AN121" t="s">
        <v>579</v>
      </c>
    </row>
    <row r="122" spans="1:40" x14ac:dyDescent="0.45">
      <c r="A122" t="s">
        <v>576</v>
      </c>
      <c r="B122" t="s">
        <v>538</v>
      </c>
      <c r="C122" t="s">
        <v>539</v>
      </c>
      <c r="D122">
        <v>1</v>
      </c>
      <c r="E122" s="1">
        <v>44532.559027777781</v>
      </c>
      <c r="F122" t="s">
        <v>212</v>
      </c>
      <c r="G122" t="s">
        <v>577</v>
      </c>
      <c r="H122">
        <v>0</v>
      </c>
      <c r="I122">
        <v>6.7107999999999999</v>
      </c>
      <c r="J122">
        <v>0</v>
      </c>
      <c r="K122">
        <v>6.7830000000000004</v>
      </c>
      <c r="L122">
        <v>117.34610000000001</v>
      </c>
      <c r="M122">
        <v>1.1035999999999999</v>
      </c>
      <c r="N122">
        <v>0</v>
      </c>
      <c r="O122">
        <v>0</v>
      </c>
      <c r="P122">
        <v>0</v>
      </c>
      <c r="Q122">
        <v>6.7110000000000003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578</v>
      </c>
      <c r="Z122">
        <v>0</v>
      </c>
      <c r="AA122">
        <v>0</v>
      </c>
      <c r="AB122">
        <v>0</v>
      </c>
      <c r="AC122">
        <v>2</v>
      </c>
      <c r="AD122">
        <v>0</v>
      </c>
      <c r="AE122" t="s">
        <v>579</v>
      </c>
      <c r="AF122">
        <v>0</v>
      </c>
      <c r="AG122">
        <v>0</v>
      </c>
      <c r="AH122" t="s">
        <v>579</v>
      </c>
      <c r="AI122">
        <v>0</v>
      </c>
      <c r="AJ122">
        <v>0</v>
      </c>
      <c r="AK122" t="s">
        <v>579</v>
      </c>
      <c r="AL122">
        <v>0</v>
      </c>
      <c r="AM122">
        <v>0</v>
      </c>
      <c r="AN122" t="s">
        <v>579</v>
      </c>
    </row>
    <row r="123" spans="1:40" x14ac:dyDescent="0.45">
      <c r="A123" t="s">
        <v>576</v>
      </c>
      <c r="B123" t="s">
        <v>538</v>
      </c>
      <c r="C123" t="s">
        <v>539</v>
      </c>
      <c r="D123">
        <v>1</v>
      </c>
      <c r="E123" s="1">
        <v>44532.559027777781</v>
      </c>
      <c r="F123" t="s">
        <v>213</v>
      </c>
      <c r="G123" t="s">
        <v>577</v>
      </c>
      <c r="H123">
        <v>0</v>
      </c>
      <c r="I123">
        <v>11.1775</v>
      </c>
      <c r="J123">
        <v>0</v>
      </c>
      <c r="K123">
        <v>10.5</v>
      </c>
      <c r="L123">
        <v>120.5001</v>
      </c>
      <c r="M123">
        <v>1.0291999999999999</v>
      </c>
      <c r="N123">
        <v>0</v>
      </c>
      <c r="O123">
        <v>0</v>
      </c>
      <c r="P123">
        <v>0</v>
      </c>
      <c r="Q123">
        <v>11.178000000000001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581</v>
      </c>
      <c r="Z123">
        <v>0</v>
      </c>
      <c r="AA123">
        <v>0</v>
      </c>
      <c r="AB123">
        <v>0</v>
      </c>
      <c r="AC123">
        <v>1</v>
      </c>
      <c r="AD123">
        <v>0</v>
      </c>
      <c r="AE123" t="s">
        <v>579</v>
      </c>
      <c r="AF123">
        <v>0</v>
      </c>
      <c r="AG123">
        <v>0</v>
      </c>
      <c r="AH123" t="s">
        <v>579</v>
      </c>
      <c r="AI123">
        <v>0</v>
      </c>
      <c r="AJ123">
        <v>0</v>
      </c>
      <c r="AK123" t="s">
        <v>579</v>
      </c>
      <c r="AL123">
        <v>0</v>
      </c>
      <c r="AM123">
        <v>0</v>
      </c>
      <c r="AN123" t="s">
        <v>579</v>
      </c>
    </row>
    <row r="124" spans="1:40" x14ac:dyDescent="0.45">
      <c r="A124" t="s">
        <v>576</v>
      </c>
      <c r="B124" t="s">
        <v>538</v>
      </c>
      <c r="C124" t="s">
        <v>539</v>
      </c>
      <c r="D124">
        <v>1</v>
      </c>
      <c r="E124" s="1">
        <v>44532.559027777781</v>
      </c>
      <c r="F124" t="s">
        <v>214</v>
      </c>
      <c r="G124" t="s">
        <v>580</v>
      </c>
      <c r="H124">
        <v>0</v>
      </c>
      <c r="I124">
        <v>0</v>
      </c>
      <c r="J124">
        <v>0</v>
      </c>
      <c r="K124">
        <v>0</v>
      </c>
      <c r="L124">
        <v>119.848</v>
      </c>
      <c r="M124">
        <v>1.0236000000000001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579</v>
      </c>
      <c r="Z124">
        <v>0</v>
      </c>
      <c r="AA124">
        <v>0</v>
      </c>
      <c r="AB124">
        <v>0</v>
      </c>
      <c r="AC124">
        <v>1</v>
      </c>
      <c r="AD124">
        <v>0</v>
      </c>
      <c r="AE124" t="s">
        <v>579</v>
      </c>
      <c r="AF124">
        <v>0</v>
      </c>
      <c r="AG124">
        <v>0</v>
      </c>
      <c r="AH124" t="s">
        <v>579</v>
      </c>
      <c r="AI124">
        <v>0</v>
      </c>
      <c r="AJ124">
        <v>0</v>
      </c>
      <c r="AK124" t="s">
        <v>579</v>
      </c>
      <c r="AL124">
        <v>0</v>
      </c>
      <c r="AM124">
        <v>0</v>
      </c>
      <c r="AN124" t="s">
        <v>579</v>
      </c>
    </row>
    <row r="125" spans="1:40" x14ac:dyDescent="0.45">
      <c r="A125" t="s">
        <v>576</v>
      </c>
      <c r="B125" t="s">
        <v>538</v>
      </c>
      <c r="C125" t="s">
        <v>539</v>
      </c>
      <c r="D125">
        <v>1</v>
      </c>
      <c r="E125" s="1">
        <v>44532.559027777781</v>
      </c>
      <c r="F125" t="s">
        <v>215</v>
      </c>
      <c r="G125" t="s">
        <v>580</v>
      </c>
      <c r="H125">
        <v>0</v>
      </c>
      <c r="I125">
        <v>0</v>
      </c>
      <c r="J125">
        <v>0</v>
      </c>
      <c r="K125">
        <v>0</v>
      </c>
      <c r="L125">
        <v>119.84739999999999</v>
      </c>
      <c r="M125">
        <v>1.0236000000000001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579</v>
      </c>
      <c r="Z125">
        <v>0</v>
      </c>
      <c r="AA125">
        <v>0</v>
      </c>
      <c r="AB125">
        <v>0</v>
      </c>
      <c r="AC125">
        <v>1</v>
      </c>
      <c r="AD125">
        <v>0</v>
      </c>
      <c r="AE125" t="s">
        <v>579</v>
      </c>
      <c r="AF125">
        <v>0</v>
      </c>
      <c r="AG125">
        <v>0</v>
      </c>
      <c r="AH125" t="s">
        <v>579</v>
      </c>
      <c r="AI125">
        <v>0</v>
      </c>
      <c r="AJ125">
        <v>0</v>
      </c>
      <c r="AK125" t="s">
        <v>579</v>
      </c>
      <c r="AL125">
        <v>0</v>
      </c>
      <c r="AM125">
        <v>0</v>
      </c>
      <c r="AN125" t="s">
        <v>579</v>
      </c>
    </row>
    <row r="126" spans="1:40" x14ac:dyDescent="0.45">
      <c r="A126" t="s">
        <v>576</v>
      </c>
      <c r="B126" t="s">
        <v>538</v>
      </c>
      <c r="C126" t="s">
        <v>539</v>
      </c>
      <c r="D126">
        <v>1</v>
      </c>
      <c r="E126" s="1">
        <v>44532.559027777781</v>
      </c>
      <c r="F126" t="s">
        <v>216</v>
      </c>
      <c r="G126" t="s">
        <v>577</v>
      </c>
      <c r="H126">
        <v>0</v>
      </c>
      <c r="I126">
        <v>14.0518</v>
      </c>
      <c r="J126">
        <v>0</v>
      </c>
      <c r="K126">
        <v>13.2</v>
      </c>
      <c r="L126">
        <v>137.16079999999999</v>
      </c>
      <c r="M126">
        <v>1.1715</v>
      </c>
      <c r="N126">
        <v>0</v>
      </c>
      <c r="O126">
        <v>0</v>
      </c>
      <c r="P126">
        <v>0</v>
      </c>
      <c r="Q126">
        <v>14.052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581</v>
      </c>
      <c r="Z126">
        <v>0</v>
      </c>
      <c r="AA126">
        <v>0</v>
      </c>
      <c r="AB126">
        <v>0</v>
      </c>
      <c r="AC126">
        <v>1</v>
      </c>
      <c r="AD126">
        <v>0</v>
      </c>
      <c r="AE126" t="s">
        <v>579</v>
      </c>
      <c r="AF126">
        <v>0</v>
      </c>
      <c r="AG126">
        <v>0</v>
      </c>
      <c r="AH126" t="s">
        <v>579</v>
      </c>
      <c r="AI126">
        <v>0</v>
      </c>
      <c r="AJ126">
        <v>0</v>
      </c>
      <c r="AK126" t="s">
        <v>579</v>
      </c>
      <c r="AL126">
        <v>0</v>
      </c>
      <c r="AM126">
        <v>0</v>
      </c>
      <c r="AN126" t="s">
        <v>579</v>
      </c>
    </row>
    <row r="127" spans="1:40" x14ac:dyDescent="0.45">
      <c r="A127" t="s">
        <v>576</v>
      </c>
      <c r="B127" t="s">
        <v>538</v>
      </c>
      <c r="C127" t="s">
        <v>539</v>
      </c>
      <c r="D127">
        <v>1</v>
      </c>
      <c r="E127" s="1">
        <v>44532.559027777781</v>
      </c>
      <c r="F127" t="s">
        <v>25</v>
      </c>
      <c r="G127" t="s">
        <v>577</v>
      </c>
      <c r="H127">
        <v>0</v>
      </c>
      <c r="I127">
        <v>86.759100000000004</v>
      </c>
      <c r="J127">
        <v>0</v>
      </c>
      <c r="K127">
        <v>81.5</v>
      </c>
      <c r="L127">
        <v>137.47730000000001</v>
      </c>
      <c r="M127">
        <v>1.1741999999999999</v>
      </c>
      <c r="N127">
        <v>0</v>
      </c>
      <c r="O127">
        <v>0</v>
      </c>
      <c r="P127">
        <v>0</v>
      </c>
      <c r="Q127">
        <v>86.759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581</v>
      </c>
      <c r="Z127">
        <v>0</v>
      </c>
      <c r="AA127">
        <v>0</v>
      </c>
      <c r="AB127">
        <v>0</v>
      </c>
      <c r="AC127">
        <v>1</v>
      </c>
      <c r="AD127">
        <v>0</v>
      </c>
      <c r="AE127" t="s">
        <v>579</v>
      </c>
      <c r="AF127">
        <v>0</v>
      </c>
      <c r="AG127">
        <v>0</v>
      </c>
      <c r="AH127" t="s">
        <v>579</v>
      </c>
      <c r="AI127">
        <v>0</v>
      </c>
      <c r="AJ127">
        <v>0</v>
      </c>
      <c r="AK127" t="s">
        <v>579</v>
      </c>
      <c r="AL127">
        <v>0</v>
      </c>
      <c r="AM127">
        <v>0</v>
      </c>
      <c r="AN127" t="s">
        <v>579</v>
      </c>
    </row>
    <row r="128" spans="1:40" x14ac:dyDescent="0.45">
      <c r="A128" t="s">
        <v>576</v>
      </c>
      <c r="B128" t="s">
        <v>538</v>
      </c>
      <c r="C128" t="s">
        <v>539</v>
      </c>
      <c r="D128">
        <v>1</v>
      </c>
      <c r="E128" s="1">
        <v>44532.559027777781</v>
      </c>
      <c r="F128" t="s">
        <v>217</v>
      </c>
      <c r="G128" t="s">
        <v>577</v>
      </c>
      <c r="H128">
        <v>0</v>
      </c>
      <c r="I128">
        <v>0</v>
      </c>
      <c r="J128">
        <v>0</v>
      </c>
      <c r="K128">
        <v>0</v>
      </c>
      <c r="L128">
        <v>137.11600000000001</v>
      </c>
      <c r="M128">
        <v>1.1711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581</v>
      </c>
      <c r="Z128">
        <v>0</v>
      </c>
      <c r="AA128">
        <v>0</v>
      </c>
      <c r="AB128">
        <v>0</v>
      </c>
      <c r="AC128">
        <v>1</v>
      </c>
      <c r="AD128">
        <v>0</v>
      </c>
      <c r="AE128" t="s">
        <v>579</v>
      </c>
      <c r="AF128">
        <v>0</v>
      </c>
      <c r="AG128">
        <v>0</v>
      </c>
      <c r="AH128" t="s">
        <v>579</v>
      </c>
      <c r="AI128">
        <v>0</v>
      </c>
      <c r="AJ128">
        <v>0</v>
      </c>
      <c r="AK128" t="s">
        <v>579</v>
      </c>
      <c r="AL128">
        <v>0</v>
      </c>
      <c r="AM128">
        <v>0</v>
      </c>
      <c r="AN128" t="s">
        <v>579</v>
      </c>
    </row>
    <row r="129" spans="1:40" x14ac:dyDescent="0.45">
      <c r="A129" t="s">
        <v>576</v>
      </c>
      <c r="B129" t="s">
        <v>538</v>
      </c>
      <c r="C129" t="s">
        <v>539</v>
      </c>
      <c r="D129">
        <v>1</v>
      </c>
      <c r="E129" s="1">
        <v>44532.559027777781</v>
      </c>
      <c r="F129" t="s">
        <v>218</v>
      </c>
      <c r="G129" t="s">
        <v>580</v>
      </c>
      <c r="H129">
        <v>0</v>
      </c>
      <c r="I129">
        <v>0</v>
      </c>
      <c r="J129">
        <v>0</v>
      </c>
      <c r="K129">
        <v>0</v>
      </c>
      <c r="L129">
        <v>136.65899999999999</v>
      </c>
      <c r="M129">
        <v>1.1672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579</v>
      </c>
      <c r="Z129">
        <v>0</v>
      </c>
      <c r="AA129">
        <v>0</v>
      </c>
      <c r="AB129">
        <v>0</v>
      </c>
      <c r="AC129">
        <v>1</v>
      </c>
      <c r="AD129">
        <v>0</v>
      </c>
      <c r="AE129" t="s">
        <v>579</v>
      </c>
      <c r="AF129">
        <v>0</v>
      </c>
      <c r="AG129">
        <v>0</v>
      </c>
      <c r="AH129" t="s">
        <v>579</v>
      </c>
      <c r="AI129">
        <v>0</v>
      </c>
      <c r="AJ129">
        <v>0</v>
      </c>
      <c r="AK129" t="s">
        <v>579</v>
      </c>
      <c r="AL129">
        <v>0</v>
      </c>
      <c r="AM129">
        <v>0</v>
      </c>
      <c r="AN129" t="s">
        <v>579</v>
      </c>
    </row>
    <row r="130" spans="1:40" x14ac:dyDescent="0.45">
      <c r="A130" t="s">
        <v>576</v>
      </c>
      <c r="B130" t="s">
        <v>538</v>
      </c>
      <c r="C130" t="s">
        <v>539</v>
      </c>
      <c r="D130">
        <v>1</v>
      </c>
      <c r="E130" s="1">
        <v>44532.559027777781</v>
      </c>
      <c r="F130" t="s">
        <v>219</v>
      </c>
      <c r="G130" t="s">
        <v>580</v>
      </c>
      <c r="H130">
        <v>0</v>
      </c>
      <c r="I130">
        <v>0</v>
      </c>
      <c r="J130">
        <v>0</v>
      </c>
      <c r="K130">
        <v>0</v>
      </c>
      <c r="L130">
        <v>137.0232</v>
      </c>
      <c r="M130">
        <v>1.1702999999999999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579</v>
      </c>
      <c r="Z130">
        <v>0</v>
      </c>
      <c r="AA130">
        <v>0</v>
      </c>
      <c r="AB130">
        <v>0</v>
      </c>
      <c r="AC130">
        <v>1</v>
      </c>
      <c r="AD130">
        <v>0</v>
      </c>
      <c r="AE130" t="s">
        <v>579</v>
      </c>
      <c r="AF130">
        <v>0</v>
      </c>
      <c r="AG130">
        <v>0</v>
      </c>
      <c r="AH130" t="s">
        <v>579</v>
      </c>
      <c r="AI130">
        <v>0</v>
      </c>
      <c r="AJ130">
        <v>0</v>
      </c>
      <c r="AK130" t="s">
        <v>579</v>
      </c>
      <c r="AL130">
        <v>0</v>
      </c>
      <c r="AM130">
        <v>0</v>
      </c>
      <c r="AN130" t="s">
        <v>579</v>
      </c>
    </row>
    <row r="131" spans="1:40" x14ac:dyDescent="0.45">
      <c r="A131" t="s">
        <v>576</v>
      </c>
      <c r="B131" t="s">
        <v>538</v>
      </c>
      <c r="C131" t="s">
        <v>539</v>
      </c>
      <c r="D131">
        <v>1</v>
      </c>
      <c r="E131" s="1">
        <v>44532.559027777781</v>
      </c>
      <c r="F131" t="s">
        <v>220</v>
      </c>
      <c r="G131" t="s">
        <v>577</v>
      </c>
      <c r="H131">
        <v>0</v>
      </c>
      <c r="I131">
        <v>7.6646000000000001</v>
      </c>
      <c r="J131">
        <v>0</v>
      </c>
      <c r="K131">
        <v>7.2</v>
      </c>
      <c r="L131">
        <v>117.261</v>
      </c>
      <c r="M131">
        <v>1.0015000000000001</v>
      </c>
      <c r="N131">
        <v>0</v>
      </c>
      <c r="O131">
        <v>0</v>
      </c>
      <c r="P131">
        <v>0</v>
      </c>
      <c r="Q131">
        <v>7.665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581</v>
      </c>
      <c r="Z131">
        <v>0</v>
      </c>
      <c r="AA131">
        <v>0</v>
      </c>
      <c r="AB131">
        <v>0</v>
      </c>
      <c r="AC131">
        <v>1</v>
      </c>
      <c r="AD131">
        <v>0</v>
      </c>
      <c r="AE131" t="s">
        <v>579</v>
      </c>
      <c r="AF131">
        <v>0</v>
      </c>
      <c r="AG131">
        <v>0</v>
      </c>
      <c r="AH131" t="s">
        <v>579</v>
      </c>
      <c r="AI131">
        <v>0</v>
      </c>
      <c r="AJ131">
        <v>0</v>
      </c>
      <c r="AK131" t="s">
        <v>579</v>
      </c>
      <c r="AL131">
        <v>0</v>
      </c>
      <c r="AM131">
        <v>0</v>
      </c>
      <c r="AN131" t="s">
        <v>579</v>
      </c>
    </row>
    <row r="132" spans="1:40" x14ac:dyDescent="0.45">
      <c r="A132" t="s">
        <v>576</v>
      </c>
      <c r="B132" t="s">
        <v>538</v>
      </c>
      <c r="C132" t="s">
        <v>539</v>
      </c>
      <c r="D132">
        <v>1</v>
      </c>
      <c r="E132" s="1">
        <v>44532.559027777781</v>
      </c>
      <c r="F132" t="s">
        <v>221</v>
      </c>
      <c r="G132" t="s">
        <v>577</v>
      </c>
      <c r="H132">
        <v>0</v>
      </c>
      <c r="I132">
        <v>9.0485000000000007</v>
      </c>
      <c r="J132">
        <v>0</v>
      </c>
      <c r="K132">
        <v>8.5</v>
      </c>
      <c r="L132">
        <v>117.27</v>
      </c>
      <c r="M132">
        <v>1.0016</v>
      </c>
      <c r="N132">
        <v>0</v>
      </c>
      <c r="O132">
        <v>0</v>
      </c>
      <c r="P132">
        <v>0</v>
      </c>
      <c r="Q132">
        <v>9.048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581</v>
      </c>
      <c r="Z132">
        <v>0</v>
      </c>
      <c r="AA132">
        <v>0</v>
      </c>
      <c r="AB132">
        <v>0</v>
      </c>
      <c r="AC132">
        <v>1</v>
      </c>
      <c r="AD132">
        <v>0</v>
      </c>
      <c r="AE132" t="s">
        <v>579</v>
      </c>
      <c r="AF132">
        <v>0</v>
      </c>
      <c r="AG132">
        <v>0</v>
      </c>
      <c r="AH132" t="s">
        <v>579</v>
      </c>
      <c r="AI132">
        <v>0</v>
      </c>
      <c r="AJ132">
        <v>0</v>
      </c>
      <c r="AK132" t="s">
        <v>579</v>
      </c>
      <c r="AL132">
        <v>0</v>
      </c>
      <c r="AM132">
        <v>0</v>
      </c>
      <c r="AN132" t="s">
        <v>579</v>
      </c>
    </row>
    <row r="133" spans="1:40" x14ac:dyDescent="0.45">
      <c r="A133" t="s">
        <v>576</v>
      </c>
      <c r="B133" t="s">
        <v>538</v>
      </c>
      <c r="C133" t="s">
        <v>539</v>
      </c>
      <c r="D133">
        <v>1</v>
      </c>
      <c r="E133" s="1">
        <v>44532.559027777781</v>
      </c>
      <c r="F133" t="s">
        <v>222</v>
      </c>
      <c r="G133" t="s">
        <v>580</v>
      </c>
      <c r="H133">
        <v>0</v>
      </c>
      <c r="I133">
        <v>0</v>
      </c>
      <c r="J133">
        <v>0</v>
      </c>
      <c r="K133">
        <v>0</v>
      </c>
      <c r="L133">
        <v>117.1375</v>
      </c>
      <c r="M133">
        <v>1.0004999999999999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579</v>
      </c>
      <c r="Z133">
        <v>0</v>
      </c>
      <c r="AA133">
        <v>0</v>
      </c>
      <c r="AB133">
        <v>0</v>
      </c>
      <c r="AC133">
        <v>1</v>
      </c>
      <c r="AD133">
        <v>0</v>
      </c>
      <c r="AE133" t="s">
        <v>579</v>
      </c>
      <c r="AF133">
        <v>0</v>
      </c>
      <c r="AG133">
        <v>0</v>
      </c>
      <c r="AH133" t="s">
        <v>579</v>
      </c>
      <c r="AI133">
        <v>0</v>
      </c>
      <c r="AJ133">
        <v>0</v>
      </c>
      <c r="AK133" t="s">
        <v>579</v>
      </c>
      <c r="AL133">
        <v>0</v>
      </c>
      <c r="AM133">
        <v>0</v>
      </c>
      <c r="AN133" t="s">
        <v>579</v>
      </c>
    </row>
    <row r="134" spans="1:40" x14ac:dyDescent="0.45">
      <c r="A134" t="s">
        <v>576</v>
      </c>
      <c r="B134" t="s">
        <v>538</v>
      </c>
      <c r="C134" t="s">
        <v>539</v>
      </c>
      <c r="D134">
        <v>1</v>
      </c>
      <c r="E134" s="1">
        <v>44532.559027777781</v>
      </c>
      <c r="F134" t="s">
        <v>223</v>
      </c>
      <c r="G134" t="s">
        <v>580</v>
      </c>
      <c r="H134">
        <v>0</v>
      </c>
      <c r="I134">
        <v>0</v>
      </c>
      <c r="J134">
        <v>0</v>
      </c>
      <c r="K134">
        <v>0</v>
      </c>
      <c r="L134">
        <v>117.08410000000001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579</v>
      </c>
      <c r="Z134">
        <v>0</v>
      </c>
      <c r="AA134">
        <v>0</v>
      </c>
      <c r="AB134">
        <v>0</v>
      </c>
      <c r="AC134">
        <v>1</v>
      </c>
      <c r="AD134">
        <v>0</v>
      </c>
      <c r="AE134" t="s">
        <v>579</v>
      </c>
      <c r="AF134">
        <v>0</v>
      </c>
      <c r="AG134">
        <v>0</v>
      </c>
      <c r="AH134" t="s">
        <v>579</v>
      </c>
      <c r="AI134">
        <v>0</v>
      </c>
      <c r="AJ134">
        <v>0</v>
      </c>
      <c r="AK134" t="s">
        <v>579</v>
      </c>
      <c r="AL134">
        <v>0</v>
      </c>
      <c r="AM134">
        <v>0</v>
      </c>
      <c r="AN134" t="s">
        <v>579</v>
      </c>
    </row>
    <row r="135" spans="1:40" x14ac:dyDescent="0.45">
      <c r="A135" t="s">
        <v>576</v>
      </c>
      <c r="B135" t="s">
        <v>538</v>
      </c>
      <c r="C135" t="s">
        <v>539</v>
      </c>
      <c r="D135">
        <v>1</v>
      </c>
      <c r="E135" s="1">
        <v>44532.559027777781</v>
      </c>
      <c r="F135" t="s">
        <v>224</v>
      </c>
      <c r="G135" t="s">
        <v>580</v>
      </c>
      <c r="H135">
        <v>0</v>
      </c>
      <c r="I135">
        <v>0</v>
      </c>
      <c r="J135">
        <v>0</v>
      </c>
      <c r="K135">
        <v>0</v>
      </c>
      <c r="L135">
        <v>117.08410000000001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579</v>
      </c>
      <c r="Z135">
        <v>0</v>
      </c>
      <c r="AA135">
        <v>0</v>
      </c>
      <c r="AB135">
        <v>0</v>
      </c>
      <c r="AC135">
        <v>1</v>
      </c>
      <c r="AD135">
        <v>0</v>
      </c>
      <c r="AE135" t="s">
        <v>579</v>
      </c>
      <c r="AF135">
        <v>0</v>
      </c>
      <c r="AG135">
        <v>0</v>
      </c>
      <c r="AH135" t="s">
        <v>579</v>
      </c>
      <c r="AI135">
        <v>0</v>
      </c>
      <c r="AJ135">
        <v>0</v>
      </c>
      <c r="AK135" t="s">
        <v>579</v>
      </c>
      <c r="AL135">
        <v>0</v>
      </c>
      <c r="AM135">
        <v>0</v>
      </c>
      <c r="AN135" t="s">
        <v>579</v>
      </c>
    </row>
    <row r="136" spans="1:40" x14ac:dyDescent="0.45">
      <c r="A136" t="s">
        <v>576</v>
      </c>
      <c r="B136" t="s">
        <v>538</v>
      </c>
      <c r="C136" t="s">
        <v>539</v>
      </c>
      <c r="D136">
        <v>1</v>
      </c>
      <c r="E136" s="1">
        <v>44532.559027777781</v>
      </c>
      <c r="F136" t="s">
        <v>225</v>
      </c>
      <c r="G136" t="s">
        <v>580</v>
      </c>
      <c r="H136">
        <v>0</v>
      </c>
      <c r="I136">
        <v>0</v>
      </c>
      <c r="J136">
        <v>0</v>
      </c>
      <c r="K136">
        <v>0</v>
      </c>
      <c r="L136">
        <v>117.08410000000001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579</v>
      </c>
      <c r="Z136">
        <v>0</v>
      </c>
      <c r="AA136">
        <v>0</v>
      </c>
      <c r="AB136">
        <v>0</v>
      </c>
      <c r="AC136">
        <v>1</v>
      </c>
      <c r="AD136">
        <v>0</v>
      </c>
      <c r="AE136" t="s">
        <v>579</v>
      </c>
      <c r="AF136">
        <v>0</v>
      </c>
      <c r="AG136">
        <v>0</v>
      </c>
      <c r="AH136" t="s">
        <v>579</v>
      </c>
      <c r="AI136">
        <v>0</v>
      </c>
      <c r="AJ136">
        <v>0</v>
      </c>
      <c r="AK136" t="s">
        <v>579</v>
      </c>
      <c r="AL136">
        <v>0</v>
      </c>
      <c r="AM136">
        <v>0</v>
      </c>
      <c r="AN136" t="s">
        <v>579</v>
      </c>
    </row>
    <row r="137" spans="1:40" x14ac:dyDescent="0.45">
      <c r="A137" t="s">
        <v>576</v>
      </c>
      <c r="B137" t="s">
        <v>538</v>
      </c>
      <c r="C137" t="s">
        <v>539</v>
      </c>
      <c r="D137">
        <v>1</v>
      </c>
      <c r="E137" s="1">
        <v>44532.559027777781</v>
      </c>
      <c r="F137" t="s">
        <v>226</v>
      </c>
      <c r="G137" t="s">
        <v>577</v>
      </c>
      <c r="H137">
        <v>0</v>
      </c>
      <c r="I137">
        <v>62.807200000000002</v>
      </c>
      <c r="J137">
        <v>0</v>
      </c>
      <c r="K137">
        <v>59</v>
      </c>
      <c r="L137">
        <v>143.04939999999999</v>
      </c>
      <c r="M137">
        <v>1.2218</v>
      </c>
      <c r="N137">
        <v>0</v>
      </c>
      <c r="O137">
        <v>0</v>
      </c>
      <c r="P137">
        <v>0</v>
      </c>
      <c r="Q137">
        <v>62.807000000000002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581</v>
      </c>
      <c r="Z137">
        <v>0</v>
      </c>
      <c r="AA137">
        <v>0</v>
      </c>
      <c r="AB137">
        <v>0</v>
      </c>
      <c r="AC137">
        <v>1</v>
      </c>
      <c r="AD137">
        <v>0</v>
      </c>
      <c r="AE137" t="s">
        <v>579</v>
      </c>
      <c r="AF137">
        <v>0</v>
      </c>
      <c r="AG137">
        <v>0</v>
      </c>
      <c r="AH137" t="s">
        <v>579</v>
      </c>
      <c r="AI137">
        <v>0</v>
      </c>
      <c r="AJ137">
        <v>0</v>
      </c>
      <c r="AK137" t="s">
        <v>579</v>
      </c>
      <c r="AL137">
        <v>0</v>
      </c>
      <c r="AM137">
        <v>0</v>
      </c>
      <c r="AN137" t="s">
        <v>579</v>
      </c>
    </row>
    <row r="138" spans="1:40" x14ac:dyDescent="0.45">
      <c r="A138" t="s">
        <v>576</v>
      </c>
      <c r="B138" t="s">
        <v>538</v>
      </c>
      <c r="C138" t="s">
        <v>539</v>
      </c>
      <c r="D138">
        <v>1</v>
      </c>
      <c r="E138" s="1">
        <v>44532.559027777781</v>
      </c>
      <c r="F138" t="s">
        <v>227</v>
      </c>
      <c r="G138" t="s">
        <v>580</v>
      </c>
      <c r="H138">
        <v>0</v>
      </c>
      <c r="I138">
        <v>0</v>
      </c>
      <c r="J138">
        <v>0</v>
      </c>
      <c r="K138">
        <v>0</v>
      </c>
      <c r="L138">
        <v>142.54060000000001</v>
      </c>
      <c r="M138">
        <v>1.2174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579</v>
      </c>
      <c r="Z138">
        <v>0</v>
      </c>
      <c r="AA138">
        <v>0</v>
      </c>
      <c r="AB138">
        <v>0</v>
      </c>
      <c r="AC138">
        <v>1</v>
      </c>
      <c r="AD138">
        <v>0</v>
      </c>
      <c r="AE138" t="s">
        <v>579</v>
      </c>
      <c r="AF138">
        <v>0</v>
      </c>
      <c r="AG138">
        <v>0</v>
      </c>
      <c r="AH138" t="s">
        <v>579</v>
      </c>
      <c r="AI138">
        <v>0</v>
      </c>
      <c r="AJ138">
        <v>0</v>
      </c>
      <c r="AK138" t="s">
        <v>579</v>
      </c>
      <c r="AL138">
        <v>0</v>
      </c>
      <c r="AM138">
        <v>0</v>
      </c>
      <c r="AN138" t="s">
        <v>579</v>
      </c>
    </row>
    <row r="139" spans="1:40" x14ac:dyDescent="0.45">
      <c r="A139" t="s">
        <v>576</v>
      </c>
      <c r="B139" t="s">
        <v>538</v>
      </c>
      <c r="C139" t="s">
        <v>539</v>
      </c>
      <c r="D139">
        <v>1</v>
      </c>
      <c r="E139" s="1">
        <v>44532.559027777781</v>
      </c>
      <c r="F139" t="s">
        <v>228</v>
      </c>
      <c r="G139" t="s">
        <v>580</v>
      </c>
      <c r="H139">
        <v>0</v>
      </c>
      <c r="I139">
        <v>0</v>
      </c>
      <c r="J139">
        <v>0</v>
      </c>
      <c r="K139">
        <v>0</v>
      </c>
      <c r="L139">
        <v>142.60570000000001</v>
      </c>
      <c r="M139">
        <v>1.218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579</v>
      </c>
      <c r="Z139">
        <v>0</v>
      </c>
      <c r="AA139">
        <v>0</v>
      </c>
      <c r="AB139">
        <v>0</v>
      </c>
      <c r="AC139">
        <v>1</v>
      </c>
      <c r="AD139">
        <v>0</v>
      </c>
      <c r="AE139" t="s">
        <v>579</v>
      </c>
      <c r="AF139">
        <v>0</v>
      </c>
      <c r="AG139">
        <v>0</v>
      </c>
      <c r="AH139" t="s">
        <v>579</v>
      </c>
      <c r="AI139">
        <v>0</v>
      </c>
      <c r="AJ139">
        <v>0</v>
      </c>
      <c r="AK139" t="s">
        <v>579</v>
      </c>
      <c r="AL139">
        <v>0</v>
      </c>
      <c r="AM139">
        <v>0</v>
      </c>
      <c r="AN139" t="s">
        <v>579</v>
      </c>
    </row>
    <row r="140" spans="1:40" x14ac:dyDescent="0.45">
      <c r="A140" t="s">
        <v>576</v>
      </c>
      <c r="B140" t="s">
        <v>538</v>
      </c>
      <c r="C140" t="s">
        <v>539</v>
      </c>
      <c r="D140">
        <v>1</v>
      </c>
      <c r="E140" s="1">
        <v>44532.559027777781</v>
      </c>
      <c r="F140" t="s">
        <v>229</v>
      </c>
      <c r="G140" t="s">
        <v>577</v>
      </c>
      <c r="H140">
        <v>0</v>
      </c>
      <c r="I140">
        <v>79.6267</v>
      </c>
      <c r="J140">
        <v>0</v>
      </c>
      <c r="K140">
        <v>74.8</v>
      </c>
      <c r="L140">
        <v>143.54409999999999</v>
      </c>
      <c r="M140">
        <v>1.226</v>
      </c>
      <c r="N140">
        <v>0</v>
      </c>
      <c r="O140">
        <v>0</v>
      </c>
      <c r="P140">
        <v>0</v>
      </c>
      <c r="Q140">
        <v>79.626999999999995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581</v>
      </c>
      <c r="Z140">
        <v>0</v>
      </c>
      <c r="AA140">
        <v>0</v>
      </c>
      <c r="AB140">
        <v>0</v>
      </c>
      <c r="AC140">
        <v>1</v>
      </c>
      <c r="AD140">
        <v>0</v>
      </c>
      <c r="AE140" t="s">
        <v>579</v>
      </c>
      <c r="AF140">
        <v>0</v>
      </c>
      <c r="AG140">
        <v>0</v>
      </c>
      <c r="AH140" t="s">
        <v>579</v>
      </c>
      <c r="AI140">
        <v>0</v>
      </c>
      <c r="AJ140">
        <v>0</v>
      </c>
      <c r="AK140" t="s">
        <v>579</v>
      </c>
      <c r="AL140">
        <v>0</v>
      </c>
      <c r="AM140">
        <v>0</v>
      </c>
      <c r="AN140" t="s">
        <v>579</v>
      </c>
    </row>
    <row r="141" spans="1:40" x14ac:dyDescent="0.45">
      <c r="A141" t="s">
        <v>576</v>
      </c>
      <c r="B141" t="s">
        <v>538</v>
      </c>
      <c r="C141" t="s">
        <v>539</v>
      </c>
      <c r="D141">
        <v>1</v>
      </c>
      <c r="E141" s="1">
        <v>44532.559027777781</v>
      </c>
      <c r="F141" t="s">
        <v>230</v>
      </c>
      <c r="G141" t="s">
        <v>580</v>
      </c>
      <c r="H141">
        <v>0</v>
      </c>
      <c r="I141">
        <v>0</v>
      </c>
      <c r="J141">
        <v>0</v>
      </c>
      <c r="K141">
        <v>0</v>
      </c>
      <c r="L141">
        <v>143.1635</v>
      </c>
      <c r="M141">
        <v>1.2226999999999999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579</v>
      </c>
      <c r="Z141">
        <v>0</v>
      </c>
      <c r="AA141">
        <v>0</v>
      </c>
      <c r="AB141">
        <v>0</v>
      </c>
      <c r="AC141">
        <v>1</v>
      </c>
      <c r="AD141">
        <v>0</v>
      </c>
      <c r="AE141" t="s">
        <v>579</v>
      </c>
      <c r="AF141">
        <v>0</v>
      </c>
      <c r="AG141">
        <v>0</v>
      </c>
      <c r="AH141" t="s">
        <v>579</v>
      </c>
      <c r="AI141">
        <v>0</v>
      </c>
      <c r="AJ141">
        <v>0</v>
      </c>
      <c r="AK141" t="s">
        <v>579</v>
      </c>
      <c r="AL141">
        <v>0</v>
      </c>
      <c r="AM141">
        <v>0</v>
      </c>
      <c r="AN141" t="s">
        <v>579</v>
      </c>
    </row>
    <row r="142" spans="1:40" x14ac:dyDescent="0.45">
      <c r="A142" t="s">
        <v>576</v>
      </c>
      <c r="B142" t="s">
        <v>538</v>
      </c>
      <c r="C142" t="s">
        <v>539</v>
      </c>
      <c r="D142">
        <v>1</v>
      </c>
      <c r="E142" s="1">
        <v>44532.559027777781</v>
      </c>
      <c r="F142" t="s">
        <v>231</v>
      </c>
      <c r="G142" t="s">
        <v>577</v>
      </c>
      <c r="H142">
        <v>0</v>
      </c>
      <c r="I142">
        <v>31.084199999999999</v>
      </c>
      <c r="J142">
        <v>0</v>
      </c>
      <c r="K142">
        <v>29.2</v>
      </c>
      <c r="L142">
        <v>140.65459999999999</v>
      </c>
      <c r="M142">
        <v>1.2013</v>
      </c>
      <c r="N142">
        <v>0</v>
      </c>
      <c r="O142">
        <v>0</v>
      </c>
      <c r="P142">
        <v>0</v>
      </c>
      <c r="Q142">
        <v>31.084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581</v>
      </c>
      <c r="Z142">
        <v>0</v>
      </c>
      <c r="AA142">
        <v>0</v>
      </c>
      <c r="AB142">
        <v>0</v>
      </c>
      <c r="AC142">
        <v>1</v>
      </c>
      <c r="AD142">
        <v>0</v>
      </c>
      <c r="AE142" t="s">
        <v>579</v>
      </c>
      <c r="AF142">
        <v>0</v>
      </c>
      <c r="AG142">
        <v>0</v>
      </c>
      <c r="AH142" t="s">
        <v>579</v>
      </c>
      <c r="AI142">
        <v>0</v>
      </c>
      <c r="AJ142">
        <v>0</v>
      </c>
      <c r="AK142" t="s">
        <v>579</v>
      </c>
      <c r="AL142">
        <v>0</v>
      </c>
      <c r="AM142">
        <v>0</v>
      </c>
      <c r="AN142" t="s">
        <v>579</v>
      </c>
    </row>
    <row r="143" spans="1:40" x14ac:dyDescent="0.45">
      <c r="A143" t="s">
        <v>576</v>
      </c>
      <c r="B143" t="s">
        <v>538</v>
      </c>
      <c r="C143" t="s">
        <v>539</v>
      </c>
      <c r="D143">
        <v>1</v>
      </c>
      <c r="E143" s="1">
        <v>44532.559027777781</v>
      </c>
      <c r="F143" t="s">
        <v>232</v>
      </c>
      <c r="G143" t="s">
        <v>580</v>
      </c>
      <c r="H143">
        <v>0</v>
      </c>
      <c r="I143">
        <v>0</v>
      </c>
      <c r="J143">
        <v>0</v>
      </c>
      <c r="K143">
        <v>0</v>
      </c>
      <c r="L143">
        <v>140.1789</v>
      </c>
      <c r="M143">
        <v>1.1972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579</v>
      </c>
      <c r="Z143">
        <v>0</v>
      </c>
      <c r="AA143">
        <v>0</v>
      </c>
      <c r="AB143">
        <v>0</v>
      </c>
      <c r="AC143">
        <v>1</v>
      </c>
      <c r="AD143">
        <v>0</v>
      </c>
      <c r="AE143" t="s">
        <v>579</v>
      </c>
      <c r="AF143">
        <v>0</v>
      </c>
      <c r="AG143">
        <v>0</v>
      </c>
      <c r="AH143" t="s">
        <v>579</v>
      </c>
      <c r="AI143">
        <v>0</v>
      </c>
      <c r="AJ143">
        <v>0</v>
      </c>
      <c r="AK143" t="s">
        <v>579</v>
      </c>
      <c r="AL143">
        <v>0</v>
      </c>
      <c r="AM143">
        <v>0</v>
      </c>
      <c r="AN143" t="s">
        <v>579</v>
      </c>
    </row>
    <row r="144" spans="1:40" x14ac:dyDescent="0.45">
      <c r="A144" t="s">
        <v>576</v>
      </c>
      <c r="B144" t="s">
        <v>538</v>
      </c>
      <c r="C144" t="s">
        <v>539</v>
      </c>
      <c r="D144">
        <v>1</v>
      </c>
      <c r="E144" s="1">
        <v>44532.559027777781</v>
      </c>
      <c r="F144" t="s">
        <v>233</v>
      </c>
      <c r="G144" t="s">
        <v>577</v>
      </c>
      <c r="H144">
        <v>0</v>
      </c>
      <c r="I144">
        <v>7.5636999999999999</v>
      </c>
      <c r="J144">
        <v>0</v>
      </c>
      <c r="K144">
        <v>7.6449999999999996</v>
      </c>
      <c r="L144">
        <v>116.16679999999999</v>
      </c>
      <c r="M144">
        <v>1.0925</v>
      </c>
      <c r="N144">
        <v>0</v>
      </c>
      <c r="O144">
        <v>0</v>
      </c>
      <c r="P144">
        <v>0</v>
      </c>
      <c r="Q144">
        <v>7.5640000000000001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578</v>
      </c>
      <c r="Z144">
        <v>0</v>
      </c>
      <c r="AA144">
        <v>0</v>
      </c>
      <c r="AB144">
        <v>0</v>
      </c>
      <c r="AC144">
        <v>2</v>
      </c>
      <c r="AD144">
        <v>0</v>
      </c>
      <c r="AE144" t="s">
        <v>579</v>
      </c>
      <c r="AF144">
        <v>0</v>
      </c>
      <c r="AG144">
        <v>0</v>
      </c>
      <c r="AH144" t="s">
        <v>579</v>
      </c>
      <c r="AI144">
        <v>0</v>
      </c>
      <c r="AJ144">
        <v>0</v>
      </c>
      <c r="AK144" t="s">
        <v>579</v>
      </c>
      <c r="AL144">
        <v>0</v>
      </c>
      <c r="AM144">
        <v>0</v>
      </c>
      <c r="AN144" t="s">
        <v>579</v>
      </c>
    </row>
    <row r="145" spans="1:40" x14ac:dyDescent="0.45">
      <c r="A145" t="s">
        <v>576</v>
      </c>
      <c r="B145" t="s">
        <v>538</v>
      </c>
      <c r="C145" t="s">
        <v>539</v>
      </c>
      <c r="D145">
        <v>1</v>
      </c>
      <c r="E145" s="1">
        <v>44532.559027777781</v>
      </c>
      <c r="F145" t="s">
        <v>234</v>
      </c>
      <c r="G145" t="s">
        <v>577</v>
      </c>
      <c r="H145">
        <v>0</v>
      </c>
      <c r="I145">
        <v>16.5002</v>
      </c>
      <c r="J145">
        <v>0</v>
      </c>
      <c r="K145">
        <v>15.5</v>
      </c>
      <c r="L145">
        <v>137.85230000000001</v>
      </c>
      <c r="M145">
        <v>1.1774</v>
      </c>
      <c r="N145">
        <v>0</v>
      </c>
      <c r="O145">
        <v>0</v>
      </c>
      <c r="P145">
        <v>0</v>
      </c>
      <c r="Q145">
        <v>16.5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578</v>
      </c>
      <c r="Z145">
        <v>0</v>
      </c>
      <c r="AA145">
        <v>0</v>
      </c>
      <c r="AB145">
        <v>0</v>
      </c>
      <c r="AC145">
        <v>1</v>
      </c>
      <c r="AD145">
        <v>0</v>
      </c>
      <c r="AE145" t="s">
        <v>579</v>
      </c>
      <c r="AF145">
        <v>0</v>
      </c>
      <c r="AG145">
        <v>0</v>
      </c>
      <c r="AH145" t="s">
        <v>579</v>
      </c>
      <c r="AI145">
        <v>0</v>
      </c>
      <c r="AJ145">
        <v>0</v>
      </c>
      <c r="AK145" t="s">
        <v>579</v>
      </c>
      <c r="AL145">
        <v>0</v>
      </c>
      <c r="AM145">
        <v>0</v>
      </c>
      <c r="AN145" t="s">
        <v>579</v>
      </c>
    </row>
    <row r="146" spans="1:40" x14ac:dyDescent="0.45">
      <c r="A146" t="s">
        <v>576</v>
      </c>
      <c r="B146" t="s">
        <v>538</v>
      </c>
      <c r="C146" t="s">
        <v>539</v>
      </c>
      <c r="D146">
        <v>1</v>
      </c>
      <c r="E146" s="1">
        <v>44532.559027777781</v>
      </c>
      <c r="F146" t="s">
        <v>235</v>
      </c>
      <c r="G146" t="s">
        <v>577</v>
      </c>
      <c r="H146">
        <v>0</v>
      </c>
      <c r="I146">
        <v>3.4138999999999999</v>
      </c>
      <c r="J146">
        <v>0</v>
      </c>
      <c r="K146">
        <v>3.2069999999999999</v>
      </c>
      <c r="L146">
        <v>137.79159999999999</v>
      </c>
      <c r="M146">
        <v>1.1769000000000001</v>
      </c>
      <c r="N146">
        <v>0</v>
      </c>
      <c r="O146">
        <v>0</v>
      </c>
      <c r="P146">
        <v>0</v>
      </c>
      <c r="Q146">
        <v>3.4140000000000001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581</v>
      </c>
      <c r="Z146">
        <v>0</v>
      </c>
      <c r="AA146">
        <v>0</v>
      </c>
      <c r="AB146">
        <v>0</v>
      </c>
      <c r="AC146">
        <v>1</v>
      </c>
      <c r="AD146">
        <v>0</v>
      </c>
      <c r="AE146" t="s">
        <v>579</v>
      </c>
      <c r="AF146">
        <v>0</v>
      </c>
      <c r="AG146">
        <v>0</v>
      </c>
      <c r="AH146" t="s">
        <v>579</v>
      </c>
      <c r="AI146">
        <v>0</v>
      </c>
      <c r="AJ146">
        <v>0</v>
      </c>
      <c r="AK146" t="s">
        <v>579</v>
      </c>
      <c r="AL146">
        <v>0</v>
      </c>
      <c r="AM146">
        <v>0</v>
      </c>
      <c r="AN146" t="s">
        <v>579</v>
      </c>
    </row>
    <row r="147" spans="1:40" x14ac:dyDescent="0.45">
      <c r="A147" t="s">
        <v>576</v>
      </c>
      <c r="B147" t="s">
        <v>538</v>
      </c>
      <c r="C147" t="s">
        <v>539</v>
      </c>
      <c r="D147">
        <v>1</v>
      </c>
      <c r="E147" s="1">
        <v>44532.559027777781</v>
      </c>
      <c r="F147" t="s">
        <v>26</v>
      </c>
      <c r="G147" t="s">
        <v>537</v>
      </c>
      <c r="H147">
        <v>0</v>
      </c>
      <c r="I147">
        <v>0</v>
      </c>
      <c r="J147">
        <v>0</v>
      </c>
      <c r="K147">
        <v>0</v>
      </c>
      <c r="L147">
        <v>137.79159999999999</v>
      </c>
      <c r="M147">
        <v>1.1769000000000001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579</v>
      </c>
      <c r="Z147">
        <v>0</v>
      </c>
      <c r="AA147">
        <v>0</v>
      </c>
      <c r="AB147">
        <v>0</v>
      </c>
      <c r="AC147">
        <v>1</v>
      </c>
      <c r="AD147">
        <v>0</v>
      </c>
      <c r="AE147" t="s">
        <v>579</v>
      </c>
      <c r="AF147">
        <v>0</v>
      </c>
      <c r="AG147">
        <v>0</v>
      </c>
      <c r="AH147" t="s">
        <v>579</v>
      </c>
      <c r="AI147">
        <v>0</v>
      </c>
      <c r="AJ147">
        <v>0</v>
      </c>
      <c r="AK147" t="s">
        <v>579</v>
      </c>
      <c r="AL147">
        <v>0</v>
      </c>
      <c r="AM147">
        <v>0</v>
      </c>
      <c r="AN147" t="s">
        <v>581</v>
      </c>
    </row>
    <row r="148" spans="1:40" x14ac:dyDescent="0.45">
      <c r="A148" t="s">
        <v>576</v>
      </c>
      <c r="B148" t="s">
        <v>538</v>
      </c>
      <c r="C148" t="s">
        <v>539</v>
      </c>
      <c r="D148">
        <v>1</v>
      </c>
      <c r="E148" s="1">
        <v>44532.559027777781</v>
      </c>
      <c r="F148" t="s">
        <v>27</v>
      </c>
      <c r="G148" t="s">
        <v>537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579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579</v>
      </c>
      <c r="AF148">
        <v>0</v>
      </c>
      <c r="AG148">
        <v>0</v>
      </c>
      <c r="AH148" t="s">
        <v>579</v>
      </c>
      <c r="AI148">
        <v>0</v>
      </c>
      <c r="AJ148">
        <v>0</v>
      </c>
      <c r="AK148" t="s">
        <v>579</v>
      </c>
      <c r="AL148">
        <v>0</v>
      </c>
      <c r="AM148">
        <v>0</v>
      </c>
      <c r="AN148" t="s">
        <v>581</v>
      </c>
    </row>
    <row r="149" spans="1:40" x14ac:dyDescent="0.45">
      <c r="A149" t="s">
        <v>576</v>
      </c>
      <c r="B149" t="s">
        <v>538</v>
      </c>
      <c r="C149" t="s">
        <v>539</v>
      </c>
      <c r="D149">
        <v>1</v>
      </c>
      <c r="E149" s="1">
        <v>44532.559027777781</v>
      </c>
      <c r="F149" t="s">
        <v>28</v>
      </c>
      <c r="G149" t="s">
        <v>537</v>
      </c>
      <c r="H149">
        <v>0</v>
      </c>
      <c r="I149">
        <v>0</v>
      </c>
      <c r="J149">
        <v>0</v>
      </c>
      <c r="K149">
        <v>0</v>
      </c>
      <c r="L149">
        <v>137.79159999999999</v>
      </c>
      <c r="M149">
        <v>1.1769000000000001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579</v>
      </c>
      <c r="Z149">
        <v>0</v>
      </c>
      <c r="AA149">
        <v>0</v>
      </c>
      <c r="AB149">
        <v>0</v>
      </c>
      <c r="AC149">
        <v>1</v>
      </c>
      <c r="AD149">
        <v>0</v>
      </c>
      <c r="AE149" t="s">
        <v>579</v>
      </c>
      <c r="AF149">
        <v>0</v>
      </c>
      <c r="AG149">
        <v>0</v>
      </c>
      <c r="AH149" t="s">
        <v>579</v>
      </c>
      <c r="AI149">
        <v>0</v>
      </c>
      <c r="AJ149">
        <v>0</v>
      </c>
      <c r="AK149" t="s">
        <v>579</v>
      </c>
      <c r="AL149">
        <v>0</v>
      </c>
      <c r="AM149">
        <v>0</v>
      </c>
      <c r="AN149" t="s">
        <v>581</v>
      </c>
    </row>
    <row r="150" spans="1:40" x14ac:dyDescent="0.45">
      <c r="A150" t="s">
        <v>576</v>
      </c>
      <c r="B150" t="s">
        <v>538</v>
      </c>
      <c r="C150" t="s">
        <v>539</v>
      </c>
      <c r="D150">
        <v>1</v>
      </c>
      <c r="E150" s="1">
        <v>44532.559027777781</v>
      </c>
      <c r="F150" t="s">
        <v>29</v>
      </c>
      <c r="G150" t="s">
        <v>537</v>
      </c>
      <c r="H150">
        <v>0</v>
      </c>
      <c r="I150">
        <v>0</v>
      </c>
      <c r="J150">
        <v>354.9006</v>
      </c>
      <c r="K150">
        <v>376.86700000000002</v>
      </c>
      <c r="L150">
        <v>137.79159999999999</v>
      </c>
      <c r="M150">
        <v>1.1769000000000001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579</v>
      </c>
      <c r="Z150">
        <v>0</v>
      </c>
      <c r="AA150">
        <v>0</v>
      </c>
      <c r="AB150">
        <v>0</v>
      </c>
      <c r="AC150">
        <v>1</v>
      </c>
      <c r="AD150">
        <v>0</v>
      </c>
      <c r="AE150" t="s">
        <v>579</v>
      </c>
      <c r="AF150">
        <v>0</v>
      </c>
      <c r="AG150">
        <v>0</v>
      </c>
      <c r="AH150" t="s">
        <v>579</v>
      </c>
      <c r="AI150">
        <v>0</v>
      </c>
      <c r="AJ150">
        <v>0</v>
      </c>
      <c r="AK150" t="s">
        <v>579</v>
      </c>
      <c r="AL150">
        <v>0</v>
      </c>
      <c r="AM150">
        <v>0</v>
      </c>
      <c r="AN150" t="s">
        <v>581</v>
      </c>
    </row>
    <row r="151" spans="1:40" x14ac:dyDescent="0.45">
      <c r="A151" t="s">
        <v>576</v>
      </c>
      <c r="B151" t="s">
        <v>538</v>
      </c>
      <c r="C151" t="s">
        <v>539</v>
      </c>
      <c r="D151">
        <v>1</v>
      </c>
      <c r="E151" s="1">
        <v>44532.559027777781</v>
      </c>
      <c r="F151" t="s">
        <v>30</v>
      </c>
      <c r="G151" t="s">
        <v>537</v>
      </c>
      <c r="H151">
        <v>0</v>
      </c>
      <c r="I151">
        <v>0</v>
      </c>
      <c r="J151">
        <v>0</v>
      </c>
      <c r="K151">
        <v>0</v>
      </c>
      <c r="L151">
        <v>137.79159999999999</v>
      </c>
      <c r="M151">
        <v>1.1769000000000001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579</v>
      </c>
      <c r="Z151">
        <v>0</v>
      </c>
      <c r="AA151">
        <v>0</v>
      </c>
      <c r="AB151">
        <v>0</v>
      </c>
      <c r="AC151">
        <v>1</v>
      </c>
      <c r="AD151">
        <v>0</v>
      </c>
      <c r="AE151" t="s">
        <v>579</v>
      </c>
      <c r="AF151">
        <v>0</v>
      </c>
      <c r="AG151">
        <v>0</v>
      </c>
      <c r="AH151" t="s">
        <v>579</v>
      </c>
      <c r="AI151">
        <v>0</v>
      </c>
      <c r="AJ151">
        <v>0</v>
      </c>
      <c r="AK151" t="s">
        <v>579</v>
      </c>
      <c r="AL151">
        <v>0</v>
      </c>
      <c r="AM151">
        <v>0</v>
      </c>
      <c r="AN151" t="s">
        <v>581</v>
      </c>
    </row>
    <row r="152" spans="1:40" x14ac:dyDescent="0.45">
      <c r="A152" t="s">
        <v>576</v>
      </c>
      <c r="B152" t="s">
        <v>538</v>
      </c>
      <c r="C152" t="s">
        <v>539</v>
      </c>
      <c r="D152">
        <v>1</v>
      </c>
      <c r="E152" s="1">
        <v>44532.559027777781</v>
      </c>
      <c r="F152" t="s">
        <v>236</v>
      </c>
      <c r="G152" t="s">
        <v>577</v>
      </c>
      <c r="H152">
        <v>0</v>
      </c>
      <c r="I152">
        <v>44.480200000000004</v>
      </c>
      <c r="J152">
        <v>0</v>
      </c>
      <c r="K152">
        <v>41.783900000000003</v>
      </c>
      <c r="L152">
        <v>142.21279999999999</v>
      </c>
      <c r="M152">
        <v>1.2145999999999999</v>
      </c>
      <c r="N152">
        <v>0</v>
      </c>
      <c r="O152">
        <v>0</v>
      </c>
      <c r="P152">
        <v>1</v>
      </c>
      <c r="Q152">
        <v>44.48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582</v>
      </c>
      <c r="Z152">
        <v>0</v>
      </c>
      <c r="AA152">
        <v>0</v>
      </c>
      <c r="AB152">
        <v>1</v>
      </c>
      <c r="AC152">
        <v>1</v>
      </c>
      <c r="AD152">
        <v>0</v>
      </c>
      <c r="AE152" t="s">
        <v>579</v>
      </c>
      <c r="AF152">
        <v>0</v>
      </c>
      <c r="AG152">
        <v>0</v>
      </c>
      <c r="AH152" t="s">
        <v>579</v>
      </c>
      <c r="AI152">
        <v>0</v>
      </c>
      <c r="AJ152">
        <v>0</v>
      </c>
      <c r="AK152" t="s">
        <v>579</v>
      </c>
      <c r="AL152">
        <v>0</v>
      </c>
      <c r="AM152">
        <v>0</v>
      </c>
      <c r="AN152" t="s">
        <v>579</v>
      </c>
    </row>
    <row r="153" spans="1:40" x14ac:dyDescent="0.45">
      <c r="A153" t="s">
        <v>576</v>
      </c>
      <c r="B153" t="s">
        <v>538</v>
      </c>
      <c r="C153" t="s">
        <v>539</v>
      </c>
      <c r="D153">
        <v>1</v>
      </c>
      <c r="E153" s="1">
        <v>44532.559027777781</v>
      </c>
      <c r="F153" t="s">
        <v>237</v>
      </c>
      <c r="G153" t="s">
        <v>580</v>
      </c>
      <c r="H153">
        <v>0</v>
      </c>
      <c r="I153">
        <v>0</v>
      </c>
      <c r="J153">
        <v>0</v>
      </c>
      <c r="K153">
        <v>0</v>
      </c>
      <c r="L153">
        <v>142.2088</v>
      </c>
      <c r="M153">
        <v>1.2145999999999999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579</v>
      </c>
      <c r="Z153">
        <v>0</v>
      </c>
      <c r="AA153">
        <v>0</v>
      </c>
      <c r="AB153">
        <v>0</v>
      </c>
      <c r="AC153">
        <v>1</v>
      </c>
      <c r="AD153">
        <v>0</v>
      </c>
      <c r="AE153" t="s">
        <v>579</v>
      </c>
      <c r="AF153">
        <v>0</v>
      </c>
      <c r="AG153">
        <v>0</v>
      </c>
      <c r="AH153" t="s">
        <v>579</v>
      </c>
      <c r="AI153">
        <v>0</v>
      </c>
      <c r="AJ153">
        <v>0</v>
      </c>
      <c r="AK153" t="s">
        <v>579</v>
      </c>
      <c r="AL153">
        <v>0</v>
      </c>
      <c r="AM153">
        <v>0</v>
      </c>
      <c r="AN153" t="s">
        <v>579</v>
      </c>
    </row>
    <row r="154" spans="1:40" x14ac:dyDescent="0.45">
      <c r="A154" t="s">
        <v>576</v>
      </c>
      <c r="B154" t="s">
        <v>538</v>
      </c>
      <c r="C154" t="s">
        <v>539</v>
      </c>
      <c r="D154">
        <v>1</v>
      </c>
      <c r="E154" s="1">
        <v>44532.559027777781</v>
      </c>
      <c r="F154" t="s">
        <v>238</v>
      </c>
      <c r="G154" t="s">
        <v>577</v>
      </c>
      <c r="H154">
        <v>0</v>
      </c>
      <c r="I154">
        <v>11.2095</v>
      </c>
      <c r="J154">
        <v>0</v>
      </c>
      <c r="K154">
        <v>11.33</v>
      </c>
      <c r="L154">
        <v>110.8899</v>
      </c>
      <c r="M154">
        <v>1.0428999999999999</v>
      </c>
      <c r="N154">
        <v>0</v>
      </c>
      <c r="O154">
        <v>0</v>
      </c>
      <c r="P154">
        <v>0</v>
      </c>
      <c r="Q154">
        <v>11.209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578</v>
      </c>
      <c r="Z154">
        <v>0</v>
      </c>
      <c r="AA154">
        <v>0</v>
      </c>
      <c r="AB154">
        <v>0</v>
      </c>
      <c r="AC154">
        <v>2</v>
      </c>
      <c r="AD154">
        <v>0</v>
      </c>
      <c r="AE154" t="s">
        <v>579</v>
      </c>
      <c r="AF154">
        <v>0</v>
      </c>
      <c r="AG154">
        <v>0</v>
      </c>
      <c r="AH154" t="s">
        <v>579</v>
      </c>
      <c r="AI154">
        <v>0</v>
      </c>
      <c r="AJ154">
        <v>0</v>
      </c>
      <c r="AK154" t="s">
        <v>579</v>
      </c>
      <c r="AL154">
        <v>0</v>
      </c>
      <c r="AM154">
        <v>0</v>
      </c>
      <c r="AN154" t="s">
        <v>579</v>
      </c>
    </row>
    <row r="155" spans="1:40" x14ac:dyDescent="0.45">
      <c r="A155" t="s">
        <v>576</v>
      </c>
      <c r="B155" t="s">
        <v>538</v>
      </c>
      <c r="C155" t="s">
        <v>539</v>
      </c>
      <c r="D155">
        <v>1</v>
      </c>
      <c r="E155" s="1">
        <v>44532.559027777781</v>
      </c>
      <c r="F155" t="s">
        <v>239</v>
      </c>
      <c r="G155" t="s">
        <v>577</v>
      </c>
      <c r="H155">
        <v>0</v>
      </c>
      <c r="I155">
        <v>2.4733999999999998</v>
      </c>
      <c r="J155">
        <v>0</v>
      </c>
      <c r="K155">
        <v>2.5</v>
      </c>
      <c r="L155">
        <v>110.3805</v>
      </c>
      <c r="M155">
        <v>1.0381</v>
      </c>
      <c r="N155">
        <v>0</v>
      </c>
      <c r="O155">
        <v>0</v>
      </c>
      <c r="P155">
        <v>0</v>
      </c>
      <c r="Q155">
        <v>2.4729999999999999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578</v>
      </c>
      <c r="Z155">
        <v>0</v>
      </c>
      <c r="AA155">
        <v>0</v>
      </c>
      <c r="AB155">
        <v>0</v>
      </c>
      <c r="AC155">
        <v>2</v>
      </c>
      <c r="AD155">
        <v>0</v>
      </c>
      <c r="AE155" t="s">
        <v>579</v>
      </c>
      <c r="AF155">
        <v>0</v>
      </c>
      <c r="AG155">
        <v>0</v>
      </c>
      <c r="AH155" t="s">
        <v>579</v>
      </c>
      <c r="AI155">
        <v>0</v>
      </c>
      <c r="AJ155">
        <v>0</v>
      </c>
      <c r="AK155" t="s">
        <v>579</v>
      </c>
      <c r="AL155">
        <v>0</v>
      </c>
      <c r="AM155">
        <v>0</v>
      </c>
      <c r="AN155" t="s">
        <v>579</v>
      </c>
    </row>
    <row r="156" spans="1:40" x14ac:dyDescent="0.45">
      <c r="A156" t="s">
        <v>576</v>
      </c>
      <c r="B156" t="s">
        <v>538</v>
      </c>
      <c r="C156" t="s">
        <v>539</v>
      </c>
      <c r="D156">
        <v>1</v>
      </c>
      <c r="E156" s="1">
        <v>44532.559027777781</v>
      </c>
      <c r="F156" t="s">
        <v>240</v>
      </c>
      <c r="G156" t="s">
        <v>580</v>
      </c>
      <c r="H156">
        <v>0</v>
      </c>
      <c r="I156">
        <v>0</v>
      </c>
      <c r="J156">
        <v>0</v>
      </c>
      <c r="K156">
        <v>0</v>
      </c>
      <c r="L156">
        <v>142.87459999999999</v>
      </c>
      <c r="M156">
        <v>1.2202999999999999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579</v>
      </c>
      <c r="Z156">
        <v>0</v>
      </c>
      <c r="AA156">
        <v>0</v>
      </c>
      <c r="AB156">
        <v>0</v>
      </c>
      <c r="AC156">
        <v>1</v>
      </c>
      <c r="AD156">
        <v>0</v>
      </c>
      <c r="AE156" t="s">
        <v>579</v>
      </c>
      <c r="AF156">
        <v>0</v>
      </c>
      <c r="AG156">
        <v>0</v>
      </c>
      <c r="AH156" t="s">
        <v>579</v>
      </c>
      <c r="AI156">
        <v>0</v>
      </c>
      <c r="AJ156">
        <v>0</v>
      </c>
      <c r="AK156" t="s">
        <v>579</v>
      </c>
      <c r="AL156">
        <v>0</v>
      </c>
      <c r="AM156">
        <v>0</v>
      </c>
      <c r="AN156" t="s">
        <v>579</v>
      </c>
    </row>
    <row r="157" spans="1:40" x14ac:dyDescent="0.45">
      <c r="A157" t="s">
        <v>576</v>
      </c>
      <c r="B157" t="s">
        <v>538</v>
      </c>
      <c r="C157" t="s">
        <v>539</v>
      </c>
      <c r="D157">
        <v>1</v>
      </c>
      <c r="E157" s="1">
        <v>44532.559027777781</v>
      </c>
      <c r="F157" t="s">
        <v>241</v>
      </c>
      <c r="G157" t="s">
        <v>580</v>
      </c>
      <c r="H157">
        <v>0</v>
      </c>
      <c r="I157">
        <v>0</v>
      </c>
      <c r="J157">
        <v>0</v>
      </c>
      <c r="K157">
        <v>0</v>
      </c>
      <c r="L157">
        <v>142.87459999999999</v>
      </c>
      <c r="M157">
        <v>1.2202999999999999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579</v>
      </c>
      <c r="Z157">
        <v>0</v>
      </c>
      <c r="AA157">
        <v>0</v>
      </c>
      <c r="AB157">
        <v>0</v>
      </c>
      <c r="AC157">
        <v>1</v>
      </c>
      <c r="AD157">
        <v>0</v>
      </c>
      <c r="AE157" t="s">
        <v>579</v>
      </c>
      <c r="AF157">
        <v>0</v>
      </c>
      <c r="AG157">
        <v>0</v>
      </c>
      <c r="AH157" t="s">
        <v>579</v>
      </c>
      <c r="AI157">
        <v>0</v>
      </c>
      <c r="AJ157">
        <v>0</v>
      </c>
      <c r="AK157" t="s">
        <v>579</v>
      </c>
      <c r="AL157">
        <v>0</v>
      </c>
      <c r="AM157">
        <v>0</v>
      </c>
      <c r="AN157" t="s">
        <v>579</v>
      </c>
    </row>
    <row r="158" spans="1:40" x14ac:dyDescent="0.45">
      <c r="A158" t="s">
        <v>576</v>
      </c>
      <c r="B158" t="s">
        <v>538</v>
      </c>
      <c r="C158" t="s">
        <v>539</v>
      </c>
      <c r="D158">
        <v>1</v>
      </c>
      <c r="E158" s="1">
        <v>44532.559027777781</v>
      </c>
      <c r="F158" t="s">
        <v>242</v>
      </c>
      <c r="G158" t="s">
        <v>577</v>
      </c>
      <c r="H158">
        <v>0</v>
      </c>
      <c r="I158">
        <v>18.309899999999999</v>
      </c>
      <c r="J158">
        <v>0</v>
      </c>
      <c r="K158">
        <v>17.2</v>
      </c>
      <c r="L158">
        <v>138.5479</v>
      </c>
      <c r="M158">
        <v>1.1833</v>
      </c>
      <c r="N158">
        <v>0</v>
      </c>
      <c r="O158">
        <v>0</v>
      </c>
      <c r="P158">
        <v>0</v>
      </c>
      <c r="Q158">
        <v>18.309999999999999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581</v>
      </c>
      <c r="Z158">
        <v>0</v>
      </c>
      <c r="AA158">
        <v>0</v>
      </c>
      <c r="AB158">
        <v>0</v>
      </c>
      <c r="AC158">
        <v>1</v>
      </c>
      <c r="AD158">
        <v>0</v>
      </c>
      <c r="AE158" t="s">
        <v>579</v>
      </c>
      <c r="AF158">
        <v>0</v>
      </c>
      <c r="AG158">
        <v>0</v>
      </c>
      <c r="AH158" t="s">
        <v>579</v>
      </c>
      <c r="AI158">
        <v>0</v>
      </c>
      <c r="AJ158">
        <v>0</v>
      </c>
      <c r="AK158" t="s">
        <v>579</v>
      </c>
      <c r="AL158">
        <v>0</v>
      </c>
      <c r="AM158">
        <v>0</v>
      </c>
      <c r="AN158" t="s">
        <v>579</v>
      </c>
    </row>
    <row r="159" spans="1:40" x14ac:dyDescent="0.45">
      <c r="A159" t="s">
        <v>576</v>
      </c>
      <c r="B159" t="s">
        <v>538</v>
      </c>
      <c r="C159" t="s">
        <v>539</v>
      </c>
      <c r="D159">
        <v>1</v>
      </c>
      <c r="E159" s="1">
        <v>44532.559027777781</v>
      </c>
      <c r="F159" t="s">
        <v>243</v>
      </c>
      <c r="G159" t="s">
        <v>577</v>
      </c>
      <c r="H159">
        <v>0</v>
      </c>
      <c r="I159">
        <v>11.8163</v>
      </c>
      <c r="J159">
        <v>0</v>
      </c>
      <c r="K159">
        <v>11.1</v>
      </c>
      <c r="L159">
        <v>137.72800000000001</v>
      </c>
      <c r="M159">
        <v>1.1762999999999999</v>
      </c>
      <c r="N159">
        <v>0</v>
      </c>
      <c r="O159">
        <v>0</v>
      </c>
      <c r="P159">
        <v>0</v>
      </c>
      <c r="Q159">
        <v>11.816000000000001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581</v>
      </c>
      <c r="Z159">
        <v>0</v>
      </c>
      <c r="AA159">
        <v>0</v>
      </c>
      <c r="AB159">
        <v>0</v>
      </c>
      <c r="AC159">
        <v>1</v>
      </c>
      <c r="AD159">
        <v>0</v>
      </c>
      <c r="AE159" t="s">
        <v>579</v>
      </c>
      <c r="AF159">
        <v>0</v>
      </c>
      <c r="AG159">
        <v>0</v>
      </c>
      <c r="AH159" t="s">
        <v>579</v>
      </c>
      <c r="AI159">
        <v>0</v>
      </c>
      <c r="AJ159">
        <v>0</v>
      </c>
      <c r="AK159" t="s">
        <v>579</v>
      </c>
      <c r="AL159">
        <v>0</v>
      </c>
      <c r="AM159">
        <v>0</v>
      </c>
      <c r="AN159" t="s">
        <v>579</v>
      </c>
    </row>
    <row r="160" spans="1:40" x14ac:dyDescent="0.45">
      <c r="A160" t="s">
        <v>576</v>
      </c>
      <c r="B160" t="s">
        <v>538</v>
      </c>
      <c r="C160" t="s">
        <v>539</v>
      </c>
      <c r="D160">
        <v>1</v>
      </c>
      <c r="E160" s="1">
        <v>44532.559027777781</v>
      </c>
      <c r="F160" t="s">
        <v>244</v>
      </c>
      <c r="G160" t="s">
        <v>577</v>
      </c>
      <c r="H160">
        <v>0</v>
      </c>
      <c r="I160">
        <v>21.290600000000001</v>
      </c>
      <c r="J160">
        <v>0</v>
      </c>
      <c r="K160">
        <v>20</v>
      </c>
      <c r="L160">
        <v>129.70240000000001</v>
      </c>
      <c r="M160">
        <v>1.1077999999999999</v>
      </c>
      <c r="N160">
        <v>0</v>
      </c>
      <c r="O160">
        <v>0</v>
      </c>
      <c r="P160">
        <v>0</v>
      </c>
      <c r="Q160">
        <v>21.291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581</v>
      </c>
      <c r="Z160">
        <v>0</v>
      </c>
      <c r="AA160">
        <v>0</v>
      </c>
      <c r="AB160">
        <v>0</v>
      </c>
      <c r="AC160">
        <v>1</v>
      </c>
      <c r="AD160">
        <v>0</v>
      </c>
      <c r="AE160" t="s">
        <v>579</v>
      </c>
      <c r="AF160">
        <v>0</v>
      </c>
      <c r="AG160">
        <v>0</v>
      </c>
      <c r="AH160" t="s">
        <v>579</v>
      </c>
      <c r="AI160">
        <v>0</v>
      </c>
      <c r="AJ160">
        <v>0</v>
      </c>
      <c r="AK160" t="s">
        <v>579</v>
      </c>
      <c r="AL160">
        <v>0</v>
      </c>
      <c r="AM160">
        <v>0</v>
      </c>
      <c r="AN160" t="s">
        <v>579</v>
      </c>
    </row>
    <row r="161" spans="1:40" x14ac:dyDescent="0.45">
      <c r="A161" t="s">
        <v>576</v>
      </c>
      <c r="B161" t="s">
        <v>538</v>
      </c>
      <c r="C161" t="s">
        <v>539</v>
      </c>
      <c r="D161">
        <v>1</v>
      </c>
      <c r="E161" s="1">
        <v>44532.559027777781</v>
      </c>
      <c r="F161" t="s">
        <v>245</v>
      </c>
      <c r="G161" t="s">
        <v>580</v>
      </c>
      <c r="H161">
        <v>0</v>
      </c>
      <c r="I161">
        <v>0</v>
      </c>
      <c r="J161">
        <v>0</v>
      </c>
      <c r="K161">
        <v>0</v>
      </c>
      <c r="L161">
        <v>129.47730000000001</v>
      </c>
      <c r="M161">
        <v>1.1057999999999999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579</v>
      </c>
      <c r="Z161">
        <v>0</v>
      </c>
      <c r="AA161">
        <v>0</v>
      </c>
      <c r="AB161">
        <v>0</v>
      </c>
      <c r="AC161">
        <v>1</v>
      </c>
      <c r="AD161">
        <v>0</v>
      </c>
      <c r="AE161" t="s">
        <v>579</v>
      </c>
      <c r="AF161">
        <v>0</v>
      </c>
      <c r="AG161">
        <v>0</v>
      </c>
      <c r="AH161" t="s">
        <v>579</v>
      </c>
      <c r="AI161">
        <v>0</v>
      </c>
      <c r="AJ161">
        <v>0</v>
      </c>
      <c r="AK161" t="s">
        <v>579</v>
      </c>
      <c r="AL161">
        <v>0</v>
      </c>
      <c r="AM161">
        <v>0</v>
      </c>
      <c r="AN161" t="s">
        <v>579</v>
      </c>
    </row>
    <row r="162" spans="1:40" x14ac:dyDescent="0.45">
      <c r="A162" t="s">
        <v>576</v>
      </c>
      <c r="B162" t="s">
        <v>538</v>
      </c>
      <c r="C162" t="s">
        <v>539</v>
      </c>
      <c r="D162">
        <v>1</v>
      </c>
      <c r="E162" s="1">
        <v>44532.559027777781</v>
      </c>
      <c r="F162" t="s">
        <v>246</v>
      </c>
      <c r="G162" t="s">
        <v>577</v>
      </c>
      <c r="H162">
        <v>0</v>
      </c>
      <c r="I162">
        <v>20.126999999999999</v>
      </c>
      <c r="J162">
        <v>0</v>
      </c>
      <c r="K162">
        <v>18.907</v>
      </c>
      <c r="L162">
        <v>125.5394</v>
      </c>
      <c r="M162">
        <v>1.0722</v>
      </c>
      <c r="N162">
        <v>0</v>
      </c>
      <c r="O162">
        <v>0</v>
      </c>
      <c r="P162">
        <v>0</v>
      </c>
      <c r="Q162">
        <v>20.126999999999999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578</v>
      </c>
      <c r="Z162">
        <v>0</v>
      </c>
      <c r="AA162">
        <v>0</v>
      </c>
      <c r="AB162">
        <v>0</v>
      </c>
      <c r="AC162">
        <v>1</v>
      </c>
      <c r="AD162">
        <v>0</v>
      </c>
      <c r="AE162" t="s">
        <v>579</v>
      </c>
      <c r="AF162">
        <v>0</v>
      </c>
      <c r="AG162">
        <v>0</v>
      </c>
      <c r="AH162" t="s">
        <v>579</v>
      </c>
      <c r="AI162">
        <v>0</v>
      </c>
      <c r="AJ162">
        <v>0</v>
      </c>
      <c r="AK162" t="s">
        <v>579</v>
      </c>
      <c r="AL162">
        <v>0</v>
      </c>
      <c r="AM162">
        <v>0</v>
      </c>
      <c r="AN162" t="s">
        <v>579</v>
      </c>
    </row>
    <row r="163" spans="1:40" x14ac:dyDescent="0.45">
      <c r="A163" t="s">
        <v>576</v>
      </c>
      <c r="B163" t="s">
        <v>538</v>
      </c>
      <c r="C163" t="s">
        <v>539</v>
      </c>
      <c r="D163">
        <v>1</v>
      </c>
      <c r="E163" s="1">
        <v>44532.559027777781</v>
      </c>
      <c r="F163" t="s">
        <v>247</v>
      </c>
      <c r="G163" t="s">
        <v>577</v>
      </c>
      <c r="H163">
        <v>0</v>
      </c>
      <c r="I163">
        <v>12.286799999999999</v>
      </c>
      <c r="J163">
        <v>0</v>
      </c>
      <c r="K163">
        <v>11.542</v>
      </c>
      <c r="L163">
        <v>125.5855</v>
      </c>
      <c r="M163">
        <v>1.0726</v>
      </c>
      <c r="N163">
        <v>0</v>
      </c>
      <c r="O163">
        <v>0</v>
      </c>
      <c r="P163">
        <v>0</v>
      </c>
      <c r="Q163">
        <v>12.287000000000001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578</v>
      </c>
      <c r="Z163">
        <v>0</v>
      </c>
      <c r="AA163">
        <v>0</v>
      </c>
      <c r="AB163">
        <v>0</v>
      </c>
      <c r="AC163">
        <v>1</v>
      </c>
      <c r="AD163">
        <v>0</v>
      </c>
      <c r="AE163" t="s">
        <v>579</v>
      </c>
      <c r="AF163">
        <v>0</v>
      </c>
      <c r="AG163">
        <v>0</v>
      </c>
      <c r="AH163" t="s">
        <v>579</v>
      </c>
      <c r="AI163">
        <v>0</v>
      </c>
      <c r="AJ163">
        <v>0</v>
      </c>
      <c r="AK163" t="s">
        <v>579</v>
      </c>
      <c r="AL163">
        <v>0</v>
      </c>
      <c r="AM163">
        <v>0</v>
      </c>
      <c r="AN163" t="s">
        <v>579</v>
      </c>
    </row>
    <row r="164" spans="1:40" x14ac:dyDescent="0.45">
      <c r="A164" t="s">
        <v>576</v>
      </c>
      <c r="B164" t="s">
        <v>538</v>
      </c>
      <c r="C164" t="s">
        <v>539</v>
      </c>
      <c r="D164">
        <v>1</v>
      </c>
      <c r="E164" s="1">
        <v>44532.559027777781</v>
      </c>
      <c r="F164" t="s">
        <v>248</v>
      </c>
      <c r="G164" t="s">
        <v>577</v>
      </c>
      <c r="H164">
        <v>0</v>
      </c>
      <c r="I164">
        <v>0.31830000000000003</v>
      </c>
      <c r="J164">
        <v>0</v>
      </c>
      <c r="K164">
        <v>0.29899999999999999</v>
      </c>
      <c r="L164">
        <v>125.24720000000001</v>
      </c>
      <c r="M164">
        <v>1.0697000000000001</v>
      </c>
      <c r="N164">
        <v>0</v>
      </c>
      <c r="O164">
        <v>0</v>
      </c>
      <c r="P164">
        <v>0</v>
      </c>
      <c r="Q164">
        <v>0.318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578</v>
      </c>
      <c r="Z164">
        <v>0</v>
      </c>
      <c r="AA164">
        <v>0</v>
      </c>
      <c r="AB164">
        <v>0</v>
      </c>
      <c r="AC164">
        <v>1</v>
      </c>
      <c r="AD164">
        <v>0</v>
      </c>
      <c r="AE164" t="s">
        <v>579</v>
      </c>
      <c r="AF164">
        <v>0</v>
      </c>
      <c r="AG164">
        <v>0</v>
      </c>
      <c r="AH164" t="s">
        <v>579</v>
      </c>
      <c r="AI164">
        <v>0</v>
      </c>
      <c r="AJ164">
        <v>0</v>
      </c>
      <c r="AK164" t="s">
        <v>579</v>
      </c>
      <c r="AL164">
        <v>0</v>
      </c>
      <c r="AM164">
        <v>0</v>
      </c>
      <c r="AN164" t="s">
        <v>579</v>
      </c>
    </row>
    <row r="165" spans="1:40" x14ac:dyDescent="0.45">
      <c r="A165" t="s">
        <v>576</v>
      </c>
      <c r="B165" t="s">
        <v>538</v>
      </c>
      <c r="C165" t="s">
        <v>539</v>
      </c>
      <c r="D165">
        <v>1</v>
      </c>
      <c r="E165" s="1">
        <v>44532.559027777781</v>
      </c>
      <c r="F165" t="s">
        <v>31</v>
      </c>
      <c r="G165" t="s">
        <v>537</v>
      </c>
      <c r="H165">
        <v>0</v>
      </c>
      <c r="I165">
        <v>0</v>
      </c>
      <c r="J165">
        <v>9</v>
      </c>
      <c r="K165">
        <v>9.1</v>
      </c>
      <c r="L165">
        <v>125.24720000000001</v>
      </c>
      <c r="M165">
        <v>1.0697000000000001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579</v>
      </c>
      <c r="Z165">
        <v>0</v>
      </c>
      <c r="AA165">
        <v>0</v>
      </c>
      <c r="AB165">
        <v>0</v>
      </c>
      <c r="AC165">
        <v>1</v>
      </c>
      <c r="AD165">
        <v>0</v>
      </c>
      <c r="AE165" t="s">
        <v>579</v>
      </c>
      <c r="AF165">
        <v>0</v>
      </c>
      <c r="AG165">
        <v>0</v>
      </c>
      <c r="AH165" t="s">
        <v>579</v>
      </c>
      <c r="AI165">
        <v>0</v>
      </c>
      <c r="AJ165">
        <v>0</v>
      </c>
      <c r="AK165" t="s">
        <v>579</v>
      </c>
      <c r="AL165">
        <v>0</v>
      </c>
      <c r="AM165">
        <v>0</v>
      </c>
      <c r="AN165" t="s">
        <v>581</v>
      </c>
    </row>
    <row r="166" spans="1:40" x14ac:dyDescent="0.45">
      <c r="A166" t="s">
        <v>576</v>
      </c>
      <c r="B166" t="s">
        <v>538</v>
      </c>
      <c r="C166" t="s">
        <v>539</v>
      </c>
      <c r="D166">
        <v>1</v>
      </c>
      <c r="E166" s="1">
        <v>44532.559027777781</v>
      </c>
      <c r="F166" t="s">
        <v>32</v>
      </c>
      <c r="G166" t="s">
        <v>537</v>
      </c>
      <c r="H166">
        <v>0</v>
      </c>
      <c r="I166">
        <v>0</v>
      </c>
      <c r="J166">
        <v>9</v>
      </c>
      <c r="K166">
        <v>9.39</v>
      </c>
      <c r="L166">
        <v>125.24720000000001</v>
      </c>
      <c r="M166">
        <v>1.0697000000000001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579</v>
      </c>
      <c r="Z166">
        <v>0</v>
      </c>
      <c r="AA166">
        <v>0</v>
      </c>
      <c r="AB166">
        <v>0</v>
      </c>
      <c r="AC166">
        <v>1</v>
      </c>
      <c r="AD166">
        <v>0</v>
      </c>
      <c r="AE166" t="s">
        <v>579</v>
      </c>
      <c r="AF166">
        <v>0</v>
      </c>
      <c r="AG166">
        <v>0</v>
      </c>
      <c r="AH166" t="s">
        <v>579</v>
      </c>
      <c r="AI166">
        <v>0</v>
      </c>
      <c r="AJ166">
        <v>0</v>
      </c>
      <c r="AK166" t="s">
        <v>579</v>
      </c>
      <c r="AL166">
        <v>0</v>
      </c>
      <c r="AM166">
        <v>0</v>
      </c>
      <c r="AN166" t="s">
        <v>581</v>
      </c>
    </row>
    <row r="167" spans="1:40" x14ac:dyDescent="0.45">
      <c r="A167" t="s">
        <v>576</v>
      </c>
      <c r="B167" t="s">
        <v>538</v>
      </c>
      <c r="C167" t="s">
        <v>539</v>
      </c>
      <c r="D167">
        <v>1</v>
      </c>
      <c r="E167" s="1">
        <v>44532.559027777781</v>
      </c>
      <c r="F167" t="s">
        <v>33</v>
      </c>
      <c r="G167" t="s">
        <v>537</v>
      </c>
      <c r="H167">
        <v>0</v>
      </c>
      <c r="I167">
        <v>0</v>
      </c>
      <c r="J167">
        <v>9</v>
      </c>
      <c r="K167">
        <v>9.1</v>
      </c>
      <c r="L167">
        <v>125.24720000000001</v>
      </c>
      <c r="M167">
        <v>1.0697000000000001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579</v>
      </c>
      <c r="Z167">
        <v>0</v>
      </c>
      <c r="AA167">
        <v>0</v>
      </c>
      <c r="AB167">
        <v>0</v>
      </c>
      <c r="AC167">
        <v>1</v>
      </c>
      <c r="AD167">
        <v>0</v>
      </c>
      <c r="AE167" t="s">
        <v>579</v>
      </c>
      <c r="AF167">
        <v>0</v>
      </c>
      <c r="AG167">
        <v>0</v>
      </c>
      <c r="AH167" t="s">
        <v>579</v>
      </c>
      <c r="AI167">
        <v>0</v>
      </c>
      <c r="AJ167">
        <v>0</v>
      </c>
      <c r="AK167" t="s">
        <v>579</v>
      </c>
      <c r="AL167">
        <v>0</v>
      </c>
      <c r="AM167">
        <v>0</v>
      </c>
      <c r="AN167" t="s">
        <v>581</v>
      </c>
    </row>
    <row r="168" spans="1:40" x14ac:dyDescent="0.45">
      <c r="A168" t="s">
        <v>576</v>
      </c>
      <c r="B168" t="s">
        <v>538</v>
      </c>
      <c r="C168" t="s">
        <v>539</v>
      </c>
      <c r="D168">
        <v>1</v>
      </c>
      <c r="E168" s="1">
        <v>44532.559027777781</v>
      </c>
      <c r="F168" t="s">
        <v>249</v>
      </c>
      <c r="G168" t="s">
        <v>577</v>
      </c>
      <c r="H168">
        <v>0</v>
      </c>
      <c r="I168">
        <v>4.3497000000000003</v>
      </c>
      <c r="J168">
        <v>0</v>
      </c>
      <c r="K168">
        <v>4.0860000000000003</v>
      </c>
      <c r="L168">
        <v>125.24720000000001</v>
      </c>
      <c r="M168">
        <v>1.0697000000000001</v>
      </c>
      <c r="N168">
        <v>0</v>
      </c>
      <c r="O168">
        <v>0</v>
      </c>
      <c r="P168">
        <v>0</v>
      </c>
      <c r="Q168">
        <v>4.3499999999999996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578</v>
      </c>
      <c r="Z168">
        <v>0</v>
      </c>
      <c r="AA168">
        <v>0</v>
      </c>
      <c r="AB168">
        <v>0</v>
      </c>
      <c r="AC168">
        <v>1</v>
      </c>
      <c r="AD168">
        <v>0</v>
      </c>
      <c r="AE168" t="s">
        <v>579</v>
      </c>
      <c r="AF168">
        <v>0</v>
      </c>
      <c r="AG168">
        <v>0</v>
      </c>
      <c r="AH168" t="s">
        <v>579</v>
      </c>
      <c r="AI168">
        <v>0</v>
      </c>
      <c r="AJ168">
        <v>0</v>
      </c>
      <c r="AK168" t="s">
        <v>579</v>
      </c>
      <c r="AL168">
        <v>0</v>
      </c>
      <c r="AM168">
        <v>0</v>
      </c>
      <c r="AN168" t="s">
        <v>579</v>
      </c>
    </row>
    <row r="169" spans="1:40" x14ac:dyDescent="0.45">
      <c r="A169" t="s">
        <v>576</v>
      </c>
      <c r="B169" t="s">
        <v>538</v>
      </c>
      <c r="C169" t="s">
        <v>539</v>
      </c>
      <c r="D169">
        <v>1</v>
      </c>
      <c r="E169" s="1">
        <v>44532.559027777781</v>
      </c>
      <c r="F169" t="s">
        <v>34</v>
      </c>
      <c r="G169" t="s">
        <v>537</v>
      </c>
      <c r="H169">
        <v>0</v>
      </c>
      <c r="I169">
        <v>0</v>
      </c>
      <c r="J169">
        <v>15.32</v>
      </c>
      <c r="K169">
        <v>15.32</v>
      </c>
      <c r="L169">
        <v>125.24720000000001</v>
      </c>
      <c r="M169">
        <v>1.0697000000000001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579</v>
      </c>
      <c r="Z169">
        <v>0</v>
      </c>
      <c r="AA169">
        <v>0</v>
      </c>
      <c r="AB169">
        <v>0</v>
      </c>
      <c r="AC169">
        <v>1</v>
      </c>
      <c r="AD169">
        <v>0</v>
      </c>
      <c r="AE169" t="s">
        <v>579</v>
      </c>
      <c r="AF169">
        <v>0</v>
      </c>
      <c r="AG169">
        <v>0</v>
      </c>
      <c r="AH169" t="s">
        <v>579</v>
      </c>
      <c r="AI169">
        <v>0</v>
      </c>
      <c r="AJ169">
        <v>0</v>
      </c>
      <c r="AK169" t="s">
        <v>579</v>
      </c>
      <c r="AL169">
        <v>0</v>
      </c>
      <c r="AM169">
        <v>0</v>
      </c>
      <c r="AN169" t="s">
        <v>581</v>
      </c>
    </row>
    <row r="170" spans="1:40" x14ac:dyDescent="0.45">
      <c r="A170" t="s">
        <v>576</v>
      </c>
      <c r="B170" t="s">
        <v>538</v>
      </c>
      <c r="C170" t="s">
        <v>539</v>
      </c>
      <c r="D170">
        <v>1</v>
      </c>
      <c r="E170" s="1">
        <v>44532.559027777781</v>
      </c>
      <c r="F170" t="s">
        <v>250</v>
      </c>
      <c r="G170" t="s">
        <v>577</v>
      </c>
      <c r="H170">
        <v>0</v>
      </c>
      <c r="I170">
        <v>51.6051</v>
      </c>
      <c r="J170">
        <v>0</v>
      </c>
      <c r="K170">
        <v>52.16</v>
      </c>
      <c r="L170">
        <v>102.13460000000001</v>
      </c>
      <c r="M170">
        <v>0.96050000000000002</v>
      </c>
      <c r="N170">
        <v>0</v>
      </c>
      <c r="O170">
        <v>0</v>
      </c>
      <c r="P170">
        <v>0</v>
      </c>
      <c r="Q170">
        <v>51.604999999999997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581</v>
      </c>
      <c r="Z170">
        <v>0</v>
      </c>
      <c r="AA170">
        <v>0</v>
      </c>
      <c r="AB170">
        <v>0</v>
      </c>
      <c r="AC170">
        <v>2</v>
      </c>
      <c r="AD170">
        <v>0</v>
      </c>
      <c r="AE170" t="s">
        <v>579</v>
      </c>
      <c r="AF170">
        <v>0</v>
      </c>
      <c r="AG170">
        <v>0</v>
      </c>
      <c r="AH170" t="s">
        <v>579</v>
      </c>
      <c r="AI170">
        <v>0</v>
      </c>
      <c r="AJ170">
        <v>0</v>
      </c>
      <c r="AK170" t="s">
        <v>579</v>
      </c>
      <c r="AL170">
        <v>0</v>
      </c>
      <c r="AM170">
        <v>0</v>
      </c>
      <c r="AN170" t="s">
        <v>579</v>
      </c>
    </row>
    <row r="171" spans="1:40" x14ac:dyDescent="0.45">
      <c r="A171" t="s">
        <v>576</v>
      </c>
      <c r="B171" t="s">
        <v>538</v>
      </c>
      <c r="C171" t="s">
        <v>539</v>
      </c>
      <c r="D171">
        <v>1</v>
      </c>
      <c r="E171" s="1">
        <v>44532.559027777781</v>
      </c>
      <c r="F171" t="s">
        <v>35</v>
      </c>
      <c r="G171" t="s">
        <v>537</v>
      </c>
      <c r="H171">
        <v>0</v>
      </c>
      <c r="I171">
        <v>0</v>
      </c>
      <c r="J171">
        <v>0</v>
      </c>
      <c r="K171">
        <v>0</v>
      </c>
      <c r="L171">
        <v>102.13460000000001</v>
      </c>
      <c r="M171">
        <v>0.96050000000000002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579</v>
      </c>
      <c r="Z171">
        <v>0</v>
      </c>
      <c r="AA171">
        <v>0</v>
      </c>
      <c r="AB171">
        <v>0</v>
      </c>
      <c r="AC171">
        <v>2</v>
      </c>
      <c r="AD171">
        <v>0</v>
      </c>
      <c r="AE171" t="s">
        <v>579</v>
      </c>
      <c r="AF171">
        <v>0</v>
      </c>
      <c r="AG171">
        <v>0</v>
      </c>
      <c r="AH171" t="s">
        <v>579</v>
      </c>
      <c r="AI171">
        <v>0</v>
      </c>
      <c r="AJ171">
        <v>0</v>
      </c>
      <c r="AK171" t="s">
        <v>579</v>
      </c>
      <c r="AL171">
        <v>0</v>
      </c>
      <c r="AM171">
        <v>0</v>
      </c>
      <c r="AN171" t="s">
        <v>581</v>
      </c>
    </row>
    <row r="172" spans="1:40" x14ac:dyDescent="0.45">
      <c r="A172" t="s">
        <v>576</v>
      </c>
      <c r="B172" t="s">
        <v>538</v>
      </c>
      <c r="C172" t="s">
        <v>539</v>
      </c>
      <c r="D172">
        <v>1</v>
      </c>
      <c r="E172" s="1">
        <v>44532.559027777781</v>
      </c>
      <c r="F172" t="s">
        <v>36</v>
      </c>
      <c r="G172" t="s">
        <v>537</v>
      </c>
      <c r="H172">
        <v>0</v>
      </c>
      <c r="I172">
        <v>0</v>
      </c>
      <c r="J172">
        <v>0</v>
      </c>
      <c r="K172">
        <v>0</v>
      </c>
      <c r="L172">
        <v>102.13460000000001</v>
      </c>
      <c r="M172">
        <v>0.96050000000000002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579</v>
      </c>
      <c r="Z172">
        <v>0</v>
      </c>
      <c r="AA172">
        <v>0</v>
      </c>
      <c r="AB172">
        <v>0</v>
      </c>
      <c r="AC172">
        <v>2</v>
      </c>
      <c r="AD172">
        <v>0</v>
      </c>
      <c r="AE172" t="s">
        <v>579</v>
      </c>
      <c r="AF172">
        <v>0</v>
      </c>
      <c r="AG172">
        <v>0</v>
      </c>
      <c r="AH172" t="s">
        <v>579</v>
      </c>
      <c r="AI172">
        <v>0</v>
      </c>
      <c r="AJ172">
        <v>0</v>
      </c>
      <c r="AK172" t="s">
        <v>579</v>
      </c>
      <c r="AL172">
        <v>0</v>
      </c>
      <c r="AM172">
        <v>0</v>
      </c>
      <c r="AN172" t="s">
        <v>581</v>
      </c>
    </row>
    <row r="173" spans="1:40" x14ac:dyDescent="0.45">
      <c r="A173" t="s">
        <v>576</v>
      </c>
      <c r="B173" t="s">
        <v>538</v>
      </c>
      <c r="C173" t="s">
        <v>539</v>
      </c>
      <c r="D173">
        <v>1</v>
      </c>
      <c r="E173" s="1">
        <v>44532.559027777781</v>
      </c>
      <c r="F173" t="s">
        <v>251</v>
      </c>
      <c r="G173" t="s">
        <v>580</v>
      </c>
      <c r="H173">
        <v>0</v>
      </c>
      <c r="I173">
        <v>0</v>
      </c>
      <c r="J173">
        <v>0</v>
      </c>
      <c r="K173">
        <v>0</v>
      </c>
      <c r="L173">
        <v>102.8442</v>
      </c>
      <c r="M173">
        <v>0.96719999999999995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579</v>
      </c>
      <c r="Z173">
        <v>0</v>
      </c>
      <c r="AA173">
        <v>0</v>
      </c>
      <c r="AB173">
        <v>0</v>
      </c>
      <c r="AC173">
        <v>2</v>
      </c>
      <c r="AD173">
        <v>0</v>
      </c>
      <c r="AE173" t="s">
        <v>579</v>
      </c>
      <c r="AF173">
        <v>0</v>
      </c>
      <c r="AG173">
        <v>0</v>
      </c>
      <c r="AH173" t="s">
        <v>579</v>
      </c>
      <c r="AI173">
        <v>0</v>
      </c>
      <c r="AJ173">
        <v>0</v>
      </c>
      <c r="AK173" t="s">
        <v>579</v>
      </c>
      <c r="AL173">
        <v>0</v>
      </c>
      <c r="AM173">
        <v>0</v>
      </c>
      <c r="AN173" t="s">
        <v>579</v>
      </c>
    </row>
    <row r="174" spans="1:40" x14ac:dyDescent="0.45">
      <c r="A174" t="s">
        <v>576</v>
      </c>
      <c r="B174" t="s">
        <v>538</v>
      </c>
      <c r="C174" t="s">
        <v>539</v>
      </c>
      <c r="D174">
        <v>1</v>
      </c>
      <c r="E174" s="1">
        <v>44532.559027777781</v>
      </c>
      <c r="F174" t="s">
        <v>252</v>
      </c>
      <c r="G174" t="s">
        <v>580</v>
      </c>
      <c r="H174">
        <v>0</v>
      </c>
      <c r="I174">
        <v>0</v>
      </c>
      <c r="J174">
        <v>0</v>
      </c>
      <c r="K174">
        <v>0</v>
      </c>
      <c r="L174">
        <v>101.94029999999999</v>
      </c>
      <c r="M174">
        <v>0.9587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579</v>
      </c>
      <c r="Z174">
        <v>0</v>
      </c>
      <c r="AA174">
        <v>0</v>
      </c>
      <c r="AB174">
        <v>0</v>
      </c>
      <c r="AC174">
        <v>2</v>
      </c>
      <c r="AD174">
        <v>0</v>
      </c>
      <c r="AE174" t="s">
        <v>579</v>
      </c>
      <c r="AF174">
        <v>0</v>
      </c>
      <c r="AG174">
        <v>0</v>
      </c>
      <c r="AH174" t="s">
        <v>579</v>
      </c>
      <c r="AI174">
        <v>0</v>
      </c>
      <c r="AJ174">
        <v>0</v>
      </c>
      <c r="AK174" t="s">
        <v>579</v>
      </c>
      <c r="AL174">
        <v>0</v>
      </c>
      <c r="AM174">
        <v>0</v>
      </c>
      <c r="AN174" t="s">
        <v>579</v>
      </c>
    </row>
    <row r="175" spans="1:40" x14ac:dyDescent="0.45">
      <c r="A175" t="s">
        <v>576</v>
      </c>
      <c r="B175" t="s">
        <v>538</v>
      </c>
      <c r="C175" t="s">
        <v>539</v>
      </c>
      <c r="D175">
        <v>1</v>
      </c>
      <c r="E175" s="1">
        <v>44532.559027777781</v>
      </c>
      <c r="F175" t="s">
        <v>253</v>
      </c>
      <c r="G175" t="s">
        <v>580</v>
      </c>
      <c r="H175">
        <v>0</v>
      </c>
      <c r="I175">
        <v>0</v>
      </c>
      <c r="J175">
        <v>0</v>
      </c>
      <c r="K175">
        <v>0</v>
      </c>
      <c r="L175">
        <v>115.6832</v>
      </c>
      <c r="M175">
        <v>1.0880000000000001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579</v>
      </c>
      <c r="Z175">
        <v>0</v>
      </c>
      <c r="AA175">
        <v>0</v>
      </c>
      <c r="AB175">
        <v>0</v>
      </c>
      <c r="AC175">
        <v>2</v>
      </c>
      <c r="AD175">
        <v>0</v>
      </c>
      <c r="AE175" t="s">
        <v>579</v>
      </c>
      <c r="AF175">
        <v>0</v>
      </c>
      <c r="AG175">
        <v>0</v>
      </c>
      <c r="AH175" t="s">
        <v>579</v>
      </c>
      <c r="AI175">
        <v>0</v>
      </c>
      <c r="AJ175">
        <v>0</v>
      </c>
      <c r="AK175" t="s">
        <v>579</v>
      </c>
      <c r="AL175">
        <v>0</v>
      </c>
      <c r="AM175">
        <v>0</v>
      </c>
      <c r="AN175" t="s">
        <v>579</v>
      </c>
    </row>
    <row r="176" spans="1:40" x14ac:dyDescent="0.45">
      <c r="A176" t="s">
        <v>576</v>
      </c>
      <c r="B176" t="s">
        <v>538</v>
      </c>
      <c r="C176" t="s">
        <v>539</v>
      </c>
      <c r="D176">
        <v>1</v>
      </c>
      <c r="E176" s="1">
        <v>44532.559027777781</v>
      </c>
      <c r="F176" t="s">
        <v>254</v>
      </c>
      <c r="G176" t="s">
        <v>577</v>
      </c>
      <c r="H176">
        <v>0</v>
      </c>
      <c r="I176">
        <v>62.527700000000003</v>
      </c>
      <c r="J176">
        <v>0</v>
      </c>
      <c r="K176">
        <v>63.2</v>
      </c>
      <c r="L176">
        <v>101.7878</v>
      </c>
      <c r="M176">
        <v>0.95730000000000004</v>
      </c>
      <c r="N176">
        <v>0</v>
      </c>
      <c r="O176">
        <v>0</v>
      </c>
      <c r="P176">
        <v>0</v>
      </c>
      <c r="Q176">
        <v>62.527999999999999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581</v>
      </c>
      <c r="Z176">
        <v>0</v>
      </c>
      <c r="AA176">
        <v>0</v>
      </c>
      <c r="AB176">
        <v>0</v>
      </c>
      <c r="AC176">
        <v>2</v>
      </c>
      <c r="AD176">
        <v>0</v>
      </c>
      <c r="AE176" t="s">
        <v>579</v>
      </c>
      <c r="AF176">
        <v>0</v>
      </c>
      <c r="AG176">
        <v>0</v>
      </c>
      <c r="AH176" t="s">
        <v>579</v>
      </c>
      <c r="AI176">
        <v>0</v>
      </c>
      <c r="AJ176">
        <v>0</v>
      </c>
      <c r="AK176" t="s">
        <v>579</v>
      </c>
      <c r="AL176">
        <v>0</v>
      </c>
      <c r="AM176">
        <v>0</v>
      </c>
      <c r="AN176" t="s">
        <v>579</v>
      </c>
    </row>
    <row r="177" spans="1:40" x14ac:dyDescent="0.45">
      <c r="A177" t="s">
        <v>576</v>
      </c>
      <c r="B177" t="s">
        <v>538</v>
      </c>
      <c r="C177" t="s">
        <v>539</v>
      </c>
      <c r="D177">
        <v>1</v>
      </c>
      <c r="E177" s="1">
        <v>44532.559027777781</v>
      </c>
      <c r="F177" t="s">
        <v>255</v>
      </c>
      <c r="G177" t="s">
        <v>580</v>
      </c>
      <c r="H177">
        <v>0</v>
      </c>
      <c r="I177">
        <v>0</v>
      </c>
      <c r="J177">
        <v>0</v>
      </c>
      <c r="K177">
        <v>0</v>
      </c>
      <c r="L177">
        <v>101.79940000000001</v>
      </c>
      <c r="M177">
        <v>0.95740000000000003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579</v>
      </c>
      <c r="Z177">
        <v>0</v>
      </c>
      <c r="AA177">
        <v>0</v>
      </c>
      <c r="AB177">
        <v>0</v>
      </c>
      <c r="AC177">
        <v>2</v>
      </c>
      <c r="AD177">
        <v>0</v>
      </c>
      <c r="AE177" t="s">
        <v>579</v>
      </c>
      <c r="AF177">
        <v>0</v>
      </c>
      <c r="AG177">
        <v>0</v>
      </c>
      <c r="AH177" t="s">
        <v>579</v>
      </c>
      <c r="AI177">
        <v>0</v>
      </c>
      <c r="AJ177">
        <v>0</v>
      </c>
      <c r="AK177" t="s">
        <v>579</v>
      </c>
      <c r="AL177">
        <v>0</v>
      </c>
      <c r="AM177">
        <v>0</v>
      </c>
      <c r="AN177" t="s">
        <v>579</v>
      </c>
    </row>
    <row r="178" spans="1:40" x14ac:dyDescent="0.45">
      <c r="A178" t="s">
        <v>576</v>
      </c>
      <c r="B178" t="s">
        <v>538</v>
      </c>
      <c r="C178" t="s">
        <v>539</v>
      </c>
      <c r="D178">
        <v>1</v>
      </c>
      <c r="E178" s="1">
        <v>44532.559027777781</v>
      </c>
      <c r="F178" t="s">
        <v>256</v>
      </c>
      <c r="G178" t="s">
        <v>580</v>
      </c>
      <c r="H178">
        <v>0</v>
      </c>
      <c r="I178">
        <v>0</v>
      </c>
      <c r="J178">
        <v>0</v>
      </c>
      <c r="K178">
        <v>0</v>
      </c>
      <c r="L178">
        <v>101.6096</v>
      </c>
      <c r="M178">
        <v>0.9556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579</v>
      </c>
      <c r="Z178">
        <v>0</v>
      </c>
      <c r="AA178">
        <v>0</v>
      </c>
      <c r="AB178">
        <v>0</v>
      </c>
      <c r="AC178">
        <v>2</v>
      </c>
      <c r="AD178">
        <v>0</v>
      </c>
      <c r="AE178" t="s">
        <v>579</v>
      </c>
      <c r="AF178">
        <v>0</v>
      </c>
      <c r="AG178">
        <v>0</v>
      </c>
      <c r="AH178" t="s">
        <v>579</v>
      </c>
      <c r="AI178">
        <v>0</v>
      </c>
      <c r="AJ178">
        <v>0</v>
      </c>
      <c r="AK178" t="s">
        <v>579</v>
      </c>
      <c r="AL178">
        <v>0</v>
      </c>
      <c r="AM178">
        <v>0</v>
      </c>
      <c r="AN178" t="s">
        <v>579</v>
      </c>
    </row>
    <row r="179" spans="1:40" x14ac:dyDescent="0.45">
      <c r="A179" t="s">
        <v>576</v>
      </c>
      <c r="B179" t="s">
        <v>538</v>
      </c>
      <c r="C179" t="s">
        <v>539</v>
      </c>
      <c r="D179">
        <v>1</v>
      </c>
      <c r="E179" s="1">
        <v>44532.559027777781</v>
      </c>
      <c r="F179" t="s">
        <v>257</v>
      </c>
      <c r="G179" t="s">
        <v>580</v>
      </c>
      <c r="H179">
        <v>0</v>
      </c>
      <c r="I179">
        <v>0</v>
      </c>
      <c r="J179">
        <v>0</v>
      </c>
      <c r="K179">
        <v>0</v>
      </c>
      <c r="L179">
        <v>101.6096</v>
      </c>
      <c r="M179">
        <v>0.9556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579</v>
      </c>
      <c r="Z179">
        <v>0</v>
      </c>
      <c r="AA179">
        <v>0</v>
      </c>
      <c r="AB179">
        <v>0</v>
      </c>
      <c r="AC179">
        <v>2</v>
      </c>
      <c r="AD179">
        <v>0</v>
      </c>
      <c r="AE179" t="s">
        <v>579</v>
      </c>
      <c r="AF179">
        <v>0</v>
      </c>
      <c r="AG179">
        <v>0</v>
      </c>
      <c r="AH179" t="s">
        <v>579</v>
      </c>
      <c r="AI179">
        <v>0</v>
      </c>
      <c r="AJ179">
        <v>0</v>
      </c>
      <c r="AK179" t="s">
        <v>579</v>
      </c>
      <c r="AL179">
        <v>0</v>
      </c>
      <c r="AM179">
        <v>0</v>
      </c>
      <c r="AN179" t="s">
        <v>579</v>
      </c>
    </row>
    <row r="180" spans="1:40" x14ac:dyDescent="0.45">
      <c r="A180" t="s">
        <v>576</v>
      </c>
      <c r="B180" t="s">
        <v>538</v>
      </c>
      <c r="C180" t="s">
        <v>539</v>
      </c>
      <c r="D180">
        <v>1</v>
      </c>
      <c r="E180" s="1">
        <v>44532.559027777781</v>
      </c>
      <c r="F180" t="s">
        <v>37</v>
      </c>
      <c r="G180" t="s">
        <v>577</v>
      </c>
      <c r="H180">
        <v>0</v>
      </c>
      <c r="I180">
        <v>56.195799999999998</v>
      </c>
      <c r="J180">
        <v>0</v>
      </c>
      <c r="K180">
        <v>56.8</v>
      </c>
      <c r="L180">
        <v>111.87130000000001</v>
      </c>
      <c r="M180">
        <v>1.0521</v>
      </c>
      <c r="N180">
        <v>0</v>
      </c>
      <c r="O180">
        <v>0</v>
      </c>
      <c r="P180">
        <v>0</v>
      </c>
      <c r="Q180">
        <v>56.195999999999998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578</v>
      </c>
      <c r="Z180">
        <v>0</v>
      </c>
      <c r="AA180">
        <v>0</v>
      </c>
      <c r="AB180">
        <v>0</v>
      </c>
      <c r="AC180">
        <v>2</v>
      </c>
      <c r="AD180">
        <v>0</v>
      </c>
      <c r="AE180" t="s">
        <v>579</v>
      </c>
      <c r="AF180">
        <v>0</v>
      </c>
      <c r="AG180">
        <v>0</v>
      </c>
      <c r="AH180" t="s">
        <v>579</v>
      </c>
      <c r="AI180">
        <v>0</v>
      </c>
      <c r="AJ180">
        <v>0</v>
      </c>
      <c r="AK180" t="s">
        <v>579</v>
      </c>
      <c r="AL180">
        <v>0</v>
      </c>
      <c r="AM180">
        <v>0</v>
      </c>
      <c r="AN180" t="s">
        <v>579</v>
      </c>
    </row>
    <row r="181" spans="1:40" x14ac:dyDescent="0.45">
      <c r="A181" t="s">
        <v>576</v>
      </c>
      <c r="B181" t="s">
        <v>538</v>
      </c>
      <c r="C181" t="s">
        <v>539</v>
      </c>
      <c r="D181">
        <v>1</v>
      </c>
      <c r="E181" s="1">
        <v>44532.559027777781</v>
      </c>
      <c r="F181" t="s">
        <v>258</v>
      </c>
      <c r="G181" t="s">
        <v>577</v>
      </c>
      <c r="H181">
        <v>0</v>
      </c>
      <c r="I181">
        <v>283.15550000000002</v>
      </c>
      <c r="J181">
        <v>0</v>
      </c>
      <c r="K181">
        <v>286.2</v>
      </c>
      <c r="L181">
        <v>112.084</v>
      </c>
      <c r="M181">
        <v>1.0541</v>
      </c>
      <c r="N181">
        <v>0</v>
      </c>
      <c r="O181">
        <v>0</v>
      </c>
      <c r="P181">
        <v>0</v>
      </c>
      <c r="Q181">
        <v>283.15499999999997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581</v>
      </c>
      <c r="Z181">
        <v>0</v>
      </c>
      <c r="AA181">
        <v>0</v>
      </c>
      <c r="AB181">
        <v>0</v>
      </c>
      <c r="AC181">
        <v>2</v>
      </c>
      <c r="AD181">
        <v>0</v>
      </c>
      <c r="AE181" t="s">
        <v>579</v>
      </c>
      <c r="AF181">
        <v>0</v>
      </c>
      <c r="AG181">
        <v>0</v>
      </c>
      <c r="AH181" t="s">
        <v>579</v>
      </c>
      <c r="AI181">
        <v>0</v>
      </c>
      <c r="AJ181">
        <v>0</v>
      </c>
      <c r="AK181" t="s">
        <v>579</v>
      </c>
      <c r="AL181">
        <v>0</v>
      </c>
      <c r="AM181">
        <v>0</v>
      </c>
      <c r="AN181" t="s">
        <v>579</v>
      </c>
    </row>
    <row r="182" spans="1:40" x14ac:dyDescent="0.45">
      <c r="A182" t="s">
        <v>576</v>
      </c>
      <c r="B182" t="s">
        <v>538</v>
      </c>
      <c r="C182" t="s">
        <v>539</v>
      </c>
      <c r="D182">
        <v>1</v>
      </c>
      <c r="E182" s="1">
        <v>44532.559027777781</v>
      </c>
      <c r="F182" t="s">
        <v>259</v>
      </c>
      <c r="G182" t="s">
        <v>580</v>
      </c>
      <c r="H182">
        <v>0</v>
      </c>
      <c r="I182">
        <v>0</v>
      </c>
      <c r="J182">
        <v>0</v>
      </c>
      <c r="K182">
        <v>0</v>
      </c>
      <c r="L182">
        <v>111.6254</v>
      </c>
      <c r="M182">
        <v>1.0498000000000001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579</v>
      </c>
      <c r="Z182">
        <v>0</v>
      </c>
      <c r="AA182">
        <v>0</v>
      </c>
      <c r="AB182">
        <v>0</v>
      </c>
      <c r="AC182">
        <v>2</v>
      </c>
      <c r="AD182">
        <v>0</v>
      </c>
      <c r="AE182" t="s">
        <v>579</v>
      </c>
      <c r="AF182">
        <v>0</v>
      </c>
      <c r="AG182">
        <v>0</v>
      </c>
      <c r="AH182" t="s">
        <v>579</v>
      </c>
      <c r="AI182">
        <v>0</v>
      </c>
      <c r="AJ182">
        <v>0</v>
      </c>
      <c r="AK182" t="s">
        <v>579</v>
      </c>
      <c r="AL182">
        <v>0</v>
      </c>
      <c r="AM182">
        <v>0</v>
      </c>
      <c r="AN182" t="s">
        <v>579</v>
      </c>
    </row>
    <row r="183" spans="1:40" x14ac:dyDescent="0.45">
      <c r="A183" t="s">
        <v>576</v>
      </c>
      <c r="B183" t="s">
        <v>538</v>
      </c>
      <c r="C183" t="s">
        <v>539</v>
      </c>
      <c r="D183">
        <v>1</v>
      </c>
      <c r="E183" s="1">
        <v>44532.559027777781</v>
      </c>
      <c r="F183" t="s">
        <v>260</v>
      </c>
      <c r="G183" t="s">
        <v>577</v>
      </c>
      <c r="H183">
        <v>0</v>
      </c>
      <c r="I183">
        <v>0.69730000000000003</v>
      </c>
      <c r="J183">
        <v>0</v>
      </c>
      <c r="K183">
        <v>0.65500000000000003</v>
      </c>
      <c r="L183">
        <v>128.80549999999999</v>
      </c>
      <c r="M183">
        <v>1.1001000000000001</v>
      </c>
      <c r="N183">
        <v>0</v>
      </c>
      <c r="O183">
        <v>0</v>
      </c>
      <c r="P183">
        <v>0</v>
      </c>
      <c r="Q183">
        <v>0.69699999999999995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578</v>
      </c>
      <c r="Z183">
        <v>0</v>
      </c>
      <c r="AA183">
        <v>0</v>
      </c>
      <c r="AB183">
        <v>0</v>
      </c>
      <c r="AC183">
        <v>1</v>
      </c>
      <c r="AD183">
        <v>0</v>
      </c>
      <c r="AE183" t="s">
        <v>579</v>
      </c>
      <c r="AF183">
        <v>0</v>
      </c>
      <c r="AG183">
        <v>0</v>
      </c>
      <c r="AH183" t="s">
        <v>579</v>
      </c>
      <c r="AI183">
        <v>0</v>
      </c>
      <c r="AJ183">
        <v>0</v>
      </c>
      <c r="AK183" t="s">
        <v>579</v>
      </c>
      <c r="AL183">
        <v>0</v>
      </c>
      <c r="AM183">
        <v>0</v>
      </c>
      <c r="AN183" t="s">
        <v>579</v>
      </c>
    </row>
    <row r="184" spans="1:40" x14ac:dyDescent="0.45">
      <c r="A184" t="s">
        <v>576</v>
      </c>
      <c r="B184" t="s">
        <v>538</v>
      </c>
      <c r="C184" t="s">
        <v>539</v>
      </c>
      <c r="D184">
        <v>1</v>
      </c>
      <c r="E184" s="1">
        <v>44532.559027777781</v>
      </c>
      <c r="F184" t="s">
        <v>38</v>
      </c>
      <c r="G184" t="s">
        <v>537</v>
      </c>
      <c r="H184">
        <v>0</v>
      </c>
      <c r="I184">
        <v>0</v>
      </c>
      <c r="J184">
        <v>0</v>
      </c>
      <c r="K184">
        <v>-0.06</v>
      </c>
      <c r="L184">
        <v>128.80549999999999</v>
      </c>
      <c r="M184">
        <v>1.1001000000000001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579</v>
      </c>
      <c r="Z184">
        <v>0</v>
      </c>
      <c r="AA184">
        <v>0</v>
      </c>
      <c r="AB184">
        <v>0</v>
      </c>
      <c r="AC184">
        <v>1</v>
      </c>
      <c r="AD184">
        <v>0</v>
      </c>
      <c r="AE184" t="s">
        <v>579</v>
      </c>
      <c r="AF184">
        <v>0</v>
      </c>
      <c r="AG184">
        <v>0</v>
      </c>
      <c r="AH184" t="s">
        <v>579</v>
      </c>
      <c r="AI184">
        <v>0</v>
      </c>
      <c r="AJ184">
        <v>0</v>
      </c>
      <c r="AK184" t="s">
        <v>579</v>
      </c>
      <c r="AL184">
        <v>0</v>
      </c>
      <c r="AM184">
        <v>0</v>
      </c>
      <c r="AN184" t="s">
        <v>581</v>
      </c>
    </row>
    <row r="185" spans="1:40" x14ac:dyDescent="0.45">
      <c r="A185" t="s">
        <v>576</v>
      </c>
      <c r="B185" t="s">
        <v>538</v>
      </c>
      <c r="C185" t="s">
        <v>539</v>
      </c>
      <c r="D185">
        <v>1</v>
      </c>
      <c r="E185" s="1">
        <v>44532.559027777781</v>
      </c>
      <c r="F185" t="s">
        <v>261</v>
      </c>
      <c r="G185" t="s">
        <v>577</v>
      </c>
      <c r="H185">
        <v>0</v>
      </c>
      <c r="I185">
        <v>14.9087</v>
      </c>
      <c r="J185">
        <v>0</v>
      </c>
      <c r="K185">
        <v>15.069000000000001</v>
      </c>
      <c r="L185">
        <v>117.9747</v>
      </c>
      <c r="M185">
        <v>1.1094999999999999</v>
      </c>
      <c r="N185">
        <v>0</v>
      </c>
      <c r="O185">
        <v>0</v>
      </c>
      <c r="P185">
        <v>0</v>
      </c>
      <c r="Q185">
        <v>14.909000000000001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578</v>
      </c>
      <c r="Z185">
        <v>0</v>
      </c>
      <c r="AA185">
        <v>0</v>
      </c>
      <c r="AB185">
        <v>0</v>
      </c>
      <c r="AC185">
        <v>2</v>
      </c>
      <c r="AD185">
        <v>0</v>
      </c>
      <c r="AE185" t="s">
        <v>579</v>
      </c>
      <c r="AF185">
        <v>0</v>
      </c>
      <c r="AG185">
        <v>0</v>
      </c>
      <c r="AH185" t="s">
        <v>579</v>
      </c>
      <c r="AI185">
        <v>0</v>
      </c>
      <c r="AJ185">
        <v>0</v>
      </c>
      <c r="AK185" t="s">
        <v>579</v>
      </c>
      <c r="AL185">
        <v>0</v>
      </c>
      <c r="AM185">
        <v>0</v>
      </c>
      <c r="AN185" t="s">
        <v>579</v>
      </c>
    </row>
    <row r="186" spans="1:40" x14ac:dyDescent="0.45">
      <c r="A186" t="s">
        <v>576</v>
      </c>
      <c r="B186" t="s">
        <v>538</v>
      </c>
      <c r="C186" t="s">
        <v>539</v>
      </c>
      <c r="D186">
        <v>1</v>
      </c>
      <c r="E186" s="1">
        <v>44532.559027777781</v>
      </c>
      <c r="F186" t="s">
        <v>262</v>
      </c>
      <c r="G186" t="s">
        <v>580</v>
      </c>
      <c r="H186">
        <v>0</v>
      </c>
      <c r="I186">
        <v>0</v>
      </c>
      <c r="J186">
        <v>0</v>
      </c>
      <c r="K186">
        <v>0</v>
      </c>
      <c r="L186">
        <v>117.6208</v>
      </c>
      <c r="M186">
        <v>1.1062000000000001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579</v>
      </c>
      <c r="Z186">
        <v>0</v>
      </c>
      <c r="AA186">
        <v>0</v>
      </c>
      <c r="AB186">
        <v>0</v>
      </c>
      <c r="AC186">
        <v>2</v>
      </c>
      <c r="AD186">
        <v>0</v>
      </c>
      <c r="AE186" t="s">
        <v>579</v>
      </c>
      <c r="AF186">
        <v>0</v>
      </c>
      <c r="AG186">
        <v>0</v>
      </c>
      <c r="AH186" t="s">
        <v>579</v>
      </c>
      <c r="AI186">
        <v>0</v>
      </c>
      <c r="AJ186">
        <v>0</v>
      </c>
      <c r="AK186" t="s">
        <v>579</v>
      </c>
      <c r="AL186">
        <v>0</v>
      </c>
      <c r="AM186">
        <v>0</v>
      </c>
      <c r="AN186" t="s">
        <v>579</v>
      </c>
    </row>
    <row r="187" spans="1:40" x14ac:dyDescent="0.45">
      <c r="A187" t="s">
        <v>576</v>
      </c>
      <c r="B187" t="s">
        <v>538</v>
      </c>
      <c r="C187" t="s">
        <v>539</v>
      </c>
      <c r="D187">
        <v>1</v>
      </c>
      <c r="E187" s="1">
        <v>44532.559027777781</v>
      </c>
      <c r="F187" t="s">
        <v>39</v>
      </c>
      <c r="G187" t="s">
        <v>577</v>
      </c>
      <c r="H187">
        <v>0</v>
      </c>
      <c r="I187">
        <v>16.013000000000002</v>
      </c>
      <c r="J187">
        <v>0</v>
      </c>
      <c r="K187">
        <v>16.013000000000002</v>
      </c>
      <c r="L187">
        <v>125.53449999999999</v>
      </c>
      <c r="M187">
        <v>1.0722</v>
      </c>
      <c r="N187">
        <v>0</v>
      </c>
      <c r="O187">
        <v>0</v>
      </c>
      <c r="P187">
        <v>0</v>
      </c>
      <c r="Q187">
        <v>16.013000000000002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581</v>
      </c>
      <c r="Z187">
        <v>0</v>
      </c>
      <c r="AA187">
        <v>0</v>
      </c>
      <c r="AB187">
        <v>0</v>
      </c>
      <c r="AC187">
        <v>1</v>
      </c>
      <c r="AD187">
        <v>0</v>
      </c>
      <c r="AE187" t="s">
        <v>579</v>
      </c>
      <c r="AF187">
        <v>0</v>
      </c>
      <c r="AG187">
        <v>0</v>
      </c>
      <c r="AH187" t="s">
        <v>579</v>
      </c>
      <c r="AI187">
        <v>0</v>
      </c>
      <c r="AJ187">
        <v>0</v>
      </c>
      <c r="AK187" t="s">
        <v>579</v>
      </c>
      <c r="AL187">
        <v>0</v>
      </c>
      <c r="AM187">
        <v>0</v>
      </c>
      <c r="AN187" t="s">
        <v>579</v>
      </c>
    </row>
    <row r="188" spans="1:40" x14ac:dyDescent="0.45">
      <c r="A188" t="s">
        <v>576</v>
      </c>
      <c r="B188" t="s">
        <v>538</v>
      </c>
      <c r="C188" t="s">
        <v>539</v>
      </c>
      <c r="D188">
        <v>1</v>
      </c>
      <c r="E188" s="1">
        <v>44532.559027777781</v>
      </c>
      <c r="F188" t="s">
        <v>40</v>
      </c>
      <c r="G188" t="s">
        <v>537</v>
      </c>
      <c r="H188">
        <v>0</v>
      </c>
      <c r="I188">
        <v>0</v>
      </c>
      <c r="J188">
        <v>24</v>
      </c>
      <c r="K188">
        <v>22.363</v>
      </c>
      <c r="L188">
        <v>125.53449999999999</v>
      </c>
      <c r="M188">
        <v>1.0722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579</v>
      </c>
      <c r="Z188">
        <v>0</v>
      </c>
      <c r="AA188">
        <v>0</v>
      </c>
      <c r="AB188">
        <v>0</v>
      </c>
      <c r="AC188">
        <v>1</v>
      </c>
      <c r="AD188">
        <v>0</v>
      </c>
      <c r="AE188" t="s">
        <v>579</v>
      </c>
      <c r="AF188">
        <v>0</v>
      </c>
      <c r="AG188">
        <v>0</v>
      </c>
      <c r="AH188" t="s">
        <v>579</v>
      </c>
      <c r="AI188">
        <v>0</v>
      </c>
      <c r="AJ188">
        <v>0</v>
      </c>
      <c r="AK188" t="s">
        <v>579</v>
      </c>
      <c r="AL188">
        <v>0</v>
      </c>
      <c r="AM188">
        <v>0</v>
      </c>
      <c r="AN188" t="s">
        <v>581</v>
      </c>
    </row>
    <row r="189" spans="1:40" x14ac:dyDescent="0.45">
      <c r="A189" t="s">
        <v>576</v>
      </c>
      <c r="B189" t="s">
        <v>538</v>
      </c>
      <c r="C189" t="s">
        <v>539</v>
      </c>
      <c r="D189">
        <v>1</v>
      </c>
      <c r="E189" s="1">
        <v>44532.559027777781</v>
      </c>
      <c r="F189" t="s">
        <v>263</v>
      </c>
      <c r="G189" t="s">
        <v>577</v>
      </c>
      <c r="H189">
        <v>0</v>
      </c>
      <c r="I189">
        <v>20.2</v>
      </c>
      <c r="J189">
        <v>0</v>
      </c>
      <c r="K189">
        <v>20.2</v>
      </c>
      <c r="L189">
        <v>125.58669999999999</v>
      </c>
      <c r="M189">
        <v>1.0726</v>
      </c>
      <c r="N189">
        <v>0</v>
      </c>
      <c r="O189">
        <v>0</v>
      </c>
      <c r="P189">
        <v>0</v>
      </c>
      <c r="Q189">
        <v>20.2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581</v>
      </c>
      <c r="Z189">
        <v>0</v>
      </c>
      <c r="AA189">
        <v>0</v>
      </c>
      <c r="AB189">
        <v>0</v>
      </c>
      <c r="AC189">
        <v>1</v>
      </c>
      <c r="AD189">
        <v>0</v>
      </c>
      <c r="AE189" t="s">
        <v>579</v>
      </c>
      <c r="AF189">
        <v>0</v>
      </c>
      <c r="AG189">
        <v>0</v>
      </c>
      <c r="AH189" t="s">
        <v>579</v>
      </c>
      <c r="AI189">
        <v>0</v>
      </c>
      <c r="AJ189">
        <v>0</v>
      </c>
      <c r="AK189" t="s">
        <v>579</v>
      </c>
      <c r="AL189">
        <v>0</v>
      </c>
      <c r="AM189">
        <v>0</v>
      </c>
      <c r="AN189" t="s">
        <v>579</v>
      </c>
    </row>
    <row r="190" spans="1:40" x14ac:dyDescent="0.45">
      <c r="A190" t="s">
        <v>576</v>
      </c>
      <c r="B190" t="s">
        <v>538</v>
      </c>
      <c r="C190" t="s">
        <v>539</v>
      </c>
      <c r="D190">
        <v>1</v>
      </c>
      <c r="E190" s="1">
        <v>44532.559027777781</v>
      </c>
      <c r="F190" t="s">
        <v>264</v>
      </c>
      <c r="G190" t="s">
        <v>577</v>
      </c>
      <c r="H190">
        <v>0</v>
      </c>
      <c r="I190">
        <v>0.64400000000000002</v>
      </c>
      <c r="J190">
        <v>0</v>
      </c>
      <c r="K190">
        <v>0.64400000000000002</v>
      </c>
      <c r="L190">
        <v>125.58669999999999</v>
      </c>
      <c r="M190">
        <v>1.0726</v>
      </c>
      <c r="N190">
        <v>0</v>
      </c>
      <c r="O190">
        <v>0</v>
      </c>
      <c r="P190">
        <v>0</v>
      </c>
      <c r="Q190">
        <v>0.64400000000000002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578</v>
      </c>
      <c r="Z190">
        <v>0</v>
      </c>
      <c r="AA190">
        <v>0</v>
      </c>
      <c r="AB190">
        <v>0</v>
      </c>
      <c r="AC190">
        <v>1</v>
      </c>
      <c r="AD190">
        <v>0</v>
      </c>
      <c r="AE190" t="s">
        <v>579</v>
      </c>
      <c r="AF190">
        <v>0</v>
      </c>
      <c r="AG190">
        <v>0</v>
      </c>
      <c r="AH190" t="s">
        <v>579</v>
      </c>
      <c r="AI190">
        <v>0</v>
      </c>
      <c r="AJ190">
        <v>0</v>
      </c>
      <c r="AK190" t="s">
        <v>579</v>
      </c>
      <c r="AL190">
        <v>0</v>
      </c>
      <c r="AM190">
        <v>0</v>
      </c>
      <c r="AN190" t="s">
        <v>579</v>
      </c>
    </row>
    <row r="191" spans="1:40" x14ac:dyDescent="0.45">
      <c r="A191" t="s">
        <v>576</v>
      </c>
      <c r="B191" t="s">
        <v>538</v>
      </c>
      <c r="C191" t="s">
        <v>539</v>
      </c>
      <c r="D191">
        <v>1</v>
      </c>
      <c r="E191" s="1">
        <v>44532.559027777781</v>
      </c>
      <c r="F191" t="s">
        <v>41</v>
      </c>
      <c r="G191" t="s">
        <v>537</v>
      </c>
      <c r="H191">
        <v>0</v>
      </c>
      <c r="I191">
        <v>0</v>
      </c>
      <c r="J191">
        <v>29</v>
      </c>
      <c r="K191">
        <v>27.5</v>
      </c>
      <c r="L191">
        <v>125.58669999999999</v>
      </c>
      <c r="M191">
        <v>1.0726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579</v>
      </c>
      <c r="Z191">
        <v>0</v>
      </c>
      <c r="AA191">
        <v>0</v>
      </c>
      <c r="AB191">
        <v>0</v>
      </c>
      <c r="AC191">
        <v>1</v>
      </c>
      <c r="AD191">
        <v>0</v>
      </c>
      <c r="AE191" t="s">
        <v>579</v>
      </c>
      <c r="AF191">
        <v>0</v>
      </c>
      <c r="AG191">
        <v>0</v>
      </c>
      <c r="AH191" t="s">
        <v>579</v>
      </c>
      <c r="AI191">
        <v>0</v>
      </c>
      <c r="AJ191">
        <v>0</v>
      </c>
      <c r="AK191" t="s">
        <v>579</v>
      </c>
      <c r="AL191">
        <v>0</v>
      </c>
      <c r="AM191">
        <v>0</v>
      </c>
      <c r="AN191" t="s">
        <v>581</v>
      </c>
    </row>
    <row r="192" spans="1:40" x14ac:dyDescent="0.45">
      <c r="A192" t="s">
        <v>576</v>
      </c>
      <c r="B192" t="s">
        <v>538</v>
      </c>
      <c r="C192" t="s">
        <v>539</v>
      </c>
      <c r="D192">
        <v>1</v>
      </c>
      <c r="E192" s="1">
        <v>44532.559027777781</v>
      </c>
      <c r="F192" t="s">
        <v>42</v>
      </c>
      <c r="G192" t="s">
        <v>577</v>
      </c>
      <c r="H192">
        <v>0</v>
      </c>
      <c r="I192">
        <v>0</v>
      </c>
      <c r="J192">
        <v>0</v>
      </c>
      <c r="K192">
        <v>0</v>
      </c>
      <c r="L192">
        <v>126.53919999999999</v>
      </c>
      <c r="M192">
        <v>1.0808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578</v>
      </c>
      <c r="Z192">
        <v>0</v>
      </c>
      <c r="AA192">
        <v>0</v>
      </c>
      <c r="AB192">
        <v>0</v>
      </c>
      <c r="AC192">
        <v>1</v>
      </c>
      <c r="AD192">
        <v>0</v>
      </c>
      <c r="AE192" t="s">
        <v>579</v>
      </c>
      <c r="AF192">
        <v>0</v>
      </c>
      <c r="AG192">
        <v>0</v>
      </c>
      <c r="AH192" t="s">
        <v>579</v>
      </c>
      <c r="AI192">
        <v>0</v>
      </c>
      <c r="AJ192">
        <v>0</v>
      </c>
      <c r="AK192" t="s">
        <v>579</v>
      </c>
      <c r="AL192">
        <v>0</v>
      </c>
      <c r="AM192">
        <v>0</v>
      </c>
      <c r="AN192" t="s">
        <v>579</v>
      </c>
    </row>
    <row r="193" spans="1:40" x14ac:dyDescent="0.45">
      <c r="A193" t="s">
        <v>576</v>
      </c>
      <c r="B193" t="s">
        <v>538</v>
      </c>
      <c r="C193" t="s">
        <v>539</v>
      </c>
      <c r="D193">
        <v>1</v>
      </c>
      <c r="E193" s="1">
        <v>44532.559027777781</v>
      </c>
      <c r="F193" t="s">
        <v>265</v>
      </c>
      <c r="G193" t="s">
        <v>577</v>
      </c>
      <c r="H193">
        <v>0</v>
      </c>
      <c r="I193">
        <v>0.216</v>
      </c>
      <c r="J193">
        <v>0</v>
      </c>
      <c r="K193">
        <v>0.216</v>
      </c>
      <c r="L193">
        <v>126.53919999999999</v>
      </c>
      <c r="M193">
        <v>1.0808</v>
      </c>
      <c r="N193">
        <v>0</v>
      </c>
      <c r="O193">
        <v>0</v>
      </c>
      <c r="P193">
        <v>0</v>
      </c>
      <c r="Q193">
        <v>0.216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578</v>
      </c>
      <c r="Z193">
        <v>0</v>
      </c>
      <c r="AA193">
        <v>0</v>
      </c>
      <c r="AB193">
        <v>0</v>
      </c>
      <c r="AC193">
        <v>1</v>
      </c>
      <c r="AD193">
        <v>0</v>
      </c>
      <c r="AE193" t="s">
        <v>579</v>
      </c>
      <c r="AF193">
        <v>0</v>
      </c>
      <c r="AG193">
        <v>0</v>
      </c>
      <c r="AH193" t="s">
        <v>579</v>
      </c>
      <c r="AI193">
        <v>0</v>
      </c>
      <c r="AJ193">
        <v>0</v>
      </c>
      <c r="AK193" t="s">
        <v>579</v>
      </c>
      <c r="AL193">
        <v>0</v>
      </c>
      <c r="AM193">
        <v>0</v>
      </c>
      <c r="AN193" t="s">
        <v>579</v>
      </c>
    </row>
    <row r="194" spans="1:40" x14ac:dyDescent="0.45">
      <c r="A194" t="s">
        <v>576</v>
      </c>
      <c r="B194" t="s">
        <v>538</v>
      </c>
      <c r="C194" t="s">
        <v>539</v>
      </c>
      <c r="D194">
        <v>1</v>
      </c>
      <c r="E194" s="1">
        <v>44532.559027777781</v>
      </c>
      <c r="F194" t="s">
        <v>266</v>
      </c>
      <c r="G194" t="s">
        <v>577</v>
      </c>
      <c r="H194">
        <v>0</v>
      </c>
      <c r="I194">
        <v>0</v>
      </c>
      <c r="J194">
        <v>0</v>
      </c>
      <c r="K194">
        <v>0</v>
      </c>
      <c r="L194">
        <v>125.6598</v>
      </c>
      <c r="M194">
        <v>1.0731999999999999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581</v>
      </c>
      <c r="Z194">
        <v>0</v>
      </c>
      <c r="AA194">
        <v>0</v>
      </c>
      <c r="AB194">
        <v>0</v>
      </c>
      <c r="AC194">
        <v>1</v>
      </c>
      <c r="AD194">
        <v>0</v>
      </c>
      <c r="AE194" t="s">
        <v>579</v>
      </c>
      <c r="AF194">
        <v>0</v>
      </c>
      <c r="AG194">
        <v>0</v>
      </c>
      <c r="AH194" t="s">
        <v>579</v>
      </c>
      <c r="AI194">
        <v>0</v>
      </c>
      <c r="AJ194">
        <v>0</v>
      </c>
      <c r="AK194" t="s">
        <v>579</v>
      </c>
      <c r="AL194">
        <v>0</v>
      </c>
      <c r="AM194">
        <v>0</v>
      </c>
      <c r="AN194" t="s">
        <v>579</v>
      </c>
    </row>
    <row r="195" spans="1:40" x14ac:dyDescent="0.45">
      <c r="A195" t="s">
        <v>576</v>
      </c>
      <c r="B195" t="s">
        <v>538</v>
      </c>
      <c r="C195" t="s">
        <v>539</v>
      </c>
      <c r="D195">
        <v>1</v>
      </c>
      <c r="E195" s="1">
        <v>44532.559027777781</v>
      </c>
      <c r="F195" t="s">
        <v>43</v>
      </c>
      <c r="G195" t="s">
        <v>537</v>
      </c>
      <c r="H195">
        <v>0</v>
      </c>
      <c r="I195">
        <v>0</v>
      </c>
      <c r="J195">
        <v>106</v>
      </c>
      <c r="K195">
        <v>107.63500000000001</v>
      </c>
      <c r="L195">
        <v>125.6598</v>
      </c>
      <c r="M195">
        <v>1.0731999999999999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579</v>
      </c>
      <c r="Z195">
        <v>0</v>
      </c>
      <c r="AA195">
        <v>0</v>
      </c>
      <c r="AB195">
        <v>0</v>
      </c>
      <c r="AC195">
        <v>1</v>
      </c>
      <c r="AD195">
        <v>0</v>
      </c>
      <c r="AE195" t="s">
        <v>579</v>
      </c>
      <c r="AF195">
        <v>0</v>
      </c>
      <c r="AG195">
        <v>0</v>
      </c>
      <c r="AH195" t="s">
        <v>579</v>
      </c>
      <c r="AI195">
        <v>0</v>
      </c>
      <c r="AJ195">
        <v>0</v>
      </c>
      <c r="AK195" t="s">
        <v>579</v>
      </c>
      <c r="AL195">
        <v>0</v>
      </c>
      <c r="AM195">
        <v>0</v>
      </c>
      <c r="AN195" t="s">
        <v>581</v>
      </c>
    </row>
    <row r="196" spans="1:40" x14ac:dyDescent="0.45">
      <c r="A196" t="s">
        <v>576</v>
      </c>
      <c r="B196" t="s">
        <v>538</v>
      </c>
      <c r="C196" t="s">
        <v>539</v>
      </c>
      <c r="D196">
        <v>1</v>
      </c>
      <c r="E196" s="1">
        <v>44532.559027777781</v>
      </c>
      <c r="F196" t="s">
        <v>267</v>
      </c>
      <c r="G196" t="s">
        <v>580</v>
      </c>
      <c r="H196">
        <v>0</v>
      </c>
      <c r="I196">
        <v>0</v>
      </c>
      <c r="J196">
        <v>0</v>
      </c>
      <c r="K196">
        <v>0</v>
      </c>
      <c r="L196">
        <v>126.4736</v>
      </c>
      <c r="M196">
        <v>1.0802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579</v>
      </c>
      <c r="Z196">
        <v>0</v>
      </c>
      <c r="AA196">
        <v>0</v>
      </c>
      <c r="AB196">
        <v>0</v>
      </c>
      <c r="AC196">
        <v>1</v>
      </c>
      <c r="AD196">
        <v>0</v>
      </c>
      <c r="AE196" t="s">
        <v>579</v>
      </c>
      <c r="AF196">
        <v>0</v>
      </c>
      <c r="AG196">
        <v>0</v>
      </c>
      <c r="AH196" t="s">
        <v>579</v>
      </c>
      <c r="AI196">
        <v>0</v>
      </c>
      <c r="AJ196">
        <v>0</v>
      </c>
      <c r="AK196" t="s">
        <v>579</v>
      </c>
      <c r="AL196">
        <v>0</v>
      </c>
      <c r="AM196">
        <v>0</v>
      </c>
      <c r="AN196" t="s">
        <v>579</v>
      </c>
    </row>
    <row r="197" spans="1:40" x14ac:dyDescent="0.45">
      <c r="A197" t="s">
        <v>576</v>
      </c>
      <c r="B197" t="s">
        <v>538</v>
      </c>
      <c r="C197" t="s">
        <v>539</v>
      </c>
      <c r="D197">
        <v>1</v>
      </c>
      <c r="E197" s="1">
        <v>44532.559027777781</v>
      </c>
      <c r="F197" t="s">
        <v>268</v>
      </c>
      <c r="G197" t="s">
        <v>580</v>
      </c>
      <c r="H197">
        <v>0</v>
      </c>
      <c r="I197">
        <v>0</v>
      </c>
      <c r="J197">
        <v>0</v>
      </c>
      <c r="K197">
        <v>0</v>
      </c>
      <c r="L197">
        <v>110.9178</v>
      </c>
      <c r="M197">
        <v>1.0430999999999999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579</v>
      </c>
      <c r="Z197">
        <v>0</v>
      </c>
      <c r="AA197">
        <v>0</v>
      </c>
      <c r="AB197">
        <v>0</v>
      </c>
      <c r="AC197">
        <v>2</v>
      </c>
      <c r="AD197">
        <v>0</v>
      </c>
      <c r="AE197" t="s">
        <v>579</v>
      </c>
      <c r="AF197">
        <v>0</v>
      </c>
      <c r="AG197">
        <v>0</v>
      </c>
      <c r="AH197" t="s">
        <v>579</v>
      </c>
      <c r="AI197">
        <v>0</v>
      </c>
      <c r="AJ197">
        <v>0</v>
      </c>
      <c r="AK197" t="s">
        <v>579</v>
      </c>
      <c r="AL197">
        <v>0</v>
      </c>
      <c r="AM197">
        <v>0</v>
      </c>
      <c r="AN197" t="s">
        <v>579</v>
      </c>
    </row>
    <row r="198" spans="1:40" x14ac:dyDescent="0.45">
      <c r="A198" t="s">
        <v>576</v>
      </c>
      <c r="B198" t="s">
        <v>538</v>
      </c>
      <c r="C198" t="s">
        <v>539</v>
      </c>
      <c r="D198">
        <v>1</v>
      </c>
      <c r="E198" s="1">
        <v>44532.559027777781</v>
      </c>
      <c r="F198" t="s">
        <v>269</v>
      </c>
      <c r="G198" t="s">
        <v>580</v>
      </c>
      <c r="H198">
        <v>0</v>
      </c>
      <c r="I198">
        <v>0</v>
      </c>
      <c r="J198">
        <v>0</v>
      </c>
      <c r="K198">
        <v>0</v>
      </c>
      <c r="L198">
        <v>110.9177</v>
      </c>
      <c r="M198">
        <v>1.0430999999999999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579</v>
      </c>
      <c r="Z198">
        <v>0</v>
      </c>
      <c r="AA198">
        <v>0</v>
      </c>
      <c r="AB198">
        <v>0</v>
      </c>
      <c r="AC198">
        <v>2</v>
      </c>
      <c r="AD198">
        <v>0</v>
      </c>
      <c r="AE198" t="s">
        <v>579</v>
      </c>
      <c r="AF198">
        <v>0</v>
      </c>
      <c r="AG198">
        <v>0</v>
      </c>
      <c r="AH198" t="s">
        <v>579</v>
      </c>
      <c r="AI198">
        <v>0</v>
      </c>
      <c r="AJ198">
        <v>0</v>
      </c>
      <c r="AK198" t="s">
        <v>579</v>
      </c>
      <c r="AL198">
        <v>0</v>
      </c>
      <c r="AM198">
        <v>0</v>
      </c>
      <c r="AN198" t="s">
        <v>579</v>
      </c>
    </row>
    <row r="199" spans="1:40" x14ac:dyDescent="0.45">
      <c r="A199" t="s">
        <v>576</v>
      </c>
      <c r="B199" t="s">
        <v>538</v>
      </c>
      <c r="C199" t="s">
        <v>539</v>
      </c>
      <c r="D199">
        <v>1</v>
      </c>
      <c r="E199" s="1">
        <v>44532.559027777781</v>
      </c>
      <c r="F199" t="s">
        <v>270</v>
      </c>
      <c r="G199" t="s">
        <v>577</v>
      </c>
      <c r="H199">
        <v>0</v>
      </c>
      <c r="I199">
        <v>0</v>
      </c>
      <c r="J199">
        <v>0</v>
      </c>
      <c r="K199">
        <v>0</v>
      </c>
      <c r="L199">
        <v>110.9543</v>
      </c>
      <c r="M199">
        <v>1.0435000000000001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581</v>
      </c>
      <c r="Z199">
        <v>0</v>
      </c>
      <c r="AA199">
        <v>0</v>
      </c>
      <c r="AB199">
        <v>0</v>
      </c>
      <c r="AC199">
        <v>2</v>
      </c>
      <c r="AD199">
        <v>0</v>
      </c>
      <c r="AE199" t="s">
        <v>579</v>
      </c>
      <c r="AF199">
        <v>0</v>
      </c>
      <c r="AG199">
        <v>0</v>
      </c>
      <c r="AH199" t="s">
        <v>579</v>
      </c>
      <c r="AI199">
        <v>0</v>
      </c>
      <c r="AJ199">
        <v>0</v>
      </c>
      <c r="AK199" t="s">
        <v>579</v>
      </c>
      <c r="AL199">
        <v>0</v>
      </c>
      <c r="AM199">
        <v>0</v>
      </c>
      <c r="AN199" t="s">
        <v>579</v>
      </c>
    </row>
    <row r="200" spans="1:40" x14ac:dyDescent="0.45">
      <c r="A200" t="s">
        <v>576</v>
      </c>
      <c r="B200" t="s">
        <v>538</v>
      </c>
      <c r="C200" t="s">
        <v>539</v>
      </c>
      <c r="D200">
        <v>1</v>
      </c>
      <c r="E200" s="1">
        <v>44532.559027777781</v>
      </c>
      <c r="F200" t="s">
        <v>271</v>
      </c>
      <c r="G200" t="s">
        <v>577</v>
      </c>
      <c r="H200">
        <v>0</v>
      </c>
      <c r="I200">
        <v>5.6422999999999996</v>
      </c>
      <c r="J200">
        <v>0</v>
      </c>
      <c r="K200">
        <v>5.7030000000000003</v>
      </c>
      <c r="L200">
        <v>110.9543</v>
      </c>
      <c r="M200">
        <v>1.0435000000000001</v>
      </c>
      <c r="N200">
        <v>0</v>
      </c>
      <c r="O200">
        <v>0</v>
      </c>
      <c r="P200">
        <v>0</v>
      </c>
      <c r="Q200">
        <v>5.6420000000000003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578</v>
      </c>
      <c r="Z200">
        <v>0</v>
      </c>
      <c r="AA200">
        <v>0</v>
      </c>
      <c r="AB200">
        <v>0</v>
      </c>
      <c r="AC200">
        <v>2</v>
      </c>
      <c r="AD200">
        <v>0</v>
      </c>
      <c r="AE200" t="s">
        <v>579</v>
      </c>
      <c r="AF200">
        <v>0</v>
      </c>
      <c r="AG200">
        <v>0</v>
      </c>
      <c r="AH200" t="s">
        <v>579</v>
      </c>
      <c r="AI200">
        <v>0</v>
      </c>
      <c r="AJ200">
        <v>0</v>
      </c>
      <c r="AK200" t="s">
        <v>579</v>
      </c>
      <c r="AL200">
        <v>0</v>
      </c>
      <c r="AM200">
        <v>0</v>
      </c>
      <c r="AN200" t="s">
        <v>579</v>
      </c>
    </row>
    <row r="201" spans="1:40" x14ac:dyDescent="0.45">
      <c r="A201" t="s">
        <v>576</v>
      </c>
      <c r="B201" t="s">
        <v>538</v>
      </c>
      <c r="C201" t="s">
        <v>539</v>
      </c>
      <c r="D201">
        <v>1</v>
      </c>
      <c r="E201" s="1">
        <v>44532.559027777781</v>
      </c>
      <c r="F201" t="s">
        <v>272</v>
      </c>
      <c r="G201" t="s">
        <v>577</v>
      </c>
      <c r="H201">
        <v>0</v>
      </c>
      <c r="I201">
        <v>1.6819</v>
      </c>
      <c r="J201">
        <v>0</v>
      </c>
      <c r="K201">
        <v>1.7</v>
      </c>
      <c r="L201">
        <v>114.53530000000001</v>
      </c>
      <c r="M201">
        <v>1.0771999999999999</v>
      </c>
      <c r="N201">
        <v>0</v>
      </c>
      <c r="O201">
        <v>0</v>
      </c>
      <c r="P201">
        <v>0</v>
      </c>
      <c r="Q201">
        <v>1.6819999999999999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581</v>
      </c>
      <c r="Z201">
        <v>0</v>
      </c>
      <c r="AA201">
        <v>0</v>
      </c>
      <c r="AB201">
        <v>0</v>
      </c>
      <c r="AC201">
        <v>2</v>
      </c>
      <c r="AD201">
        <v>0</v>
      </c>
      <c r="AE201" t="s">
        <v>579</v>
      </c>
      <c r="AF201">
        <v>0</v>
      </c>
      <c r="AG201">
        <v>0</v>
      </c>
      <c r="AH201" t="s">
        <v>579</v>
      </c>
      <c r="AI201">
        <v>0</v>
      </c>
      <c r="AJ201">
        <v>0</v>
      </c>
      <c r="AK201" t="s">
        <v>579</v>
      </c>
      <c r="AL201">
        <v>0</v>
      </c>
      <c r="AM201">
        <v>0</v>
      </c>
      <c r="AN201" t="s">
        <v>579</v>
      </c>
    </row>
    <row r="202" spans="1:40" x14ac:dyDescent="0.45">
      <c r="A202" t="s">
        <v>576</v>
      </c>
      <c r="B202" t="s">
        <v>538</v>
      </c>
      <c r="C202" t="s">
        <v>539</v>
      </c>
      <c r="D202">
        <v>1</v>
      </c>
      <c r="E202" s="1">
        <v>44532.559027777781</v>
      </c>
      <c r="F202" t="s">
        <v>273</v>
      </c>
      <c r="G202" t="s">
        <v>580</v>
      </c>
      <c r="H202">
        <v>0</v>
      </c>
      <c r="I202">
        <v>0</v>
      </c>
      <c r="J202">
        <v>0</v>
      </c>
      <c r="K202">
        <v>0</v>
      </c>
      <c r="L202">
        <v>114.5903</v>
      </c>
      <c r="M202">
        <v>1.0777000000000001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579</v>
      </c>
      <c r="Z202">
        <v>0</v>
      </c>
      <c r="AA202">
        <v>0</v>
      </c>
      <c r="AB202">
        <v>0</v>
      </c>
      <c r="AC202">
        <v>2</v>
      </c>
      <c r="AD202">
        <v>0</v>
      </c>
      <c r="AE202" t="s">
        <v>579</v>
      </c>
      <c r="AF202">
        <v>0</v>
      </c>
      <c r="AG202">
        <v>0</v>
      </c>
      <c r="AH202" t="s">
        <v>579</v>
      </c>
      <c r="AI202">
        <v>0</v>
      </c>
      <c r="AJ202">
        <v>0</v>
      </c>
      <c r="AK202" t="s">
        <v>579</v>
      </c>
      <c r="AL202">
        <v>0</v>
      </c>
      <c r="AM202">
        <v>0</v>
      </c>
      <c r="AN202" t="s">
        <v>579</v>
      </c>
    </row>
    <row r="203" spans="1:40" x14ac:dyDescent="0.45">
      <c r="A203" t="s">
        <v>576</v>
      </c>
      <c r="B203" t="s">
        <v>538</v>
      </c>
      <c r="C203" t="s">
        <v>539</v>
      </c>
      <c r="D203">
        <v>1</v>
      </c>
      <c r="E203" s="1">
        <v>44532.559027777781</v>
      </c>
      <c r="F203" t="s">
        <v>274</v>
      </c>
      <c r="G203" t="s">
        <v>580</v>
      </c>
      <c r="H203">
        <v>0</v>
      </c>
      <c r="I203">
        <v>0</v>
      </c>
      <c r="J203">
        <v>0</v>
      </c>
      <c r="K203">
        <v>0</v>
      </c>
      <c r="L203">
        <v>114.47669999999999</v>
      </c>
      <c r="M203">
        <v>1.0766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579</v>
      </c>
      <c r="Z203">
        <v>0</v>
      </c>
      <c r="AA203">
        <v>0</v>
      </c>
      <c r="AB203">
        <v>0</v>
      </c>
      <c r="AC203">
        <v>2</v>
      </c>
      <c r="AD203">
        <v>0</v>
      </c>
      <c r="AE203" t="s">
        <v>579</v>
      </c>
      <c r="AF203">
        <v>0</v>
      </c>
      <c r="AG203">
        <v>0</v>
      </c>
      <c r="AH203" t="s">
        <v>579</v>
      </c>
      <c r="AI203">
        <v>0</v>
      </c>
      <c r="AJ203">
        <v>0</v>
      </c>
      <c r="AK203" t="s">
        <v>579</v>
      </c>
      <c r="AL203">
        <v>0</v>
      </c>
      <c r="AM203">
        <v>0</v>
      </c>
      <c r="AN203" t="s">
        <v>579</v>
      </c>
    </row>
    <row r="204" spans="1:40" x14ac:dyDescent="0.45">
      <c r="A204" t="s">
        <v>576</v>
      </c>
      <c r="B204" t="s">
        <v>538</v>
      </c>
      <c r="C204" t="s">
        <v>539</v>
      </c>
      <c r="D204">
        <v>1</v>
      </c>
      <c r="E204" s="1">
        <v>44532.559027777781</v>
      </c>
      <c r="F204" t="s">
        <v>275</v>
      </c>
      <c r="G204" t="s">
        <v>577</v>
      </c>
      <c r="H204">
        <v>0</v>
      </c>
      <c r="I204">
        <v>14.8</v>
      </c>
      <c r="J204">
        <v>0</v>
      </c>
      <c r="K204">
        <v>14.8</v>
      </c>
      <c r="L204">
        <v>130.0411</v>
      </c>
      <c r="M204">
        <v>1.1107</v>
      </c>
      <c r="N204">
        <v>0</v>
      </c>
      <c r="O204">
        <v>0</v>
      </c>
      <c r="P204">
        <v>0</v>
      </c>
      <c r="Q204">
        <v>14.8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578</v>
      </c>
      <c r="Z204">
        <v>0</v>
      </c>
      <c r="AA204">
        <v>0</v>
      </c>
      <c r="AB204">
        <v>0</v>
      </c>
      <c r="AC204">
        <v>1</v>
      </c>
      <c r="AD204">
        <v>0</v>
      </c>
      <c r="AE204" t="s">
        <v>579</v>
      </c>
      <c r="AF204">
        <v>0</v>
      </c>
      <c r="AG204">
        <v>0</v>
      </c>
      <c r="AH204" t="s">
        <v>579</v>
      </c>
      <c r="AI204">
        <v>0</v>
      </c>
      <c r="AJ204">
        <v>0</v>
      </c>
      <c r="AK204" t="s">
        <v>579</v>
      </c>
      <c r="AL204">
        <v>0</v>
      </c>
      <c r="AM204">
        <v>0</v>
      </c>
      <c r="AN204" t="s">
        <v>579</v>
      </c>
    </row>
    <row r="205" spans="1:40" x14ac:dyDescent="0.45">
      <c r="A205" t="s">
        <v>576</v>
      </c>
      <c r="B205" t="s">
        <v>538</v>
      </c>
      <c r="C205" t="s">
        <v>539</v>
      </c>
      <c r="D205">
        <v>1</v>
      </c>
      <c r="E205" s="1">
        <v>44532.559027777781</v>
      </c>
      <c r="F205" t="s">
        <v>276</v>
      </c>
      <c r="G205" t="s">
        <v>577</v>
      </c>
      <c r="H205">
        <v>0</v>
      </c>
      <c r="I205">
        <v>12.3</v>
      </c>
      <c r="J205">
        <v>0</v>
      </c>
      <c r="K205">
        <v>12.3</v>
      </c>
      <c r="L205">
        <v>129.56950000000001</v>
      </c>
      <c r="M205">
        <v>1.1066</v>
      </c>
      <c r="N205">
        <v>0</v>
      </c>
      <c r="O205">
        <v>0</v>
      </c>
      <c r="P205">
        <v>0</v>
      </c>
      <c r="Q205">
        <v>12.3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581</v>
      </c>
      <c r="Z205">
        <v>0</v>
      </c>
      <c r="AA205">
        <v>0</v>
      </c>
      <c r="AB205">
        <v>0</v>
      </c>
      <c r="AC205">
        <v>1</v>
      </c>
      <c r="AD205">
        <v>0</v>
      </c>
      <c r="AE205" t="s">
        <v>579</v>
      </c>
      <c r="AF205">
        <v>0</v>
      </c>
      <c r="AG205">
        <v>0</v>
      </c>
      <c r="AH205" t="s">
        <v>579</v>
      </c>
      <c r="AI205">
        <v>0</v>
      </c>
      <c r="AJ205">
        <v>0</v>
      </c>
      <c r="AK205" t="s">
        <v>579</v>
      </c>
      <c r="AL205">
        <v>0</v>
      </c>
      <c r="AM205">
        <v>0</v>
      </c>
      <c r="AN205" t="s">
        <v>579</v>
      </c>
    </row>
    <row r="206" spans="1:40" x14ac:dyDescent="0.45">
      <c r="A206" t="s">
        <v>576</v>
      </c>
      <c r="B206" t="s">
        <v>538</v>
      </c>
      <c r="C206" t="s">
        <v>539</v>
      </c>
      <c r="D206">
        <v>1</v>
      </c>
      <c r="E206" s="1">
        <v>44532.559027777781</v>
      </c>
      <c r="F206" t="s">
        <v>44</v>
      </c>
      <c r="G206" t="s">
        <v>537</v>
      </c>
      <c r="H206">
        <v>0</v>
      </c>
      <c r="I206">
        <v>0</v>
      </c>
      <c r="J206">
        <v>26.3</v>
      </c>
      <c r="K206">
        <v>26.3</v>
      </c>
      <c r="L206">
        <v>129.56950000000001</v>
      </c>
      <c r="M206">
        <v>1.1066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579</v>
      </c>
      <c r="Z206">
        <v>0</v>
      </c>
      <c r="AA206">
        <v>0</v>
      </c>
      <c r="AB206">
        <v>0</v>
      </c>
      <c r="AC206">
        <v>1</v>
      </c>
      <c r="AD206">
        <v>0</v>
      </c>
      <c r="AE206" t="s">
        <v>579</v>
      </c>
      <c r="AF206">
        <v>0</v>
      </c>
      <c r="AG206">
        <v>0</v>
      </c>
      <c r="AH206" t="s">
        <v>579</v>
      </c>
      <c r="AI206">
        <v>0</v>
      </c>
      <c r="AJ206">
        <v>0</v>
      </c>
      <c r="AK206" t="s">
        <v>579</v>
      </c>
      <c r="AL206">
        <v>0</v>
      </c>
      <c r="AM206">
        <v>0</v>
      </c>
      <c r="AN206" t="s">
        <v>581</v>
      </c>
    </row>
    <row r="207" spans="1:40" x14ac:dyDescent="0.45">
      <c r="A207" t="s">
        <v>576</v>
      </c>
      <c r="B207" t="s">
        <v>538</v>
      </c>
      <c r="C207" t="s">
        <v>539</v>
      </c>
      <c r="D207">
        <v>1</v>
      </c>
      <c r="E207" s="1">
        <v>44532.559027777781</v>
      </c>
      <c r="F207" t="s">
        <v>277</v>
      </c>
      <c r="G207" t="s">
        <v>577</v>
      </c>
      <c r="H207">
        <v>0</v>
      </c>
      <c r="I207">
        <v>32.799999999999997</v>
      </c>
      <c r="J207">
        <v>0</v>
      </c>
      <c r="K207">
        <v>32.799999999999997</v>
      </c>
      <c r="L207">
        <v>130.24090000000001</v>
      </c>
      <c r="M207">
        <v>1.1124000000000001</v>
      </c>
      <c r="N207">
        <v>0</v>
      </c>
      <c r="O207">
        <v>0</v>
      </c>
      <c r="P207">
        <v>0</v>
      </c>
      <c r="Q207">
        <v>32.799999999999997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581</v>
      </c>
      <c r="Z207">
        <v>0</v>
      </c>
      <c r="AA207">
        <v>0</v>
      </c>
      <c r="AB207">
        <v>0</v>
      </c>
      <c r="AC207">
        <v>1</v>
      </c>
      <c r="AD207">
        <v>0</v>
      </c>
      <c r="AE207" t="s">
        <v>579</v>
      </c>
      <c r="AF207">
        <v>0</v>
      </c>
      <c r="AG207">
        <v>0</v>
      </c>
      <c r="AH207" t="s">
        <v>579</v>
      </c>
      <c r="AI207">
        <v>0</v>
      </c>
      <c r="AJ207">
        <v>0</v>
      </c>
      <c r="AK207" t="s">
        <v>579</v>
      </c>
      <c r="AL207">
        <v>0</v>
      </c>
      <c r="AM207">
        <v>0</v>
      </c>
      <c r="AN207" t="s">
        <v>579</v>
      </c>
    </row>
    <row r="208" spans="1:40" x14ac:dyDescent="0.45">
      <c r="A208" t="s">
        <v>576</v>
      </c>
      <c r="B208" t="s">
        <v>538</v>
      </c>
      <c r="C208" t="s">
        <v>539</v>
      </c>
      <c r="D208">
        <v>1</v>
      </c>
      <c r="E208" s="1">
        <v>44532.559027777781</v>
      </c>
      <c r="F208" t="s">
        <v>278</v>
      </c>
      <c r="G208" t="s">
        <v>577</v>
      </c>
      <c r="H208">
        <v>0</v>
      </c>
      <c r="I208">
        <v>10.006600000000001</v>
      </c>
      <c r="J208">
        <v>0</v>
      </c>
      <c r="K208">
        <v>9.4</v>
      </c>
      <c r="L208">
        <v>130.02430000000001</v>
      </c>
      <c r="M208">
        <v>1.1105</v>
      </c>
      <c r="N208">
        <v>0</v>
      </c>
      <c r="O208">
        <v>0</v>
      </c>
      <c r="P208">
        <v>0</v>
      </c>
      <c r="Q208">
        <v>10.007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578</v>
      </c>
      <c r="Z208">
        <v>0</v>
      </c>
      <c r="AA208">
        <v>0</v>
      </c>
      <c r="AB208">
        <v>0</v>
      </c>
      <c r="AC208">
        <v>1</v>
      </c>
      <c r="AD208">
        <v>0</v>
      </c>
      <c r="AE208" t="s">
        <v>579</v>
      </c>
      <c r="AF208">
        <v>0</v>
      </c>
      <c r="AG208">
        <v>0</v>
      </c>
      <c r="AH208" t="s">
        <v>579</v>
      </c>
      <c r="AI208">
        <v>0</v>
      </c>
      <c r="AJ208">
        <v>0</v>
      </c>
      <c r="AK208" t="s">
        <v>579</v>
      </c>
      <c r="AL208">
        <v>0</v>
      </c>
      <c r="AM208">
        <v>0</v>
      </c>
      <c r="AN208" t="s">
        <v>579</v>
      </c>
    </row>
    <row r="209" spans="1:40" x14ac:dyDescent="0.45">
      <c r="A209" t="s">
        <v>576</v>
      </c>
      <c r="B209" t="s">
        <v>538</v>
      </c>
      <c r="C209" t="s">
        <v>539</v>
      </c>
      <c r="D209">
        <v>1</v>
      </c>
      <c r="E209" s="1">
        <v>44532.559027777781</v>
      </c>
      <c r="F209" t="s">
        <v>279</v>
      </c>
      <c r="G209" t="s">
        <v>580</v>
      </c>
      <c r="H209">
        <v>0</v>
      </c>
      <c r="I209">
        <v>0</v>
      </c>
      <c r="J209">
        <v>0</v>
      </c>
      <c r="K209">
        <v>0</v>
      </c>
      <c r="L209">
        <v>129.56950000000001</v>
      </c>
      <c r="M209">
        <v>1.1066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579</v>
      </c>
      <c r="Z209">
        <v>0</v>
      </c>
      <c r="AA209">
        <v>0</v>
      </c>
      <c r="AB209">
        <v>0</v>
      </c>
      <c r="AC209">
        <v>1</v>
      </c>
      <c r="AD209">
        <v>0</v>
      </c>
      <c r="AE209" t="s">
        <v>579</v>
      </c>
      <c r="AF209">
        <v>0</v>
      </c>
      <c r="AG209">
        <v>0</v>
      </c>
      <c r="AH209" t="s">
        <v>579</v>
      </c>
      <c r="AI209">
        <v>0</v>
      </c>
      <c r="AJ209">
        <v>0</v>
      </c>
      <c r="AK209" t="s">
        <v>579</v>
      </c>
      <c r="AL209">
        <v>0</v>
      </c>
      <c r="AM209">
        <v>0</v>
      </c>
      <c r="AN209" t="s">
        <v>579</v>
      </c>
    </row>
    <row r="210" spans="1:40" x14ac:dyDescent="0.45">
      <c r="A210" t="s">
        <v>576</v>
      </c>
      <c r="B210" t="s">
        <v>538</v>
      </c>
      <c r="C210" t="s">
        <v>539</v>
      </c>
      <c r="D210">
        <v>1</v>
      </c>
      <c r="E210" s="1">
        <v>44532.559027777781</v>
      </c>
      <c r="F210" t="s">
        <v>280</v>
      </c>
      <c r="G210" t="s">
        <v>580</v>
      </c>
      <c r="H210">
        <v>0</v>
      </c>
      <c r="I210">
        <v>0</v>
      </c>
      <c r="J210">
        <v>0</v>
      </c>
      <c r="K210">
        <v>0</v>
      </c>
      <c r="L210">
        <v>129.83860000000001</v>
      </c>
      <c r="M210">
        <v>1.1089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579</v>
      </c>
      <c r="Z210">
        <v>0</v>
      </c>
      <c r="AA210">
        <v>0</v>
      </c>
      <c r="AB210">
        <v>0</v>
      </c>
      <c r="AC210">
        <v>1</v>
      </c>
      <c r="AD210">
        <v>0</v>
      </c>
      <c r="AE210" t="s">
        <v>579</v>
      </c>
      <c r="AF210">
        <v>0</v>
      </c>
      <c r="AG210">
        <v>0</v>
      </c>
      <c r="AH210" t="s">
        <v>579</v>
      </c>
      <c r="AI210">
        <v>0</v>
      </c>
      <c r="AJ210">
        <v>0</v>
      </c>
      <c r="AK210" t="s">
        <v>579</v>
      </c>
      <c r="AL210">
        <v>0</v>
      </c>
      <c r="AM210">
        <v>0</v>
      </c>
      <c r="AN210" t="s">
        <v>579</v>
      </c>
    </row>
    <row r="211" spans="1:40" x14ac:dyDescent="0.45">
      <c r="A211" t="s">
        <v>576</v>
      </c>
      <c r="B211" t="s">
        <v>538</v>
      </c>
      <c r="C211" t="s">
        <v>539</v>
      </c>
      <c r="D211">
        <v>1</v>
      </c>
      <c r="E211" s="1">
        <v>44532.559027777781</v>
      </c>
      <c r="F211" t="s">
        <v>281</v>
      </c>
      <c r="G211" t="s">
        <v>580</v>
      </c>
      <c r="H211">
        <v>0</v>
      </c>
      <c r="I211">
        <v>0</v>
      </c>
      <c r="J211">
        <v>0</v>
      </c>
      <c r="K211">
        <v>0</v>
      </c>
      <c r="L211">
        <v>129.73179999999999</v>
      </c>
      <c r="M211">
        <v>1.1080000000000001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579</v>
      </c>
      <c r="Z211">
        <v>0</v>
      </c>
      <c r="AA211">
        <v>0</v>
      </c>
      <c r="AB211">
        <v>0</v>
      </c>
      <c r="AC211">
        <v>1</v>
      </c>
      <c r="AD211">
        <v>0</v>
      </c>
      <c r="AE211" t="s">
        <v>579</v>
      </c>
      <c r="AF211">
        <v>0</v>
      </c>
      <c r="AG211">
        <v>0</v>
      </c>
      <c r="AH211" t="s">
        <v>579</v>
      </c>
      <c r="AI211">
        <v>0</v>
      </c>
      <c r="AJ211">
        <v>0</v>
      </c>
      <c r="AK211" t="s">
        <v>579</v>
      </c>
      <c r="AL211">
        <v>0</v>
      </c>
      <c r="AM211">
        <v>0</v>
      </c>
      <c r="AN211" t="s">
        <v>579</v>
      </c>
    </row>
    <row r="212" spans="1:40" x14ac:dyDescent="0.45">
      <c r="A212" t="s">
        <v>576</v>
      </c>
      <c r="B212" t="s">
        <v>538</v>
      </c>
      <c r="C212" t="s">
        <v>539</v>
      </c>
      <c r="D212">
        <v>1</v>
      </c>
      <c r="E212" s="1">
        <v>44532.559027777781</v>
      </c>
      <c r="F212" t="s">
        <v>282</v>
      </c>
      <c r="G212" t="s">
        <v>580</v>
      </c>
      <c r="H212">
        <v>0</v>
      </c>
      <c r="I212">
        <v>0</v>
      </c>
      <c r="J212">
        <v>0</v>
      </c>
      <c r="K212">
        <v>0</v>
      </c>
      <c r="L212">
        <v>129.73179999999999</v>
      </c>
      <c r="M212">
        <v>1.1080000000000001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579</v>
      </c>
      <c r="Z212">
        <v>0</v>
      </c>
      <c r="AA212">
        <v>0</v>
      </c>
      <c r="AB212">
        <v>0</v>
      </c>
      <c r="AC212">
        <v>1</v>
      </c>
      <c r="AD212">
        <v>0</v>
      </c>
      <c r="AE212" t="s">
        <v>579</v>
      </c>
      <c r="AF212">
        <v>0</v>
      </c>
      <c r="AG212">
        <v>0</v>
      </c>
      <c r="AH212" t="s">
        <v>579</v>
      </c>
      <c r="AI212">
        <v>0</v>
      </c>
      <c r="AJ212">
        <v>0</v>
      </c>
      <c r="AK212" t="s">
        <v>579</v>
      </c>
      <c r="AL212">
        <v>0</v>
      </c>
      <c r="AM212">
        <v>0</v>
      </c>
      <c r="AN212" t="s">
        <v>579</v>
      </c>
    </row>
    <row r="213" spans="1:40" x14ac:dyDescent="0.45">
      <c r="A213" t="s">
        <v>576</v>
      </c>
      <c r="B213" t="s">
        <v>538</v>
      </c>
      <c r="C213" t="s">
        <v>539</v>
      </c>
      <c r="D213">
        <v>1</v>
      </c>
      <c r="E213" s="1">
        <v>44532.559027777781</v>
      </c>
      <c r="F213" t="s">
        <v>283</v>
      </c>
      <c r="G213" t="s">
        <v>577</v>
      </c>
      <c r="H213">
        <v>0</v>
      </c>
      <c r="I213">
        <v>9.6168999999999993</v>
      </c>
      <c r="J213">
        <v>0</v>
      </c>
      <c r="K213">
        <v>9.0340000000000007</v>
      </c>
      <c r="L213">
        <v>130.07929999999999</v>
      </c>
      <c r="M213">
        <v>1.111</v>
      </c>
      <c r="N213">
        <v>0</v>
      </c>
      <c r="O213">
        <v>0</v>
      </c>
      <c r="P213">
        <v>0</v>
      </c>
      <c r="Q213">
        <v>9.6170000000000009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578</v>
      </c>
      <c r="Z213">
        <v>0</v>
      </c>
      <c r="AA213">
        <v>0</v>
      </c>
      <c r="AB213">
        <v>0</v>
      </c>
      <c r="AC213">
        <v>1</v>
      </c>
      <c r="AD213">
        <v>0</v>
      </c>
      <c r="AE213" t="s">
        <v>579</v>
      </c>
      <c r="AF213">
        <v>0</v>
      </c>
      <c r="AG213">
        <v>0</v>
      </c>
      <c r="AH213" t="s">
        <v>579</v>
      </c>
      <c r="AI213">
        <v>0</v>
      </c>
      <c r="AJ213">
        <v>0</v>
      </c>
      <c r="AK213" t="s">
        <v>579</v>
      </c>
      <c r="AL213">
        <v>0</v>
      </c>
      <c r="AM213">
        <v>0</v>
      </c>
      <c r="AN213" t="s">
        <v>579</v>
      </c>
    </row>
    <row r="214" spans="1:40" x14ac:dyDescent="0.45">
      <c r="A214" t="s">
        <v>576</v>
      </c>
      <c r="B214" t="s">
        <v>538</v>
      </c>
      <c r="C214" t="s">
        <v>539</v>
      </c>
      <c r="D214">
        <v>1</v>
      </c>
      <c r="E214" s="1">
        <v>44532.559027777781</v>
      </c>
      <c r="F214" t="s">
        <v>284</v>
      </c>
      <c r="G214" t="s">
        <v>580</v>
      </c>
      <c r="H214">
        <v>0</v>
      </c>
      <c r="I214">
        <v>0</v>
      </c>
      <c r="J214">
        <v>0</v>
      </c>
      <c r="K214">
        <v>0</v>
      </c>
      <c r="L214">
        <v>130.0155</v>
      </c>
      <c r="M214">
        <v>1.1104000000000001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579</v>
      </c>
      <c r="Z214">
        <v>0</v>
      </c>
      <c r="AA214">
        <v>0</v>
      </c>
      <c r="AB214">
        <v>0</v>
      </c>
      <c r="AC214">
        <v>1</v>
      </c>
      <c r="AD214">
        <v>0</v>
      </c>
      <c r="AE214" t="s">
        <v>579</v>
      </c>
      <c r="AF214">
        <v>0</v>
      </c>
      <c r="AG214">
        <v>0</v>
      </c>
      <c r="AH214" t="s">
        <v>579</v>
      </c>
      <c r="AI214">
        <v>0</v>
      </c>
      <c r="AJ214">
        <v>0</v>
      </c>
      <c r="AK214" t="s">
        <v>579</v>
      </c>
      <c r="AL214">
        <v>0</v>
      </c>
      <c r="AM214">
        <v>0</v>
      </c>
      <c r="AN214" t="s">
        <v>579</v>
      </c>
    </row>
    <row r="215" spans="1:40" x14ac:dyDescent="0.45">
      <c r="A215" t="s">
        <v>576</v>
      </c>
      <c r="B215" t="s">
        <v>538</v>
      </c>
      <c r="C215" t="s">
        <v>539</v>
      </c>
      <c r="D215">
        <v>1</v>
      </c>
      <c r="E215" s="1">
        <v>44532.559027777781</v>
      </c>
      <c r="F215" t="s">
        <v>285</v>
      </c>
      <c r="G215" t="s">
        <v>580</v>
      </c>
      <c r="H215">
        <v>0</v>
      </c>
      <c r="I215">
        <v>0</v>
      </c>
      <c r="J215">
        <v>0</v>
      </c>
      <c r="K215">
        <v>0</v>
      </c>
      <c r="L215">
        <v>130.0155</v>
      </c>
      <c r="M215">
        <v>1.1104000000000001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579</v>
      </c>
      <c r="Z215">
        <v>0</v>
      </c>
      <c r="AA215">
        <v>0</v>
      </c>
      <c r="AB215">
        <v>0</v>
      </c>
      <c r="AC215">
        <v>1</v>
      </c>
      <c r="AD215">
        <v>0</v>
      </c>
      <c r="AE215" t="s">
        <v>579</v>
      </c>
      <c r="AF215">
        <v>0</v>
      </c>
      <c r="AG215">
        <v>0</v>
      </c>
      <c r="AH215" t="s">
        <v>579</v>
      </c>
      <c r="AI215">
        <v>0</v>
      </c>
      <c r="AJ215">
        <v>0</v>
      </c>
      <c r="AK215" t="s">
        <v>579</v>
      </c>
      <c r="AL215">
        <v>0</v>
      </c>
      <c r="AM215">
        <v>0</v>
      </c>
      <c r="AN215" t="s">
        <v>579</v>
      </c>
    </row>
    <row r="216" spans="1:40" x14ac:dyDescent="0.45">
      <c r="A216" t="s">
        <v>576</v>
      </c>
      <c r="B216" t="s">
        <v>538</v>
      </c>
      <c r="C216" t="s">
        <v>539</v>
      </c>
      <c r="D216">
        <v>1</v>
      </c>
      <c r="E216" s="1">
        <v>44532.559027777781</v>
      </c>
      <c r="F216" t="s">
        <v>286</v>
      </c>
      <c r="G216" t="s">
        <v>580</v>
      </c>
      <c r="H216">
        <v>0</v>
      </c>
      <c r="I216">
        <v>0</v>
      </c>
      <c r="J216">
        <v>0</v>
      </c>
      <c r="K216">
        <v>0</v>
      </c>
      <c r="L216">
        <v>130.0155</v>
      </c>
      <c r="M216">
        <v>1.1104000000000001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579</v>
      </c>
      <c r="Z216">
        <v>0</v>
      </c>
      <c r="AA216">
        <v>0</v>
      </c>
      <c r="AB216">
        <v>0</v>
      </c>
      <c r="AC216">
        <v>1</v>
      </c>
      <c r="AD216">
        <v>0</v>
      </c>
      <c r="AE216" t="s">
        <v>579</v>
      </c>
      <c r="AF216">
        <v>0</v>
      </c>
      <c r="AG216">
        <v>0</v>
      </c>
      <c r="AH216" t="s">
        <v>579</v>
      </c>
      <c r="AI216">
        <v>0</v>
      </c>
      <c r="AJ216">
        <v>0</v>
      </c>
      <c r="AK216" t="s">
        <v>579</v>
      </c>
      <c r="AL216">
        <v>0</v>
      </c>
      <c r="AM216">
        <v>0</v>
      </c>
      <c r="AN216" t="s">
        <v>579</v>
      </c>
    </row>
    <row r="217" spans="1:40" x14ac:dyDescent="0.45">
      <c r="A217" t="s">
        <v>576</v>
      </c>
      <c r="B217" t="s">
        <v>538</v>
      </c>
      <c r="C217" t="s">
        <v>539</v>
      </c>
      <c r="D217">
        <v>1</v>
      </c>
      <c r="E217" s="1">
        <v>44532.559027777781</v>
      </c>
      <c r="F217" t="s">
        <v>287</v>
      </c>
      <c r="G217" t="s">
        <v>580</v>
      </c>
      <c r="H217">
        <v>0</v>
      </c>
      <c r="I217">
        <v>0</v>
      </c>
      <c r="J217">
        <v>0</v>
      </c>
      <c r="K217">
        <v>0</v>
      </c>
      <c r="L217">
        <v>129.3312</v>
      </c>
      <c r="M217">
        <v>1.1046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579</v>
      </c>
      <c r="Z217">
        <v>0</v>
      </c>
      <c r="AA217">
        <v>0</v>
      </c>
      <c r="AB217">
        <v>0</v>
      </c>
      <c r="AC217">
        <v>1</v>
      </c>
      <c r="AD217">
        <v>0</v>
      </c>
      <c r="AE217" t="s">
        <v>579</v>
      </c>
      <c r="AF217">
        <v>0</v>
      </c>
      <c r="AG217">
        <v>0</v>
      </c>
      <c r="AH217" t="s">
        <v>579</v>
      </c>
      <c r="AI217">
        <v>0</v>
      </c>
      <c r="AJ217">
        <v>0</v>
      </c>
      <c r="AK217" t="s">
        <v>579</v>
      </c>
      <c r="AL217">
        <v>0</v>
      </c>
      <c r="AM217">
        <v>0</v>
      </c>
      <c r="AN217" t="s">
        <v>579</v>
      </c>
    </row>
    <row r="218" spans="1:40" x14ac:dyDescent="0.45">
      <c r="A218" t="s">
        <v>576</v>
      </c>
      <c r="B218" t="s">
        <v>538</v>
      </c>
      <c r="C218" t="s">
        <v>539</v>
      </c>
      <c r="D218">
        <v>1</v>
      </c>
      <c r="E218" s="1">
        <v>44532.559027777781</v>
      </c>
      <c r="F218" t="s">
        <v>288</v>
      </c>
      <c r="G218" t="s">
        <v>577</v>
      </c>
      <c r="H218">
        <v>0</v>
      </c>
      <c r="I218">
        <v>25.5868</v>
      </c>
      <c r="J218">
        <v>0</v>
      </c>
      <c r="K218">
        <v>24.035799999999998</v>
      </c>
      <c r="L218">
        <v>147.06110000000001</v>
      </c>
      <c r="M218">
        <v>1.256</v>
      </c>
      <c r="N218">
        <v>0</v>
      </c>
      <c r="O218">
        <v>0</v>
      </c>
      <c r="P218">
        <v>1</v>
      </c>
      <c r="Q218">
        <v>25.587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582</v>
      </c>
      <c r="Z218">
        <v>0</v>
      </c>
      <c r="AA218">
        <v>0</v>
      </c>
      <c r="AB218">
        <v>1</v>
      </c>
      <c r="AC218">
        <v>1</v>
      </c>
      <c r="AD218">
        <v>0</v>
      </c>
      <c r="AE218" t="s">
        <v>579</v>
      </c>
      <c r="AF218">
        <v>0</v>
      </c>
      <c r="AG218">
        <v>0</v>
      </c>
      <c r="AH218" t="s">
        <v>579</v>
      </c>
      <c r="AI218">
        <v>0</v>
      </c>
      <c r="AJ218">
        <v>0</v>
      </c>
      <c r="AK218" t="s">
        <v>579</v>
      </c>
      <c r="AL218">
        <v>0</v>
      </c>
      <c r="AM218">
        <v>0</v>
      </c>
      <c r="AN218" t="s">
        <v>579</v>
      </c>
    </row>
    <row r="219" spans="1:40" x14ac:dyDescent="0.45">
      <c r="A219" t="s">
        <v>576</v>
      </c>
      <c r="B219" t="s">
        <v>538</v>
      </c>
      <c r="C219" t="s">
        <v>539</v>
      </c>
      <c r="D219">
        <v>1</v>
      </c>
      <c r="E219" s="1">
        <v>44532.559027777781</v>
      </c>
      <c r="F219" t="s">
        <v>45</v>
      </c>
      <c r="G219" t="s">
        <v>537</v>
      </c>
      <c r="H219">
        <v>0</v>
      </c>
      <c r="I219">
        <v>0</v>
      </c>
      <c r="J219">
        <v>32</v>
      </c>
      <c r="K219">
        <v>29.41</v>
      </c>
      <c r="L219">
        <v>147.06110000000001</v>
      </c>
      <c r="M219">
        <v>1.256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579</v>
      </c>
      <c r="Z219">
        <v>0</v>
      </c>
      <c r="AA219">
        <v>0</v>
      </c>
      <c r="AB219">
        <v>0</v>
      </c>
      <c r="AC219">
        <v>1</v>
      </c>
      <c r="AD219">
        <v>0</v>
      </c>
      <c r="AE219" t="s">
        <v>579</v>
      </c>
      <c r="AF219">
        <v>0</v>
      </c>
      <c r="AG219">
        <v>0</v>
      </c>
      <c r="AH219" t="s">
        <v>579</v>
      </c>
      <c r="AI219">
        <v>0</v>
      </c>
      <c r="AJ219">
        <v>0</v>
      </c>
      <c r="AK219" t="s">
        <v>579</v>
      </c>
      <c r="AL219">
        <v>0</v>
      </c>
      <c r="AM219">
        <v>0</v>
      </c>
      <c r="AN219" t="s">
        <v>581</v>
      </c>
    </row>
    <row r="220" spans="1:40" x14ac:dyDescent="0.45">
      <c r="A220" t="s">
        <v>576</v>
      </c>
      <c r="B220" t="s">
        <v>538</v>
      </c>
      <c r="C220" t="s">
        <v>539</v>
      </c>
      <c r="D220">
        <v>1</v>
      </c>
      <c r="E220" s="1">
        <v>44532.559027777781</v>
      </c>
      <c r="F220" t="s">
        <v>289</v>
      </c>
      <c r="G220" t="s">
        <v>577</v>
      </c>
      <c r="H220">
        <v>0</v>
      </c>
      <c r="I220">
        <v>0.22670000000000001</v>
      </c>
      <c r="J220">
        <v>0</v>
      </c>
      <c r="K220">
        <v>0.21299999999999999</v>
      </c>
      <c r="L220">
        <v>125.8476</v>
      </c>
      <c r="M220">
        <v>1.0748</v>
      </c>
      <c r="N220">
        <v>0</v>
      </c>
      <c r="O220">
        <v>0</v>
      </c>
      <c r="P220">
        <v>0</v>
      </c>
      <c r="Q220">
        <v>0.22700000000000001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578</v>
      </c>
      <c r="Z220">
        <v>0</v>
      </c>
      <c r="AA220">
        <v>0</v>
      </c>
      <c r="AB220">
        <v>0</v>
      </c>
      <c r="AC220">
        <v>1</v>
      </c>
      <c r="AD220">
        <v>0</v>
      </c>
      <c r="AE220" t="s">
        <v>579</v>
      </c>
      <c r="AF220">
        <v>0</v>
      </c>
      <c r="AG220">
        <v>0</v>
      </c>
      <c r="AH220" t="s">
        <v>579</v>
      </c>
      <c r="AI220">
        <v>0</v>
      </c>
      <c r="AJ220">
        <v>0</v>
      </c>
      <c r="AK220" t="s">
        <v>579</v>
      </c>
      <c r="AL220">
        <v>0</v>
      </c>
      <c r="AM220">
        <v>0</v>
      </c>
      <c r="AN220" t="s">
        <v>579</v>
      </c>
    </row>
    <row r="221" spans="1:40" x14ac:dyDescent="0.45">
      <c r="A221" t="s">
        <v>576</v>
      </c>
      <c r="B221" t="s">
        <v>538</v>
      </c>
      <c r="C221" t="s">
        <v>539</v>
      </c>
      <c r="D221">
        <v>1</v>
      </c>
      <c r="E221" s="1">
        <v>44532.559027777781</v>
      </c>
      <c r="F221" t="s">
        <v>46</v>
      </c>
      <c r="G221" t="s">
        <v>537</v>
      </c>
      <c r="H221">
        <v>0</v>
      </c>
      <c r="I221">
        <v>0</v>
      </c>
      <c r="J221">
        <v>14</v>
      </c>
      <c r="K221">
        <v>11.912000000000001</v>
      </c>
      <c r="L221">
        <v>125.8476</v>
      </c>
      <c r="M221">
        <v>1.0748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579</v>
      </c>
      <c r="Z221">
        <v>0</v>
      </c>
      <c r="AA221">
        <v>0</v>
      </c>
      <c r="AB221">
        <v>0</v>
      </c>
      <c r="AC221">
        <v>1</v>
      </c>
      <c r="AD221">
        <v>0</v>
      </c>
      <c r="AE221" t="s">
        <v>579</v>
      </c>
      <c r="AF221">
        <v>0</v>
      </c>
      <c r="AG221">
        <v>0</v>
      </c>
      <c r="AH221" t="s">
        <v>579</v>
      </c>
      <c r="AI221">
        <v>0</v>
      </c>
      <c r="AJ221">
        <v>0</v>
      </c>
      <c r="AK221" t="s">
        <v>579</v>
      </c>
      <c r="AL221">
        <v>0</v>
      </c>
      <c r="AM221">
        <v>0</v>
      </c>
      <c r="AN221" t="s">
        <v>581</v>
      </c>
    </row>
    <row r="222" spans="1:40" x14ac:dyDescent="0.45">
      <c r="A222" t="s">
        <v>576</v>
      </c>
      <c r="B222" t="s">
        <v>538</v>
      </c>
      <c r="C222" t="s">
        <v>539</v>
      </c>
      <c r="D222">
        <v>1</v>
      </c>
      <c r="E222" s="1">
        <v>44532.559027777781</v>
      </c>
      <c r="F222" t="s">
        <v>290</v>
      </c>
      <c r="G222" t="s">
        <v>580</v>
      </c>
      <c r="H222">
        <v>0</v>
      </c>
      <c r="I222">
        <v>0</v>
      </c>
      <c r="J222">
        <v>0</v>
      </c>
      <c r="K222">
        <v>0</v>
      </c>
      <c r="L222">
        <v>136.84710000000001</v>
      </c>
      <c r="M222">
        <v>1.1688000000000001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579</v>
      </c>
      <c r="Z222">
        <v>0</v>
      </c>
      <c r="AA222">
        <v>0</v>
      </c>
      <c r="AB222">
        <v>0</v>
      </c>
      <c r="AC222">
        <v>1</v>
      </c>
      <c r="AD222">
        <v>0</v>
      </c>
      <c r="AE222" t="s">
        <v>579</v>
      </c>
      <c r="AF222">
        <v>0</v>
      </c>
      <c r="AG222">
        <v>0</v>
      </c>
      <c r="AH222" t="s">
        <v>579</v>
      </c>
      <c r="AI222">
        <v>0</v>
      </c>
      <c r="AJ222">
        <v>0</v>
      </c>
      <c r="AK222" t="s">
        <v>579</v>
      </c>
      <c r="AL222">
        <v>0</v>
      </c>
      <c r="AM222">
        <v>0</v>
      </c>
      <c r="AN222" t="s">
        <v>579</v>
      </c>
    </row>
    <row r="223" spans="1:40" x14ac:dyDescent="0.45">
      <c r="A223" t="s">
        <v>576</v>
      </c>
      <c r="B223" t="s">
        <v>538</v>
      </c>
      <c r="C223" t="s">
        <v>539</v>
      </c>
      <c r="D223">
        <v>1</v>
      </c>
      <c r="E223" s="1">
        <v>44532.559027777781</v>
      </c>
      <c r="F223" t="s">
        <v>47</v>
      </c>
      <c r="G223" t="s">
        <v>537</v>
      </c>
      <c r="H223">
        <v>0</v>
      </c>
      <c r="I223">
        <v>0</v>
      </c>
      <c r="J223">
        <v>60</v>
      </c>
      <c r="K223">
        <v>61.732999999999997</v>
      </c>
      <c r="L223">
        <v>136.84710000000001</v>
      </c>
      <c r="M223">
        <v>1.1688000000000001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579</v>
      </c>
      <c r="Z223">
        <v>0</v>
      </c>
      <c r="AA223">
        <v>0</v>
      </c>
      <c r="AB223">
        <v>0</v>
      </c>
      <c r="AC223">
        <v>1</v>
      </c>
      <c r="AD223">
        <v>0</v>
      </c>
      <c r="AE223" t="s">
        <v>579</v>
      </c>
      <c r="AF223">
        <v>0</v>
      </c>
      <c r="AG223">
        <v>0</v>
      </c>
      <c r="AH223" t="s">
        <v>579</v>
      </c>
      <c r="AI223">
        <v>0</v>
      </c>
      <c r="AJ223">
        <v>0</v>
      </c>
      <c r="AK223" t="s">
        <v>579</v>
      </c>
      <c r="AL223">
        <v>0</v>
      </c>
      <c r="AM223">
        <v>0</v>
      </c>
      <c r="AN223" t="s">
        <v>581</v>
      </c>
    </row>
    <row r="224" spans="1:40" x14ac:dyDescent="0.45">
      <c r="A224" t="s">
        <v>576</v>
      </c>
      <c r="B224" t="s">
        <v>538</v>
      </c>
      <c r="C224" t="s">
        <v>539</v>
      </c>
      <c r="D224">
        <v>1</v>
      </c>
      <c r="E224" s="1">
        <v>44532.559027777781</v>
      </c>
      <c r="F224" t="s">
        <v>291</v>
      </c>
      <c r="G224" t="s">
        <v>577</v>
      </c>
      <c r="H224">
        <v>0</v>
      </c>
      <c r="I224">
        <v>28.6358</v>
      </c>
      <c r="J224">
        <v>0</v>
      </c>
      <c r="K224">
        <v>26.9</v>
      </c>
      <c r="L224">
        <v>143.65729999999999</v>
      </c>
      <c r="M224">
        <v>1.2270000000000001</v>
      </c>
      <c r="N224">
        <v>0</v>
      </c>
      <c r="O224">
        <v>0</v>
      </c>
      <c r="P224">
        <v>0</v>
      </c>
      <c r="Q224">
        <v>28.635999999999999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581</v>
      </c>
      <c r="Z224">
        <v>0</v>
      </c>
      <c r="AA224">
        <v>0</v>
      </c>
      <c r="AB224">
        <v>0</v>
      </c>
      <c r="AC224">
        <v>1</v>
      </c>
      <c r="AD224">
        <v>0</v>
      </c>
      <c r="AE224" t="s">
        <v>579</v>
      </c>
      <c r="AF224">
        <v>0</v>
      </c>
      <c r="AG224">
        <v>0</v>
      </c>
      <c r="AH224" t="s">
        <v>579</v>
      </c>
      <c r="AI224">
        <v>0</v>
      </c>
      <c r="AJ224">
        <v>0</v>
      </c>
      <c r="AK224" t="s">
        <v>579</v>
      </c>
      <c r="AL224">
        <v>0</v>
      </c>
      <c r="AM224">
        <v>0</v>
      </c>
      <c r="AN224" t="s">
        <v>579</v>
      </c>
    </row>
    <row r="225" spans="1:40" x14ac:dyDescent="0.45">
      <c r="A225" t="s">
        <v>576</v>
      </c>
      <c r="B225" t="s">
        <v>538</v>
      </c>
      <c r="C225" t="s">
        <v>539</v>
      </c>
      <c r="D225">
        <v>1</v>
      </c>
      <c r="E225" s="1">
        <v>44532.559027777781</v>
      </c>
      <c r="F225" t="s">
        <v>292</v>
      </c>
      <c r="G225" t="s">
        <v>580</v>
      </c>
      <c r="H225">
        <v>0</v>
      </c>
      <c r="I225">
        <v>0</v>
      </c>
      <c r="J225">
        <v>0</v>
      </c>
      <c r="K225">
        <v>0</v>
      </c>
      <c r="L225">
        <v>143.077</v>
      </c>
      <c r="M225">
        <v>1.222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579</v>
      </c>
      <c r="Z225">
        <v>0</v>
      </c>
      <c r="AA225">
        <v>0</v>
      </c>
      <c r="AB225">
        <v>0</v>
      </c>
      <c r="AC225">
        <v>1</v>
      </c>
      <c r="AD225">
        <v>0</v>
      </c>
      <c r="AE225" t="s">
        <v>579</v>
      </c>
      <c r="AF225">
        <v>0</v>
      </c>
      <c r="AG225">
        <v>0</v>
      </c>
      <c r="AH225" t="s">
        <v>579</v>
      </c>
      <c r="AI225">
        <v>0</v>
      </c>
      <c r="AJ225">
        <v>0</v>
      </c>
      <c r="AK225" t="s">
        <v>579</v>
      </c>
      <c r="AL225">
        <v>0</v>
      </c>
      <c r="AM225">
        <v>0</v>
      </c>
      <c r="AN225" t="s">
        <v>579</v>
      </c>
    </row>
    <row r="226" spans="1:40" x14ac:dyDescent="0.45">
      <c r="A226" t="s">
        <v>576</v>
      </c>
      <c r="B226" t="s">
        <v>538</v>
      </c>
      <c r="C226" t="s">
        <v>539</v>
      </c>
      <c r="D226">
        <v>1</v>
      </c>
      <c r="E226" s="1">
        <v>44532.559027777781</v>
      </c>
      <c r="F226" t="s">
        <v>293</v>
      </c>
      <c r="G226" t="s">
        <v>580</v>
      </c>
      <c r="H226">
        <v>0</v>
      </c>
      <c r="I226">
        <v>0</v>
      </c>
      <c r="J226">
        <v>0</v>
      </c>
      <c r="K226">
        <v>0</v>
      </c>
      <c r="L226">
        <v>143.07749999999999</v>
      </c>
      <c r="M226">
        <v>1.222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579</v>
      </c>
      <c r="Z226">
        <v>0</v>
      </c>
      <c r="AA226">
        <v>0</v>
      </c>
      <c r="AB226">
        <v>0</v>
      </c>
      <c r="AC226">
        <v>1</v>
      </c>
      <c r="AD226">
        <v>0</v>
      </c>
      <c r="AE226" t="s">
        <v>579</v>
      </c>
      <c r="AF226">
        <v>0</v>
      </c>
      <c r="AG226">
        <v>0</v>
      </c>
      <c r="AH226" t="s">
        <v>579</v>
      </c>
      <c r="AI226">
        <v>0</v>
      </c>
      <c r="AJ226">
        <v>0</v>
      </c>
      <c r="AK226" t="s">
        <v>579</v>
      </c>
      <c r="AL226">
        <v>0</v>
      </c>
      <c r="AM226">
        <v>0</v>
      </c>
      <c r="AN226" t="s">
        <v>579</v>
      </c>
    </row>
    <row r="227" spans="1:40" x14ac:dyDescent="0.45">
      <c r="A227" t="s">
        <v>576</v>
      </c>
      <c r="B227" t="s">
        <v>538</v>
      </c>
      <c r="C227" t="s">
        <v>539</v>
      </c>
      <c r="D227">
        <v>1</v>
      </c>
      <c r="E227" s="1">
        <v>44532.559027777781</v>
      </c>
      <c r="F227" t="s">
        <v>294</v>
      </c>
      <c r="G227" t="s">
        <v>577</v>
      </c>
      <c r="H227">
        <v>0</v>
      </c>
      <c r="I227">
        <v>0</v>
      </c>
      <c r="J227">
        <v>0</v>
      </c>
      <c r="K227">
        <v>0</v>
      </c>
      <c r="L227">
        <v>115.3192</v>
      </c>
      <c r="M227">
        <v>1.0845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581</v>
      </c>
      <c r="Z227">
        <v>0</v>
      </c>
      <c r="AA227">
        <v>0</v>
      </c>
      <c r="AB227">
        <v>0</v>
      </c>
      <c r="AC227">
        <v>2</v>
      </c>
      <c r="AD227">
        <v>0</v>
      </c>
      <c r="AE227" t="s">
        <v>579</v>
      </c>
      <c r="AF227">
        <v>0</v>
      </c>
      <c r="AG227">
        <v>0</v>
      </c>
      <c r="AH227" t="s">
        <v>579</v>
      </c>
      <c r="AI227">
        <v>0</v>
      </c>
      <c r="AJ227">
        <v>0</v>
      </c>
      <c r="AK227" t="s">
        <v>579</v>
      </c>
      <c r="AL227">
        <v>0</v>
      </c>
      <c r="AM227">
        <v>0</v>
      </c>
      <c r="AN227" t="s">
        <v>579</v>
      </c>
    </row>
    <row r="228" spans="1:40" x14ac:dyDescent="0.45">
      <c r="A228" t="s">
        <v>576</v>
      </c>
      <c r="B228" t="s">
        <v>538</v>
      </c>
      <c r="C228" t="s">
        <v>539</v>
      </c>
      <c r="D228">
        <v>1</v>
      </c>
      <c r="E228" s="1">
        <v>44532.559027777781</v>
      </c>
      <c r="F228" t="s">
        <v>48</v>
      </c>
      <c r="G228" t="s">
        <v>537</v>
      </c>
      <c r="H228">
        <v>0</v>
      </c>
      <c r="I228">
        <v>0</v>
      </c>
      <c r="J228">
        <v>4.29</v>
      </c>
      <c r="K228">
        <v>3.29</v>
      </c>
      <c r="L228">
        <v>115.3192</v>
      </c>
      <c r="M228">
        <v>1.0845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579</v>
      </c>
      <c r="Z228">
        <v>0</v>
      </c>
      <c r="AA228">
        <v>0</v>
      </c>
      <c r="AB228">
        <v>0</v>
      </c>
      <c r="AC228">
        <v>2</v>
      </c>
      <c r="AD228">
        <v>0</v>
      </c>
      <c r="AE228" t="s">
        <v>579</v>
      </c>
      <c r="AF228">
        <v>0</v>
      </c>
      <c r="AG228">
        <v>0</v>
      </c>
      <c r="AH228" t="s">
        <v>579</v>
      </c>
      <c r="AI228">
        <v>0</v>
      </c>
      <c r="AJ228">
        <v>0</v>
      </c>
      <c r="AK228" t="s">
        <v>579</v>
      </c>
      <c r="AL228">
        <v>0</v>
      </c>
      <c r="AM228">
        <v>0</v>
      </c>
      <c r="AN228" t="s">
        <v>581</v>
      </c>
    </row>
    <row r="229" spans="1:40" x14ac:dyDescent="0.45">
      <c r="A229" t="s">
        <v>576</v>
      </c>
      <c r="B229" t="s">
        <v>538</v>
      </c>
      <c r="C229" t="s">
        <v>539</v>
      </c>
      <c r="D229">
        <v>1</v>
      </c>
      <c r="E229" s="1">
        <v>44532.559027777781</v>
      </c>
      <c r="F229" t="s">
        <v>295</v>
      </c>
      <c r="G229" t="s">
        <v>577</v>
      </c>
      <c r="H229">
        <v>0</v>
      </c>
      <c r="I229">
        <v>21.929300000000001</v>
      </c>
      <c r="J229">
        <v>0</v>
      </c>
      <c r="K229">
        <v>20.6</v>
      </c>
      <c r="L229">
        <v>117.6095</v>
      </c>
      <c r="M229">
        <v>1.0044999999999999</v>
      </c>
      <c r="N229">
        <v>0</v>
      </c>
      <c r="O229">
        <v>0</v>
      </c>
      <c r="P229">
        <v>0</v>
      </c>
      <c r="Q229">
        <v>21.928999999999998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581</v>
      </c>
      <c r="Z229">
        <v>0</v>
      </c>
      <c r="AA229">
        <v>0</v>
      </c>
      <c r="AB229">
        <v>0</v>
      </c>
      <c r="AC229">
        <v>1</v>
      </c>
      <c r="AD229">
        <v>0</v>
      </c>
      <c r="AE229" t="s">
        <v>579</v>
      </c>
      <c r="AF229">
        <v>0</v>
      </c>
      <c r="AG229">
        <v>0</v>
      </c>
      <c r="AH229" t="s">
        <v>579</v>
      </c>
      <c r="AI229">
        <v>0</v>
      </c>
      <c r="AJ229">
        <v>0</v>
      </c>
      <c r="AK229" t="s">
        <v>579</v>
      </c>
      <c r="AL229">
        <v>0</v>
      </c>
      <c r="AM229">
        <v>0</v>
      </c>
      <c r="AN229" t="s">
        <v>579</v>
      </c>
    </row>
    <row r="230" spans="1:40" x14ac:dyDescent="0.45">
      <c r="A230" t="s">
        <v>576</v>
      </c>
      <c r="B230" t="s">
        <v>538</v>
      </c>
      <c r="C230" t="s">
        <v>539</v>
      </c>
      <c r="D230">
        <v>1</v>
      </c>
      <c r="E230" s="1">
        <v>44532.559027777781</v>
      </c>
      <c r="F230" t="s">
        <v>296</v>
      </c>
      <c r="G230" t="s">
        <v>580</v>
      </c>
      <c r="H230">
        <v>0</v>
      </c>
      <c r="I230">
        <v>0</v>
      </c>
      <c r="J230">
        <v>0</v>
      </c>
      <c r="K230">
        <v>0</v>
      </c>
      <c r="L230">
        <v>117.3989</v>
      </c>
      <c r="M230">
        <v>1.0026999999999999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579</v>
      </c>
      <c r="Z230">
        <v>0</v>
      </c>
      <c r="AA230">
        <v>0</v>
      </c>
      <c r="AB230">
        <v>0</v>
      </c>
      <c r="AC230">
        <v>1</v>
      </c>
      <c r="AD230">
        <v>0</v>
      </c>
      <c r="AE230" t="s">
        <v>579</v>
      </c>
      <c r="AF230">
        <v>0</v>
      </c>
      <c r="AG230">
        <v>0</v>
      </c>
      <c r="AH230" t="s">
        <v>579</v>
      </c>
      <c r="AI230">
        <v>0</v>
      </c>
      <c r="AJ230">
        <v>0</v>
      </c>
      <c r="AK230" t="s">
        <v>579</v>
      </c>
      <c r="AL230">
        <v>0</v>
      </c>
      <c r="AM230">
        <v>0</v>
      </c>
      <c r="AN230" t="s">
        <v>579</v>
      </c>
    </row>
    <row r="231" spans="1:40" x14ac:dyDescent="0.45">
      <c r="A231" t="s">
        <v>576</v>
      </c>
      <c r="B231" t="s">
        <v>538</v>
      </c>
      <c r="C231" t="s">
        <v>539</v>
      </c>
      <c r="D231">
        <v>1</v>
      </c>
      <c r="E231" s="1">
        <v>44532.559027777781</v>
      </c>
      <c r="F231" t="s">
        <v>297</v>
      </c>
      <c r="G231" t="s">
        <v>580</v>
      </c>
      <c r="H231">
        <v>0</v>
      </c>
      <c r="I231">
        <v>0</v>
      </c>
      <c r="J231">
        <v>0</v>
      </c>
      <c r="K231">
        <v>0</v>
      </c>
      <c r="L231">
        <v>117.39879999999999</v>
      </c>
      <c r="M231">
        <v>1.0026999999999999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579</v>
      </c>
      <c r="Z231">
        <v>0</v>
      </c>
      <c r="AA231">
        <v>0</v>
      </c>
      <c r="AB231">
        <v>0</v>
      </c>
      <c r="AC231">
        <v>1</v>
      </c>
      <c r="AD231">
        <v>0</v>
      </c>
      <c r="AE231" t="s">
        <v>579</v>
      </c>
      <c r="AF231">
        <v>0</v>
      </c>
      <c r="AG231">
        <v>0</v>
      </c>
      <c r="AH231" t="s">
        <v>579</v>
      </c>
      <c r="AI231">
        <v>0</v>
      </c>
      <c r="AJ231">
        <v>0</v>
      </c>
      <c r="AK231" t="s">
        <v>579</v>
      </c>
      <c r="AL231">
        <v>0</v>
      </c>
      <c r="AM231">
        <v>0</v>
      </c>
      <c r="AN231" t="s">
        <v>579</v>
      </c>
    </row>
    <row r="232" spans="1:40" x14ac:dyDescent="0.45">
      <c r="A232" t="s">
        <v>576</v>
      </c>
      <c r="B232" t="s">
        <v>538</v>
      </c>
      <c r="C232" t="s">
        <v>539</v>
      </c>
      <c r="D232">
        <v>1</v>
      </c>
      <c r="E232" s="1">
        <v>44532.559027777781</v>
      </c>
      <c r="F232" t="s">
        <v>298</v>
      </c>
      <c r="G232" t="s">
        <v>577</v>
      </c>
      <c r="H232">
        <v>0</v>
      </c>
      <c r="I232">
        <v>4.5541</v>
      </c>
      <c r="J232">
        <v>0</v>
      </c>
      <c r="K232">
        <v>4.2779999999999996</v>
      </c>
      <c r="L232">
        <v>129.49629999999999</v>
      </c>
      <c r="M232">
        <v>1.1060000000000001</v>
      </c>
      <c r="N232">
        <v>0</v>
      </c>
      <c r="O232">
        <v>0</v>
      </c>
      <c r="P232">
        <v>0</v>
      </c>
      <c r="Q232">
        <v>4.5540000000000003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581</v>
      </c>
      <c r="Z232">
        <v>0</v>
      </c>
      <c r="AA232">
        <v>0</v>
      </c>
      <c r="AB232">
        <v>0</v>
      </c>
      <c r="AC232">
        <v>1</v>
      </c>
      <c r="AD232">
        <v>0</v>
      </c>
      <c r="AE232" t="s">
        <v>579</v>
      </c>
      <c r="AF232">
        <v>0</v>
      </c>
      <c r="AG232">
        <v>0</v>
      </c>
      <c r="AH232" t="s">
        <v>579</v>
      </c>
      <c r="AI232">
        <v>0</v>
      </c>
      <c r="AJ232">
        <v>0</v>
      </c>
      <c r="AK232" t="s">
        <v>579</v>
      </c>
      <c r="AL232">
        <v>0</v>
      </c>
      <c r="AM232">
        <v>0</v>
      </c>
      <c r="AN232" t="s">
        <v>579</v>
      </c>
    </row>
    <row r="233" spans="1:40" x14ac:dyDescent="0.45">
      <c r="A233" t="s">
        <v>576</v>
      </c>
      <c r="B233" t="s">
        <v>538</v>
      </c>
      <c r="C233" t="s">
        <v>539</v>
      </c>
      <c r="D233">
        <v>1</v>
      </c>
      <c r="E233" s="1">
        <v>44532.559027777781</v>
      </c>
      <c r="F233" t="s">
        <v>299</v>
      </c>
      <c r="G233" t="s">
        <v>577</v>
      </c>
      <c r="H233">
        <v>0</v>
      </c>
      <c r="I233">
        <v>4.4912000000000001</v>
      </c>
      <c r="J233">
        <v>0</v>
      </c>
      <c r="K233">
        <v>4.2190000000000003</v>
      </c>
      <c r="L233">
        <v>129.49629999999999</v>
      </c>
      <c r="M233">
        <v>1.1060000000000001</v>
      </c>
      <c r="N233">
        <v>0</v>
      </c>
      <c r="O233">
        <v>0</v>
      </c>
      <c r="P233">
        <v>0</v>
      </c>
      <c r="Q233">
        <v>4.4909999999999997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581</v>
      </c>
      <c r="Z233">
        <v>0</v>
      </c>
      <c r="AA233">
        <v>0</v>
      </c>
      <c r="AB233">
        <v>0</v>
      </c>
      <c r="AC233">
        <v>1</v>
      </c>
      <c r="AD233">
        <v>0</v>
      </c>
      <c r="AE233" t="s">
        <v>579</v>
      </c>
      <c r="AF233">
        <v>0</v>
      </c>
      <c r="AG233">
        <v>0</v>
      </c>
      <c r="AH233" t="s">
        <v>579</v>
      </c>
      <c r="AI233">
        <v>0</v>
      </c>
      <c r="AJ233">
        <v>0</v>
      </c>
      <c r="AK233" t="s">
        <v>579</v>
      </c>
      <c r="AL233">
        <v>0</v>
      </c>
      <c r="AM233">
        <v>0</v>
      </c>
      <c r="AN233" t="s">
        <v>579</v>
      </c>
    </row>
    <row r="234" spans="1:40" x14ac:dyDescent="0.45">
      <c r="A234" t="s">
        <v>576</v>
      </c>
      <c r="B234" t="s">
        <v>538</v>
      </c>
      <c r="C234" t="s">
        <v>539</v>
      </c>
      <c r="D234">
        <v>1</v>
      </c>
      <c r="E234" s="1">
        <v>44532.559027777781</v>
      </c>
      <c r="F234" t="s">
        <v>300</v>
      </c>
      <c r="G234" t="s">
        <v>580</v>
      </c>
      <c r="H234">
        <v>0</v>
      </c>
      <c r="I234">
        <v>0</v>
      </c>
      <c r="J234">
        <v>0</v>
      </c>
      <c r="K234">
        <v>0</v>
      </c>
      <c r="L234">
        <v>106.85590000000001</v>
      </c>
      <c r="M234">
        <v>1.0048999999999999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579</v>
      </c>
      <c r="Z234">
        <v>0</v>
      </c>
      <c r="AA234">
        <v>0</v>
      </c>
      <c r="AB234">
        <v>0</v>
      </c>
      <c r="AC234">
        <v>2</v>
      </c>
      <c r="AD234">
        <v>0</v>
      </c>
      <c r="AE234" t="s">
        <v>579</v>
      </c>
      <c r="AF234">
        <v>0</v>
      </c>
      <c r="AG234">
        <v>0</v>
      </c>
      <c r="AH234" t="s">
        <v>579</v>
      </c>
      <c r="AI234">
        <v>0</v>
      </c>
      <c r="AJ234">
        <v>0</v>
      </c>
      <c r="AK234" t="s">
        <v>579</v>
      </c>
      <c r="AL234">
        <v>0</v>
      </c>
      <c r="AM234">
        <v>0</v>
      </c>
      <c r="AN234" t="s">
        <v>579</v>
      </c>
    </row>
    <row r="235" spans="1:40" x14ac:dyDescent="0.45">
      <c r="A235" t="s">
        <v>576</v>
      </c>
      <c r="B235" t="s">
        <v>538</v>
      </c>
      <c r="C235" t="s">
        <v>539</v>
      </c>
      <c r="D235">
        <v>1</v>
      </c>
      <c r="E235" s="1">
        <v>44532.559027777781</v>
      </c>
      <c r="F235" t="s">
        <v>301</v>
      </c>
      <c r="G235" t="s">
        <v>577</v>
      </c>
      <c r="H235">
        <v>0</v>
      </c>
      <c r="I235">
        <v>39.978099999999998</v>
      </c>
      <c r="J235">
        <v>0</v>
      </c>
      <c r="K235">
        <v>37.5548</v>
      </c>
      <c r="L235">
        <v>120.4408</v>
      </c>
      <c r="M235">
        <v>1.0286999999999999</v>
      </c>
      <c r="N235">
        <v>0</v>
      </c>
      <c r="O235">
        <v>0</v>
      </c>
      <c r="P235">
        <v>1</v>
      </c>
      <c r="Q235">
        <v>39.978000000000002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582</v>
      </c>
      <c r="Z235">
        <v>0</v>
      </c>
      <c r="AA235">
        <v>0</v>
      </c>
      <c r="AB235">
        <v>1</v>
      </c>
      <c r="AC235">
        <v>1</v>
      </c>
      <c r="AD235">
        <v>0</v>
      </c>
      <c r="AE235" t="s">
        <v>579</v>
      </c>
      <c r="AF235">
        <v>0</v>
      </c>
      <c r="AG235">
        <v>0</v>
      </c>
      <c r="AH235" t="s">
        <v>579</v>
      </c>
      <c r="AI235">
        <v>0</v>
      </c>
      <c r="AJ235">
        <v>0</v>
      </c>
      <c r="AK235" t="s">
        <v>579</v>
      </c>
      <c r="AL235">
        <v>0</v>
      </c>
      <c r="AM235">
        <v>0</v>
      </c>
      <c r="AN235" t="s">
        <v>579</v>
      </c>
    </row>
    <row r="236" spans="1:40" x14ac:dyDescent="0.45">
      <c r="A236" t="s">
        <v>576</v>
      </c>
      <c r="B236" t="s">
        <v>538</v>
      </c>
      <c r="C236" t="s">
        <v>539</v>
      </c>
      <c r="D236">
        <v>1</v>
      </c>
      <c r="E236" s="1">
        <v>44532.559027777781</v>
      </c>
      <c r="F236" t="s">
        <v>49</v>
      </c>
      <c r="G236" t="s">
        <v>537</v>
      </c>
      <c r="H236">
        <v>0</v>
      </c>
      <c r="I236">
        <v>0</v>
      </c>
      <c r="J236">
        <v>18.47</v>
      </c>
      <c r="K236">
        <v>18.47</v>
      </c>
      <c r="L236">
        <v>120.4408</v>
      </c>
      <c r="M236">
        <v>1.0286999999999999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579</v>
      </c>
      <c r="Z236">
        <v>0</v>
      </c>
      <c r="AA236">
        <v>0</v>
      </c>
      <c r="AB236">
        <v>0</v>
      </c>
      <c r="AC236">
        <v>1</v>
      </c>
      <c r="AD236">
        <v>0</v>
      </c>
      <c r="AE236" t="s">
        <v>579</v>
      </c>
      <c r="AF236">
        <v>0</v>
      </c>
      <c r="AG236">
        <v>0</v>
      </c>
      <c r="AH236" t="s">
        <v>579</v>
      </c>
      <c r="AI236">
        <v>0</v>
      </c>
      <c r="AJ236">
        <v>0</v>
      </c>
      <c r="AK236" t="s">
        <v>579</v>
      </c>
      <c r="AL236">
        <v>0</v>
      </c>
      <c r="AM236">
        <v>0</v>
      </c>
      <c r="AN236" t="s">
        <v>581</v>
      </c>
    </row>
    <row r="237" spans="1:40" x14ac:dyDescent="0.45">
      <c r="A237" t="s">
        <v>576</v>
      </c>
      <c r="B237" t="s">
        <v>538</v>
      </c>
      <c r="C237" t="s">
        <v>539</v>
      </c>
      <c r="D237">
        <v>1</v>
      </c>
      <c r="E237" s="1">
        <v>44532.559027777781</v>
      </c>
      <c r="F237" t="s">
        <v>302</v>
      </c>
      <c r="G237" t="s">
        <v>577</v>
      </c>
      <c r="H237">
        <v>0</v>
      </c>
      <c r="I237">
        <v>0</v>
      </c>
      <c r="J237">
        <v>0</v>
      </c>
      <c r="K237">
        <v>0</v>
      </c>
      <c r="L237">
        <v>120.2163</v>
      </c>
      <c r="M237">
        <v>1.0267999999999999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581</v>
      </c>
      <c r="Z237">
        <v>0</v>
      </c>
      <c r="AA237">
        <v>0</v>
      </c>
      <c r="AB237">
        <v>0</v>
      </c>
      <c r="AC237">
        <v>1</v>
      </c>
      <c r="AD237">
        <v>0</v>
      </c>
      <c r="AE237" t="s">
        <v>579</v>
      </c>
      <c r="AF237">
        <v>0</v>
      </c>
      <c r="AG237">
        <v>0</v>
      </c>
      <c r="AH237" t="s">
        <v>579</v>
      </c>
      <c r="AI237">
        <v>0</v>
      </c>
      <c r="AJ237">
        <v>0</v>
      </c>
      <c r="AK237" t="s">
        <v>579</v>
      </c>
      <c r="AL237">
        <v>0</v>
      </c>
      <c r="AM237">
        <v>0</v>
      </c>
      <c r="AN237" t="s">
        <v>579</v>
      </c>
    </row>
    <row r="238" spans="1:40" x14ac:dyDescent="0.45">
      <c r="A238" t="s">
        <v>576</v>
      </c>
      <c r="B238" t="s">
        <v>538</v>
      </c>
      <c r="C238" t="s">
        <v>539</v>
      </c>
      <c r="D238">
        <v>1</v>
      </c>
      <c r="E238" s="1">
        <v>44532.559027777781</v>
      </c>
      <c r="F238" t="s">
        <v>50</v>
      </c>
      <c r="G238" t="s">
        <v>537</v>
      </c>
      <c r="H238">
        <v>0</v>
      </c>
      <c r="I238">
        <v>0</v>
      </c>
      <c r="J238">
        <v>18</v>
      </c>
      <c r="K238">
        <v>18</v>
      </c>
      <c r="L238">
        <v>120.2163</v>
      </c>
      <c r="M238">
        <v>1.0267999999999999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579</v>
      </c>
      <c r="Z238">
        <v>0</v>
      </c>
      <c r="AA238">
        <v>0</v>
      </c>
      <c r="AB238">
        <v>0</v>
      </c>
      <c r="AC238">
        <v>1</v>
      </c>
      <c r="AD238">
        <v>0</v>
      </c>
      <c r="AE238" t="s">
        <v>579</v>
      </c>
      <c r="AF238">
        <v>0</v>
      </c>
      <c r="AG238">
        <v>0</v>
      </c>
      <c r="AH238" t="s">
        <v>579</v>
      </c>
      <c r="AI238">
        <v>0</v>
      </c>
      <c r="AJ238">
        <v>0</v>
      </c>
      <c r="AK238" t="s">
        <v>579</v>
      </c>
      <c r="AL238">
        <v>0</v>
      </c>
      <c r="AM238">
        <v>0</v>
      </c>
      <c r="AN238" t="s">
        <v>581</v>
      </c>
    </row>
    <row r="239" spans="1:40" x14ac:dyDescent="0.45">
      <c r="A239" t="s">
        <v>576</v>
      </c>
      <c r="B239" t="s">
        <v>538</v>
      </c>
      <c r="C239" t="s">
        <v>539</v>
      </c>
      <c r="D239">
        <v>1</v>
      </c>
      <c r="E239" s="1">
        <v>44532.559027777781</v>
      </c>
      <c r="F239" t="s">
        <v>303</v>
      </c>
      <c r="G239" t="s">
        <v>580</v>
      </c>
      <c r="H239">
        <v>0</v>
      </c>
      <c r="I239">
        <v>0</v>
      </c>
      <c r="J239">
        <v>0</v>
      </c>
      <c r="K239">
        <v>0</v>
      </c>
      <c r="L239">
        <v>120.22410000000001</v>
      </c>
      <c r="M239">
        <v>1.0267999999999999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579</v>
      </c>
      <c r="Z239">
        <v>0</v>
      </c>
      <c r="AA239">
        <v>0</v>
      </c>
      <c r="AB239">
        <v>0</v>
      </c>
      <c r="AC239">
        <v>1</v>
      </c>
      <c r="AD239">
        <v>0</v>
      </c>
      <c r="AE239" t="s">
        <v>579</v>
      </c>
      <c r="AF239">
        <v>0</v>
      </c>
      <c r="AG239">
        <v>0</v>
      </c>
      <c r="AH239" t="s">
        <v>579</v>
      </c>
      <c r="AI239">
        <v>0</v>
      </c>
      <c r="AJ239">
        <v>0</v>
      </c>
      <c r="AK239" t="s">
        <v>579</v>
      </c>
      <c r="AL239">
        <v>0</v>
      </c>
      <c r="AM239">
        <v>0</v>
      </c>
      <c r="AN239" t="s">
        <v>579</v>
      </c>
    </row>
    <row r="240" spans="1:40" x14ac:dyDescent="0.45">
      <c r="A240" t="s">
        <v>576</v>
      </c>
      <c r="B240" t="s">
        <v>538</v>
      </c>
      <c r="C240" t="s">
        <v>539</v>
      </c>
      <c r="D240">
        <v>1</v>
      </c>
      <c r="E240" s="1">
        <v>44532.559027777781</v>
      </c>
      <c r="F240" t="s">
        <v>304</v>
      </c>
      <c r="G240" t="s">
        <v>577</v>
      </c>
      <c r="H240">
        <v>0</v>
      </c>
      <c r="I240">
        <v>3.9405999999999999</v>
      </c>
      <c r="J240">
        <v>0</v>
      </c>
      <c r="K240">
        <v>3.9830000000000001</v>
      </c>
      <c r="L240">
        <v>96.690399999999997</v>
      </c>
      <c r="M240">
        <v>0.9093</v>
      </c>
      <c r="N240">
        <v>0</v>
      </c>
      <c r="O240">
        <v>0</v>
      </c>
      <c r="P240">
        <v>0</v>
      </c>
      <c r="Q240">
        <v>3.9409999999999998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578</v>
      </c>
      <c r="Z240">
        <v>0</v>
      </c>
      <c r="AA240">
        <v>0</v>
      </c>
      <c r="AB240">
        <v>0</v>
      </c>
      <c r="AC240">
        <v>2</v>
      </c>
      <c r="AD240">
        <v>0</v>
      </c>
      <c r="AE240" t="s">
        <v>579</v>
      </c>
      <c r="AF240">
        <v>0</v>
      </c>
      <c r="AG240">
        <v>0</v>
      </c>
      <c r="AH240" t="s">
        <v>579</v>
      </c>
      <c r="AI240">
        <v>0</v>
      </c>
      <c r="AJ240">
        <v>0</v>
      </c>
      <c r="AK240" t="s">
        <v>579</v>
      </c>
      <c r="AL240">
        <v>0</v>
      </c>
      <c r="AM240">
        <v>0</v>
      </c>
      <c r="AN240" t="s">
        <v>579</v>
      </c>
    </row>
    <row r="241" spans="1:40" x14ac:dyDescent="0.45">
      <c r="A241" t="s">
        <v>576</v>
      </c>
      <c r="B241" t="s">
        <v>538</v>
      </c>
      <c r="C241" t="s">
        <v>539</v>
      </c>
      <c r="D241">
        <v>1</v>
      </c>
      <c r="E241" s="1">
        <v>44532.559027777781</v>
      </c>
      <c r="F241" t="s">
        <v>51</v>
      </c>
      <c r="G241" t="s">
        <v>537</v>
      </c>
      <c r="H241">
        <v>0</v>
      </c>
      <c r="I241">
        <v>0</v>
      </c>
      <c r="J241">
        <v>728</v>
      </c>
      <c r="K241">
        <v>710</v>
      </c>
      <c r="L241">
        <v>96.690399999999997</v>
      </c>
      <c r="M241">
        <v>0.9093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579</v>
      </c>
      <c r="Z241">
        <v>0</v>
      </c>
      <c r="AA241">
        <v>0</v>
      </c>
      <c r="AB241">
        <v>0</v>
      </c>
      <c r="AC241">
        <v>2</v>
      </c>
      <c r="AD241">
        <v>0</v>
      </c>
      <c r="AE241" t="s">
        <v>579</v>
      </c>
      <c r="AF241">
        <v>0</v>
      </c>
      <c r="AG241">
        <v>0</v>
      </c>
      <c r="AH241" t="s">
        <v>579</v>
      </c>
      <c r="AI241">
        <v>0</v>
      </c>
      <c r="AJ241">
        <v>0</v>
      </c>
      <c r="AK241" t="s">
        <v>579</v>
      </c>
      <c r="AL241">
        <v>0</v>
      </c>
      <c r="AM241">
        <v>0</v>
      </c>
      <c r="AN241" t="s">
        <v>581</v>
      </c>
    </row>
    <row r="242" spans="1:40" x14ac:dyDescent="0.45">
      <c r="A242" t="s">
        <v>576</v>
      </c>
      <c r="B242" t="s">
        <v>538</v>
      </c>
      <c r="C242" t="s">
        <v>539</v>
      </c>
      <c r="D242">
        <v>1</v>
      </c>
      <c r="E242" s="1">
        <v>44532.559027777781</v>
      </c>
      <c r="F242" t="s">
        <v>305</v>
      </c>
      <c r="G242" t="s">
        <v>577</v>
      </c>
      <c r="H242">
        <v>0</v>
      </c>
      <c r="I242">
        <v>6.0284000000000004</v>
      </c>
      <c r="J242">
        <v>0</v>
      </c>
      <c r="K242">
        <v>5.6630000000000003</v>
      </c>
      <c r="L242">
        <v>124.913</v>
      </c>
      <c r="M242">
        <v>1.0669</v>
      </c>
      <c r="N242">
        <v>0</v>
      </c>
      <c r="O242">
        <v>0</v>
      </c>
      <c r="P242">
        <v>0</v>
      </c>
      <c r="Q242">
        <v>6.0279999999999996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581</v>
      </c>
      <c r="Z242">
        <v>0</v>
      </c>
      <c r="AA242">
        <v>0</v>
      </c>
      <c r="AB242">
        <v>0</v>
      </c>
      <c r="AC242">
        <v>1</v>
      </c>
      <c r="AD242">
        <v>0</v>
      </c>
      <c r="AE242" t="s">
        <v>579</v>
      </c>
      <c r="AF242">
        <v>0</v>
      </c>
      <c r="AG242">
        <v>0</v>
      </c>
      <c r="AH242" t="s">
        <v>579</v>
      </c>
      <c r="AI242">
        <v>0</v>
      </c>
      <c r="AJ242">
        <v>0</v>
      </c>
      <c r="AK242" t="s">
        <v>579</v>
      </c>
      <c r="AL242">
        <v>0</v>
      </c>
      <c r="AM242">
        <v>0</v>
      </c>
      <c r="AN242" t="s">
        <v>579</v>
      </c>
    </row>
    <row r="243" spans="1:40" x14ac:dyDescent="0.45">
      <c r="A243" t="s">
        <v>576</v>
      </c>
      <c r="B243" t="s">
        <v>538</v>
      </c>
      <c r="C243" t="s">
        <v>539</v>
      </c>
      <c r="D243">
        <v>1</v>
      </c>
      <c r="E243" s="1">
        <v>44532.559027777781</v>
      </c>
      <c r="F243" t="s">
        <v>52</v>
      </c>
      <c r="G243" t="s">
        <v>537</v>
      </c>
      <c r="H243">
        <v>0</v>
      </c>
      <c r="I243">
        <v>0</v>
      </c>
      <c r="J243">
        <v>10.423999999999999</v>
      </c>
      <c r="K243">
        <v>10.563000000000001</v>
      </c>
      <c r="L243">
        <v>124.913</v>
      </c>
      <c r="M243">
        <v>1.0669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579</v>
      </c>
      <c r="Z243">
        <v>0</v>
      </c>
      <c r="AA243">
        <v>0</v>
      </c>
      <c r="AB243">
        <v>0</v>
      </c>
      <c r="AC243">
        <v>1</v>
      </c>
      <c r="AD243">
        <v>0</v>
      </c>
      <c r="AE243" t="s">
        <v>579</v>
      </c>
      <c r="AF243">
        <v>0</v>
      </c>
      <c r="AG243">
        <v>0</v>
      </c>
      <c r="AH243" t="s">
        <v>579</v>
      </c>
      <c r="AI243">
        <v>0</v>
      </c>
      <c r="AJ243">
        <v>0</v>
      </c>
      <c r="AK243" t="s">
        <v>579</v>
      </c>
      <c r="AL243">
        <v>0</v>
      </c>
      <c r="AM243">
        <v>0</v>
      </c>
      <c r="AN243" t="s">
        <v>581</v>
      </c>
    </row>
    <row r="244" spans="1:40" x14ac:dyDescent="0.45">
      <c r="A244" t="s">
        <v>576</v>
      </c>
      <c r="B244" t="s">
        <v>538</v>
      </c>
      <c r="C244" t="s">
        <v>539</v>
      </c>
      <c r="D244">
        <v>1</v>
      </c>
      <c r="E244" s="1">
        <v>44532.559027777781</v>
      </c>
      <c r="F244" t="s">
        <v>53</v>
      </c>
      <c r="G244" t="s">
        <v>537</v>
      </c>
      <c r="H244">
        <v>0</v>
      </c>
      <c r="I244">
        <v>0</v>
      </c>
      <c r="J244">
        <v>28.633299999999998</v>
      </c>
      <c r="K244">
        <v>29.3</v>
      </c>
      <c r="L244">
        <v>124.913</v>
      </c>
      <c r="M244">
        <v>1.0669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579</v>
      </c>
      <c r="Z244">
        <v>0</v>
      </c>
      <c r="AA244">
        <v>0</v>
      </c>
      <c r="AB244">
        <v>0</v>
      </c>
      <c r="AC244">
        <v>1</v>
      </c>
      <c r="AD244">
        <v>0</v>
      </c>
      <c r="AE244" t="s">
        <v>579</v>
      </c>
      <c r="AF244">
        <v>0</v>
      </c>
      <c r="AG244">
        <v>0</v>
      </c>
      <c r="AH244" t="s">
        <v>579</v>
      </c>
      <c r="AI244">
        <v>0</v>
      </c>
      <c r="AJ244">
        <v>0</v>
      </c>
      <c r="AK244" t="s">
        <v>579</v>
      </c>
      <c r="AL244">
        <v>0</v>
      </c>
      <c r="AM244">
        <v>0</v>
      </c>
      <c r="AN244" t="s">
        <v>581</v>
      </c>
    </row>
    <row r="245" spans="1:40" x14ac:dyDescent="0.45">
      <c r="A245" t="s">
        <v>576</v>
      </c>
      <c r="B245" t="s">
        <v>538</v>
      </c>
      <c r="C245" t="s">
        <v>539</v>
      </c>
      <c r="D245">
        <v>1</v>
      </c>
      <c r="E245" s="1">
        <v>44532.559027777781</v>
      </c>
      <c r="F245" t="s">
        <v>306</v>
      </c>
      <c r="G245" t="s">
        <v>577</v>
      </c>
      <c r="H245">
        <v>0</v>
      </c>
      <c r="I245">
        <v>0</v>
      </c>
      <c r="J245">
        <v>0</v>
      </c>
      <c r="K245">
        <v>0</v>
      </c>
      <c r="L245">
        <v>115.2709</v>
      </c>
      <c r="M245">
        <v>1.0841000000000001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581</v>
      </c>
      <c r="Z245">
        <v>0</v>
      </c>
      <c r="AA245">
        <v>0</v>
      </c>
      <c r="AB245">
        <v>0</v>
      </c>
      <c r="AC245">
        <v>2</v>
      </c>
      <c r="AD245">
        <v>0</v>
      </c>
      <c r="AE245" t="s">
        <v>579</v>
      </c>
      <c r="AF245">
        <v>0</v>
      </c>
      <c r="AG245">
        <v>0</v>
      </c>
      <c r="AH245" t="s">
        <v>579</v>
      </c>
      <c r="AI245">
        <v>0</v>
      </c>
      <c r="AJ245">
        <v>0</v>
      </c>
      <c r="AK245" t="s">
        <v>579</v>
      </c>
      <c r="AL245">
        <v>0</v>
      </c>
      <c r="AM245">
        <v>0</v>
      </c>
      <c r="AN245" t="s">
        <v>579</v>
      </c>
    </row>
    <row r="246" spans="1:40" x14ac:dyDescent="0.45">
      <c r="A246" t="s">
        <v>576</v>
      </c>
      <c r="B246" t="s">
        <v>538</v>
      </c>
      <c r="C246" t="s">
        <v>539</v>
      </c>
      <c r="D246">
        <v>1</v>
      </c>
      <c r="E246" s="1">
        <v>44532.559027777781</v>
      </c>
      <c r="F246" t="s">
        <v>307</v>
      </c>
      <c r="G246" t="s">
        <v>580</v>
      </c>
      <c r="H246">
        <v>0</v>
      </c>
      <c r="I246">
        <v>0</v>
      </c>
      <c r="J246">
        <v>0</v>
      </c>
      <c r="K246">
        <v>0</v>
      </c>
      <c r="L246">
        <v>115.2351</v>
      </c>
      <c r="M246">
        <v>1.0837000000000001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579</v>
      </c>
      <c r="Z246">
        <v>0</v>
      </c>
      <c r="AA246">
        <v>0</v>
      </c>
      <c r="AB246">
        <v>0</v>
      </c>
      <c r="AC246">
        <v>2</v>
      </c>
      <c r="AD246">
        <v>0</v>
      </c>
      <c r="AE246" t="s">
        <v>579</v>
      </c>
      <c r="AF246">
        <v>0</v>
      </c>
      <c r="AG246">
        <v>0</v>
      </c>
      <c r="AH246" t="s">
        <v>579</v>
      </c>
      <c r="AI246">
        <v>0</v>
      </c>
      <c r="AJ246">
        <v>0</v>
      </c>
      <c r="AK246" t="s">
        <v>579</v>
      </c>
      <c r="AL246">
        <v>0</v>
      </c>
      <c r="AM246">
        <v>0</v>
      </c>
      <c r="AN246" t="s">
        <v>579</v>
      </c>
    </row>
    <row r="247" spans="1:40" x14ac:dyDescent="0.45">
      <c r="A247" t="s">
        <v>576</v>
      </c>
      <c r="B247" t="s">
        <v>538</v>
      </c>
      <c r="C247" t="s">
        <v>539</v>
      </c>
      <c r="D247">
        <v>1</v>
      </c>
      <c r="E247" s="1">
        <v>44532.559027777781</v>
      </c>
      <c r="F247" t="s">
        <v>308</v>
      </c>
      <c r="G247" t="s">
        <v>580</v>
      </c>
      <c r="H247">
        <v>0</v>
      </c>
      <c r="I247">
        <v>0</v>
      </c>
      <c r="J247">
        <v>0</v>
      </c>
      <c r="K247">
        <v>0</v>
      </c>
      <c r="L247">
        <v>146.17529999999999</v>
      </c>
      <c r="M247">
        <v>1.2484999999999999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579</v>
      </c>
      <c r="Z247">
        <v>0</v>
      </c>
      <c r="AA247">
        <v>0</v>
      </c>
      <c r="AB247">
        <v>0</v>
      </c>
      <c r="AC247">
        <v>1</v>
      </c>
      <c r="AD247">
        <v>0</v>
      </c>
      <c r="AE247" t="s">
        <v>579</v>
      </c>
      <c r="AF247">
        <v>0</v>
      </c>
      <c r="AG247">
        <v>0</v>
      </c>
      <c r="AH247" t="s">
        <v>579</v>
      </c>
      <c r="AI247">
        <v>0</v>
      </c>
      <c r="AJ247">
        <v>0</v>
      </c>
      <c r="AK247" t="s">
        <v>579</v>
      </c>
      <c r="AL247">
        <v>0</v>
      </c>
      <c r="AM247">
        <v>0</v>
      </c>
      <c r="AN247" t="s">
        <v>579</v>
      </c>
    </row>
    <row r="248" spans="1:40" x14ac:dyDescent="0.45">
      <c r="A248" t="s">
        <v>576</v>
      </c>
      <c r="B248" t="s">
        <v>538</v>
      </c>
      <c r="C248" t="s">
        <v>539</v>
      </c>
      <c r="D248">
        <v>1</v>
      </c>
      <c r="E248" s="1">
        <v>44532.559027777781</v>
      </c>
      <c r="F248" t="s">
        <v>309</v>
      </c>
      <c r="G248" t="s">
        <v>580</v>
      </c>
      <c r="H248">
        <v>0</v>
      </c>
      <c r="I248">
        <v>0</v>
      </c>
      <c r="J248">
        <v>0</v>
      </c>
      <c r="K248">
        <v>0</v>
      </c>
      <c r="L248">
        <v>145.37200000000001</v>
      </c>
      <c r="M248">
        <v>1.2416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579</v>
      </c>
      <c r="Z248">
        <v>0</v>
      </c>
      <c r="AA248">
        <v>0</v>
      </c>
      <c r="AB248">
        <v>0</v>
      </c>
      <c r="AC248">
        <v>1</v>
      </c>
      <c r="AD248">
        <v>0</v>
      </c>
      <c r="AE248" t="s">
        <v>579</v>
      </c>
      <c r="AF248">
        <v>0</v>
      </c>
      <c r="AG248">
        <v>0</v>
      </c>
      <c r="AH248" t="s">
        <v>579</v>
      </c>
      <c r="AI248">
        <v>0</v>
      </c>
      <c r="AJ248">
        <v>0</v>
      </c>
      <c r="AK248" t="s">
        <v>579</v>
      </c>
      <c r="AL248">
        <v>0</v>
      </c>
      <c r="AM248">
        <v>0</v>
      </c>
      <c r="AN248" t="s">
        <v>579</v>
      </c>
    </row>
    <row r="249" spans="1:40" x14ac:dyDescent="0.45">
      <c r="A249" t="s">
        <v>576</v>
      </c>
      <c r="B249" t="s">
        <v>538</v>
      </c>
      <c r="C249" t="s">
        <v>539</v>
      </c>
      <c r="D249">
        <v>1</v>
      </c>
      <c r="E249" s="1">
        <v>44532.559027777781</v>
      </c>
      <c r="F249" t="s">
        <v>310</v>
      </c>
      <c r="G249" t="s">
        <v>577</v>
      </c>
      <c r="H249">
        <v>0</v>
      </c>
      <c r="I249">
        <v>11.635300000000001</v>
      </c>
      <c r="J249">
        <v>0</v>
      </c>
      <c r="K249">
        <v>10.93</v>
      </c>
      <c r="L249">
        <v>120.8794</v>
      </c>
      <c r="M249">
        <v>1.0324</v>
      </c>
      <c r="N249">
        <v>0</v>
      </c>
      <c r="O249">
        <v>0</v>
      </c>
      <c r="P249">
        <v>0</v>
      </c>
      <c r="Q249">
        <v>11.635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578</v>
      </c>
      <c r="Z249">
        <v>0</v>
      </c>
      <c r="AA249">
        <v>0</v>
      </c>
      <c r="AB249">
        <v>0</v>
      </c>
      <c r="AC249">
        <v>1</v>
      </c>
      <c r="AD249">
        <v>0</v>
      </c>
      <c r="AE249" t="s">
        <v>579</v>
      </c>
      <c r="AF249">
        <v>0</v>
      </c>
      <c r="AG249">
        <v>0</v>
      </c>
      <c r="AH249" t="s">
        <v>579</v>
      </c>
      <c r="AI249">
        <v>0</v>
      </c>
      <c r="AJ249">
        <v>0</v>
      </c>
      <c r="AK249" t="s">
        <v>579</v>
      </c>
      <c r="AL249">
        <v>0</v>
      </c>
      <c r="AM249">
        <v>0</v>
      </c>
      <c r="AN249" t="s">
        <v>579</v>
      </c>
    </row>
    <row r="250" spans="1:40" x14ac:dyDescent="0.45">
      <c r="A250" t="s">
        <v>576</v>
      </c>
      <c r="B250" t="s">
        <v>538</v>
      </c>
      <c r="C250" t="s">
        <v>539</v>
      </c>
      <c r="D250">
        <v>1</v>
      </c>
      <c r="E250" s="1">
        <v>44532.559027777781</v>
      </c>
      <c r="F250" t="s">
        <v>311</v>
      </c>
      <c r="G250" t="s">
        <v>580</v>
      </c>
      <c r="H250">
        <v>0</v>
      </c>
      <c r="I250">
        <v>0</v>
      </c>
      <c r="J250">
        <v>0</v>
      </c>
      <c r="K250">
        <v>0</v>
      </c>
      <c r="L250">
        <v>120.3875</v>
      </c>
      <c r="M250">
        <v>1.0282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579</v>
      </c>
      <c r="Z250">
        <v>0</v>
      </c>
      <c r="AA250">
        <v>0</v>
      </c>
      <c r="AB250">
        <v>0</v>
      </c>
      <c r="AC250">
        <v>1</v>
      </c>
      <c r="AD250">
        <v>0</v>
      </c>
      <c r="AE250" t="s">
        <v>579</v>
      </c>
      <c r="AF250">
        <v>0</v>
      </c>
      <c r="AG250">
        <v>0</v>
      </c>
      <c r="AH250" t="s">
        <v>579</v>
      </c>
      <c r="AI250">
        <v>0</v>
      </c>
      <c r="AJ250">
        <v>0</v>
      </c>
      <c r="AK250" t="s">
        <v>579</v>
      </c>
      <c r="AL250">
        <v>0</v>
      </c>
      <c r="AM250">
        <v>0</v>
      </c>
      <c r="AN250" t="s">
        <v>579</v>
      </c>
    </row>
    <row r="251" spans="1:40" x14ac:dyDescent="0.45">
      <c r="A251" t="s">
        <v>576</v>
      </c>
      <c r="B251" t="s">
        <v>538</v>
      </c>
      <c r="C251" t="s">
        <v>539</v>
      </c>
      <c r="D251">
        <v>1</v>
      </c>
      <c r="E251" s="1">
        <v>44532.559027777781</v>
      </c>
      <c r="F251" t="s">
        <v>312</v>
      </c>
      <c r="G251" t="s">
        <v>577</v>
      </c>
      <c r="H251">
        <v>0</v>
      </c>
      <c r="I251">
        <v>24.232900000000001</v>
      </c>
      <c r="J251">
        <v>0</v>
      </c>
      <c r="K251">
        <v>22.763999999999999</v>
      </c>
      <c r="L251">
        <v>120.05710000000001</v>
      </c>
      <c r="M251">
        <v>1.0254000000000001</v>
      </c>
      <c r="N251">
        <v>0</v>
      </c>
      <c r="O251">
        <v>0</v>
      </c>
      <c r="P251">
        <v>0</v>
      </c>
      <c r="Q251">
        <v>24.233000000000001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581</v>
      </c>
      <c r="Z251">
        <v>0</v>
      </c>
      <c r="AA251">
        <v>0</v>
      </c>
      <c r="AB251">
        <v>0</v>
      </c>
      <c r="AC251">
        <v>1</v>
      </c>
      <c r="AD251">
        <v>0</v>
      </c>
      <c r="AE251" t="s">
        <v>579</v>
      </c>
      <c r="AF251">
        <v>0</v>
      </c>
      <c r="AG251">
        <v>0</v>
      </c>
      <c r="AH251" t="s">
        <v>579</v>
      </c>
      <c r="AI251">
        <v>0</v>
      </c>
      <c r="AJ251">
        <v>0</v>
      </c>
      <c r="AK251" t="s">
        <v>579</v>
      </c>
      <c r="AL251">
        <v>0</v>
      </c>
      <c r="AM251">
        <v>0</v>
      </c>
      <c r="AN251" t="s">
        <v>579</v>
      </c>
    </row>
    <row r="252" spans="1:40" x14ac:dyDescent="0.45">
      <c r="A252" t="s">
        <v>576</v>
      </c>
      <c r="B252" t="s">
        <v>538</v>
      </c>
      <c r="C252" t="s">
        <v>539</v>
      </c>
      <c r="D252">
        <v>1</v>
      </c>
      <c r="E252" s="1">
        <v>44532.559027777781</v>
      </c>
      <c r="F252" t="s">
        <v>54</v>
      </c>
      <c r="G252" t="s">
        <v>537</v>
      </c>
      <c r="H252">
        <v>0</v>
      </c>
      <c r="I252">
        <v>0</v>
      </c>
      <c r="J252">
        <v>26</v>
      </c>
      <c r="K252">
        <v>26.096</v>
      </c>
      <c r="L252">
        <v>120.05710000000001</v>
      </c>
      <c r="M252">
        <v>1.0254000000000001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579</v>
      </c>
      <c r="Z252">
        <v>0</v>
      </c>
      <c r="AA252">
        <v>0</v>
      </c>
      <c r="AB252">
        <v>0</v>
      </c>
      <c r="AC252">
        <v>1</v>
      </c>
      <c r="AD252">
        <v>0</v>
      </c>
      <c r="AE252" t="s">
        <v>579</v>
      </c>
      <c r="AF252">
        <v>0</v>
      </c>
      <c r="AG252">
        <v>0</v>
      </c>
      <c r="AH252" t="s">
        <v>579</v>
      </c>
      <c r="AI252">
        <v>0</v>
      </c>
      <c r="AJ252">
        <v>0</v>
      </c>
      <c r="AK252" t="s">
        <v>579</v>
      </c>
      <c r="AL252">
        <v>0</v>
      </c>
      <c r="AM252">
        <v>0</v>
      </c>
      <c r="AN252" t="s">
        <v>581</v>
      </c>
    </row>
    <row r="253" spans="1:40" x14ac:dyDescent="0.45">
      <c r="A253" t="s">
        <v>576</v>
      </c>
      <c r="B253" t="s">
        <v>538</v>
      </c>
      <c r="C253" t="s">
        <v>539</v>
      </c>
      <c r="D253">
        <v>1</v>
      </c>
      <c r="E253" s="1">
        <v>44532.559027777781</v>
      </c>
      <c r="F253" t="s">
        <v>313</v>
      </c>
      <c r="G253" t="s">
        <v>580</v>
      </c>
      <c r="H253">
        <v>0</v>
      </c>
      <c r="I253">
        <v>0</v>
      </c>
      <c r="J253">
        <v>0</v>
      </c>
      <c r="K253">
        <v>0</v>
      </c>
      <c r="L253">
        <v>120.1182</v>
      </c>
      <c r="M253">
        <v>1.0259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579</v>
      </c>
      <c r="Z253">
        <v>0</v>
      </c>
      <c r="AA253">
        <v>0</v>
      </c>
      <c r="AB253">
        <v>0</v>
      </c>
      <c r="AC253">
        <v>1</v>
      </c>
      <c r="AD253">
        <v>0</v>
      </c>
      <c r="AE253" t="s">
        <v>579</v>
      </c>
      <c r="AF253">
        <v>0</v>
      </c>
      <c r="AG253">
        <v>0</v>
      </c>
      <c r="AH253" t="s">
        <v>579</v>
      </c>
      <c r="AI253">
        <v>0</v>
      </c>
      <c r="AJ253">
        <v>0</v>
      </c>
      <c r="AK253" t="s">
        <v>579</v>
      </c>
      <c r="AL253">
        <v>0</v>
      </c>
      <c r="AM253">
        <v>0</v>
      </c>
      <c r="AN253" t="s">
        <v>579</v>
      </c>
    </row>
    <row r="254" spans="1:40" x14ac:dyDescent="0.45">
      <c r="A254" t="s">
        <v>576</v>
      </c>
      <c r="B254" t="s">
        <v>538</v>
      </c>
      <c r="C254" t="s">
        <v>539</v>
      </c>
      <c r="D254">
        <v>1</v>
      </c>
      <c r="E254" s="1">
        <v>44532.559027777781</v>
      </c>
      <c r="F254" t="s">
        <v>314</v>
      </c>
      <c r="G254" t="s">
        <v>580</v>
      </c>
      <c r="H254">
        <v>0</v>
      </c>
      <c r="I254">
        <v>0</v>
      </c>
      <c r="J254">
        <v>0</v>
      </c>
      <c r="K254">
        <v>0</v>
      </c>
      <c r="L254">
        <v>120.1183</v>
      </c>
      <c r="M254">
        <v>1.0259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579</v>
      </c>
      <c r="Z254">
        <v>0</v>
      </c>
      <c r="AA254">
        <v>0</v>
      </c>
      <c r="AB254">
        <v>0</v>
      </c>
      <c r="AC254">
        <v>1</v>
      </c>
      <c r="AD254">
        <v>0</v>
      </c>
      <c r="AE254" t="s">
        <v>579</v>
      </c>
      <c r="AF254">
        <v>0</v>
      </c>
      <c r="AG254">
        <v>0</v>
      </c>
      <c r="AH254" t="s">
        <v>579</v>
      </c>
      <c r="AI254">
        <v>0</v>
      </c>
      <c r="AJ254">
        <v>0</v>
      </c>
      <c r="AK254" t="s">
        <v>579</v>
      </c>
      <c r="AL254">
        <v>0</v>
      </c>
      <c r="AM254">
        <v>0</v>
      </c>
      <c r="AN254" t="s">
        <v>579</v>
      </c>
    </row>
    <row r="255" spans="1:40" x14ac:dyDescent="0.45">
      <c r="A255" t="s">
        <v>576</v>
      </c>
      <c r="B255" t="s">
        <v>538</v>
      </c>
      <c r="C255" t="s">
        <v>539</v>
      </c>
      <c r="D255">
        <v>1</v>
      </c>
      <c r="E255" s="1">
        <v>44532.559027777781</v>
      </c>
      <c r="F255" t="s">
        <v>315</v>
      </c>
      <c r="G255" t="s">
        <v>580</v>
      </c>
      <c r="H255">
        <v>0</v>
      </c>
      <c r="I255">
        <v>0</v>
      </c>
      <c r="J255">
        <v>0</v>
      </c>
      <c r="K255">
        <v>0</v>
      </c>
      <c r="L255">
        <v>117.1797</v>
      </c>
      <c r="M255">
        <v>1.0007999999999999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579</v>
      </c>
      <c r="Z255">
        <v>0</v>
      </c>
      <c r="AA255">
        <v>0</v>
      </c>
      <c r="AB255">
        <v>0</v>
      </c>
      <c r="AC255">
        <v>1</v>
      </c>
      <c r="AD255">
        <v>0</v>
      </c>
      <c r="AE255" t="s">
        <v>579</v>
      </c>
      <c r="AF255">
        <v>0</v>
      </c>
      <c r="AG255">
        <v>0</v>
      </c>
      <c r="AH255" t="s">
        <v>579</v>
      </c>
      <c r="AI255">
        <v>0</v>
      </c>
      <c r="AJ255">
        <v>0</v>
      </c>
      <c r="AK255" t="s">
        <v>579</v>
      </c>
      <c r="AL255">
        <v>0</v>
      </c>
      <c r="AM255">
        <v>0</v>
      </c>
      <c r="AN255" t="s">
        <v>579</v>
      </c>
    </row>
    <row r="256" spans="1:40" x14ac:dyDescent="0.45">
      <c r="A256" t="s">
        <v>576</v>
      </c>
      <c r="B256" t="s">
        <v>538</v>
      </c>
      <c r="C256" t="s">
        <v>539</v>
      </c>
      <c r="D256">
        <v>1</v>
      </c>
      <c r="E256" s="1">
        <v>44532.559027777781</v>
      </c>
      <c r="F256" t="s">
        <v>316</v>
      </c>
      <c r="G256" t="s">
        <v>580</v>
      </c>
      <c r="H256">
        <v>0</v>
      </c>
      <c r="I256">
        <v>0</v>
      </c>
      <c r="J256">
        <v>0</v>
      </c>
      <c r="K256">
        <v>0</v>
      </c>
      <c r="L256">
        <v>117.196</v>
      </c>
      <c r="M256">
        <v>1.0009999999999999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579</v>
      </c>
      <c r="Z256">
        <v>0</v>
      </c>
      <c r="AA256">
        <v>0</v>
      </c>
      <c r="AB256">
        <v>0</v>
      </c>
      <c r="AC256">
        <v>1</v>
      </c>
      <c r="AD256">
        <v>0</v>
      </c>
      <c r="AE256" t="s">
        <v>579</v>
      </c>
      <c r="AF256">
        <v>0</v>
      </c>
      <c r="AG256">
        <v>0</v>
      </c>
      <c r="AH256" t="s">
        <v>579</v>
      </c>
      <c r="AI256">
        <v>0</v>
      </c>
      <c r="AJ256">
        <v>0</v>
      </c>
      <c r="AK256" t="s">
        <v>579</v>
      </c>
      <c r="AL256">
        <v>0</v>
      </c>
      <c r="AM256">
        <v>0</v>
      </c>
      <c r="AN256" t="s">
        <v>579</v>
      </c>
    </row>
    <row r="257" spans="1:40" x14ac:dyDescent="0.45">
      <c r="A257" t="s">
        <v>576</v>
      </c>
      <c r="B257" t="s">
        <v>538</v>
      </c>
      <c r="C257" t="s">
        <v>539</v>
      </c>
      <c r="D257">
        <v>1</v>
      </c>
      <c r="E257" s="1">
        <v>44532.559027777781</v>
      </c>
      <c r="F257" t="s">
        <v>317</v>
      </c>
      <c r="G257" t="s">
        <v>577</v>
      </c>
      <c r="H257">
        <v>0</v>
      </c>
      <c r="I257">
        <v>0.5323</v>
      </c>
      <c r="J257">
        <v>0</v>
      </c>
      <c r="K257">
        <v>0.5</v>
      </c>
      <c r="L257">
        <v>129.3768</v>
      </c>
      <c r="M257">
        <v>1.105</v>
      </c>
      <c r="N257">
        <v>0</v>
      </c>
      <c r="O257">
        <v>0</v>
      </c>
      <c r="P257">
        <v>0</v>
      </c>
      <c r="Q257">
        <v>0.53200000000000003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578</v>
      </c>
      <c r="Z257">
        <v>0</v>
      </c>
      <c r="AA257">
        <v>0</v>
      </c>
      <c r="AB257">
        <v>0</v>
      </c>
      <c r="AC257">
        <v>1</v>
      </c>
      <c r="AD257">
        <v>0</v>
      </c>
      <c r="AE257" t="s">
        <v>579</v>
      </c>
      <c r="AF257">
        <v>0</v>
      </c>
      <c r="AG257">
        <v>0</v>
      </c>
      <c r="AH257" t="s">
        <v>579</v>
      </c>
      <c r="AI257">
        <v>0</v>
      </c>
      <c r="AJ257">
        <v>0</v>
      </c>
      <c r="AK257" t="s">
        <v>579</v>
      </c>
      <c r="AL257">
        <v>0</v>
      </c>
      <c r="AM257">
        <v>0</v>
      </c>
      <c r="AN257" t="s">
        <v>579</v>
      </c>
    </row>
    <row r="258" spans="1:40" x14ac:dyDescent="0.45">
      <c r="A258" t="s">
        <v>576</v>
      </c>
      <c r="B258" t="s">
        <v>538</v>
      </c>
      <c r="C258" t="s">
        <v>539</v>
      </c>
      <c r="D258">
        <v>1</v>
      </c>
      <c r="E258" s="1">
        <v>44532.559027777781</v>
      </c>
      <c r="F258" t="s">
        <v>55</v>
      </c>
      <c r="G258" t="s">
        <v>537</v>
      </c>
      <c r="H258">
        <v>0</v>
      </c>
      <c r="I258">
        <v>0</v>
      </c>
      <c r="J258">
        <v>0</v>
      </c>
      <c r="K258">
        <v>0</v>
      </c>
      <c r="L258">
        <v>129.3768</v>
      </c>
      <c r="M258">
        <v>1.105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579</v>
      </c>
      <c r="Z258">
        <v>0</v>
      </c>
      <c r="AA258">
        <v>0</v>
      </c>
      <c r="AB258">
        <v>0</v>
      </c>
      <c r="AC258">
        <v>1</v>
      </c>
      <c r="AD258">
        <v>0</v>
      </c>
      <c r="AE258" t="s">
        <v>579</v>
      </c>
      <c r="AF258">
        <v>0</v>
      </c>
      <c r="AG258">
        <v>0</v>
      </c>
      <c r="AH258" t="s">
        <v>579</v>
      </c>
      <c r="AI258">
        <v>0</v>
      </c>
      <c r="AJ258">
        <v>0</v>
      </c>
      <c r="AK258" t="s">
        <v>579</v>
      </c>
      <c r="AL258">
        <v>0</v>
      </c>
      <c r="AM258">
        <v>0</v>
      </c>
      <c r="AN258" t="s">
        <v>581</v>
      </c>
    </row>
    <row r="259" spans="1:40" x14ac:dyDescent="0.45">
      <c r="A259" t="s">
        <v>576</v>
      </c>
      <c r="B259" t="s">
        <v>538</v>
      </c>
      <c r="C259" t="s">
        <v>539</v>
      </c>
      <c r="D259">
        <v>1</v>
      </c>
      <c r="E259" s="1">
        <v>44532.559027777781</v>
      </c>
      <c r="F259" t="s">
        <v>318</v>
      </c>
      <c r="G259" t="s">
        <v>580</v>
      </c>
      <c r="H259">
        <v>0</v>
      </c>
      <c r="I259">
        <v>0</v>
      </c>
      <c r="J259">
        <v>0</v>
      </c>
      <c r="K259">
        <v>0</v>
      </c>
      <c r="L259">
        <v>129.2663</v>
      </c>
      <c r="M259">
        <v>1.1040000000000001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579</v>
      </c>
      <c r="Z259">
        <v>0</v>
      </c>
      <c r="AA259">
        <v>0</v>
      </c>
      <c r="AB259">
        <v>0</v>
      </c>
      <c r="AC259">
        <v>1</v>
      </c>
      <c r="AD259">
        <v>0</v>
      </c>
      <c r="AE259" t="s">
        <v>579</v>
      </c>
      <c r="AF259">
        <v>0</v>
      </c>
      <c r="AG259">
        <v>0</v>
      </c>
      <c r="AH259" t="s">
        <v>579</v>
      </c>
      <c r="AI259">
        <v>0</v>
      </c>
      <c r="AJ259">
        <v>0</v>
      </c>
      <c r="AK259" t="s">
        <v>579</v>
      </c>
      <c r="AL259">
        <v>0</v>
      </c>
      <c r="AM259">
        <v>0</v>
      </c>
      <c r="AN259" t="s">
        <v>579</v>
      </c>
    </row>
    <row r="260" spans="1:40" x14ac:dyDescent="0.45">
      <c r="A260" t="s">
        <v>576</v>
      </c>
      <c r="B260" t="s">
        <v>538</v>
      </c>
      <c r="C260" t="s">
        <v>539</v>
      </c>
      <c r="D260">
        <v>1</v>
      </c>
      <c r="E260" s="1">
        <v>44532.559027777781</v>
      </c>
      <c r="F260" t="s">
        <v>319</v>
      </c>
      <c r="G260" t="s">
        <v>577</v>
      </c>
      <c r="H260">
        <v>0</v>
      </c>
      <c r="I260">
        <v>15.3292</v>
      </c>
      <c r="J260">
        <v>0</v>
      </c>
      <c r="K260">
        <v>14.4</v>
      </c>
      <c r="L260">
        <v>118.1306</v>
      </c>
      <c r="M260">
        <v>1.0088999999999999</v>
      </c>
      <c r="N260">
        <v>0</v>
      </c>
      <c r="O260">
        <v>0</v>
      </c>
      <c r="P260">
        <v>0</v>
      </c>
      <c r="Q260">
        <v>15.329000000000001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581</v>
      </c>
      <c r="Z260">
        <v>0</v>
      </c>
      <c r="AA260">
        <v>0</v>
      </c>
      <c r="AB260">
        <v>0</v>
      </c>
      <c r="AC260">
        <v>1</v>
      </c>
      <c r="AD260">
        <v>0</v>
      </c>
      <c r="AE260" t="s">
        <v>579</v>
      </c>
      <c r="AF260">
        <v>0</v>
      </c>
      <c r="AG260">
        <v>0</v>
      </c>
      <c r="AH260" t="s">
        <v>579</v>
      </c>
      <c r="AI260">
        <v>0</v>
      </c>
      <c r="AJ260">
        <v>0</v>
      </c>
      <c r="AK260" t="s">
        <v>579</v>
      </c>
      <c r="AL260">
        <v>0</v>
      </c>
      <c r="AM260">
        <v>0</v>
      </c>
      <c r="AN260" t="s">
        <v>579</v>
      </c>
    </row>
    <row r="261" spans="1:40" x14ac:dyDescent="0.45">
      <c r="A261" t="s">
        <v>576</v>
      </c>
      <c r="B261" t="s">
        <v>538</v>
      </c>
      <c r="C261" t="s">
        <v>539</v>
      </c>
      <c r="D261">
        <v>1</v>
      </c>
      <c r="E261" s="1">
        <v>44532.559027777781</v>
      </c>
      <c r="F261" t="s">
        <v>320</v>
      </c>
      <c r="G261" t="s">
        <v>577</v>
      </c>
      <c r="H261">
        <v>0</v>
      </c>
      <c r="I261">
        <v>16.819500000000001</v>
      </c>
      <c r="J261">
        <v>0</v>
      </c>
      <c r="K261">
        <v>15.8</v>
      </c>
      <c r="L261">
        <v>117.8994</v>
      </c>
      <c r="M261">
        <v>1.0069999999999999</v>
      </c>
      <c r="N261">
        <v>0</v>
      </c>
      <c r="O261">
        <v>0</v>
      </c>
      <c r="P261">
        <v>0</v>
      </c>
      <c r="Q261">
        <v>16.82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581</v>
      </c>
      <c r="Z261">
        <v>0</v>
      </c>
      <c r="AA261">
        <v>0</v>
      </c>
      <c r="AB261">
        <v>0</v>
      </c>
      <c r="AC261">
        <v>1</v>
      </c>
      <c r="AD261">
        <v>0</v>
      </c>
      <c r="AE261" t="s">
        <v>579</v>
      </c>
      <c r="AF261">
        <v>0</v>
      </c>
      <c r="AG261">
        <v>0</v>
      </c>
      <c r="AH261" t="s">
        <v>579</v>
      </c>
      <c r="AI261">
        <v>0</v>
      </c>
      <c r="AJ261">
        <v>0</v>
      </c>
      <c r="AK261" t="s">
        <v>579</v>
      </c>
      <c r="AL261">
        <v>0</v>
      </c>
      <c r="AM261">
        <v>0</v>
      </c>
      <c r="AN261" t="s">
        <v>579</v>
      </c>
    </row>
    <row r="262" spans="1:40" x14ac:dyDescent="0.45">
      <c r="A262" t="s">
        <v>576</v>
      </c>
      <c r="B262" t="s">
        <v>538</v>
      </c>
      <c r="C262" t="s">
        <v>539</v>
      </c>
      <c r="D262">
        <v>1</v>
      </c>
      <c r="E262" s="1">
        <v>44532.559027777781</v>
      </c>
      <c r="F262" t="s">
        <v>321</v>
      </c>
      <c r="G262" t="s">
        <v>580</v>
      </c>
      <c r="H262">
        <v>0</v>
      </c>
      <c r="I262">
        <v>0</v>
      </c>
      <c r="J262">
        <v>0</v>
      </c>
      <c r="K262">
        <v>0</v>
      </c>
      <c r="L262">
        <v>117.7881</v>
      </c>
      <c r="M262">
        <v>1.006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579</v>
      </c>
      <c r="Z262">
        <v>0</v>
      </c>
      <c r="AA262">
        <v>0</v>
      </c>
      <c r="AB262">
        <v>0</v>
      </c>
      <c r="AC262">
        <v>1</v>
      </c>
      <c r="AD262">
        <v>0</v>
      </c>
      <c r="AE262" t="s">
        <v>579</v>
      </c>
      <c r="AF262">
        <v>0</v>
      </c>
      <c r="AG262">
        <v>0</v>
      </c>
      <c r="AH262" t="s">
        <v>579</v>
      </c>
      <c r="AI262">
        <v>0</v>
      </c>
      <c r="AJ262">
        <v>0</v>
      </c>
      <c r="AK262" t="s">
        <v>579</v>
      </c>
      <c r="AL262">
        <v>0</v>
      </c>
      <c r="AM262">
        <v>0</v>
      </c>
      <c r="AN262" t="s">
        <v>579</v>
      </c>
    </row>
    <row r="263" spans="1:40" x14ac:dyDescent="0.45">
      <c r="A263" t="s">
        <v>576</v>
      </c>
      <c r="B263" t="s">
        <v>538</v>
      </c>
      <c r="C263" t="s">
        <v>539</v>
      </c>
      <c r="D263">
        <v>1</v>
      </c>
      <c r="E263" s="1">
        <v>44532.559027777781</v>
      </c>
      <c r="F263" t="s">
        <v>322</v>
      </c>
      <c r="G263" t="s">
        <v>580</v>
      </c>
      <c r="H263">
        <v>0</v>
      </c>
      <c r="I263">
        <v>0</v>
      </c>
      <c r="J263">
        <v>0</v>
      </c>
      <c r="K263">
        <v>0</v>
      </c>
      <c r="L263">
        <v>117.767</v>
      </c>
      <c r="M263">
        <v>1.0058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579</v>
      </c>
      <c r="Z263">
        <v>0</v>
      </c>
      <c r="AA263">
        <v>0</v>
      </c>
      <c r="AB263">
        <v>0</v>
      </c>
      <c r="AC263">
        <v>1</v>
      </c>
      <c r="AD263">
        <v>0</v>
      </c>
      <c r="AE263" t="s">
        <v>579</v>
      </c>
      <c r="AF263">
        <v>0</v>
      </c>
      <c r="AG263">
        <v>0</v>
      </c>
      <c r="AH263" t="s">
        <v>579</v>
      </c>
      <c r="AI263">
        <v>0</v>
      </c>
      <c r="AJ263">
        <v>0</v>
      </c>
      <c r="AK263" t="s">
        <v>579</v>
      </c>
      <c r="AL263">
        <v>0</v>
      </c>
      <c r="AM263">
        <v>0</v>
      </c>
      <c r="AN263" t="s">
        <v>579</v>
      </c>
    </row>
    <row r="264" spans="1:40" x14ac:dyDescent="0.45">
      <c r="A264" t="s">
        <v>576</v>
      </c>
      <c r="B264" t="s">
        <v>538</v>
      </c>
      <c r="C264" t="s">
        <v>539</v>
      </c>
      <c r="D264">
        <v>1</v>
      </c>
      <c r="E264" s="1">
        <v>44532.559027777781</v>
      </c>
      <c r="F264" t="s">
        <v>323</v>
      </c>
      <c r="G264" t="s">
        <v>577</v>
      </c>
      <c r="H264">
        <v>0</v>
      </c>
      <c r="I264">
        <v>88.888099999999994</v>
      </c>
      <c r="J264">
        <v>0</v>
      </c>
      <c r="K264">
        <v>83.5</v>
      </c>
      <c r="L264">
        <v>142.68950000000001</v>
      </c>
      <c r="M264">
        <v>1.2186999999999999</v>
      </c>
      <c r="N264">
        <v>0</v>
      </c>
      <c r="O264">
        <v>0</v>
      </c>
      <c r="P264">
        <v>0</v>
      </c>
      <c r="Q264">
        <v>88.888000000000005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581</v>
      </c>
      <c r="Z264">
        <v>0</v>
      </c>
      <c r="AA264">
        <v>0</v>
      </c>
      <c r="AB264">
        <v>0</v>
      </c>
      <c r="AC264">
        <v>1</v>
      </c>
      <c r="AD264">
        <v>0</v>
      </c>
      <c r="AE264" t="s">
        <v>579</v>
      </c>
      <c r="AF264">
        <v>0</v>
      </c>
      <c r="AG264">
        <v>0</v>
      </c>
      <c r="AH264" t="s">
        <v>579</v>
      </c>
      <c r="AI264">
        <v>0</v>
      </c>
      <c r="AJ264">
        <v>0</v>
      </c>
      <c r="AK264" t="s">
        <v>579</v>
      </c>
      <c r="AL264">
        <v>0</v>
      </c>
      <c r="AM264">
        <v>0</v>
      </c>
      <c r="AN264" t="s">
        <v>579</v>
      </c>
    </row>
    <row r="265" spans="1:40" x14ac:dyDescent="0.45">
      <c r="A265" t="s">
        <v>576</v>
      </c>
      <c r="B265" t="s">
        <v>538</v>
      </c>
      <c r="C265" t="s">
        <v>539</v>
      </c>
      <c r="D265">
        <v>1</v>
      </c>
      <c r="E265" s="1">
        <v>44532.559027777781</v>
      </c>
      <c r="F265" t="s">
        <v>324</v>
      </c>
      <c r="G265" t="s">
        <v>577</v>
      </c>
      <c r="H265">
        <v>0</v>
      </c>
      <c r="I265">
        <v>2.2000000000000002</v>
      </c>
      <c r="J265">
        <v>0</v>
      </c>
      <c r="K265">
        <v>2.2000000000000002</v>
      </c>
      <c r="L265">
        <v>142.30940000000001</v>
      </c>
      <c r="M265">
        <v>1.2154</v>
      </c>
      <c r="N265">
        <v>0</v>
      </c>
      <c r="O265">
        <v>0</v>
      </c>
      <c r="P265">
        <v>0</v>
      </c>
      <c r="Q265">
        <v>2.2000000000000002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578</v>
      </c>
      <c r="Z265">
        <v>0</v>
      </c>
      <c r="AA265">
        <v>0</v>
      </c>
      <c r="AB265">
        <v>0</v>
      </c>
      <c r="AC265">
        <v>1</v>
      </c>
      <c r="AD265">
        <v>0</v>
      </c>
      <c r="AE265" t="s">
        <v>579</v>
      </c>
      <c r="AF265">
        <v>0</v>
      </c>
      <c r="AG265">
        <v>0</v>
      </c>
      <c r="AH265" t="s">
        <v>579</v>
      </c>
      <c r="AI265">
        <v>0</v>
      </c>
      <c r="AJ265">
        <v>0</v>
      </c>
      <c r="AK265" t="s">
        <v>579</v>
      </c>
      <c r="AL265">
        <v>0</v>
      </c>
      <c r="AM265">
        <v>0</v>
      </c>
      <c r="AN265" t="s">
        <v>579</v>
      </c>
    </row>
    <row r="266" spans="1:40" x14ac:dyDescent="0.45">
      <c r="A266" t="s">
        <v>576</v>
      </c>
      <c r="B266" t="s">
        <v>538</v>
      </c>
      <c r="C266" t="s">
        <v>539</v>
      </c>
      <c r="D266">
        <v>1</v>
      </c>
      <c r="E266" s="1">
        <v>44532.559027777781</v>
      </c>
      <c r="F266" t="s">
        <v>325</v>
      </c>
      <c r="G266" t="s">
        <v>577</v>
      </c>
      <c r="H266">
        <v>0</v>
      </c>
      <c r="I266">
        <v>13.5876</v>
      </c>
      <c r="J266">
        <v>0</v>
      </c>
      <c r="K266">
        <v>12.763999999999999</v>
      </c>
      <c r="L266">
        <v>129.92230000000001</v>
      </c>
      <c r="M266">
        <v>1.1095999999999999</v>
      </c>
      <c r="N266">
        <v>0</v>
      </c>
      <c r="O266">
        <v>0</v>
      </c>
      <c r="P266">
        <v>0</v>
      </c>
      <c r="Q266">
        <v>13.587999999999999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578</v>
      </c>
      <c r="Z266">
        <v>0</v>
      </c>
      <c r="AA266">
        <v>0</v>
      </c>
      <c r="AB266">
        <v>0</v>
      </c>
      <c r="AC266">
        <v>1</v>
      </c>
      <c r="AD266">
        <v>0</v>
      </c>
      <c r="AE266" t="s">
        <v>579</v>
      </c>
      <c r="AF266">
        <v>0</v>
      </c>
      <c r="AG266">
        <v>0</v>
      </c>
      <c r="AH266" t="s">
        <v>579</v>
      </c>
      <c r="AI266">
        <v>0</v>
      </c>
      <c r="AJ266">
        <v>0</v>
      </c>
      <c r="AK266" t="s">
        <v>579</v>
      </c>
      <c r="AL266">
        <v>0</v>
      </c>
      <c r="AM266">
        <v>0</v>
      </c>
      <c r="AN266" t="s">
        <v>579</v>
      </c>
    </row>
    <row r="267" spans="1:40" x14ac:dyDescent="0.45">
      <c r="A267" t="s">
        <v>576</v>
      </c>
      <c r="B267" t="s">
        <v>538</v>
      </c>
      <c r="C267" t="s">
        <v>539</v>
      </c>
      <c r="D267">
        <v>1</v>
      </c>
      <c r="E267" s="1">
        <v>44532.559027777781</v>
      </c>
      <c r="F267" t="s">
        <v>326</v>
      </c>
      <c r="G267" t="s">
        <v>580</v>
      </c>
      <c r="H267">
        <v>0</v>
      </c>
      <c r="I267">
        <v>0</v>
      </c>
      <c r="J267">
        <v>0</v>
      </c>
      <c r="K267">
        <v>0</v>
      </c>
      <c r="L267">
        <v>129.553</v>
      </c>
      <c r="M267">
        <v>1.1065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579</v>
      </c>
      <c r="Z267">
        <v>0</v>
      </c>
      <c r="AA267">
        <v>0</v>
      </c>
      <c r="AB267">
        <v>0</v>
      </c>
      <c r="AC267">
        <v>1</v>
      </c>
      <c r="AD267">
        <v>0</v>
      </c>
      <c r="AE267" t="s">
        <v>579</v>
      </c>
      <c r="AF267">
        <v>0</v>
      </c>
      <c r="AG267">
        <v>0</v>
      </c>
      <c r="AH267" t="s">
        <v>579</v>
      </c>
      <c r="AI267">
        <v>0</v>
      </c>
      <c r="AJ267">
        <v>0</v>
      </c>
      <c r="AK267" t="s">
        <v>579</v>
      </c>
      <c r="AL267">
        <v>0</v>
      </c>
      <c r="AM267">
        <v>0</v>
      </c>
      <c r="AN267" t="s">
        <v>579</v>
      </c>
    </row>
    <row r="268" spans="1:40" x14ac:dyDescent="0.45">
      <c r="A268" t="s">
        <v>576</v>
      </c>
      <c r="B268" t="s">
        <v>538</v>
      </c>
      <c r="C268" t="s">
        <v>539</v>
      </c>
      <c r="D268">
        <v>1</v>
      </c>
      <c r="E268" s="1">
        <v>44532.559027777781</v>
      </c>
      <c r="F268" t="s">
        <v>56</v>
      </c>
      <c r="G268" t="s">
        <v>577</v>
      </c>
      <c r="H268">
        <v>0</v>
      </c>
      <c r="I268">
        <v>80.052499999999995</v>
      </c>
      <c r="J268">
        <v>0</v>
      </c>
      <c r="K268">
        <v>75.2</v>
      </c>
      <c r="L268">
        <v>147.9058</v>
      </c>
      <c r="M268">
        <v>1.2632000000000001</v>
      </c>
      <c r="N268">
        <v>0</v>
      </c>
      <c r="O268">
        <v>0</v>
      </c>
      <c r="P268">
        <v>0</v>
      </c>
      <c r="Q268">
        <v>80.052999999999997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581</v>
      </c>
      <c r="Z268">
        <v>0</v>
      </c>
      <c r="AA268">
        <v>0</v>
      </c>
      <c r="AB268">
        <v>0</v>
      </c>
      <c r="AC268">
        <v>1</v>
      </c>
      <c r="AD268">
        <v>0</v>
      </c>
      <c r="AE268" t="s">
        <v>579</v>
      </c>
      <c r="AF268">
        <v>0</v>
      </c>
      <c r="AG268">
        <v>0</v>
      </c>
      <c r="AH268" t="s">
        <v>579</v>
      </c>
      <c r="AI268">
        <v>0</v>
      </c>
      <c r="AJ268">
        <v>0</v>
      </c>
      <c r="AK268" t="s">
        <v>579</v>
      </c>
      <c r="AL268">
        <v>0</v>
      </c>
      <c r="AM268">
        <v>0</v>
      </c>
      <c r="AN268" t="s">
        <v>579</v>
      </c>
    </row>
    <row r="269" spans="1:40" x14ac:dyDescent="0.45">
      <c r="A269" t="s">
        <v>576</v>
      </c>
      <c r="B269" t="s">
        <v>538</v>
      </c>
      <c r="C269" t="s">
        <v>539</v>
      </c>
      <c r="D269">
        <v>1</v>
      </c>
      <c r="E269" s="1">
        <v>44532.559027777781</v>
      </c>
      <c r="F269" t="s">
        <v>327</v>
      </c>
      <c r="G269" t="s">
        <v>577</v>
      </c>
      <c r="H269">
        <v>0</v>
      </c>
      <c r="I269">
        <v>32.255200000000002</v>
      </c>
      <c r="J269">
        <v>0</v>
      </c>
      <c r="K269">
        <v>30.3</v>
      </c>
      <c r="L269">
        <v>121.4611</v>
      </c>
      <c r="M269">
        <v>1.0374000000000001</v>
      </c>
      <c r="N269">
        <v>0</v>
      </c>
      <c r="O269">
        <v>0</v>
      </c>
      <c r="P269">
        <v>0</v>
      </c>
      <c r="Q269">
        <v>32.255000000000003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581</v>
      </c>
      <c r="Z269">
        <v>0</v>
      </c>
      <c r="AA269">
        <v>0</v>
      </c>
      <c r="AB269">
        <v>0</v>
      </c>
      <c r="AC269">
        <v>1</v>
      </c>
      <c r="AD269">
        <v>0</v>
      </c>
      <c r="AE269" t="s">
        <v>579</v>
      </c>
      <c r="AF269">
        <v>0</v>
      </c>
      <c r="AG269">
        <v>0</v>
      </c>
      <c r="AH269" t="s">
        <v>579</v>
      </c>
      <c r="AI269">
        <v>0</v>
      </c>
      <c r="AJ269">
        <v>0</v>
      </c>
      <c r="AK269" t="s">
        <v>579</v>
      </c>
      <c r="AL269">
        <v>0</v>
      </c>
      <c r="AM269">
        <v>0</v>
      </c>
      <c r="AN269" t="s">
        <v>579</v>
      </c>
    </row>
    <row r="270" spans="1:40" x14ac:dyDescent="0.45">
      <c r="A270" t="s">
        <v>576</v>
      </c>
      <c r="B270" t="s">
        <v>538</v>
      </c>
      <c r="C270" t="s">
        <v>539</v>
      </c>
      <c r="D270">
        <v>1</v>
      </c>
      <c r="E270" s="1">
        <v>44532.559027777781</v>
      </c>
      <c r="F270" t="s">
        <v>328</v>
      </c>
      <c r="G270" t="s">
        <v>580</v>
      </c>
      <c r="H270">
        <v>0</v>
      </c>
      <c r="I270">
        <v>0</v>
      </c>
      <c r="J270">
        <v>0</v>
      </c>
      <c r="K270">
        <v>0</v>
      </c>
      <c r="L270">
        <v>121.1818</v>
      </c>
      <c r="M270">
        <v>1.0349999999999999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579</v>
      </c>
      <c r="Z270">
        <v>0</v>
      </c>
      <c r="AA270">
        <v>0</v>
      </c>
      <c r="AB270">
        <v>0</v>
      </c>
      <c r="AC270">
        <v>1</v>
      </c>
      <c r="AD270">
        <v>0</v>
      </c>
      <c r="AE270" t="s">
        <v>579</v>
      </c>
      <c r="AF270">
        <v>0</v>
      </c>
      <c r="AG270">
        <v>0</v>
      </c>
      <c r="AH270" t="s">
        <v>579</v>
      </c>
      <c r="AI270">
        <v>0</v>
      </c>
      <c r="AJ270">
        <v>0</v>
      </c>
      <c r="AK270" t="s">
        <v>579</v>
      </c>
      <c r="AL270">
        <v>0</v>
      </c>
      <c r="AM270">
        <v>0</v>
      </c>
      <c r="AN270" t="s">
        <v>579</v>
      </c>
    </row>
    <row r="271" spans="1:40" x14ac:dyDescent="0.45">
      <c r="A271" t="s">
        <v>576</v>
      </c>
      <c r="B271" t="s">
        <v>538</v>
      </c>
      <c r="C271" t="s">
        <v>539</v>
      </c>
      <c r="D271">
        <v>1</v>
      </c>
      <c r="E271" s="1">
        <v>44532.559027777781</v>
      </c>
      <c r="F271" t="s">
        <v>329</v>
      </c>
      <c r="G271" t="s">
        <v>577</v>
      </c>
      <c r="H271">
        <v>0</v>
      </c>
      <c r="I271">
        <v>0.16930000000000001</v>
      </c>
      <c r="J271">
        <v>0</v>
      </c>
      <c r="K271">
        <v>0.159</v>
      </c>
      <c r="L271">
        <v>128.8793</v>
      </c>
      <c r="M271">
        <v>1.1007</v>
      </c>
      <c r="N271">
        <v>0</v>
      </c>
      <c r="O271">
        <v>0</v>
      </c>
      <c r="P271">
        <v>0</v>
      </c>
      <c r="Q271">
        <v>0.16900000000000001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578</v>
      </c>
      <c r="Z271">
        <v>0</v>
      </c>
      <c r="AA271">
        <v>0</v>
      </c>
      <c r="AB271">
        <v>0</v>
      </c>
      <c r="AC271">
        <v>1</v>
      </c>
      <c r="AD271">
        <v>0</v>
      </c>
      <c r="AE271" t="s">
        <v>579</v>
      </c>
      <c r="AF271">
        <v>0</v>
      </c>
      <c r="AG271">
        <v>0</v>
      </c>
      <c r="AH271" t="s">
        <v>579</v>
      </c>
      <c r="AI271">
        <v>0</v>
      </c>
      <c r="AJ271">
        <v>0</v>
      </c>
      <c r="AK271" t="s">
        <v>579</v>
      </c>
      <c r="AL271">
        <v>0</v>
      </c>
      <c r="AM271">
        <v>0</v>
      </c>
      <c r="AN271" t="s">
        <v>579</v>
      </c>
    </row>
    <row r="272" spans="1:40" x14ac:dyDescent="0.45">
      <c r="A272" t="s">
        <v>576</v>
      </c>
      <c r="B272" t="s">
        <v>538</v>
      </c>
      <c r="C272" t="s">
        <v>539</v>
      </c>
      <c r="D272">
        <v>1</v>
      </c>
      <c r="E272" s="1">
        <v>44532.559027777781</v>
      </c>
      <c r="F272" t="s">
        <v>57</v>
      </c>
      <c r="G272" t="s">
        <v>537</v>
      </c>
      <c r="H272">
        <v>0</v>
      </c>
      <c r="I272">
        <v>0</v>
      </c>
      <c r="J272">
        <v>121</v>
      </c>
      <c r="K272">
        <v>167.46600000000001</v>
      </c>
      <c r="L272">
        <v>128.8793</v>
      </c>
      <c r="M272">
        <v>1.1007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579</v>
      </c>
      <c r="Z272">
        <v>0</v>
      </c>
      <c r="AA272">
        <v>0</v>
      </c>
      <c r="AB272">
        <v>0</v>
      </c>
      <c r="AC272">
        <v>1</v>
      </c>
      <c r="AD272">
        <v>0</v>
      </c>
      <c r="AE272" t="s">
        <v>579</v>
      </c>
      <c r="AF272">
        <v>0</v>
      </c>
      <c r="AG272">
        <v>0</v>
      </c>
      <c r="AH272" t="s">
        <v>579</v>
      </c>
      <c r="AI272">
        <v>0</v>
      </c>
      <c r="AJ272">
        <v>0</v>
      </c>
      <c r="AK272" t="s">
        <v>579</v>
      </c>
      <c r="AL272">
        <v>0</v>
      </c>
      <c r="AM272">
        <v>0</v>
      </c>
      <c r="AN272" t="s">
        <v>581</v>
      </c>
    </row>
    <row r="273" spans="1:40" x14ac:dyDescent="0.45">
      <c r="A273" t="s">
        <v>576</v>
      </c>
      <c r="B273" t="s">
        <v>538</v>
      </c>
      <c r="C273" t="s">
        <v>539</v>
      </c>
      <c r="D273">
        <v>1</v>
      </c>
      <c r="E273" s="1">
        <v>44532.559027777781</v>
      </c>
      <c r="F273" t="s">
        <v>330</v>
      </c>
      <c r="G273" t="s">
        <v>577</v>
      </c>
      <c r="H273">
        <v>0</v>
      </c>
      <c r="I273">
        <v>39.281100000000002</v>
      </c>
      <c r="J273">
        <v>0</v>
      </c>
      <c r="K273">
        <v>36.9</v>
      </c>
      <c r="L273">
        <v>131.16030000000001</v>
      </c>
      <c r="M273">
        <v>1.1202000000000001</v>
      </c>
      <c r="N273">
        <v>0</v>
      </c>
      <c r="O273">
        <v>0</v>
      </c>
      <c r="P273">
        <v>0</v>
      </c>
      <c r="Q273">
        <v>39.280999999999999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581</v>
      </c>
      <c r="Z273">
        <v>0</v>
      </c>
      <c r="AA273">
        <v>0</v>
      </c>
      <c r="AB273">
        <v>0</v>
      </c>
      <c r="AC273">
        <v>1</v>
      </c>
      <c r="AD273">
        <v>0</v>
      </c>
      <c r="AE273" t="s">
        <v>579</v>
      </c>
      <c r="AF273">
        <v>0</v>
      </c>
      <c r="AG273">
        <v>0</v>
      </c>
      <c r="AH273" t="s">
        <v>579</v>
      </c>
      <c r="AI273">
        <v>0</v>
      </c>
      <c r="AJ273">
        <v>0</v>
      </c>
      <c r="AK273" t="s">
        <v>579</v>
      </c>
      <c r="AL273">
        <v>0</v>
      </c>
      <c r="AM273">
        <v>0</v>
      </c>
      <c r="AN273" t="s">
        <v>579</v>
      </c>
    </row>
    <row r="274" spans="1:40" x14ac:dyDescent="0.45">
      <c r="A274" t="s">
        <v>576</v>
      </c>
      <c r="B274" t="s">
        <v>538</v>
      </c>
      <c r="C274" t="s">
        <v>539</v>
      </c>
      <c r="D274">
        <v>1</v>
      </c>
      <c r="E274" s="1">
        <v>44532.559027777781</v>
      </c>
      <c r="F274" t="s">
        <v>331</v>
      </c>
      <c r="G274" t="s">
        <v>580</v>
      </c>
      <c r="H274">
        <v>0</v>
      </c>
      <c r="I274">
        <v>0</v>
      </c>
      <c r="J274">
        <v>0</v>
      </c>
      <c r="K274">
        <v>0</v>
      </c>
      <c r="L274">
        <v>130.88319999999999</v>
      </c>
      <c r="M274">
        <v>1.1178999999999999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579</v>
      </c>
      <c r="Z274">
        <v>0</v>
      </c>
      <c r="AA274">
        <v>0</v>
      </c>
      <c r="AB274">
        <v>0</v>
      </c>
      <c r="AC274">
        <v>1</v>
      </c>
      <c r="AD274">
        <v>0</v>
      </c>
      <c r="AE274" t="s">
        <v>579</v>
      </c>
      <c r="AF274">
        <v>0</v>
      </c>
      <c r="AG274">
        <v>0</v>
      </c>
      <c r="AH274" t="s">
        <v>579</v>
      </c>
      <c r="AI274">
        <v>0</v>
      </c>
      <c r="AJ274">
        <v>0</v>
      </c>
      <c r="AK274" t="s">
        <v>579</v>
      </c>
      <c r="AL274">
        <v>0</v>
      </c>
      <c r="AM274">
        <v>0</v>
      </c>
      <c r="AN274" t="s">
        <v>579</v>
      </c>
    </row>
    <row r="275" spans="1:40" x14ac:dyDescent="0.45">
      <c r="A275" t="s">
        <v>576</v>
      </c>
      <c r="B275" t="s">
        <v>538</v>
      </c>
      <c r="C275" t="s">
        <v>539</v>
      </c>
      <c r="D275">
        <v>1</v>
      </c>
      <c r="E275" s="1">
        <v>44532.559027777781</v>
      </c>
      <c r="F275" t="s">
        <v>332</v>
      </c>
      <c r="G275" t="s">
        <v>577</v>
      </c>
      <c r="H275">
        <v>0</v>
      </c>
      <c r="I275">
        <v>12.4741</v>
      </c>
      <c r="J275">
        <v>0</v>
      </c>
      <c r="K275">
        <v>11.718</v>
      </c>
      <c r="L275">
        <v>123.6909</v>
      </c>
      <c r="M275">
        <v>1.0564</v>
      </c>
      <c r="N275">
        <v>0</v>
      </c>
      <c r="O275">
        <v>0</v>
      </c>
      <c r="P275">
        <v>0</v>
      </c>
      <c r="Q275">
        <v>12.474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578</v>
      </c>
      <c r="Z275">
        <v>0</v>
      </c>
      <c r="AA275">
        <v>0</v>
      </c>
      <c r="AB275">
        <v>0</v>
      </c>
      <c r="AC275">
        <v>1</v>
      </c>
      <c r="AD275">
        <v>0</v>
      </c>
      <c r="AE275" t="s">
        <v>579</v>
      </c>
      <c r="AF275">
        <v>0</v>
      </c>
      <c r="AG275">
        <v>0</v>
      </c>
      <c r="AH275" t="s">
        <v>579</v>
      </c>
      <c r="AI275">
        <v>0</v>
      </c>
      <c r="AJ275">
        <v>0</v>
      </c>
      <c r="AK275" t="s">
        <v>579</v>
      </c>
      <c r="AL275">
        <v>0</v>
      </c>
      <c r="AM275">
        <v>0</v>
      </c>
      <c r="AN275" t="s">
        <v>579</v>
      </c>
    </row>
    <row r="276" spans="1:40" x14ac:dyDescent="0.45">
      <c r="A276" t="s">
        <v>576</v>
      </c>
      <c r="B276" t="s">
        <v>538</v>
      </c>
      <c r="C276" t="s">
        <v>539</v>
      </c>
      <c r="D276">
        <v>1</v>
      </c>
      <c r="E276" s="1">
        <v>44532.559027777781</v>
      </c>
      <c r="F276" t="s">
        <v>333</v>
      </c>
      <c r="G276" t="s">
        <v>580</v>
      </c>
      <c r="H276">
        <v>0</v>
      </c>
      <c r="I276">
        <v>0</v>
      </c>
      <c r="J276">
        <v>0</v>
      </c>
      <c r="K276">
        <v>0</v>
      </c>
      <c r="L276">
        <v>123.4513</v>
      </c>
      <c r="M276">
        <v>1.0544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579</v>
      </c>
      <c r="Z276">
        <v>0</v>
      </c>
      <c r="AA276">
        <v>0</v>
      </c>
      <c r="AB276">
        <v>0</v>
      </c>
      <c r="AC276">
        <v>1</v>
      </c>
      <c r="AD276">
        <v>0</v>
      </c>
      <c r="AE276" t="s">
        <v>579</v>
      </c>
      <c r="AF276">
        <v>0</v>
      </c>
      <c r="AG276">
        <v>0</v>
      </c>
      <c r="AH276" t="s">
        <v>579</v>
      </c>
      <c r="AI276">
        <v>0</v>
      </c>
      <c r="AJ276">
        <v>0</v>
      </c>
      <c r="AK276" t="s">
        <v>579</v>
      </c>
      <c r="AL276">
        <v>0</v>
      </c>
      <c r="AM276">
        <v>0</v>
      </c>
      <c r="AN276" t="s">
        <v>579</v>
      </c>
    </row>
    <row r="277" spans="1:40" x14ac:dyDescent="0.45">
      <c r="A277" t="s">
        <v>576</v>
      </c>
      <c r="B277" t="s">
        <v>538</v>
      </c>
      <c r="C277" t="s">
        <v>539</v>
      </c>
      <c r="D277">
        <v>1</v>
      </c>
      <c r="E277" s="1">
        <v>44532.559027777781</v>
      </c>
      <c r="F277" t="s">
        <v>334</v>
      </c>
      <c r="G277" t="s">
        <v>580</v>
      </c>
      <c r="H277">
        <v>0</v>
      </c>
      <c r="I277">
        <v>0</v>
      </c>
      <c r="J277">
        <v>0</v>
      </c>
      <c r="K277">
        <v>0</v>
      </c>
      <c r="L277">
        <v>123.4465</v>
      </c>
      <c r="M277">
        <v>1.0543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579</v>
      </c>
      <c r="Z277">
        <v>0</v>
      </c>
      <c r="AA277">
        <v>0</v>
      </c>
      <c r="AB277">
        <v>0</v>
      </c>
      <c r="AC277">
        <v>1</v>
      </c>
      <c r="AD277">
        <v>0</v>
      </c>
      <c r="AE277" t="s">
        <v>579</v>
      </c>
      <c r="AF277">
        <v>0</v>
      </c>
      <c r="AG277">
        <v>0</v>
      </c>
      <c r="AH277" t="s">
        <v>579</v>
      </c>
      <c r="AI277">
        <v>0</v>
      </c>
      <c r="AJ277">
        <v>0</v>
      </c>
      <c r="AK277" t="s">
        <v>579</v>
      </c>
      <c r="AL277">
        <v>0</v>
      </c>
      <c r="AM277">
        <v>0</v>
      </c>
      <c r="AN277" t="s">
        <v>579</v>
      </c>
    </row>
    <row r="278" spans="1:40" x14ac:dyDescent="0.45">
      <c r="A278" t="s">
        <v>576</v>
      </c>
      <c r="B278" t="s">
        <v>538</v>
      </c>
      <c r="C278" t="s">
        <v>539</v>
      </c>
      <c r="D278">
        <v>1</v>
      </c>
      <c r="E278" s="1">
        <v>44532.559027777781</v>
      </c>
      <c r="F278" t="s">
        <v>335</v>
      </c>
      <c r="G278" t="s">
        <v>577</v>
      </c>
      <c r="H278">
        <v>0</v>
      </c>
      <c r="I278">
        <v>13.200200000000001</v>
      </c>
      <c r="J278">
        <v>0</v>
      </c>
      <c r="K278">
        <v>12.4</v>
      </c>
      <c r="L278">
        <v>149.51650000000001</v>
      </c>
      <c r="M278">
        <v>1.2769999999999999</v>
      </c>
      <c r="N278">
        <v>0</v>
      </c>
      <c r="O278">
        <v>0</v>
      </c>
      <c r="P278">
        <v>0</v>
      </c>
      <c r="Q278">
        <v>13.2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578</v>
      </c>
      <c r="Z278">
        <v>0</v>
      </c>
      <c r="AA278">
        <v>0</v>
      </c>
      <c r="AB278">
        <v>0</v>
      </c>
      <c r="AC278">
        <v>1</v>
      </c>
      <c r="AD278">
        <v>0</v>
      </c>
      <c r="AE278" t="s">
        <v>579</v>
      </c>
      <c r="AF278">
        <v>0</v>
      </c>
      <c r="AG278">
        <v>0</v>
      </c>
      <c r="AH278" t="s">
        <v>579</v>
      </c>
      <c r="AI278">
        <v>0</v>
      </c>
      <c r="AJ278">
        <v>0</v>
      </c>
      <c r="AK278" t="s">
        <v>579</v>
      </c>
      <c r="AL278">
        <v>0</v>
      </c>
      <c r="AM278">
        <v>0</v>
      </c>
      <c r="AN278" t="s">
        <v>579</v>
      </c>
    </row>
    <row r="279" spans="1:40" x14ac:dyDescent="0.45">
      <c r="A279" t="s">
        <v>576</v>
      </c>
      <c r="B279" t="s">
        <v>538</v>
      </c>
      <c r="C279" t="s">
        <v>539</v>
      </c>
      <c r="D279">
        <v>1</v>
      </c>
      <c r="E279" s="1">
        <v>44532.559027777781</v>
      </c>
      <c r="F279" t="s">
        <v>336</v>
      </c>
      <c r="G279" t="s">
        <v>580</v>
      </c>
      <c r="H279">
        <v>0</v>
      </c>
      <c r="I279">
        <v>0</v>
      </c>
      <c r="J279">
        <v>0</v>
      </c>
      <c r="K279">
        <v>0</v>
      </c>
      <c r="L279">
        <v>148.92400000000001</v>
      </c>
      <c r="M279">
        <v>1.2719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579</v>
      </c>
      <c r="Z279">
        <v>0</v>
      </c>
      <c r="AA279">
        <v>0</v>
      </c>
      <c r="AB279">
        <v>0</v>
      </c>
      <c r="AC279">
        <v>1</v>
      </c>
      <c r="AD279">
        <v>0</v>
      </c>
      <c r="AE279" t="s">
        <v>579</v>
      </c>
      <c r="AF279">
        <v>0</v>
      </c>
      <c r="AG279">
        <v>0</v>
      </c>
      <c r="AH279" t="s">
        <v>579</v>
      </c>
      <c r="AI279">
        <v>0</v>
      </c>
      <c r="AJ279">
        <v>0</v>
      </c>
      <c r="AK279" t="s">
        <v>579</v>
      </c>
      <c r="AL279">
        <v>0</v>
      </c>
      <c r="AM279">
        <v>0</v>
      </c>
      <c r="AN279" t="s">
        <v>579</v>
      </c>
    </row>
    <row r="280" spans="1:40" x14ac:dyDescent="0.45">
      <c r="A280" t="s">
        <v>576</v>
      </c>
      <c r="B280" t="s">
        <v>538</v>
      </c>
      <c r="C280" t="s">
        <v>539</v>
      </c>
      <c r="D280">
        <v>1</v>
      </c>
      <c r="E280" s="1">
        <v>44532.559027777781</v>
      </c>
      <c r="F280" t="s">
        <v>337</v>
      </c>
      <c r="G280" t="s">
        <v>580</v>
      </c>
      <c r="H280">
        <v>0</v>
      </c>
      <c r="I280">
        <v>0</v>
      </c>
      <c r="J280">
        <v>0</v>
      </c>
      <c r="K280">
        <v>0</v>
      </c>
      <c r="L280">
        <v>148.92679999999999</v>
      </c>
      <c r="M280">
        <v>1.272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579</v>
      </c>
      <c r="Z280">
        <v>0</v>
      </c>
      <c r="AA280">
        <v>0</v>
      </c>
      <c r="AB280">
        <v>0</v>
      </c>
      <c r="AC280">
        <v>1</v>
      </c>
      <c r="AD280">
        <v>0</v>
      </c>
      <c r="AE280" t="s">
        <v>579</v>
      </c>
      <c r="AF280">
        <v>0</v>
      </c>
      <c r="AG280">
        <v>0</v>
      </c>
      <c r="AH280" t="s">
        <v>579</v>
      </c>
      <c r="AI280">
        <v>0</v>
      </c>
      <c r="AJ280">
        <v>0</v>
      </c>
      <c r="AK280" t="s">
        <v>579</v>
      </c>
      <c r="AL280">
        <v>0</v>
      </c>
      <c r="AM280">
        <v>0</v>
      </c>
      <c r="AN280" t="s">
        <v>579</v>
      </c>
    </row>
    <row r="281" spans="1:40" x14ac:dyDescent="0.45">
      <c r="A281" t="s">
        <v>576</v>
      </c>
      <c r="B281" t="s">
        <v>538</v>
      </c>
      <c r="C281" t="s">
        <v>539</v>
      </c>
      <c r="D281">
        <v>1</v>
      </c>
      <c r="E281" s="1">
        <v>44532.559027777781</v>
      </c>
      <c r="F281" t="s">
        <v>338</v>
      </c>
      <c r="G281" t="s">
        <v>577</v>
      </c>
      <c r="H281">
        <v>0</v>
      </c>
      <c r="I281">
        <v>3.9249000000000001</v>
      </c>
      <c r="J281">
        <v>0</v>
      </c>
      <c r="K281">
        <v>3.6869999999999998</v>
      </c>
      <c r="L281">
        <v>125.0085</v>
      </c>
      <c r="M281">
        <v>1.0677000000000001</v>
      </c>
      <c r="N281">
        <v>0</v>
      </c>
      <c r="O281">
        <v>0</v>
      </c>
      <c r="P281">
        <v>0</v>
      </c>
      <c r="Q281">
        <v>3.9249999999999998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578</v>
      </c>
      <c r="Z281">
        <v>0</v>
      </c>
      <c r="AA281">
        <v>0</v>
      </c>
      <c r="AB281">
        <v>0</v>
      </c>
      <c r="AC281">
        <v>1</v>
      </c>
      <c r="AD281">
        <v>0</v>
      </c>
      <c r="AE281" t="s">
        <v>579</v>
      </c>
      <c r="AF281">
        <v>0</v>
      </c>
      <c r="AG281">
        <v>0</v>
      </c>
      <c r="AH281" t="s">
        <v>579</v>
      </c>
      <c r="AI281">
        <v>0</v>
      </c>
      <c r="AJ281">
        <v>0</v>
      </c>
      <c r="AK281" t="s">
        <v>579</v>
      </c>
      <c r="AL281">
        <v>0</v>
      </c>
      <c r="AM281">
        <v>0</v>
      </c>
      <c r="AN281" t="s">
        <v>579</v>
      </c>
    </row>
    <row r="282" spans="1:40" x14ac:dyDescent="0.45">
      <c r="A282" t="s">
        <v>576</v>
      </c>
      <c r="B282" t="s">
        <v>538</v>
      </c>
      <c r="C282" t="s">
        <v>539</v>
      </c>
      <c r="D282">
        <v>1</v>
      </c>
      <c r="E282" s="1">
        <v>44532.559027777781</v>
      </c>
      <c r="F282" t="s">
        <v>339</v>
      </c>
      <c r="G282" t="s">
        <v>580</v>
      </c>
      <c r="H282">
        <v>0</v>
      </c>
      <c r="I282">
        <v>0</v>
      </c>
      <c r="J282">
        <v>0</v>
      </c>
      <c r="K282">
        <v>0</v>
      </c>
      <c r="L282">
        <v>124.7988</v>
      </c>
      <c r="M282">
        <v>1.0659000000000001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579</v>
      </c>
      <c r="Z282">
        <v>0</v>
      </c>
      <c r="AA282">
        <v>0</v>
      </c>
      <c r="AB282">
        <v>0</v>
      </c>
      <c r="AC282">
        <v>1</v>
      </c>
      <c r="AD282">
        <v>0</v>
      </c>
      <c r="AE282" t="s">
        <v>579</v>
      </c>
      <c r="AF282">
        <v>0</v>
      </c>
      <c r="AG282">
        <v>0</v>
      </c>
      <c r="AH282" t="s">
        <v>579</v>
      </c>
      <c r="AI282">
        <v>0</v>
      </c>
      <c r="AJ282">
        <v>0</v>
      </c>
      <c r="AK282" t="s">
        <v>579</v>
      </c>
      <c r="AL282">
        <v>0</v>
      </c>
      <c r="AM282">
        <v>0</v>
      </c>
      <c r="AN282" t="s">
        <v>579</v>
      </c>
    </row>
    <row r="283" spans="1:40" x14ac:dyDescent="0.45">
      <c r="A283" t="s">
        <v>576</v>
      </c>
      <c r="B283" t="s">
        <v>538</v>
      </c>
      <c r="C283" t="s">
        <v>539</v>
      </c>
      <c r="D283">
        <v>1</v>
      </c>
      <c r="E283" s="1">
        <v>44532.559027777781</v>
      </c>
      <c r="F283" t="s">
        <v>340</v>
      </c>
      <c r="G283" t="s">
        <v>580</v>
      </c>
      <c r="H283">
        <v>0</v>
      </c>
      <c r="I283">
        <v>0</v>
      </c>
      <c r="J283">
        <v>0</v>
      </c>
      <c r="K283">
        <v>0</v>
      </c>
      <c r="L283">
        <v>140.62989999999999</v>
      </c>
      <c r="M283">
        <v>1.2011000000000001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579</v>
      </c>
      <c r="Z283">
        <v>0</v>
      </c>
      <c r="AA283">
        <v>0</v>
      </c>
      <c r="AB283">
        <v>0</v>
      </c>
      <c r="AC283">
        <v>1</v>
      </c>
      <c r="AD283">
        <v>0</v>
      </c>
      <c r="AE283" t="s">
        <v>579</v>
      </c>
      <c r="AF283">
        <v>0</v>
      </c>
      <c r="AG283">
        <v>0</v>
      </c>
      <c r="AH283" t="s">
        <v>579</v>
      </c>
      <c r="AI283">
        <v>0</v>
      </c>
      <c r="AJ283">
        <v>0</v>
      </c>
      <c r="AK283" t="s">
        <v>579</v>
      </c>
      <c r="AL283">
        <v>0</v>
      </c>
      <c r="AM283">
        <v>0</v>
      </c>
      <c r="AN283" t="s">
        <v>579</v>
      </c>
    </row>
    <row r="284" spans="1:40" x14ac:dyDescent="0.45">
      <c r="A284" t="s">
        <v>576</v>
      </c>
      <c r="B284" t="s">
        <v>538</v>
      </c>
      <c r="C284" t="s">
        <v>539</v>
      </c>
      <c r="D284">
        <v>1</v>
      </c>
      <c r="E284" s="1">
        <v>44532.559027777781</v>
      </c>
      <c r="F284" t="s">
        <v>341</v>
      </c>
      <c r="G284" t="s">
        <v>580</v>
      </c>
      <c r="H284">
        <v>0</v>
      </c>
      <c r="I284">
        <v>0</v>
      </c>
      <c r="J284">
        <v>0</v>
      </c>
      <c r="K284">
        <v>0</v>
      </c>
      <c r="L284">
        <v>140.63290000000001</v>
      </c>
      <c r="M284">
        <v>1.2011000000000001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579</v>
      </c>
      <c r="Z284">
        <v>0</v>
      </c>
      <c r="AA284">
        <v>0</v>
      </c>
      <c r="AB284">
        <v>0</v>
      </c>
      <c r="AC284">
        <v>1</v>
      </c>
      <c r="AD284">
        <v>0</v>
      </c>
      <c r="AE284" t="s">
        <v>579</v>
      </c>
      <c r="AF284">
        <v>0</v>
      </c>
      <c r="AG284">
        <v>0</v>
      </c>
      <c r="AH284" t="s">
        <v>579</v>
      </c>
      <c r="AI284">
        <v>0</v>
      </c>
      <c r="AJ284">
        <v>0</v>
      </c>
      <c r="AK284" t="s">
        <v>579</v>
      </c>
      <c r="AL284">
        <v>0</v>
      </c>
      <c r="AM284">
        <v>0</v>
      </c>
      <c r="AN284" t="s">
        <v>579</v>
      </c>
    </row>
    <row r="285" spans="1:40" x14ac:dyDescent="0.45">
      <c r="A285" t="s">
        <v>576</v>
      </c>
      <c r="B285" t="s">
        <v>538</v>
      </c>
      <c r="C285" t="s">
        <v>539</v>
      </c>
      <c r="D285">
        <v>1</v>
      </c>
      <c r="E285" s="1">
        <v>44532.559027777781</v>
      </c>
      <c r="F285" t="s">
        <v>342</v>
      </c>
      <c r="G285" t="s">
        <v>577</v>
      </c>
      <c r="H285">
        <v>0</v>
      </c>
      <c r="I285">
        <v>6.7405999999999997</v>
      </c>
      <c r="J285">
        <v>0</v>
      </c>
      <c r="K285">
        <v>6.3319999999999999</v>
      </c>
      <c r="L285">
        <v>127.2368</v>
      </c>
      <c r="M285">
        <v>1.0867</v>
      </c>
      <c r="N285">
        <v>0</v>
      </c>
      <c r="O285">
        <v>0</v>
      </c>
      <c r="P285">
        <v>0</v>
      </c>
      <c r="Q285">
        <v>6.7409999999999997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578</v>
      </c>
      <c r="Z285">
        <v>0</v>
      </c>
      <c r="AA285">
        <v>0</v>
      </c>
      <c r="AB285">
        <v>0</v>
      </c>
      <c r="AC285">
        <v>1</v>
      </c>
      <c r="AD285">
        <v>0</v>
      </c>
      <c r="AE285" t="s">
        <v>579</v>
      </c>
      <c r="AF285">
        <v>0</v>
      </c>
      <c r="AG285">
        <v>0</v>
      </c>
      <c r="AH285" t="s">
        <v>579</v>
      </c>
      <c r="AI285">
        <v>0</v>
      </c>
      <c r="AJ285">
        <v>0</v>
      </c>
      <c r="AK285" t="s">
        <v>579</v>
      </c>
      <c r="AL285">
        <v>0</v>
      </c>
      <c r="AM285">
        <v>0</v>
      </c>
      <c r="AN285" t="s">
        <v>579</v>
      </c>
    </row>
    <row r="286" spans="1:40" x14ac:dyDescent="0.45">
      <c r="A286" t="s">
        <v>576</v>
      </c>
      <c r="B286" t="s">
        <v>538</v>
      </c>
      <c r="C286" t="s">
        <v>539</v>
      </c>
      <c r="D286">
        <v>1</v>
      </c>
      <c r="E286" s="1">
        <v>44532.559027777781</v>
      </c>
      <c r="F286" t="s">
        <v>58</v>
      </c>
      <c r="G286" t="s">
        <v>537</v>
      </c>
      <c r="H286">
        <v>0</v>
      </c>
      <c r="I286">
        <v>0</v>
      </c>
      <c r="J286">
        <v>139</v>
      </c>
      <c r="K286">
        <v>140.666</v>
      </c>
      <c r="L286">
        <v>127.2368</v>
      </c>
      <c r="M286">
        <v>1.0867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579</v>
      </c>
      <c r="Z286">
        <v>0</v>
      </c>
      <c r="AA286">
        <v>0</v>
      </c>
      <c r="AB286">
        <v>0</v>
      </c>
      <c r="AC286">
        <v>1</v>
      </c>
      <c r="AD286">
        <v>0</v>
      </c>
      <c r="AE286" t="s">
        <v>579</v>
      </c>
      <c r="AF286">
        <v>0</v>
      </c>
      <c r="AG286">
        <v>0</v>
      </c>
      <c r="AH286" t="s">
        <v>579</v>
      </c>
      <c r="AI286">
        <v>0</v>
      </c>
      <c r="AJ286">
        <v>0</v>
      </c>
      <c r="AK286" t="s">
        <v>579</v>
      </c>
      <c r="AL286">
        <v>0</v>
      </c>
      <c r="AM286">
        <v>0</v>
      </c>
      <c r="AN286" t="s">
        <v>581</v>
      </c>
    </row>
    <row r="287" spans="1:40" x14ac:dyDescent="0.45">
      <c r="A287" t="s">
        <v>576</v>
      </c>
      <c r="B287" t="s">
        <v>538</v>
      </c>
      <c r="C287" t="s">
        <v>539</v>
      </c>
      <c r="D287">
        <v>1</v>
      </c>
      <c r="E287" s="1">
        <v>44532.559027777781</v>
      </c>
      <c r="F287" t="s">
        <v>343</v>
      </c>
      <c r="G287" t="s">
        <v>577</v>
      </c>
      <c r="H287">
        <v>0</v>
      </c>
      <c r="I287">
        <v>0.1426</v>
      </c>
      <c r="J287">
        <v>0</v>
      </c>
      <c r="K287">
        <v>0.13400000000000001</v>
      </c>
      <c r="L287">
        <v>127.2368</v>
      </c>
      <c r="M287">
        <v>1.0867</v>
      </c>
      <c r="N287">
        <v>0</v>
      </c>
      <c r="O287">
        <v>0</v>
      </c>
      <c r="P287">
        <v>0</v>
      </c>
      <c r="Q287">
        <v>0.14299999999999999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578</v>
      </c>
      <c r="Z287">
        <v>0</v>
      </c>
      <c r="AA287">
        <v>0</v>
      </c>
      <c r="AB287">
        <v>0</v>
      </c>
      <c r="AC287">
        <v>1</v>
      </c>
      <c r="AD287">
        <v>0</v>
      </c>
      <c r="AE287" t="s">
        <v>579</v>
      </c>
      <c r="AF287">
        <v>0</v>
      </c>
      <c r="AG287">
        <v>0</v>
      </c>
      <c r="AH287" t="s">
        <v>579</v>
      </c>
      <c r="AI287">
        <v>0</v>
      </c>
      <c r="AJ287">
        <v>0</v>
      </c>
      <c r="AK287" t="s">
        <v>579</v>
      </c>
      <c r="AL287">
        <v>0</v>
      </c>
      <c r="AM287">
        <v>0</v>
      </c>
      <c r="AN287" t="s">
        <v>579</v>
      </c>
    </row>
    <row r="288" spans="1:40" x14ac:dyDescent="0.45">
      <c r="A288" t="s">
        <v>576</v>
      </c>
      <c r="B288" t="s">
        <v>538</v>
      </c>
      <c r="C288" t="s">
        <v>539</v>
      </c>
      <c r="D288">
        <v>1</v>
      </c>
      <c r="E288" s="1">
        <v>44532.559027777781</v>
      </c>
      <c r="F288" t="s">
        <v>59</v>
      </c>
      <c r="G288" t="s">
        <v>537</v>
      </c>
      <c r="H288">
        <v>0</v>
      </c>
      <c r="I288">
        <v>0</v>
      </c>
      <c r="J288">
        <v>64</v>
      </c>
      <c r="K288">
        <v>62.72</v>
      </c>
      <c r="L288">
        <v>127.2368</v>
      </c>
      <c r="M288">
        <v>1.0867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579</v>
      </c>
      <c r="Z288">
        <v>0</v>
      </c>
      <c r="AA288">
        <v>0</v>
      </c>
      <c r="AB288">
        <v>0</v>
      </c>
      <c r="AC288">
        <v>1</v>
      </c>
      <c r="AD288">
        <v>0</v>
      </c>
      <c r="AE288" t="s">
        <v>579</v>
      </c>
      <c r="AF288">
        <v>0</v>
      </c>
      <c r="AG288">
        <v>0</v>
      </c>
      <c r="AH288" t="s">
        <v>579</v>
      </c>
      <c r="AI288">
        <v>0</v>
      </c>
      <c r="AJ288">
        <v>0</v>
      </c>
      <c r="AK288" t="s">
        <v>579</v>
      </c>
      <c r="AL288">
        <v>0</v>
      </c>
      <c r="AM288">
        <v>0</v>
      </c>
      <c r="AN288" t="s">
        <v>581</v>
      </c>
    </row>
    <row r="289" spans="1:40" x14ac:dyDescent="0.45">
      <c r="A289" t="s">
        <v>576</v>
      </c>
      <c r="B289" t="s">
        <v>538</v>
      </c>
      <c r="C289" t="s">
        <v>539</v>
      </c>
      <c r="D289">
        <v>1</v>
      </c>
      <c r="E289" s="1">
        <v>44532.559027777781</v>
      </c>
      <c r="F289" t="s">
        <v>344</v>
      </c>
      <c r="G289" t="s">
        <v>580</v>
      </c>
      <c r="H289">
        <v>0</v>
      </c>
      <c r="I289">
        <v>0</v>
      </c>
      <c r="J289">
        <v>0</v>
      </c>
      <c r="K289">
        <v>0</v>
      </c>
      <c r="L289">
        <v>147.06110000000001</v>
      </c>
      <c r="M289">
        <v>1.256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579</v>
      </c>
      <c r="Z289">
        <v>0</v>
      </c>
      <c r="AA289">
        <v>0</v>
      </c>
      <c r="AB289">
        <v>0</v>
      </c>
      <c r="AC289">
        <v>1</v>
      </c>
      <c r="AD289">
        <v>0</v>
      </c>
      <c r="AE289" t="s">
        <v>579</v>
      </c>
      <c r="AF289">
        <v>0</v>
      </c>
      <c r="AG289">
        <v>0</v>
      </c>
      <c r="AH289" t="s">
        <v>579</v>
      </c>
      <c r="AI289">
        <v>0</v>
      </c>
      <c r="AJ289">
        <v>0</v>
      </c>
      <c r="AK289" t="s">
        <v>579</v>
      </c>
      <c r="AL289">
        <v>0</v>
      </c>
      <c r="AM289">
        <v>0</v>
      </c>
      <c r="AN289" t="s">
        <v>579</v>
      </c>
    </row>
    <row r="290" spans="1:40" x14ac:dyDescent="0.45">
      <c r="A290" t="s">
        <v>576</v>
      </c>
      <c r="B290" t="s">
        <v>538</v>
      </c>
      <c r="C290" t="s">
        <v>539</v>
      </c>
      <c r="D290">
        <v>1</v>
      </c>
      <c r="E290" s="1">
        <v>44532.559027777781</v>
      </c>
      <c r="F290" t="s">
        <v>345</v>
      </c>
      <c r="G290" t="s">
        <v>577</v>
      </c>
      <c r="H290">
        <v>0</v>
      </c>
      <c r="I290">
        <v>29.542400000000001</v>
      </c>
      <c r="J290">
        <v>0</v>
      </c>
      <c r="K290">
        <v>29.86</v>
      </c>
      <c r="L290">
        <v>101.63290000000001</v>
      </c>
      <c r="M290">
        <v>0.95579999999999998</v>
      </c>
      <c r="N290">
        <v>0</v>
      </c>
      <c r="O290">
        <v>0</v>
      </c>
      <c r="P290">
        <v>0</v>
      </c>
      <c r="Q290">
        <v>29.542000000000002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581</v>
      </c>
      <c r="Z290">
        <v>0</v>
      </c>
      <c r="AA290">
        <v>0</v>
      </c>
      <c r="AB290">
        <v>0</v>
      </c>
      <c r="AC290">
        <v>2</v>
      </c>
      <c r="AD290">
        <v>0</v>
      </c>
      <c r="AE290" t="s">
        <v>579</v>
      </c>
      <c r="AF290">
        <v>0</v>
      </c>
      <c r="AG290">
        <v>0</v>
      </c>
      <c r="AH290" t="s">
        <v>579</v>
      </c>
      <c r="AI290">
        <v>0</v>
      </c>
      <c r="AJ290">
        <v>0</v>
      </c>
      <c r="AK290" t="s">
        <v>579</v>
      </c>
      <c r="AL290">
        <v>0</v>
      </c>
      <c r="AM290">
        <v>0</v>
      </c>
      <c r="AN290" t="s">
        <v>579</v>
      </c>
    </row>
    <row r="291" spans="1:40" x14ac:dyDescent="0.45">
      <c r="A291" t="s">
        <v>576</v>
      </c>
      <c r="B291" t="s">
        <v>538</v>
      </c>
      <c r="C291" t="s">
        <v>539</v>
      </c>
      <c r="D291">
        <v>1</v>
      </c>
      <c r="E291" s="1">
        <v>44532.559027777781</v>
      </c>
      <c r="F291" t="s">
        <v>60</v>
      </c>
      <c r="G291" t="s">
        <v>537</v>
      </c>
      <c r="H291">
        <v>0</v>
      </c>
      <c r="I291">
        <v>0</v>
      </c>
      <c r="J291">
        <v>4.53</v>
      </c>
      <c r="K291">
        <v>4.53</v>
      </c>
      <c r="L291">
        <v>101.63290000000001</v>
      </c>
      <c r="M291">
        <v>0.95579999999999998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579</v>
      </c>
      <c r="Z291">
        <v>0</v>
      </c>
      <c r="AA291">
        <v>0</v>
      </c>
      <c r="AB291">
        <v>0</v>
      </c>
      <c r="AC291">
        <v>2</v>
      </c>
      <c r="AD291">
        <v>0</v>
      </c>
      <c r="AE291" t="s">
        <v>579</v>
      </c>
      <c r="AF291">
        <v>0</v>
      </c>
      <c r="AG291">
        <v>0</v>
      </c>
      <c r="AH291" t="s">
        <v>579</v>
      </c>
      <c r="AI291">
        <v>0</v>
      </c>
      <c r="AJ291">
        <v>0</v>
      </c>
      <c r="AK291" t="s">
        <v>579</v>
      </c>
      <c r="AL291">
        <v>0</v>
      </c>
      <c r="AM291">
        <v>0</v>
      </c>
      <c r="AN291" t="s">
        <v>581</v>
      </c>
    </row>
    <row r="292" spans="1:40" x14ac:dyDescent="0.45">
      <c r="A292" t="s">
        <v>576</v>
      </c>
      <c r="B292" t="s">
        <v>538</v>
      </c>
      <c r="C292" t="s">
        <v>539</v>
      </c>
      <c r="D292">
        <v>1</v>
      </c>
      <c r="E292" s="1">
        <v>44532.559027777781</v>
      </c>
      <c r="F292" t="s">
        <v>346</v>
      </c>
      <c r="G292" t="s">
        <v>580</v>
      </c>
      <c r="H292">
        <v>0</v>
      </c>
      <c r="I292">
        <v>0</v>
      </c>
      <c r="J292">
        <v>0</v>
      </c>
      <c r="K292">
        <v>0</v>
      </c>
      <c r="L292">
        <v>101.2704</v>
      </c>
      <c r="M292">
        <v>0.95240000000000002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579</v>
      </c>
      <c r="Z292">
        <v>0</v>
      </c>
      <c r="AA292">
        <v>0</v>
      </c>
      <c r="AB292">
        <v>0</v>
      </c>
      <c r="AC292">
        <v>2</v>
      </c>
      <c r="AD292">
        <v>0</v>
      </c>
      <c r="AE292" t="s">
        <v>579</v>
      </c>
      <c r="AF292">
        <v>0</v>
      </c>
      <c r="AG292">
        <v>0</v>
      </c>
      <c r="AH292" t="s">
        <v>579</v>
      </c>
      <c r="AI292">
        <v>0</v>
      </c>
      <c r="AJ292">
        <v>0</v>
      </c>
      <c r="AK292" t="s">
        <v>579</v>
      </c>
      <c r="AL292">
        <v>0</v>
      </c>
      <c r="AM292">
        <v>0</v>
      </c>
      <c r="AN292" t="s">
        <v>579</v>
      </c>
    </row>
    <row r="293" spans="1:40" x14ac:dyDescent="0.45">
      <c r="A293" t="s">
        <v>576</v>
      </c>
      <c r="B293" t="s">
        <v>538</v>
      </c>
      <c r="C293" t="s">
        <v>539</v>
      </c>
      <c r="D293">
        <v>1</v>
      </c>
      <c r="E293" s="1">
        <v>44532.559027777781</v>
      </c>
      <c r="F293" t="s">
        <v>347</v>
      </c>
      <c r="G293" t="s">
        <v>577</v>
      </c>
      <c r="H293">
        <v>0</v>
      </c>
      <c r="I293">
        <v>1.2774000000000001</v>
      </c>
      <c r="J293">
        <v>0</v>
      </c>
      <c r="K293">
        <v>1.2</v>
      </c>
      <c r="L293">
        <v>131.16069999999999</v>
      </c>
      <c r="M293">
        <v>1.1202000000000001</v>
      </c>
      <c r="N293">
        <v>0</v>
      </c>
      <c r="O293">
        <v>0</v>
      </c>
      <c r="P293">
        <v>0</v>
      </c>
      <c r="Q293">
        <v>1.2769999999999999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578</v>
      </c>
      <c r="Z293">
        <v>0</v>
      </c>
      <c r="AA293">
        <v>0</v>
      </c>
      <c r="AB293">
        <v>0</v>
      </c>
      <c r="AC293">
        <v>1</v>
      </c>
      <c r="AD293">
        <v>0</v>
      </c>
      <c r="AE293" t="s">
        <v>579</v>
      </c>
      <c r="AF293">
        <v>0</v>
      </c>
      <c r="AG293">
        <v>0</v>
      </c>
      <c r="AH293" t="s">
        <v>579</v>
      </c>
      <c r="AI293">
        <v>0</v>
      </c>
      <c r="AJ293">
        <v>0</v>
      </c>
      <c r="AK293" t="s">
        <v>579</v>
      </c>
      <c r="AL293">
        <v>0</v>
      </c>
      <c r="AM293">
        <v>0</v>
      </c>
      <c r="AN293" t="s">
        <v>579</v>
      </c>
    </row>
    <row r="294" spans="1:40" x14ac:dyDescent="0.45">
      <c r="A294" t="s">
        <v>576</v>
      </c>
      <c r="B294" t="s">
        <v>538</v>
      </c>
      <c r="C294" t="s">
        <v>539</v>
      </c>
      <c r="D294">
        <v>1</v>
      </c>
      <c r="E294" s="1">
        <v>44532.559027777781</v>
      </c>
      <c r="F294" t="s">
        <v>348</v>
      </c>
      <c r="G294" t="s">
        <v>580</v>
      </c>
      <c r="H294">
        <v>0</v>
      </c>
      <c r="I294">
        <v>0</v>
      </c>
      <c r="J294">
        <v>0</v>
      </c>
      <c r="K294">
        <v>0</v>
      </c>
      <c r="L294">
        <v>131.096</v>
      </c>
      <c r="M294">
        <v>1.1196999999999999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579</v>
      </c>
      <c r="Z294">
        <v>0</v>
      </c>
      <c r="AA294">
        <v>0</v>
      </c>
      <c r="AB294">
        <v>0</v>
      </c>
      <c r="AC294">
        <v>1</v>
      </c>
      <c r="AD294">
        <v>0</v>
      </c>
      <c r="AE294" t="s">
        <v>579</v>
      </c>
      <c r="AF294">
        <v>0</v>
      </c>
      <c r="AG294">
        <v>0</v>
      </c>
      <c r="AH294" t="s">
        <v>579</v>
      </c>
      <c r="AI294">
        <v>0</v>
      </c>
      <c r="AJ294">
        <v>0</v>
      </c>
      <c r="AK294" t="s">
        <v>579</v>
      </c>
      <c r="AL294">
        <v>0</v>
      </c>
      <c r="AM294">
        <v>0</v>
      </c>
      <c r="AN294" t="s">
        <v>579</v>
      </c>
    </row>
    <row r="295" spans="1:40" x14ac:dyDescent="0.45">
      <c r="A295" t="s">
        <v>576</v>
      </c>
      <c r="B295" t="s">
        <v>538</v>
      </c>
      <c r="C295" t="s">
        <v>539</v>
      </c>
      <c r="D295">
        <v>1</v>
      </c>
      <c r="E295" s="1">
        <v>44532.559027777781</v>
      </c>
      <c r="F295" t="s">
        <v>349</v>
      </c>
      <c r="G295" t="s">
        <v>577</v>
      </c>
      <c r="H295">
        <v>0</v>
      </c>
      <c r="I295">
        <v>0</v>
      </c>
      <c r="J295">
        <v>0</v>
      </c>
      <c r="K295">
        <v>0</v>
      </c>
      <c r="L295">
        <v>100.42610000000001</v>
      </c>
      <c r="M295">
        <v>0.94450000000000001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578</v>
      </c>
      <c r="Z295">
        <v>0</v>
      </c>
      <c r="AA295">
        <v>0</v>
      </c>
      <c r="AB295">
        <v>0</v>
      </c>
      <c r="AC295">
        <v>2</v>
      </c>
      <c r="AD295">
        <v>0</v>
      </c>
      <c r="AE295" t="s">
        <v>579</v>
      </c>
      <c r="AF295">
        <v>0</v>
      </c>
      <c r="AG295">
        <v>0</v>
      </c>
      <c r="AH295" t="s">
        <v>579</v>
      </c>
      <c r="AI295">
        <v>0</v>
      </c>
      <c r="AJ295">
        <v>0</v>
      </c>
      <c r="AK295" t="s">
        <v>579</v>
      </c>
      <c r="AL295">
        <v>0</v>
      </c>
      <c r="AM295">
        <v>0</v>
      </c>
      <c r="AN295" t="s">
        <v>579</v>
      </c>
    </row>
    <row r="296" spans="1:40" x14ac:dyDescent="0.45">
      <c r="A296" t="s">
        <v>576</v>
      </c>
      <c r="B296" t="s">
        <v>538</v>
      </c>
      <c r="C296" t="s">
        <v>539</v>
      </c>
      <c r="D296">
        <v>1</v>
      </c>
      <c r="E296" s="1">
        <v>44532.559027777781</v>
      </c>
      <c r="F296" t="s">
        <v>61</v>
      </c>
      <c r="G296" t="s">
        <v>537</v>
      </c>
      <c r="H296">
        <v>0</v>
      </c>
      <c r="I296">
        <v>0</v>
      </c>
      <c r="J296">
        <v>2.5</v>
      </c>
      <c r="K296">
        <v>2.35</v>
      </c>
      <c r="L296">
        <v>100.42610000000001</v>
      </c>
      <c r="M296">
        <v>0.94450000000000001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579</v>
      </c>
      <c r="Z296">
        <v>0</v>
      </c>
      <c r="AA296">
        <v>0</v>
      </c>
      <c r="AB296">
        <v>0</v>
      </c>
      <c r="AC296">
        <v>2</v>
      </c>
      <c r="AD296">
        <v>0</v>
      </c>
      <c r="AE296" t="s">
        <v>579</v>
      </c>
      <c r="AF296">
        <v>0</v>
      </c>
      <c r="AG296">
        <v>0</v>
      </c>
      <c r="AH296" t="s">
        <v>579</v>
      </c>
      <c r="AI296">
        <v>0</v>
      </c>
      <c r="AJ296">
        <v>0</v>
      </c>
      <c r="AK296" t="s">
        <v>579</v>
      </c>
      <c r="AL296">
        <v>0</v>
      </c>
      <c r="AM296">
        <v>0</v>
      </c>
      <c r="AN296" t="s">
        <v>581</v>
      </c>
    </row>
    <row r="297" spans="1:40" x14ac:dyDescent="0.45">
      <c r="A297" t="s">
        <v>576</v>
      </c>
      <c r="B297" t="s">
        <v>538</v>
      </c>
      <c r="C297" t="s">
        <v>539</v>
      </c>
      <c r="D297">
        <v>1</v>
      </c>
      <c r="E297" s="1">
        <v>44532.559027777781</v>
      </c>
      <c r="F297" t="s">
        <v>350</v>
      </c>
      <c r="G297" t="s">
        <v>580</v>
      </c>
      <c r="H297">
        <v>0</v>
      </c>
      <c r="I297">
        <v>0</v>
      </c>
      <c r="J297">
        <v>0</v>
      </c>
      <c r="K297">
        <v>0</v>
      </c>
      <c r="L297">
        <v>100.4837</v>
      </c>
      <c r="M297">
        <v>0.94499999999999995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579</v>
      </c>
      <c r="Z297">
        <v>0</v>
      </c>
      <c r="AA297">
        <v>0</v>
      </c>
      <c r="AB297">
        <v>0</v>
      </c>
      <c r="AC297">
        <v>2</v>
      </c>
      <c r="AD297">
        <v>0</v>
      </c>
      <c r="AE297" t="s">
        <v>579</v>
      </c>
      <c r="AF297">
        <v>0</v>
      </c>
      <c r="AG297">
        <v>0</v>
      </c>
      <c r="AH297" t="s">
        <v>579</v>
      </c>
      <c r="AI297">
        <v>0</v>
      </c>
      <c r="AJ297">
        <v>0</v>
      </c>
      <c r="AK297" t="s">
        <v>579</v>
      </c>
      <c r="AL297">
        <v>0</v>
      </c>
      <c r="AM297">
        <v>0</v>
      </c>
      <c r="AN297" t="s">
        <v>579</v>
      </c>
    </row>
    <row r="298" spans="1:40" x14ac:dyDescent="0.45">
      <c r="A298" t="s">
        <v>576</v>
      </c>
      <c r="B298" t="s">
        <v>538</v>
      </c>
      <c r="C298" t="s">
        <v>539</v>
      </c>
      <c r="D298">
        <v>1</v>
      </c>
      <c r="E298" s="1">
        <v>44532.559027777781</v>
      </c>
      <c r="F298" t="s">
        <v>351</v>
      </c>
      <c r="G298" t="s">
        <v>577</v>
      </c>
      <c r="H298">
        <v>0</v>
      </c>
      <c r="I298">
        <v>21.469200000000001</v>
      </c>
      <c r="J298">
        <v>0</v>
      </c>
      <c r="K298">
        <v>21.7</v>
      </c>
      <c r="L298">
        <v>110.0373</v>
      </c>
      <c r="M298">
        <v>1.0348999999999999</v>
      </c>
      <c r="N298">
        <v>0</v>
      </c>
      <c r="O298">
        <v>0</v>
      </c>
      <c r="P298">
        <v>0</v>
      </c>
      <c r="Q298">
        <v>21.469000000000001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581</v>
      </c>
      <c r="Z298">
        <v>0</v>
      </c>
      <c r="AA298">
        <v>0</v>
      </c>
      <c r="AB298">
        <v>0</v>
      </c>
      <c r="AC298">
        <v>2</v>
      </c>
      <c r="AD298">
        <v>0</v>
      </c>
      <c r="AE298" t="s">
        <v>579</v>
      </c>
      <c r="AF298">
        <v>0</v>
      </c>
      <c r="AG298">
        <v>0</v>
      </c>
      <c r="AH298" t="s">
        <v>579</v>
      </c>
      <c r="AI298">
        <v>0</v>
      </c>
      <c r="AJ298">
        <v>0</v>
      </c>
      <c r="AK298" t="s">
        <v>579</v>
      </c>
      <c r="AL298">
        <v>0</v>
      </c>
      <c r="AM298">
        <v>0</v>
      </c>
      <c r="AN298" t="s">
        <v>579</v>
      </c>
    </row>
    <row r="299" spans="1:40" x14ac:dyDescent="0.45">
      <c r="A299" t="s">
        <v>576</v>
      </c>
      <c r="B299" t="s">
        <v>538</v>
      </c>
      <c r="C299" t="s">
        <v>539</v>
      </c>
      <c r="D299">
        <v>1</v>
      </c>
      <c r="E299" s="1">
        <v>44532.559027777781</v>
      </c>
      <c r="F299" t="s">
        <v>352</v>
      </c>
      <c r="G299" t="s">
        <v>580</v>
      </c>
      <c r="H299">
        <v>0</v>
      </c>
      <c r="I299">
        <v>0</v>
      </c>
      <c r="J299">
        <v>0</v>
      </c>
      <c r="K299">
        <v>0</v>
      </c>
      <c r="L299">
        <v>109.4153</v>
      </c>
      <c r="M299">
        <v>1.0289999999999999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579</v>
      </c>
      <c r="Z299">
        <v>0</v>
      </c>
      <c r="AA299">
        <v>0</v>
      </c>
      <c r="AB299">
        <v>0</v>
      </c>
      <c r="AC299">
        <v>2</v>
      </c>
      <c r="AD299">
        <v>0</v>
      </c>
      <c r="AE299" t="s">
        <v>579</v>
      </c>
      <c r="AF299">
        <v>0</v>
      </c>
      <c r="AG299">
        <v>0</v>
      </c>
      <c r="AH299" t="s">
        <v>579</v>
      </c>
      <c r="AI299">
        <v>0</v>
      </c>
      <c r="AJ299">
        <v>0</v>
      </c>
      <c r="AK299" t="s">
        <v>579</v>
      </c>
      <c r="AL299">
        <v>0</v>
      </c>
      <c r="AM299">
        <v>0</v>
      </c>
      <c r="AN299" t="s">
        <v>579</v>
      </c>
    </row>
    <row r="300" spans="1:40" x14ac:dyDescent="0.45">
      <c r="A300" t="s">
        <v>576</v>
      </c>
      <c r="B300" t="s">
        <v>538</v>
      </c>
      <c r="C300" t="s">
        <v>539</v>
      </c>
      <c r="D300">
        <v>1</v>
      </c>
      <c r="E300" s="1">
        <v>44532.559027777781</v>
      </c>
      <c r="F300" t="s">
        <v>353</v>
      </c>
      <c r="G300" t="s">
        <v>580</v>
      </c>
      <c r="H300">
        <v>0</v>
      </c>
      <c r="I300">
        <v>0</v>
      </c>
      <c r="J300">
        <v>0</v>
      </c>
      <c r="K300">
        <v>0</v>
      </c>
      <c r="L300">
        <v>110.2582</v>
      </c>
      <c r="M300">
        <v>1.0368999999999999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579</v>
      </c>
      <c r="Z300">
        <v>0</v>
      </c>
      <c r="AA300">
        <v>0</v>
      </c>
      <c r="AB300">
        <v>0</v>
      </c>
      <c r="AC300">
        <v>2</v>
      </c>
      <c r="AD300">
        <v>0</v>
      </c>
      <c r="AE300" t="s">
        <v>579</v>
      </c>
      <c r="AF300">
        <v>0</v>
      </c>
      <c r="AG300">
        <v>0</v>
      </c>
      <c r="AH300" t="s">
        <v>579</v>
      </c>
      <c r="AI300">
        <v>0</v>
      </c>
      <c r="AJ300">
        <v>0</v>
      </c>
      <c r="AK300" t="s">
        <v>579</v>
      </c>
      <c r="AL300">
        <v>0</v>
      </c>
      <c r="AM300">
        <v>0</v>
      </c>
      <c r="AN300" t="s">
        <v>579</v>
      </c>
    </row>
    <row r="301" spans="1:40" x14ac:dyDescent="0.45">
      <c r="A301" t="s">
        <v>576</v>
      </c>
      <c r="B301" t="s">
        <v>538</v>
      </c>
      <c r="C301" t="s">
        <v>539</v>
      </c>
      <c r="D301">
        <v>1</v>
      </c>
      <c r="E301" s="1">
        <v>44532.559027777781</v>
      </c>
      <c r="F301" t="s">
        <v>354</v>
      </c>
      <c r="G301" t="s">
        <v>577</v>
      </c>
      <c r="H301">
        <v>0</v>
      </c>
      <c r="I301">
        <v>0</v>
      </c>
      <c r="J301">
        <v>0</v>
      </c>
      <c r="K301">
        <v>0</v>
      </c>
      <c r="L301">
        <v>105.5119</v>
      </c>
      <c r="M301">
        <v>0.99229999999999996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578</v>
      </c>
      <c r="Z301">
        <v>0</v>
      </c>
      <c r="AA301">
        <v>0</v>
      </c>
      <c r="AB301">
        <v>0</v>
      </c>
      <c r="AC301">
        <v>2</v>
      </c>
      <c r="AD301">
        <v>0</v>
      </c>
      <c r="AE301" t="s">
        <v>579</v>
      </c>
      <c r="AF301">
        <v>0</v>
      </c>
      <c r="AG301">
        <v>0</v>
      </c>
      <c r="AH301" t="s">
        <v>579</v>
      </c>
      <c r="AI301">
        <v>0</v>
      </c>
      <c r="AJ301">
        <v>0</v>
      </c>
      <c r="AK301" t="s">
        <v>579</v>
      </c>
      <c r="AL301">
        <v>0</v>
      </c>
      <c r="AM301">
        <v>0</v>
      </c>
      <c r="AN301" t="s">
        <v>579</v>
      </c>
    </row>
    <row r="302" spans="1:40" x14ac:dyDescent="0.45">
      <c r="A302" t="s">
        <v>576</v>
      </c>
      <c r="B302" t="s">
        <v>538</v>
      </c>
      <c r="C302" t="s">
        <v>539</v>
      </c>
      <c r="D302">
        <v>1</v>
      </c>
      <c r="E302" s="1">
        <v>44532.559027777781</v>
      </c>
      <c r="F302" t="s">
        <v>62</v>
      </c>
      <c r="G302" t="s">
        <v>537</v>
      </c>
      <c r="H302">
        <v>0</v>
      </c>
      <c r="I302">
        <v>0</v>
      </c>
      <c r="J302">
        <v>210.86799999999999</v>
      </c>
      <c r="K302">
        <v>155.30000000000001</v>
      </c>
      <c r="L302">
        <v>105.5119</v>
      </c>
      <c r="M302">
        <v>0.99229999999999996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579</v>
      </c>
      <c r="Z302">
        <v>0</v>
      </c>
      <c r="AA302">
        <v>0</v>
      </c>
      <c r="AB302">
        <v>0</v>
      </c>
      <c r="AC302">
        <v>2</v>
      </c>
      <c r="AD302">
        <v>0</v>
      </c>
      <c r="AE302" t="s">
        <v>579</v>
      </c>
      <c r="AF302">
        <v>0</v>
      </c>
      <c r="AG302">
        <v>0</v>
      </c>
      <c r="AH302" t="s">
        <v>579</v>
      </c>
      <c r="AI302">
        <v>0</v>
      </c>
      <c r="AJ302">
        <v>0</v>
      </c>
      <c r="AK302" t="s">
        <v>579</v>
      </c>
      <c r="AL302">
        <v>0</v>
      </c>
      <c r="AM302">
        <v>0</v>
      </c>
      <c r="AN302" t="s">
        <v>581</v>
      </c>
    </row>
    <row r="303" spans="1:40" x14ac:dyDescent="0.45">
      <c r="A303" t="s">
        <v>576</v>
      </c>
      <c r="B303" t="s">
        <v>538</v>
      </c>
      <c r="C303" t="s">
        <v>539</v>
      </c>
      <c r="D303">
        <v>1</v>
      </c>
      <c r="E303" s="1">
        <v>44532.559027777781</v>
      </c>
      <c r="F303" t="s">
        <v>355</v>
      </c>
      <c r="G303" t="s">
        <v>577</v>
      </c>
      <c r="H303">
        <v>0</v>
      </c>
      <c r="I303">
        <v>0</v>
      </c>
      <c r="J303">
        <v>0</v>
      </c>
      <c r="K303">
        <v>0</v>
      </c>
      <c r="L303">
        <v>105.6842</v>
      </c>
      <c r="M303">
        <v>0.99390000000000001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578</v>
      </c>
      <c r="Z303">
        <v>0</v>
      </c>
      <c r="AA303">
        <v>0</v>
      </c>
      <c r="AB303">
        <v>0</v>
      </c>
      <c r="AC303">
        <v>2</v>
      </c>
      <c r="AD303">
        <v>0</v>
      </c>
      <c r="AE303" t="s">
        <v>579</v>
      </c>
      <c r="AF303">
        <v>0</v>
      </c>
      <c r="AG303">
        <v>0</v>
      </c>
      <c r="AH303" t="s">
        <v>579</v>
      </c>
      <c r="AI303">
        <v>0</v>
      </c>
      <c r="AJ303">
        <v>0</v>
      </c>
      <c r="AK303" t="s">
        <v>579</v>
      </c>
      <c r="AL303">
        <v>0</v>
      </c>
      <c r="AM303">
        <v>0</v>
      </c>
      <c r="AN303" t="s">
        <v>579</v>
      </c>
    </row>
    <row r="304" spans="1:40" x14ac:dyDescent="0.45">
      <c r="A304" t="s">
        <v>576</v>
      </c>
      <c r="B304" t="s">
        <v>538</v>
      </c>
      <c r="C304" t="s">
        <v>539</v>
      </c>
      <c r="D304">
        <v>1</v>
      </c>
      <c r="E304" s="1">
        <v>44532.559027777781</v>
      </c>
      <c r="F304" t="s">
        <v>63</v>
      </c>
      <c r="G304" t="s">
        <v>537</v>
      </c>
      <c r="H304">
        <v>0</v>
      </c>
      <c r="I304">
        <v>0</v>
      </c>
      <c r="J304">
        <v>136.44300000000001</v>
      </c>
      <c r="K304">
        <v>153.5</v>
      </c>
      <c r="L304">
        <v>105.6842</v>
      </c>
      <c r="M304">
        <v>0.99390000000000001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579</v>
      </c>
      <c r="Z304">
        <v>0</v>
      </c>
      <c r="AA304">
        <v>0</v>
      </c>
      <c r="AB304">
        <v>0</v>
      </c>
      <c r="AC304">
        <v>2</v>
      </c>
      <c r="AD304">
        <v>0</v>
      </c>
      <c r="AE304" t="s">
        <v>579</v>
      </c>
      <c r="AF304">
        <v>0</v>
      </c>
      <c r="AG304">
        <v>0</v>
      </c>
      <c r="AH304" t="s">
        <v>579</v>
      </c>
      <c r="AI304">
        <v>0</v>
      </c>
      <c r="AJ304">
        <v>0</v>
      </c>
      <c r="AK304" t="s">
        <v>579</v>
      </c>
      <c r="AL304">
        <v>0</v>
      </c>
      <c r="AM304">
        <v>0</v>
      </c>
      <c r="AN304" t="s">
        <v>581</v>
      </c>
    </row>
    <row r="305" spans="1:40" x14ac:dyDescent="0.45">
      <c r="A305" t="s">
        <v>576</v>
      </c>
      <c r="B305" t="s">
        <v>538</v>
      </c>
      <c r="C305" t="s">
        <v>539</v>
      </c>
      <c r="D305">
        <v>1</v>
      </c>
      <c r="E305" s="1">
        <v>44532.559027777781</v>
      </c>
      <c r="F305" t="s">
        <v>356</v>
      </c>
      <c r="G305" t="s">
        <v>577</v>
      </c>
      <c r="H305">
        <v>0</v>
      </c>
      <c r="I305">
        <v>0</v>
      </c>
      <c r="J305">
        <v>0</v>
      </c>
      <c r="K305">
        <v>0</v>
      </c>
      <c r="L305">
        <v>105.78579999999999</v>
      </c>
      <c r="M305">
        <v>0.99490000000000001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578</v>
      </c>
      <c r="Z305">
        <v>0</v>
      </c>
      <c r="AA305">
        <v>0</v>
      </c>
      <c r="AB305">
        <v>0</v>
      </c>
      <c r="AC305">
        <v>2</v>
      </c>
      <c r="AD305">
        <v>0</v>
      </c>
      <c r="AE305" t="s">
        <v>579</v>
      </c>
      <c r="AF305">
        <v>0</v>
      </c>
      <c r="AG305">
        <v>0</v>
      </c>
      <c r="AH305" t="s">
        <v>579</v>
      </c>
      <c r="AI305">
        <v>0</v>
      </c>
      <c r="AJ305">
        <v>0</v>
      </c>
      <c r="AK305" t="s">
        <v>579</v>
      </c>
      <c r="AL305">
        <v>0</v>
      </c>
      <c r="AM305">
        <v>0</v>
      </c>
      <c r="AN305" t="s">
        <v>579</v>
      </c>
    </row>
    <row r="306" spans="1:40" x14ac:dyDescent="0.45">
      <c r="A306" t="s">
        <v>576</v>
      </c>
      <c r="B306" t="s">
        <v>538</v>
      </c>
      <c r="C306" t="s">
        <v>539</v>
      </c>
      <c r="D306">
        <v>1</v>
      </c>
      <c r="E306" s="1">
        <v>44532.559027777781</v>
      </c>
      <c r="F306" t="s">
        <v>64</v>
      </c>
      <c r="G306" t="s">
        <v>537</v>
      </c>
      <c r="H306">
        <v>0</v>
      </c>
      <c r="I306">
        <v>0</v>
      </c>
      <c r="J306">
        <v>140.06800000000001</v>
      </c>
      <c r="K306">
        <v>153.69999999999999</v>
      </c>
      <c r="L306">
        <v>105.78579999999999</v>
      </c>
      <c r="M306">
        <v>0.99490000000000001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579</v>
      </c>
      <c r="Z306">
        <v>0</v>
      </c>
      <c r="AA306">
        <v>0</v>
      </c>
      <c r="AB306">
        <v>0</v>
      </c>
      <c r="AC306">
        <v>2</v>
      </c>
      <c r="AD306">
        <v>0</v>
      </c>
      <c r="AE306" t="s">
        <v>579</v>
      </c>
      <c r="AF306">
        <v>0</v>
      </c>
      <c r="AG306">
        <v>0</v>
      </c>
      <c r="AH306" t="s">
        <v>579</v>
      </c>
      <c r="AI306">
        <v>0</v>
      </c>
      <c r="AJ306">
        <v>0</v>
      </c>
      <c r="AK306" t="s">
        <v>579</v>
      </c>
      <c r="AL306">
        <v>0</v>
      </c>
      <c r="AM306">
        <v>0</v>
      </c>
      <c r="AN306" t="s">
        <v>581</v>
      </c>
    </row>
    <row r="307" spans="1:40" x14ac:dyDescent="0.45">
      <c r="A307" t="s">
        <v>576</v>
      </c>
      <c r="B307" t="s">
        <v>538</v>
      </c>
      <c r="C307" t="s">
        <v>539</v>
      </c>
      <c r="D307">
        <v>1</v>
      </c>
      <c r="E307" s="1">
        <v>44532.559027777781</v>
      </c>
      <c r="F307" t="s">
        <v>357</v>
      </c>
      <c r="G307" t="s">
        <v>577</v>
      </c>
      <c r="H307">
        <v>0</v>
      </c>
      <c r="I307">
        <v>0.20649999999999999</v>
      </c>
      <c r="J307">
        <v>0</v>
      </c>
      <c r="K307">
        <v>0.19400000000000001</v>
      </c>
      <c r="L307">
        <v>127.9464</v>
      </c>
      <c r="M307">
        <v>1.0928</v>
      </c>
      <c r="N307">
        <v>0</v>
      </c>
      <c r="O307">
        <v>0</v>
      </c>
      <c r="P307">
        <v>0</v>
      </c>
      <c r="Q307">
        <v>0.20699999999999999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578</v>
      </c>
      <c r="Z307">
        <v>0</v>
      </c>
      <c r="AA307">
        <v>0</v>
      </c>
      <c r="AB307">
        <v>0</v>
      </c>
      <c r="AC307">
        <v>1</v>
      </c>
      <c r="AD307">
        <v>0</v>
      </c>
      <c r="AE307" t="s">
        <v>579</v>
      </c>
      <c r="AF307">
        <v>0</v>
      </c>
      <c r="AG307">
        <v>0</v>
      </c>
      <c r="AH307" t="s">
        <v>579</v>
      </c>
      <c r="AI307">
        <v>0</v>
      </c>
      <c r="AJ307">
        <v>0</v>
      </c>
      <c r="AK307" t="s">
        <v>579</v>
      </c>
      <c r="AL307">
        <v>0</v>
      </c>
      <c r="AM307">
        <v>0</v>
      </c>
      <c r="AN307" t="s">
        <v>579</v>
      </c>
    </row>
    <row r="308" spans="1:40" x14ac:dyDescent="0.45">
      <c r="A308" t="s">
        <v>576</v>
      </c>
      <c r="B308" t="s">
        <v>538</v>
      </c>
      <c r="C308" t="s">
        <v>539</v>
      </c>
      <c r="D308">
        <v>1</v>
      </c>
      <c r="E308" s="1">
        <v>44532.559027777781</v>
      </c>
      <c r="F308" t="s">
        <v>65</v>
      </c>
      <c r="G308" t="s">
        <v>537</v>
      </c>
      <c r="H308">
        <v>0</v>
      </c>
      <c r="I308">
        <v>0</v>
      </c>
      <c r="J308">
        <v>69</v>
      </c>
      <c r="K308">
        <v>69.043999999999997</v>
      </c>
      <c r="L308">
        <v>127.9464</v>
      </c>
      <c r="M308">
        <v>1.0928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579</v>
      </c>
      <c r="Z308">
        <v>0</v>
      </c>
      <c r="AA308">
        <v>0</v>
      </c>
      <c r="AB308">
        <v>0</v>
      </c>
      <c r="AC308">
        <v>1</v>
      </c>
      <c r="AD308">
        <v>0</v>
      </c>
      <c r="AE308" t="s">
        <v>579</v>
      </c>
      <c r="AF308">
        <v>0</v>
      </c>
      <c r="AG308">
        <v>0</v>
      </c>
      <c r="AH308" t="s">
        <v>579</v>
      </c>
      <c r="AI308">
        <v>0</v>
      </c>
      <c r="AJ308">
        <v>0</v>
      </c>
      <c r="AK308" t="s">
        <v>579</v>
      </c>
      <c r="AL308">
        <v>0</v>
      </c>
      <c r="AM308">
        <v>0</v>
      </c>
      <c r="AN308" t="s">
        <v>581</v>
      </c>
    </row>
    <row r="309" spans="1:40" x14ac:dyDescent="0.45">
      <c r="A309" t="s">
        <v>576</v>
      </c>
      <c r="B309" t="s">
        <v>538</v>
      </c>
      <c r="C309" t="s">
        <v>539</v>
      </c>
      <c r="D309">
        <v>1</v>
      </c>
      <c r="E309" s="1">
        <v>44532.559027777781</v>
      </c>
      <c r="F309" t="s">
        <v>358</v>
      </c>
      <c r="G309" t="s">
        <v>580</v>
      </c>
      <c r="H309">
        <v>0</v>
      </c>
      <c r="I309">
        <v>0</v>
      </c>
      <c r="J309">
        <v>0</v>
      </c>
      <c r="K309">
        <v>0</v>
      </c>
      <c r="L309">
        <v>137.5907</v>
      </c>
      <c r="M309">
        <v>1.1751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579</v>
      </c>
      <c r="Z309">
        <v>0</v>
      </c>
      <c r="AA309">
        <v>0</v>
      </c>
      <c r="AB309">
        <v>0</v>
      </c>
      <c r="AC309">
        <v>1</v>
      </c>
      <c r="AD309">
        <v>0</v>
      </c>
      <c r="AE309" t="s">
        <v>579</v>
      </c>
      <c r="AF309">
        <v>0</v>
      </c>
      <c r="AG309">
        <v>0</v>
      </c>
      <c r="AH309" t="s">
        <v>579</v>
      </c>
      <c r="AI309">
        <v>0</v>
      </c>
      <c r="AJ309">
        <v>0</v>
      </c>
      <c r="AK309" t="s">
        <v>579</v>
      </c>
      <c r="AL309">
        <v>0</v>
      </c>
      <c r="AM309">
        <v>0</v>
      </c>
      <c r="AN309" t="s">
        <v>579</v>
      </c>
    </row>
    <row r="310" spans="1:40" x14ac:dyDescent="0.45">
      <c r="A310" t="s">
        <v>576</v>
      </c>
      <c r="B310" t="s">
        <v>538</v>
      </c>
      <c r="C310" t="s">
        <v>539</v>
      </c>
      <c r="D310">
        <v>1</v>
      </c>
      <c r="E310" s="1">
        <v>44532.559027777781</v>
      </c>
      <c r="F310" t="s">
        <v>359</v>
      </c>
      <c r="G310" t="s">
        <v>580</v>
      </c>
      <c r="H310">
        <v>0</v>
      </c>
      <c r="I310">
        <v>0</v>
      </c>
      <c r="J310">
        <v>0</v>
      </c>
      <c r="K310">
        <v>0</v>
      </c>
      <c r="L310">
        <v>137.5907</v>
      </c>
      <c r="M310">
        <v>1.1751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579</v>
      </c>
      <c r="Z310">
        <v>0</v>
      </c>
      <c r="AA310">
        <v>0</v>
      </c>
      <c r="AB310">
        <v>0</v>
      </c>
      <c r="AC310">
        <v>1</v>
      </c>
      <c r="AD310">
        <v>0</v>
      </c>
      <c r="AE310" t="s">
        <v>579</v>
      </c>
      <c r="AF310">
        <v>0</v>
      </c>
      <c r="AG310">
        <v>0</v>
      </c>
      <c r="AH310" t="s">
        <v>579</v>
      </c>
      <c r="AI310">
        <v>0</v>
      </c>
      <c r="AJ310">
        <v>0</v>
      </c>
      <c r="AK310" t="s">
        <v>579</v>
      </c>
      <c r="AL310">
        <v>0</v>
      </c>
      <c r="AM310">
        <v>0</v>
      </c>
      <c r="AN310" t="s">
        <v>579</v>
      </c>
    </row>
    <row r="311" spans="1:40" x14ac:dyDescent="0.45">
      <c r="A311" t="s">
        <v>576</v>
      </c>
      <c r="B311" t="s">
        <v>538</v>
      </c>
      <c r="C311" t="s">
        <v>539</v>
      </c>
      <c r="D311">
        <v>1</v>
      </c>
      <c r="E311" s="1">
        <v>44532.559027777781</v>
      </c>
      <c r="F311" t="s">
        <v>360</v>
      </c>
      <c r="G311" t="s">
        <v>580</v>
      </c>
      <c r="H311">
        <v>0</v>
      </c>
      <c r="I311">
        <v>0</v>
      </c>
      <c r="J311">
        <v>0</v>
      </c>
      <c r="K311">
        <v>0</v>
      </c>
      <c r="L311">
        <v>128.94409999999999</v>
      </c>
      <c r="M311">
        <v>1.1012999999999999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579</v>
      </c>
      <c r="Z311">
        <v>0</v>
      </c>
      <c r="AA311">
        <v>0</v>
      </c>
      <c r="AB311">
        <v>0</v>
      </c>
      <c r="AC311">
        <v>1</v>
      </c>
      <c r="AD311">
        <v>0</v>
      </c>
      <c r="AE311" t="s">
        <v>579</v>
      </c>
      <c r="AF311">
        <v>0</v>
      </c>
      <c r="AG311">
        <v>0</v>
      </c>
      <c r="AH311" t="s">
        <v>579</v>
      </c>
      <c r="AI311">
        <v>0</v>
      </c>
      <c r="AJ311">
        <v>0</v>
      </c>
      <c r="AK311" t="s">
        <v>579</v>
      </c>
      <c r="AL311">
        <v>0</v>
      </c>
      <c r="AM311">
        <v>0</v>
      </c>
      <c r="AN311" t="s">
        <v>579</v>
      </c>
    </row>
    <row r="312" spans="1:40" x14ac:dyDescent="0.45">
      <c r="A312" t="s">
        <v>576</v>
      </c>
      <c r="B312" t="s">
        <v>538</v>
      </c>
      <c r="C312" t="s">
        <v>539</v>
      </c>
      <c r="D312">
        <v>1</v>
      </c>
      <c r="E312" s="1">
        <v>44532.559027777781</v>
      </c>
      <c r="F312" t="s">
        <v>361</v>
      </c>
      <c r="G312" t="s">
        <v>577</v>
      </c>
      <c r="H312">
        <v>0</v>
      </c>
      <c r="I312">
        <v>0.93889999999999996</v>
      </c>
      <c r="J312">
        <v>0</v>
      </c>
      <c r="K312">
        <v>0.88200000000000001</v>
      </c>
      <c r="L312">
        <v>127.42740000000001</v>
      </c>
      <c r="M312">
        <v>1.0883</v>
      </c>
      <c r="N312">
        <v>0</v>
      </c>
      <c r="O312">
        <v>0</v>
      </c>
      <c r="P312">
        <v>0</v>
      </c>
      <c r="Q312">
        <v>0.93899999999999995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578</v>
      </c>
      <c r="Z312">
        <v>0</v>
      </c>
      <c r="AA312">
        <v>0</v>
      </c>
      <c r="AB312">
        <v>0</v>
      </c>
      <c r="AC312">
        <v>1</v>
      </c>
      <c r="AD312">
        <v>0</v>
      </c>
      <c r="AE312" t="s">
        <v>579</v>
      </c>
      <c r="AF312">
        <v>0</v>
      </c>
      <c r="AG312">
        <v>0</v>
      </c>
      <c r="AH312" t="s">
        <v>579</v>
      </c>
      <c r="AI312">
        <v>0</v>
      </c>
      <c r="AJ312">
        <v>0</v>
      </c>
      <c r="AK312" t="s">
        <v>579</v>
      </c>
      <c r="AL312">
        <v>0</v>
      </c>
      <c r="AM312">
        <v>0</v>
      </c>
      <c r="AN312" t="s">
        <v>579</v>
      </c>
    </row>
    <row r="313" spans="1:40" x14ac:dyDescent="0.45">
      <c r="A313" t="s">
        <v>576</v>
      </c>
      <c r="B313" t="s">
        <v>538</v>
      </c>
      <c r="C313" t="s">
        <v>539</v>
      </c>
      <c r="D313">
        <v>1</v>
      </c>
      <c r="E313" s="1">
        <v>44532.559027777781</v>
      </c>
      <c r="F313" t="s">
        <v>66</v>
      </c>
      <c r="G313" t="s">
        <v>537</v>
      </c>
      <c r="H313">
        <v>0</v>
      </c>
      <c r="I313">
        <v>0</v>
      </c>
      <c r="J313">
        <v>38</v>
      </c>
      <c r="K313">
        <v>37.5</v>
      </c>
      <c r="L313">
        <v>127.42740000000001</v>
      </c>
      <c r="M313">
        <v>1.0883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579</v>
      </c>
      <c r="Z313">
        <v>0</v>
      </c>
      <c r="AA313">
        <v>0</v>
      </c>
      <c r="AB313">
        <v>0</v>
      </c>
      <c r="AC313">
        <v>1</v>
      </c>
      <c r="AD313">
        <v>0</v>
      </c>
      <c r="AE313" t="s">
        <v>579</v>
      </c>
      <c r="AF313">
        <v>0</v>
      </c>
      <c r="AG313">
        <v>0</v>
      </c>
      <c r="AH313" t="s">
        <v>579</v>
      </c>
      <c r="AI313">
        <v>0</v>
      </c>
      <c r="AJ313">
        <v>0</v>
      </c>
      <c r="AK313" t="s">
        <v>579</v>
      </c>
      <c r="AL313">
        <v>0</v>
      </c>
      <c r="AM313">
        <v>0</v>
      </c>
      <c r="AN313" t="s">
        <v>581</v>
      </c>
    </row>
    <row r="314" spans="1:40" x14ac:dyDescent="0.45">
      <c r="A314" t="s">
        <v>576</v>
      </c>
      <c r="B314" t="s">
        <v>538</v>
      </c>
      <c r="C314" t="s">
        <v>539</v>
      </c>
      <c r="D314">
        <v>1</v>
      </c>
      <c r="E314" s="1">
        <v>44532.559027777781</v>
      </c>
      <c r="F314" t="s">
        <v>362</v>
      </c>
      <c r="G314" t="s">
        <v>577</v>
      </c>
      <c r="H314">
        <v>0</v>
      </c>
      <c r="I314">
        <v>2.1482000000000001</v>
      </c>
      <c r="J314">
        <v>0</v>
      </c>
      <c r="K314">
        <v>2.0179999999999998</v>
      </c>
      <c r="L314">
        <v>128.34010000000001</v>
      </c>
      <c r="M314">
        <v>1.0961000000000001</v>
      </c>
      <c r="N314">
        <v>0</v>
      </c>
      <c r="O314">
        <v>0</v>
      </c>
      <c r="P314">
        <v>0</v>
      </c>
      <c r="Q314">
        <v>2.1480000000000001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578</v>
      </c>
      <c r="Z314">
        <v>0</v>
      </c>
      <c r="AA314">
        <v>0</v>
      </c>
      <c r="AB314">
        <v>0</v>
      </c>
      <c r="AC314">
        <v>1</v>
      </c>
      <c r="AD314">
        <v>0</v>
      </c>
      <c r="AE314" t="s">
        <v>579</v>
      </c>
      <c r="AF314">
        <v>0</v>
      </c>
      <c r="AG314">
        <v>0</v>
      </c>
      <c r="AH314" t="s">
        <v>579</v>
      </c>
      <c r="AI314">
        <v>0</v>
      </c>
      <c r="AJ314">
        <v>0</v>
      </c>
      <c r="AK314" t="s">
        <v>579</v>
      </c>
      <c r="AL314">
        <v>0</v>
      </c>
      <c r="AM314">
        <v>0</v>
      </c>
      <c r="AN314" t="s">
        <v>579</v>
      </c>
    </row>
    <row r="315" spans="1:40" x14ac:dyDescent="0.45">
      <c r="A315" t="s">
        <v>576</v>
      </c>
      <c r="B315" t="s">
        <v>538</v>
      </c>
      <c r="C315" t="s">
        <v>539</v>
      </c>
      <c r="D315">
        <v>1</v>
      </c>
      <c r="E315" s="1">
        <v>44532.559027777781</v>
      </c>
      <c r="F315" t="s">
        <v>363</v>
      </c>
      <c r="G315" t="s">
        <v>580</v>
      </c>
      <c r="H315">
        <v>0</v>
      </c>
      <c r="I315">
        <v>0</v>
      </c>
      <c r="J315">
        <v>0</v>
      </c>
      <c r="K315">
        <v>0</v>
      </c>
      <c r="L315">
        <v>128.27690000000001</v>
      </c>
      <c r="M315">
        <v>1.0955999999999999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579</v>
      </c>
      <c r="Z315">
        <v>0</v>
      </c>
      <c r="AA315">
        <v>0</v>
      </c>
      <c r="AB315">
        <v>0</v>
      </c>
      <c r="AC315">
        <v>1</v>
      </c>
      <c r="AD315">
        <v>0</v>
      </c>
      <c r="AE315" t="s">
        <v>579</v>
      </c>
      <c r="AF315">
        <v>0</v>
      </c>
      <c r="AG315">
        <v>0</v>
      </c>
      <c r="AH315" t="s">
        <v>579</v>
      </c>
      <c r="AI315">
        <v>0</v>
      </c>
      <c r="AJ315">
        <v>0</v>
      </c>
      <c r="AK315" t="s">
        <v>579</v>
      </c>
      <c r="AL315">
        <v>0</v>
      </c>
      <c r="AM315">
        <v>0</v>
      </c>
      <c r="AN315" t="s">
        <v>579</v>
      </c>
    </row>
    <row r="316" spans="1:40" x14ac:dyDescent="0.45">
      <c r="A316" t="s">
        <v>576</v>
      </c>
      <c r="B316" t="s">
        <v>538</v>
      </c>
      <c r="C316" t="s">
        <v>539</v>
      </c>
      <c r="D316">
        <v>1</v>
      </c>
      <c r="E316" s="1">
        <v>44532.559027777781</v>
      </c>
      <c r="F316" t="s">
        <v>364</v>
      </c>
      <c r="G316" t="s">
        <v>577</v>
      </c>
      <c r="H316">
        <v>0</v>
      </c>
      <c r="I316">
        <v>3.4319999999999999</v>
      </c>
      <c r="J316">
        <v>0</v>
      </c>
      <c r="K316">
        <v>3.2240000000000002</v>
      </c>
      <c r="L316">
        <v>133.8937</v>
      </c>
      <c r="M316">
        <v>1.1435999999999999</v>
      </c>
      <c r="N316">
        <v>0</v>
      </c>
      <c r="O316">
        <v>0</v>
      </c>
      <c r="P316">
        <v>0</v>
      </c>
      <c r="Q316">
        <v>3.4319999999999999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578</v>
      </c>
      <c r="Z316">
        <v>0</v>
      </c>
      <c r="AA316">
        <v>0</v>
      </c>
      <c r="AB316">
        <v>0</v>
      </c>
      <c r="AC316">
        <v>1</v>
      </c>
      <c r="AD316">
        <v>0</v>
      </c>
      <c r="AE316" t="s">
        <v>579</v>
      </c>
      <c r="AF316">
        <v>0</v>
      </c>
      <c r="AG316">
        <v>0</v>
      </c>
      <c r="AH316" t="s">
        <v>579</v>
      </c>
      <c r="AI316">
        <v>0</v>
      </c>
      <c r="AJ316">
        <v>0</v>
      </c>
      <c r="AK316" t="s">
        <v>579</v>
      </c>
      <c r="AL316">
        <v>0</v>
      </c>
      <c r="AM316">
        <v>0</v>
      </c>
      <c r="AN316" t="s">
        <v>579</v>
      </c>
    </row>
    <row r="317" spans="1:40" x14ac:dyDescent="0.45">
      <c r="A317" t="s">
        <v>576</v>
      </c>
      <c r="B317" t="s">
        <v>538</v>
      </c>
      <c r="C317" t="s">
        <v>539</v>
      </c>
      <c r="D317">
        <v>1</v>
      </c>
      <c r="E317" s="1">
        <v>44532.559027777781</v>
      </c>
      <c r="F317" t="s">
        <v>365</v>
      </c>
      <c r="G317" t="s">
        <v>580</v>
      </c>
      <c r="H317">
        <v>0</v>
      </c>
      <c r="I317">
        <v>0</v>
      </c>
      <c r="J317">
        <v>0</v>
      </c>
      <c r="K317">
        <v>0</v>
      </c>
      <c r="L317">
        <v>133.5566</v>
      </c>
      <c r="M317">
        <v>1.1407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579</v>
      </c>
      <c r="Z317">
        <v>0</v>
      </c>
      <c r="AA317">
        <v>0</v>
      </c>
      <c r="AB317">
        <v>0</v>
      </c>
      <c r="AC317">
        <v>1</v>
      </c>
      <c r="AD317">
        <v>0</v>
      </c>
      <c r="AE317" t="s">
        <v>579</v>
      </c>
      <c r="AF317">
        <v>0</v>
      </c>
      <c r="AG317">
        <v>0</v>
      </c>
      <c r="AH317" t="s">
        <v>579</v>
      </c>
      <c r="AI317">
        <v>0</v>
      </c>
      <c r="AJ317">
        <v>0</v>
      </c>
      <c r="AK317" t="s">
        <v>579</v>
      </c>
      <c r="AL317">
        <v>0</v>
      </c>
      <c r="AM317">
        <v>0</v>
      </c>
      <c r="AN317" t="s">
        <v>579</v>
      </c>
    </row>
    <row r="318" spans="1:40" x14ac:dyDescent="0.45">
      <c r="A318" t="s">
        <v>576</v>
      </c>
      <c r="B318" t="s">
        <v>538</v>
      </c>
      <c r="C318" t="s">
        <v>539</v>
      </c>
      <c r="D318">
        <v>1</v>
      </c>
      <c r="E318" s="1">
        <v>44532.559027777781</v>
      </c>
      <c r="F318" t="s">
        <v>366</v>
      </c>
      <c r="G318" t="s">
        <v>580</v>
      </c>
      <c r="H318">
        <v>0</v>
      </c>
      <c r="I318">
        <v>0</v>
      </c>
      <c r="J318">
        <v>0</v>
      </c>
      <c r="K318">
        <v>0</v>
      </c>
      <c r="L318">
        <v>107.7289</v>
      </c>
      <c r="M318">
        <v>1.0132000000000001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579</v>
      </c>
      <c r="Z318">
        <v>0</v>
      </c>
      <c r="AA318">
        <v>0</v>
      </c>
      <c r="AB318">
        <v>0</v>
      </c>
      <c r="AC318">
        <v>2</v>
      </c>
      <c r="AD318">
        <v>0</v>
      </c>
      <c r="AE318" t="s">
        <v>579</v>
      </c>
      <c r="AF318">
        <v>0</v>
      </c>
      <c r="AG318">
        <v>0</v>
      </c>
      <c r="AH318" t="s">
        <v>579</v>
      </c>
      <c r="AI318">
        <v>0</v>
      </c>
      <c r="AJ318">
        <v>0</v>
      </c>
      <c r="AK318" t="s">
        <v>579</v>
      </c>
      <c r="AL318">
        <v>0</v>
      </c>
      <c r="AM318">
        <v>0</v>
      </c>
      <c r="AN318" t="s">
        <v>579</v>
      </c>
    </row>
    <row r="319" spans="1:40" x14ac:dyDescent="0.45">
      <c r="A319" t="s">
        <v>576</v>
      </c>
      <c r="B319" t="s">
        <v>538</v>
      </c>
      <c r="C319" t="s">
        <v>539</v>
      </c>
      <c r="D319">
        <v>1</v>
      </c>
      <c r="E319" s="1">
        <v>44532.559027777781</v>
      </c>
      <c r="F319" t="s">
        <v>367</v>
      </c>
      <c r="G319" t="s">
        <v>580</v>
      </c>
      <c r="H319">
        <v>0</v>
      </c>
      <c r="I319">
        <v>0</v>
      </c>
      <c r="J319">
        <v>0</v>
      </c>
      <c r="K319">
        <v>0</v>
      </c>
      <c r="L319">
        <v>107.679</v>
      </c>
      <c r="M319">
        <v>1.0126999999999999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579</v>
      </c>
      <c r="Z319">
        <v>0</v>
      </c>
      <c r="AA319">
        <v>0</v>
      </c>
      <c r="AB319">
        <v>0</v>
      </c>
      <c r="AC319">
        <v>2</v>
      </c>
      <c r="AD319">
        <v>0</v>
      </c>
      <c r="AE319" t="s">
        <v>579</v>
      </c>
      <c r="AF319">
        <v>0</v>
      </c>
      <c r="AG319">
        <v>0</v>
      </c>
      <c r="AH319" t="s">
        <v>579</v>
      </c>
      <c r="AI319">
        <v>0</v>
      </c>
      <c r="AJ319">
        <v>0</v>
      </c>
      <c r="AK319" t="s">
        <v>579</v>
      </c>
      <c r="AL319">
        <v>0</v>
      </c>
      <c r="AM319">
        <v>0</v>
      </c>
      <c r="AN319" t="s">
        <v>579</v>
      </c>
    </row>
    <row r="320" spans="1:40" x14ac:dyDescent="0.45">
      <c r="A320" t="s">
        <v>576</v>
      </c>
      <c r="B320" t="s">
        <v>538</v>
      </c>
      <c r="C320" t="s">
        <v>539</v>
      </c>
      <c r="D320">
        <v>1</v>
      </c>
      <c r="E320" s="1">
        <v>44532.559027777781</v>
      </c>
      <c r="F320" t="s">
        <v>368</v>
      </c>
      <c r="G320" t="s">
        <v>577</v>
      </c>
      <c r="H320">
        <v>0</v>
      </c>
      <c r="I320">
        <v>5.2161999999999997</v>
      </c>
      <c r="J320">
        <v>0</v>
      </c>
      <c r="K320">
        <v>4.9000000000000004</v>
      </c>
      <c r="L320">
        <v>126.8997</v>
      </c>
      <c r="M320">
        <v>1.0838000000000001</v>
      </c>
      <c r="N320">
        <v>0</v>
      </c>
      <c r="O320">
        <v>0</v>
      </c>
      <c r="P320">
        <v>0</v>
      </c>
      <c r="Q320">
        <v>5.2160000000000002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581</v>
      </c>
      <c r="Z320">
        <v>0</v>
      </c>
      <c r="AA320">
        <v>0</v>
      </c>
      <c r="AB320">
        <v>0</v>
      </c>
      <c r="AC320">
        <v>1</v>
      </c>
      <c r="AD320">
        <v>0</v>
      </c>
      <c r="AE320" t="s">
        <v>579</v>
      </c>
      <c r="AF320">
        <v>0</v>
      </c>
      <c r="AG320">
        <v>0</v>
      </c>
      <c r="AH320" t="s">
        <v>579</v>
      </c>
      <c r="AI320">
        <v>0</v>
      </c>
      <c r="AJ320">
        <v>0</v>
      </c>
      <c r="AK320" t="s">
        <v>579</v>
      </c>
      <c r="AL320">
        <v>0</v>
      </c>
      <c r="AM320">
        <v>0</v>
      </c>
      <c r="AN320" t="s">
        <v>579</v>
      </c>
    </row>
    <row r="321" spans="1:40" x14ac:dyDescent="0.45">
      <c r="A321" t="s">
        <v>576</v>
      </c>
      <c r="B321" t="s">
        <v>538</v>
      </c>
      <c r="C321" t="s">
        <v>539</v>
      </c>
      <c r="D321">
        <v>1</v>
      </c>
      <c r="E321" s="1">
        <v>44532.559027777781</v>
      </c>
      <c r="F321" t="s">
        <v>369</v>
      </c>
      <c r="G321" t="s">
        <v>580</v>
      </c>
      <c r="H321">
        <v>0</v>
      </c>
      <c r="I321">
        <v>0</v>
      </c>
      <c r="J321">
        <v>0</v>
      </c>
      <c r="K321">
        <v>0</v>
      </c>
      <c r="L321">
        <v>127.3235</v>
      </c>
      <c r="M321">
        <v>1.0874999999999999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579</v>
      </c>
      <c r="Z321">
        <v>0</v>
      </c>
      <c r="AA321">
        <v>0</v>
      </c>
      <c r="AB321">
        <v>0</v>
      </c>
      <c r="AC321">
        <v>1</v>
      </c>
      <c r="AD321">
        <v>0</v>
      </c>
      <c r="AE321" t="s">
        <v>579</v>
      </c>
      <c r="AF321">
        <v>0</v>
      </c>
      <c r="AG321">
        <v>0</v>
      </c>
      <c r="AH321" t="s">
        <v>579</v>
      </c>
      <c r="AI321">
        <v>0</v>
      </c>
      <c r="AJ321">
        <v>0</v>
      </c>
      <c r="AK321" t="s">
        <v>579</v>
      </c>
      <c r="AL321">
        <v>0</v>
      </c>
      <c r="AM321">
        <v>0</v>
      </c>
      <c r="AN321" t="s">
        <v>579</v>
      </c>
    </row>
    <row r="322" spans="1:40" x14ac:dyDescent="0.45">
      <c r="A322" t="s">
        <v>576</v>
      </c>
      <c r="B322" t="s">
        <v>538</v>
      </c>
      <c r="C322" t="s">
        <v>539</v>
      </c>
      <c r="D322">
        <v>1</v>
      </c>
      <c r="E322" s="1">
        <v>44532.559027777781</v>
      </c>
      <c r="F322" t="s">
        <v>370</v>
      </c>
      <c r="G322" t="s">
        <v>580</v>
      </c>
      <c r="H322">
        <v>0</v>
      </c>
      <c r="I322">
        <v>0</v>
      </c>
      <c r="J322">
        <v>0</v>
      </c>
      <c r="K322">
        <v>0</v>
      </c>
      <c r="L322">
        <v>126.22</v>
      </c>
      <c r="M322">
        <v>1.0780000000000001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579</v>
      </c>
      <c r="Z322">
        <v>0</v>
      </c>
      <c r="AA322">
        <v>0</v>
      </c>
      <c r="AB322">
        <v>0</v>
      </c>
      <c r="AC322">
        <v>1</v>
      </c>
      <c r="AD322">
        <v>0</v>
      </c>
      <c r="AE322" t="s">
        <v>579</v>
      </c>
      <c r="AF322">
        <v>0</v>
      </c>
      <c r="AG322">
        <v>0</v>
      </c>
      <c r="AH322" t="s">
        <v>579</v>
      </c>
      <c r="AI322">
        <v>0</v>
      </c>
      <c r="AJ322">
        <v>0</v>
      </c>
      <c r="AK322" t="s">
        <v>579</v>
      </c>
      <c r="AL322">
        <v>0</v>
      </c>
      <c r="AM322">
        <v>0</v>
      </c>
      <c r="AN322" t="s">
        <v>579</v>
      </c>
    </row>
    <row r="323" spans="1:40" x14ac:dyDescent="0.45">
      <c r="A323" t="s">
        <v>576</v>
      </c>
      <c r="B323" t="s">
        <v>538</v>
      </c>
      <c r="C323" t="s">
        <v>539</v>
      </c>
      <c r="D323">
        <v>1</v>
      </c>
      <c r="E323" s="1">
        <v>44532.559027777781</v>
      </c>
      <c r="F323" t="s">
        <v>371</v>
      </c>
      <c r="G323" t="s">
        <v>577</v>
      </c>
      <c r="H323">
        <v>0</v>
      </c>
      <c r="I323">
        <v>1.9400999999999999</v>
      </c>
      <c r="J323">
        <v>0</v>
      </c>
      <c r="K323">
        <v>1.9610000000000001</v>
      </c>
      <c r="L323">
        <v>116.0381</v>
      </c>
      <c r="M323">
        <v>1.0912999999999999</v>
      </c>
      <c r="N323">
        <v>0</v>
      </c>
      <c r="O323">
        <v>0</v>
      </c>
      <c r="P323">
        <v>0</v>
      </c>
      <c r="Q323">
        <v>1.94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578</v>
      </c>
      <c r="Z323">
        <v>0</v>
      </c>
      <c r="AA323">
        <v>0</v>
      </c>
      <c r="AB323">
        <v>0</v>
      </c>
      <c r="AC323">
        <v>2</v>
      </c>
      <c r="AD323">
        <v>0</v>
      </c>
      <c r="AE323" t="s">
        <v>579</v>
      </c>
      <c r="AF323">
        <v>0</v>
      </c>
      <c r="AG323">
        <v>0</v>
      </c>
      <c r="AH323" t="s">
        <v>579</v>
      </c>
      <c r="AI323">
        <v>0</v>
      </c>
      <c r="AJ323">
        <v>0</v>
      </c>
      <c r="AK323" t="s">
        <v>579</v>
      </c>
      <c r="AL323">
        <v>0</v>
      </c>
      <c r="AM323">
        <v>0</v>
      </c>
      <c r="AN323" t="s">
        <v>579</v>
      </c>
    </row>
    <row r="324" spans="1:40" x14ac:dyDescent="0.45">
      <c r="A324" t="s">
        <v>576</v>
      </c>
      <c r="B324" t="s">
        <v>538</v>
      </c>
      <c r="C324" t="s">
        <v>539</v>
      </c>
      <c r="D324">
        <v>1</v>
      </c>
      <c r="E324" s="1">
        <v>44532.559027777781</v>
      </c>
      <c r="F324" t="s">
        <v>372</v>
      </c>
      <c r="G324" t="s">
        <v>577</v>
      </c>
      <c r="H324">
        <v>0</v>
      </c>
      <c r="I324">
        <v>0</v>
      </c>
      <c r="J324">
        <v>0</v>
      </c>
      <c r="K324">
        <v>0</v>
      </c>
      <c r="L324">
        <v>116.17</v>
      </c>
      <c r="M324">
        <v>1.0925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578</v>
      </c>
      <c r="Z324">
        <v>0</v>
      </c>
      <c r="AA324">
        <v>0</v>
      </c>
      <c r="AB324">
        <v>0</v>
      </c>
      <c r="AC324">
        <v>2</v>
      </c>
      <c r="AD324">
        <v>0</v>
      </c>
      <c r="AE324" t="s">
        <v>579</v>
      </c>
      <c r="AF324">
        <v>0</v>
      </c>
      <c r="AG324">
        <v>0</v>
      </c>
      <c r="AH324" t="s">
        <v>579</v>
      </c>
      <c r="AI324">
        <v>0</v>
      </c>
      <c r="AJ324">
        <v>0</v>
      </c>
      <c r="AK324" t="s">
        <v>579</v>
      </c>
      <c r="AL324">
        <v>0</v>
      </c>
      <c r="AM324">
        <v>0</v>
      </c>
      <c r="AN324" t="s">
        <v>579</v>
      </c>
    </row>
    <row r="325" spans="1:40" x14ac:dyDescent="0.45">
      <c r="A325" t="s">
        <v>576</v>
      </c>
      <c r="B325" t="s">
        <v>538</v>
      </c>
      <c r="C325" t="s">
        <v>539</v>
      </c>
      <c r="D325">
        <v>1</v>
      </c>
      <c r="E325" s="1">
        <v>44532.559027777781</v>
      </c>
      <c r="F325" t="s">
        <v>373</v>
      </c>
      <c r="G325" t="s">
        <v>577</v>
      </c>
      <c r="H325">
        <v>0</v>
      </c>
      <c r="I325">
        <v>46.410200000000003</v>
      </c>
      <c r="J325">
        <v>0</v>
      </c>
      <c r="K325">
        <v>43.597000000000001</v>
      </c>
      <c r="L325">
        <v>142.797</v>
      </c>
      <c r="M325">
        <v>1.2196</v>
      </c>
      <c r="N325">
        <v>0</v>
      </c>
      <c r="O325">
        <v>0</v>
      </c>
      <c r="P325">
        <v>0</v>
      </c>
      <c r="Q325">
        <v>46.41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578</v>
      </c>
      <c r="Z325">
        <v>0</v>
      </c>
      <c r="AA325">
        <v>0</v>
      </c>
      <c r="AB325">
        <v>0</v>
      </c>
      <c r="AC325">
        <v>1</v>
      </c>
      <c r="AD325">
        <v>0</v>
      </c>
      <c r="AE325" t="s">
        <v>579</v>
      </c>
      <c r="AF325">
        <v>0</v>
      </c>
      <c r="AG325">
        <v>0</v>
      </c>
      <c r="AH325" t="s">
        <v>579</v>
      </c>
      <c r="AI325">
        <v>0</v>
      </c>
      <c r="AJ325">
        <v>0</v>
      </c>
      <c r="AK325" t="s">
        <v>579</v>
      </c>
      <c r="AL325">
        <v>0</v>
      </c>
      <c r="AM325">
        <v>0</v>
      </c>
      <c r="AN325" t="s">
        <v>579</v>
      </c>
    </row>
    <row r="326" spans="1:40" x14ac:dyDescent="0.45">
      <c r="A326" t="s">
        <v>576</v>
      </c>
      <c r="B326" t="s">
        <v>538</v>
      </c>
      <c r="C326" t="s">
        <v>539</v>
      </c>
      <c r="D326">
        <v>1</v>
      </c>
      <c r="E326" s="1">
        <v>44532.559027777781</v>
      </c>
      <c r="F326" t="s">
        <v>374</v>
      </c>
      <c r="G326" t="s">
        <v>580</v>
      </c>
      <c r="H326">
        <v>0</v>
      </c>
      <c r="I326">
        <v>0</v>
      </c>
      <c r="J326">
        <v>0</v>
      </c>
      <c r="K326">
        <v>0</v>
      </c>
      <c r="L326">
        <v>142.10419999999999</v>
      </c>
      <c r="M326">
        <v>1.2137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579</v>
      </c>
      <c r="Z326">
        <v>0</v>
      </c>
      <c r="AA326">
        <v>0</v>
      </c>
      <c r="AB326">
        <v>0</v>
      </c>
      <c r="AC326">
        <v>1</v>
      </c>
      <c r="AD326">
        <v>0</v>
      </c>
      <c r="AE326" t="s">
        <v>579</v>
      </c>
      <c r="AF326">
        <v>0</v>
      </c>
      <c r="AG326">
        <v>0</v>
      </c>
      <c r="AH326" t="s">
        <v>579</v>
      </c>
      <c r="AI326">
        <v>0</v>
      </c>
      <c r="AJ326">
        <v>0</v>
      </c>
      <c r="AK326" t="s">
        <v>579</v>
      </c>
      <c r="AL326">
        <v>0</v>
      </c>
      <c r="AM326">
        <v>0</v>
      </c>
      <c r="AN326" t="s">
        <v>579</v>
      </c>
    </row>
    <row r="327" spans="1:40" x14ac:dyDescent="0.45">
      <c r="A327" t="s">
        <v>576</v>
      </c>
      <c r="B327" t="s">
        <v>538</v>
      </c>
      <c r="C327" t="s">
        <v>539</v>
      </c>
      <c r="D327">
        <v>1</v>
      </c>
      <c r="E327" s="1">
        <v>44532.559027777781</v>
      </c>
      <c r="F327" t="s">
        <v>375</v>
      </c>
      <c r="G327" t="s">
        <v>580</v>
      </c>
      <c r="H327">
        <v>0</v>
      </c>
      <c r="I327">
        <v>0</v>
      </c>
      <c r="J327">
        <v>0</v>
      </c>
      <c r="K327">
        <v>0</v>
      </c>
      <c r="L327">
        <v>142.10419999999999</v>
      </c>
      <c r="M327">
        <v>1.2137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579</v>
      </c>
      <c r="Z327">
        <v>0</v>
      </c>
      <c r="AA327">
        <v>0</v>
      </c>
      <c r="AB327">
        <v>0</v>
      </c>
      <c r="AC327">
        <v>1</v>
      </c>
      <c r="AD327">
        <v>0</v>
      </c>
      <c r="AE327" t="s">
        <v>579</v>
      </c>
      <c r="AF327">
        <v>0</v>
      </c>
      <c r="AG327">
        <v>0</v>
      </c>
      <c r="AH327" t="s">
        <v>579</v>
      </c>
      <c r="AI327">
        <v>0</v>
      </c>
      <c r="AJ327">
        <v>0</v>
      </c>
      <c r="AK327" t="s">
        <v>579</v>
      </c>
      <c r="AL327">
        <v>0</v>
      </c>
      <c r="AM327">
        <v>0</v>
      </c>
      <c r="AN327" t="s">
        <v>579</v>
      </c>
    </row>
    <row r="328" spans="1:40" x14ac:dyDescent="0.45">
      <c r="A328" t="s">
        <v>576</v>
      </c>
      <c r="B328" t="s">
        <v>538</v>
      </c>
      <c r="C328" t="s">
        <v>539</v>
      </c>
      <c r="D328">
        <v>1</v>
      </c>
      <c r="E328" s="1">
        <v>44532.559027777781</v>
      </c>
      <c r="F328" t="s">
        <v>376</v>
      </c>
      <c r="G328" t="s">
        <v>580</v>
      </c>
      <c r="H328">
        <v>0</v>
      </c>
      <c r="I328">
        <v>0</v>
      </c>
      <c r="J328">
        <v>0</v>
      </c>
      <c r="K328">
        <v>0</v>
      </c>
      <c r="L328">
        <v>142.10419999999999</v>
      </c>
      <c r="M328">
        <v>1.2137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579</v>
      </c>
      <c r="Z328">
        <v>0</v>
      </c>
      <c r="AA328">
        <v>0</v>
      </c>
      <c r="AB328">
        <v>0</v>
      </c>
      <c r="AC328">
        <v>1</v>
      </c>
      <c r="AD328">
        <v>0</v>
      </c>
      <c r="AE328" t="s">
        <v>579</v>
      </c>
      <c r="AF328">
        <v>0</v>
      </c>
      <c r="AG328">
        <v>0</v>
      </c>
      <c r="AH328" t="s">
        <v>579</v>
      </c>
      <c r="AI328">
        <v>0</v>
      </c>
      <c r="AJ328">
        <v>0</v>
      </c>
      <c r="AK328" t="s">
        <v>579</v>
      </c>
      <c r="AL328">
        <v>0</v>
      </c>
      <c r="AM328">
        <v>0</v>
      </c>
      <c r="AN328" t="s">
        <v>579</v>
      </c>
    </row>
    <row r="329" spans="1:40" x14ac:dyDescent="0.45">
      <c r="A329" t="s">
        <v>576</v>
      </c>
      <c r="B329" t="s">
        <v>538</v>
      </c>
      <c r="C329" t="s">
        <v>539</v>
      </c>
      <c r="D329">
        <v>1</v>
      </c>
      <c r="E329" s="1">
        <v>44532.559027777781</v>
      </c>
      <c r="F329" t="s">
        <v>377</v>
      </c>
      <c r="G329" t="s">
        <v>580</v>
      </c>
      <c r="H329">
        <v>0</v>
      </c>
      <c r="I329">
        <v>0</v>
      </c>
      <c r="J329">
        <v>0</v>
      </c>
      <c r="K329">
        <v>0</v>
      </c>
      <c r="L329">
        <v>142.10419999999999</v>
      </c>
      <c r="M329">
        <v>1.2137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579</v>
      </c>
      <c r="Z329">
        <v>0</v>
      </c>
      <c r="AA329">
        <v>0</v>
      </c>
      <c r="AB329">
        <v>0</v>
      </c>
      <c r="AC329">
        <v>1</v>
      </c>
      <c r="AD329">
        <v>0</v>
      </c>
      <c r="AE329" t="s">
        <v>579</v>
      </c>
      <c r="AF329">
        <v>0</v>
      </c>
      <c r="AG329">
        <v>0</v>
      </c>
      <c r="AH329" t="s">
        <v>579</v>
      </c>
      <c r="AI329">
        <v>0</v>
      </c>
      <c r="AJ329">
        <v>0</v>
      </c>
      <c r="AK329" t="s">
        <v>579</v>
      </c>
      <c r="AL329">
        <v>0</v>
      </c>
      <c r="AM329">
        <v>0</v>
      </c>
      <c r="AN329" t="s">
        <v>579</v>
      </c>
    </row>
    <row r="330" spans="1:40" x14ac:dyDescent="0.45">
      <c r="A330" t="s">
        <v>576</v>
      </c>
      <c r="B330" t="s">
        <v>538</v>
      </c>
      <c r="C330" t="s">
        <v>539</v>
      </c>
      <c r="D330">
        <v>1</v>
      </c>
      <c r="E330" s="1">
        <v>44532.559027777781</v>
      </c>
      <c r="F330" t="s">
        <v>378</v>
      </c>
      <c r="G330" t="s">
        <v>580</v>
      </c>
      <c r="H330">
        <v>0</v>
      </c>
      <c r="I330">
        <v>0</v>
      </c>
      <c r="J330">
        <v>0</v>
      </c>
      <c r="K330">
        <v>0</v>
      </c>
      <c r="L330">
        <v>142.10419999999999</v>
      </c>
      <c r="M330">
        <v>1.2137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579</v>
      </c>
      <c r="Z330">
        <v>0</v>
      </c>
      <c r="AA330">
        <v>0</v>
      </c>
      <c r="AB330">
        <v>0</v>
      </c>
      <c r="AC330">
        <v>1</v>
      </c>
      <c r="AD330">
        <v>0</v>
      </c>
      <c r="AE330" t="s">
        <v>579</v>
      </c>
      <c r="AF330">
        <v>0</v>
      </c>
      <c r="AG330">
        <v>0</v>
      </c>
      <c r="AH330" t="s">
        <v>579</v>
      </c>
      <c r="AI330">
        <v>0</v>
      </c>
      <c r="AJ330">
        <v>0</v>
      </c>
      <c r="AK330" t="s">
        <v>579</v>
      </c>
      <c r="AL330">
        <v>0</v>
      </c>
      <c r="AM330">
        <v>0</v>
      </c>
      <c r="AN330" t="s">
        <v>579</v>
      </c>
    </row>
    <row r="331" spans="1:40" x14ac:dyDescent="0.45">
      <c r="A331" t="s">
        <v>576</v>
      </c>
      <c r="B331" t="s">
        <v>538</v>
      </c>
      <c r="C331" t="s">
        <v>539</v>
      </c>
      <c r="D331">
        <v>1</v>
      </c>
      <c r="E331" s="1">
        <v>44532.559027777781</v>
      </c>
      <c r="F331" t="s">
        <v>379</v>
      </c>
      <c r="G331" t="s">
        <v>580</v>
      </c>
      <c r="H331">
        <v>0</v>
      </c>
      <c r="I331">
        <v>0</v>
      </c>
      <c r="J331">
        <v>0</v>
      </c>
      <c r="K331">
        <v>0</v>
      </c>
      <c r="L331">
        <v>142.10419999999999</v>
      </c>
      <c r="M331">
        <v>1.2137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579</v>
      </c>
      <c r="Z331">
        <v>0</v>
      </c>
      <c r="AA331">
        <v>0</v>
      </c>
      <c r="AB331">
        <v>0</v>
      </c>
      <c r="AC331">
        <v>1</v>
      </c>
      <c r="AD331">
        <v>0</v>
      </c>
      <c r="AE331" t="s">
        <v>579</v>
      </c>
      <c r="AF331">
        <v>0</v>
      </c>
      <c r="AG331">
        <v>0</v>
      </c>
      <c r="AH331" t="s">
        <v>579</v>
      </c>
      <c r="AI331">
        <v>0</v>
      </c>
      <c r="AJ331">
        <v>0</v>
      </c>
      <c r="AK331" t="s">
        <v>579</v>
      </c>
      <c r="AL331">
        <v>0</v>
      </c>
      <c r="AM331">
        <v>0</v>
      </c>
      <c r="AN331" t="s">
        <v>579</v>
      </c>
    </row>
    <row r="332" spans="1:40" x14ac:dyDescent="0.45">
      <c r="A332" t="s">
        <v>576</v>
      </c>
      <c r="B332" t="s">
        <v>538</v>
      </c>
      <c r="C332" t="s">
        <v>539</v>
      </c>
      <c r="D332">
        <v>1</v>
      </c>
      <c r="E332" s="1">
        <v>44532.559027777781</v>
      </c>
      <c r="F332" t="s">
        <v>380</v>
      </c>
      <c r="G332" t="s">
        <v>580</v>
      </c>
      <c r="H332">
        <v>0</v>
      </c>
      <c r="I332">
        <v>0</v>
      </c>
      <c r="J332">
        <v>0</v>
      </c>
      <c r="K332">
        <v>0</v>
      </c>
      <c r="L332">
        <v>142.10419999999999</v>
      </c>
      <c r="M332">
        <v>1.2137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579</v>
      </c>
      <c r="Z332">
        <v>0</v>
      </c>
      <c r="AA332">
        <v>0</v>
      </c>
      <c r="AB332">
        <v>0</v>
      </c>
      <c r="AC332">
        <v>1</v>
      </c>
      <c r="AD332">
        <v>0</v>
      </c>
      <c r="AE332" t="s">
        <v>579</v>
      </c>
      <c r="AF332">
        <v>0</v>
      </c>
      <c r="AG332">
        <v>0</v>
      </c>
      <c r="AH332" t="s">
        <v>579</v>
      </c>
      <c r="AI332">
        <v>0</v>
      </c>
      <c r="AJ332">
        <v>0</v>
      </c>
      <c r="AK332" t="s">
        <v>579</v>
      </c>
      <c r="AL332">
        <v>0</v>
      </c>
      <c r="AM332">
        <v>0</v>
      </c>
      <c r="AN332" t="s">
        <v>579</v>
      </c>
    </row>
    <row r="333" spans="1:40" x14ac:dyDescent="0.45">
      <c r="A333" t="s">
        <v>576</v>
      </c>
      <c r="B333" t="s">
        <v>538</v>
      </c>
      <c r="C333" t="s">
        <v>539</v>
      </c>
      <c r="D333">
        <v>1</v>
      </c>
      <c r="E333" s="1">
        <v>44532.559027777781</v>
      </c>
      <c r="F333" t="s">
        <v>381</v>
      </c>
      <c r="G333" t="s">
        <v>580</v>
      </c>
      <c r="H333">
        <v>0</v>
      </c>
      <c r="I333">
        <v>0</v>
      </c>
      <c r="J333">
        <v>0</v>
      </c>
      <c r="K333">
        <v>0</v>
      </c>
      <c r="L333">
        <v>142.10419999999999</v>
      </c>
      <c r="M333">
        <v>1.2137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579</v>
      </c>
      <c r="Z333">
        <v>0</v>
      </c>
      <c r="AA333">
        <v>0</v>
      </c>
      <c r="AB333">
        <v>0</v>
      </c>
      <c r="AC333">
        <v>1</v>
      </c>
      <c r="AD333">
        <v>0</v>
      </c>
      <c r="AE333" t="s">
        <v>579</v>
      </c>
      <c r="AF333">
        <v>0</v>
      </c>
      <c r="AG333">
        <v>0</v>
      </c>
      <c r="AH333" t="s">
        <v>579</v>
      </c>
      <c r="AI333">
        <v>0</v>
      </c>
      <c r="AJ333">
        <v>0</v>
      </c>
      <c r="AK333" t="s">
        <v>579</v>
      </c>
      <c r="AL333">
        <v>0</v>
      </c>
      <c r="AM333">
        <v>0</v>
      </c>
      <c r="AN333" t="s">
        <v>579</v>
      </c>
    </row>
    <row r="334" spans="1:40" x14ac:dyDescent="0.45">
      <c r="A334" t="s">
        <v>576</v>
      </c>
      <c r="B334" t="s">
        <v>538</v>
      </c>
      <c r="C334" t="s">
        <v>539</v>
      </c>
      <c r="D334">
        <v>1</v>
      </c>
      <c r="E334" s="1">
        <v>44532.559027777781</v>
      </c>
      <c r="F334" t="s">
        <v>382</v>
      </c>
      <c r="G334" t="s">
        <v>580</v>
      </c>
      <c r="H334">
        <v>0</v>
      </c>
      <c r="I334">
        <v>0</v>
      </c>
      <c r="J334">
        <v>0</v>
      </c>
      <c r="K334">
        <v>0</v>
      </c>
      <c r="L334">
        <v>141.48089999999999</v>
      </c>
      <c r="M334">
        <v>1.2083999999999999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579</v>
      </c>
      <c r="Z334">
        <v>0</v>
      </c>
      <c r="AA334">
        <v>0</v>
      </c>
      <c r="AB334">
        <v>0</v>
      </c>
      <c r="AC334">
        <v>1</v>
      </c>
      <c r="AD334">
        <v>0</v>
      </c>
      <c r="AE334" t="s">
        <v>579</v>
      </c>
      <c r="AF334">
        <v>0</v>
      </c>
      <c r="AG334">
        <v>0</v>
      </c>
      <c r="AH334" t="s">
        <v>579</v>
      </c>
      <c r="AI334">
        <v>0</v>
      </c>
      <c r="AJ334">
        <v>0</v>
      </c>
      <c r="AK334" t="s">
        <v>579</v>
      </c>
      <c r="AL334">
        <v>0</v>
      </c>
      <c r="AM334">
        <v>0</v>
      </c>
      <c r="AN334" t="s">
        <v>579</v>
      </c>
    </row>
    <row r="335" spans="1:40" x14ac:dyDescent="0.45">
      <c r="A335" t="s">
        <v>576</v>
      </c>
      <c r="B335" t="s">
        <v>538</v>
      </c>
      <c r="C335" t="s">
        <v>539</v>
      </c>
      <c r="D335">
        <v>1</v>
      </c>
      <c r="E335" s="1">
        <v>44532.559027777781</v>
      </c>
      <c r="F335" t="s">
        <v>383</v>
      </c>
      <c r="G335" t="s">
        <v>580</v>
      </c>
      <c r="H335">
        <v>0</v>
      </c>
      <c r="I335">
        <v>0</v>
      </c>
      <c r="J335">
        <v>0</v>
      </c>
      <c r="K335">
        <v>0</v>
      </c>
      <c r="L335">
        <v>141.4949</v>
      </c>
      <c r="M335">
        <v>1.2084999999999999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579</v>
      </c>
      <c r="Z335">
        <v>0</v>
      </c>
      <c r="AA335">
        <v>0</v>
      </c>
      <c r="AB335">
        <v>0</v>
      </c>
      <c r="AC335">
        <v>1</v>
      </c>
      <c r="AD335">
        <v>0</v>
      </c>
      <c r="AE335" t="s">
        <v>579</v>
      </c>
      <c r="AF335">
        <v>0</v>
      </c>
      <c r="AG335">
        <v>0</v>
      </c>
      <c r="AH335" t="s">
        <v>579</v>
      </c>
      <c r="AI335">
        <v>0</v>
      </c>
      <c r="AJ335">
        <v>0</v>
      </c>
      <c r="AK335" t="s">
        <v>579</v>
      </c>
      <c r="AL335">
        <v>0</v>
      </c>
      <c r="AM335">
        <v>0</v>
      </c>
      <c r="AN335" t="s">
        <v>579</v>
      </c>
    </row>
    <row r="336" spans="1:40" x14ac:dyDescent="0.45">
      <c r="A336" t="s">
        <v>576</v>
      </c>
      <c r="B336" t="s">
        <v>538</v>
      </c>
      <c r="C336" t="s">
        <v>539</v>
      </c>
      <c r="D336">
        <v>1</v>
      </c>
      <c r="E336" s="1">
        <v>44532.559027777781</v>
      </c>
      <c r="F336" t="s">
        <v>384</v>
      </c>
      <c r="G336" t="s">
        <v>580</v>
      </c>
      <c r="H336">
        <v>0</v>
      </c>
      <c r="I336">
        <v>0</v>
      </c>
      <c r="J336">
        <v>0</v>
      </c>
      <c r="K336">
        <v>0</v>
      </c>
      <c r="L336">
        <v>141.47929999999999</v>
      </c>
      <c r="M336">
        <v>1.2083999999999999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579</v>
      </c>
      <c r="Z336">
        <v>0</v>
      </c>
      <c r="AA336">
        <v>0</v>
      </c>
      <c r="AB336">
        <v>0</v>
      </c>
      <c r="AC336">
        <v>1</v>
      </c>
      <c r="AD336">
        <v>0</v>
      </c>
      <c r="AE336" t="s">
        <v>579</v>
      </c>
      <c r="AF336">
        <v>0</v>
      </c>
      <c r="AG336">
        <v>0</v>
      </c>
      <c r="AH336" t="s">
        <v>579</v>
      </c>
      <c r="AI336">
        <v>0</v>
      </c>
      <c r="AJ336">
        <v>0</v>
      </c>
      <c r="AK336" t="s">
        <v>579</v>
      </c>
      <c r="AL336">
        <v>0</v>
      </c>
      <c r="AM336">
        <v>0</v>
      </c>
      <c r="AN336" t="s">
        <v>579</v>
      </c>
    </row>
    <row r="337" spans="1:40" x14ac:dyDescent="0.45">
      <c r="A337" t="s">
        <v>576</v>
      </c>
      <c r="B337" t="s">
        <v>538</v>
      </c>
      <c r="C337" t="s">
        <v>539</v>
      </c>
      <c r="D337">
        <v>1</v>
      </c>
      <c r="E337" s="1">
        <v>44532.559027777781</v>
      </c>
      <c r="F337" t="s">
        <v>385</v>
      </c>
      <c r="G337" t="s">
        <v>577</v>
      </c>
      <c r="H337">
        <v>0</v>
      </c>
      <c r="I337">
        <v>0</v>
      </c>
      <c r="J337">
        <v>0</v>
      </c>
      <c r="K337">
        <v>0</v>
      </c>
      <c r="L337">
        <v>110.38120000000001</v>
      </c>
      <c r="M337">
        <v>1.0381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578</v>
      </c>
      <c r="Z337">
        <v>0</v>
      </c>
      <c r="AA337">
        <v>0</v>
      </c>
      <c r="AB337">
        <v>0</v>
      </c>
      <c r="AC337">
        <v>2</v>
      </c>
      <c r="AD337">
        <v>0</v>
      </c>
      <c r="AE337" t="s">
        <v>579</v>
      </c>
      <c r="AF337">
        <v>0</v>
      </c>
      <c r="AG337">
        <v>0</v>
      </c>
      <c r="AH337" t="s">
        <v>579</v>
      </c>
      <c r="AI337">
        <v>0</v>
      </c>
      <c r="AJ337">
        <v>0</v>
      </c>
      <c r="AK337" t="s">
        <v>579</v>
      </c>
      <c r="AL337">
        <v>0</v>
      </c>
      <c r="AM337">
        <v>0</v>
      </c>
      <c r="AN337" t="s">
        <v>579</v>
      </c>
    </row>
    <row r="338" spans="1:40" x14ac:dyDescent="0.45">
      <c r="A338" t="s">
        <v>576</v>
      </c>
      <c r="B338" t="s">
        <v>538</v>
      </c>
      <c r="C338" t="s">
        <v>539</v>
      </c>
      <c r="D338">
        <v>1</v>
      </c>
      <c r="E338" s="1">
        <v>44532.559027777781</v>
      </c>
      <c r="F338" t="s">
        <v>386</v>
      </c>
      <c r="G338" t="s">
        <v>580</v>
      </c>
      <c r="H338">
        <v>0</v>
      </c>
      <c r="I338">
        <v>0</v>
      </c>
      <c r="J338">
        <v>0</v>
      </c>
      <c r="K338">
        <v>0</v>
      </c>
      <c r="L338">
        <v>110.30459999999999</v>
      </c>
      <c r="M338">
        <v>1.0374000000000001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579</v>
      </c>
      <c r="Z338">
        <v>0</v>
      </c>
      <c r="AA338">
        <v>0</v>
      </c>
      <c r="AB338">
        <v>0</v>
      </c>
      <c r="AC338">
        <v>2</v>
      </c>
      <c r="AD338">
        <v>0</v>
      </c>
      <c r="AE338" t="s">
        <v>579</v>
      </c>
      <c r="AF338">
        <v>0</v>
      </c>
      <c r="AG338">
        <v>0</v>
      </c>
      <c r="AH338" t="s">
        <v>579</v>
      </c>
      <c r="AI338">
        <v>0</v>
      </c>
      <c r="AJ338">
        <v>0</v>
      </c>
      <c r="AK338" t="s">
        <v>579</v>
      </c>
      <c r="AL338">
        <v>0</v>
      </c>
      <c r="AM338">
        <v>0</v>
      </c>
      <c r="AN338" t="s">
        <v>579</v>
      </c>
    </row>
    <row r="339" spans="1:40" x14ac:dyDescent="0.45">
      <c r="A339" t="s">
        <v>576</v>
      </c>
      <c r="B339" t="s">
        <v>538</v>
      </c>
      <c r="C339" t="s">
        <v>539</v>
      </c>
      <c r="D339">
        <v>1</v>
      </c>
      <c r="E339" s="1">
        <v>44532.559027777781</v>
      </c>
      <c r="F339" t="s">
        <v>387</v>
      </c>
      <c r="G339" t="s">
        <v>577</v>
      </c>
      <c r="H339">
        <v>0</v>
      </c>
      <c r="I339">
        <v>7.1909000000000001</v>
      </c>
      <c r="J339">
        <v>0</v>
      </c>
      <c r="K339">
        <v>6.7549999999999999</v>
      </c>
      <c r="L339">
        <v>129.27209999999999</v>
      </c>
      <c r="M339">
        <v>1.1041000000000001</v>
      </c>
      <c r="N339">
        <v>0</v>
      </c>
      <c r="O339">
        <v>0</v>
      </c>
      <c r="P339">
        <v>0</v>
      </c>
      <c r="Q339">
        <v>7.1909999999999998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578</v>
      </c>
      <c r="Z339">
        <v>0</v>
      </c>
      <c r="AA339">
        <v>0</v>
      </c>
      <c r="AB339">
        <v>0</v>
      </c>
      <c r="AC339">
        <v>1</v>
      </c>
      <c r="AD339">
        <v>0</v>
      </c>
      <c r="AE339" t="s">
        <v>579</v>
      </c>
      <c r="AF339">
        <v>0</v>
      </c>
      <c r="AG339">
        <v>0</v>
      </c>
      <c r="AH339" t="s">
        <v>579</v>
      </c>
      <c r="AI339">
        <v>0</v>
      </c>
      <c r="AJ339">
        <v>0</v>
      </c>
      <c r="AK339" t="s">
        <v>579</v>
      </c>
      <c r="AL339">
        <v>0</v>
      </c>
      <c r="AM339">
        <v>0</v>
      </c>
      <c r="AN339" t="s">
        <v>579</v>
      </c>
    </row>
    <row r="340" spans="1:40" x14ac:dyDescent="0.45">
      <c r="A340" t="s">
        <v>576</v>
      </c>
      <c r="B340" t="s">
        <v>538</v>
      </c>
      <c r="C340" t="s">
        <v>539</v>
      </c>
      <c r="D340">
        <v>1</v>
      </c>
      <c r="E340" s="1">
        <v>44532.559027777781</v>
      </c>
      <c r="F340" t="s">
        <v>388</v>
      </c>
      <c r="G340" t="s">
        <v>580</v>
      </c>
      <c r="H340">
        <v>0</v>
      </c>
      <c r="I340">
        <v>0</v>
      </c>
      <c r="J340">
        <v>0</v>
      </c>
      <c r="K340">
        <v>0</v>
      </c>
      <c r="L340">
        <v>129.06200000000001</v>
      </c>
      <c r="M340">
        <v>1.1023000000000001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579</v>
      </c>
      <c r="Z340">
        <v>0</v>
      </c>
      <c r="AA340">
        <v>0</v>
      </c>
      <c r="AB340">
        <v>0</v>
      </c>
      <c r="AC340">
        <v>1</v>
      </c>
      <c r="AD340">
        <v>0</v>
      </c>
      <c r="AE340" t="s">
        <v>579</v>
      </c>
      <c r="AF340">
        <v>0</v>
      </c>
      <c r="AG340">
        <v>0</v>
      </c>
      <c r="AH340" t="s">
        <v>579</v>
      </c>
      <c r="AI340">
        <v>0</v>
      </c>
      <c r="AJ340">
        <v>0</v>
      </c>
      <c r="AK340" t="s">
        <v>579</v>
      </c>
      <c r="AL340">
        <v>0</v>
      </c>
      <c r="AM340">
        <v>0</v>
      </c>
      <c r="AN340" t="s">
        <v>579</v>
      </c>
    </row>
    <row r="341" spans="1:40" x14ac:dyDescent="0.45">
      <c r="A341" t="s">
        <v>576</v>
      </c>
      <c r="B341" t="s">
        <v>538</v>
      </c>
      <c r="C341" t="s">
        <v>539</v>
      </c>
      <c r="D341">
        <v>1</v>
      </c>
      <c r="E341" s="1">
        <v>44532.559027777781</v>
      </c>
      <c r="F341" t="s">
        <v>389</v>
      </c>
      <c r="G341" t="s">
        <v>577</v>
      </c>
      <c r="H341">
        <v>0</v>
      </c>
      <c r="I341">
        <v>91.655900000000003</v>
      </c>
      <c r="J341">
        <v>0</v>
      </c>
      <c r="K341">
        <v>86.1</v>
      </c>
      <c r="L341">
        <v>141.77199999999999</v>
      </c>
      <c r="M341">
        <v>1.2109000000000001</v>
      </c>
      <c r="N341">
        <v>0</v>
      </c>
      <c r="O341">
        <v>0</v>
      </c>
      <c r="P341">
        <v>0</v>
      </c>
      <c r="Q341">
        <v>91.656000000000006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581</v>
      </c>
      <c r="Z341">
        <v>0</v>
      </c>
      <c r="AA341">
        <v>0</v>
      </c>
      <c r="AB341">
        <v>0</v>
      </c>
      <c r="AC341">
        <v>1</v>
      </c>
      <c r="AD341">
        <v>0</v>
      </c>
      <c r="AE341" t="s">
        <v>579</v>
      </c>
      <c r="AF341">
        <v>0</v>
      </c>
      <c r="AG341">
        <v>0</v>
      </c>
      <c r="AH341" t="s">
        <v>579</v>
      </c>
      <c r="AI341">
        <v>0</v>
      </c>
      <c r="AJ341">
        <v>0</v>
      </c>
      <c r="AK341" t="s">
        <v>579</v>
      </c>
      <c r="AL341">
        <v>0</v>
      </c>
      <c r="AM341">
        <v>0</v>
      </c>
      <c r="AN341" t="s">
        <v>579</v>
      </c>
    </row>
    <row r="342" spans="1:40" x14ac:dyDescent="0.45">
      <c r="A342" t="s">
        <v>576</v>
      </c>
      <c r="B342" t="s">
        <v>538</v>
      </c>
      <c r="C342" t="s">
        <v>539</v>
      </c>
      <c r="D342">
        <v>1</v>
      </c>
      <c r="E342" s="1">
        <v>44532.559027777781</v>
      </c>
      <c r="F342" t="s">
        <v>390</v>
      </c>
      <c r="G342" t="s">
        <v>580</v>
      </c>
      <c r="H342">
        <v>0</v>
      </c>
      <c r="I342">
        <v>0</v>
      </c>
      <c r="J342">
        <v>0</v>
      </c>
      <c r="K342">
        <v>0</v>
      </c>
      <c r="L342">
        <v>141.4983</v>
      </c>
      <c r="M342">
        <v>1.2084999999999999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579</v>
      </c>
      <c r="Z342">
        <v>0</v>
      </c>
      <c r="AA342">
        <v>0</v>
      </c>
      <c r="AB342">
        <v>0</v>
      </c>
      <c r="AC342">
        <v>1</v>
      </c>
      <c r="AD342">
        <v>0</v>
      </c>
      <c r="AE342" t="s">
        <v>579</v>
      </c>
      <c r="AF342">
        <v>0</v>
      </c>
      <c r="AG342">
        <v>0</v>
      </c>
      <c r="AH342" t="s">
        <v>579</v>
      </c>
      <c r="AI342">
        <v>0</v>
      </c>
      <c r="AJ342">
        <v>0</v>
      </c>
      <c r="AK342" t="s">
        <v>579</v>
      </c>
      <c r="AL342">
        <v>0</v>
      </c>
      <c r="AM342">
        <v>0</v>
      </c>
      <c r="AN342" t="s">
        <v>579</v>
      </c>
    </row>
    <row r="343" spans="1:40" x14ac:dyDescent="0.45">
      <c r="A343" t="s">
        <v>576</v>
      </c>
      <c r="B343" t="s">
        <v>538</v>
      </c>
      <c r="C343" t="s">
        <v>539</v>
      </c>
      <c r="D343">
        <v>1</v>
      </c>
      <c r="E343" s="1">
        <v>44532.559027777781</v>
      </c>
      <c r="F343" t="s">
        <v>391</v>
      </c>
      <c r="G343" t="s">
        <v>577</v>
      </c>
      <c r="H343">
        <v>0</v>
      </c>
      <c r="I343">
        <v>26.1874</v>
      </c>
      <c r="J343">
        <v>0</v>
      </c>
      <c r="K343">
        <v>24.6</v>
      </c>
      <c r="L343">
        <v>140.67240000000001</v>
      </c>
      <c r="M343">
        <v>1.2015</v>
      </c>
      <c r="N343">
        <v>0</v>
      </c>
      <c r="O343">
        <v>0</v>
      </c>
      <c r="P343">
        <v>0</v>
      </c>
      <c r="Q343">
        <v>26.187000000000001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578</v>
      </c>
      <c r="Z343">
        <v>0</v>
      </c>
      <c r="AA343">
        <v>0</v>
      </c>
      <c r="AB343">
        <v>0</v>
      </c>
      <c r="AC343">
        <v>1</v>
      </c>
      <c r="AD343">
        <v>0</v>
      </c>
      <c r="AE343" t="s">
        <v>579</v>
      </c>
      <c r="AF343">
        <v>0</v>
      </c>
      <c r="AG343">
        <v>0</v>
      </c>
      <c r="AH343" t="s">
        <v>579</v>
      </c>
      <c r="AI343">
        <v>0</v>
      </c>
      <c r="AJ343">
        <v>0</v>
      </c>
      <c r="AK343" t="s">
        <v>579</v>
      </c>
      <c r="AL343">
        <v>0</v>
      </c>
      <c r="AM343">
        <v>0</v>
      </c>
      <c r="AN343" t="s">
        <v>579</v>
      </c>
    </row>
    <row r="344" spans="1:40" x14ac:dyDescent="0.45">
      <c r="A344" t="s">
        <v>576</v>
      </c>
      <c r="B344" t="s">
        <v>538</v>
      </c>
      <c r="C344" t="s">
        <v>539</v>
      </c>
      <c r="D344">
        <v>1</v>
      </c>
      <c r="E344" s="1">
        <v>44532.559027777781</v>
      </c>
      <c r="F344" t="s">
        <v>392</v>
      </c>
      <c r="G344" t="s">
        <v>577</v>
      </c>
      <c r="H344">
        <v>0</v>
      </c>
      <c r="I344">
        <v>32.361699999999999</v>
      </c>
      <c r="J344">
        <v>0</v>
      </c>
      <c r="K344">
        <v>30.4</v>
      </c>
      <c r="L344">
        <v>143.30590000000001</v>
      </c>
      <c r="M344">
        <v>1.224</v>
      </c>
      <c r="N344">
        <v>0</v>
      </c>
      <c r="O344">
        <v>0</v>
      </c>
      <c r="P344">
        <v>0</v>
      </c>
      <c r="Q344">
        <v>32.362000000000002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581</v>
      </c>
      <c r="Z344">
        <v>0</v>
      </c>
      <c r="AA344">
        <v>0</v>
      </c>
      <c r="AB344">
        <v>0</v>
      </c>
      <c r="AC344">
        <v>1</v>
      </c>
      <c r="AD344">
        <v>0</v>
      </c>
      <c r="AE344" t="s">
        <v>579</v>
      </c>
      <c r="AF344">
        <v>0</v>
      </c>
      <c r="AG344">
        <v>0</v>
      </c>
      <c r="AH344" t="s">
        <v>579</v>
      </c>
      <c r="AI344">
        <v>0</v>
      </c>
      <c r="AJ344">
        <v>0</v>
      </c>
      <c r="AK344" t="s">
        <v>579</v>
      </c>
      <c r="AL344">
        <v>0</v>
      </c>
      <c r="AM344">
        <v>0</v>
      </c>
      <c r="AN344" t="s">
        <v>579</v>
      </c>
    </row>
    <row r="345" spans="1:40" x14ac:dyDescent="0.45">
      <c r="A345" t="s">
        <v>576</v>
      </c>
      <c r="B345" t="s">
        <v>538</v>
      </c>
      <c r="C345" t="s">
        <v>539</v>
      </c>
      <c r="D345">
        <v>1</v>
      </c>
      <c r="E345" s="1">
        <v>44532.559027777781</v>
      </c>
      <c r="F345" t="s">
        <v>393</v>
      </c>
      <c r="G345" t="s">
        <v>580</v>
      </c>
      <c r="H345">
        <v>0</v>
      </c>
      <c r="I345">
        <v>0</v>
      </c>
      <c r="J345">
        <v>0</v>
      </c>
      <c r="K345">
        <v>0</v>
      </c>
      <c r="L345">
        <v>143.30590000000001</v>
      </c>
      <c r="M345">
        <v>1.224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579</v>
      </c>
      <c r="Z345">
        <v>0</v>
      </c>
      <c r="AA345">
        <v>0</v>
      </c>
      <c r="AB345">
        <v>0</v>
      </c>
      <c r="AC345">
        <v>1</v>
      </c>
      <c r="AD345">
        <v>0</v>
      </c>
      <c r="AE345" t="s">
        <v>579</v>
      </c>
      <c r="AF345">
        <v>0</v>
      </c>
      <c r="AG345">
        <v>0</v>
      </c>
      <c r="AH345" t="s">
        <v>579</v>
      </c>
      <c r="AI345">
        <v>0</v>
      </c>
      <c r="AJ345">
        <v>0</v>
      </c>
      <c r="AK345" t="s">
        <v>579</v>
      </c>
      <c r="AL345">
        <v>0</v>
      </c>
      <c r="AM345">
        <v>0</v>
      </c>
      <c r="AN345" t="s">
        <v>579</v>
      </c>
    </row>
    <row r="346" spans="1:40" x14ac:dyDescent="0.45">
      <c r="A346" t="s">
        <v>576</v>
      </c>
      <c r="B346" t="s">
        <v>538</v>
      </c>
      <c r="C346" t="s">
        <v>539</v>
      </c>
      <c r="D346">
        <v>1</v>
      </c>
      <c r="E346" s="1">
        <v>44532.559027777781</v>
      </c>
      <c r="F346" t="s">
        <v>394</v>
      </c>
      <c r="G346" t="s">
        <v>577</v>
      </c>
      <c r="H346">
        <v>0</v>
      </c>
      <c r="I346">
        <v>3.6194000000000002</v>
      </c>
      <c r="J346">
        <v>0</v>
      </c>
      <c r="K346">
        <v>3.4</v>
      </c>
      <c r="L346">
        <v>142.12860000000001</v>
      </c>
      <c r="M346">
        <v>1.2139</v>
      </c>
      <c r="N346">
        <v>0</v>
      </c>
      <c r="O346">
        <v>0</v>
      </c>
      <c r="P346">
        <v>0</v>
      </c>
      <c r="Q346">
        <v>3.6190000000000002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581</v>
      </c>
      <c r="Z346">
        <v>0</v>
      </c>
      <c r="AA346">
        <v>0</v>
      </c>
      <c r="AB346">
        <v>0</v>
      </c>
      <c r="AC346">
        <v>1</v>
      </c>
      <c r="AD346">
        <v>0</v>
      </c>
      <c r="AE346" t="s">
        <v>579</v>
      </c>
      <c r="AF346">
        <v>0</v>
      </c>
      <c r="AG346">
        <v>0</v>
      </c>
      <c r="AH346" t="s">
        <v>579</v>
      </c>
      <c r="AI346">
        <v>0</v>
      </c>
      <c r="AJ346">
        <v>0</v>
      </c>
      <c r="AK346" t="s">
        <v>579</v>
      </c>
      <c r="AL346">
        <v>0</v>
      </c>
      <c r="AM346">
        <v>0</v>
      </c>
      <c r="AN346" t="s">
        <v>579</v>
      </c>
    </row>
    <row r="347" spans="1:40" x14ac:dyDescent="0.45">
      <c r="A347" t="s">
        <v>576</v>
      </c>
      <c r="B347" t="s">
        <v>538</v>
      </c>
      <c r="C347" t="s">
        <v>539</v>
      </c>
      <c r="D347">
        <v>1</v>
      </c>
      <c r="E347" s="1">
        <v>44532.559027777781</v>
      </c>
      <c r="F347" t="s">
        <v>67</v>
      </c>
      <c r="G347" t="s">
        <v>577</v>
      </c>
      <c r="H347">
        <v>0</v>
      </c>
      <c r="I347">
        <v>195.2345</v>
      </c>
      <c r="J347">
        <v>0</v>
      </c>
      <c r="K347">
        <v>183.4</v>
      </c>
      <c r="L347">
        <v>142.80179999999999</v>
      </c>
      <c r="M347">
        <v>1.2197</v>
      </c>
      <c r="N347">
        <v>0</v>
      </c>
      <c r="O347">
        <v>0</v>
      </c>
      <c r="P347">
        <v>0</v>
      </c>
      <c r="Q347">
        <v>195.23400000000001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581</v>
      </c>
      <c r="Z347">
        <v>0</v>
      </c>
      <c r="AA347">
        <v>0</v>
      </c>
      <c r="AB347">
        <v>0</v>
      </c>
      <c r="AC347">
        <v>1</v>
      </c>
      <c r="AD347">
        <v>0</v>
      </c>
      <c r="AE347" t="s">
        <v>579</v>
      </c>
      <c r="AF347">
        <v>0</v>
      </c>
      <c r="AG347">
        <v>0</v>
      </c>
      <c r="AH347" t="s">
        <v>579</v>
      </c>
      <c r="AI347">
        <v>0</v>
      </c>
      <c r="AJ347">
        <v>0</v>
      </c>
      <c r="AK347" t="s">
        <v>579</v>
      </c>
      <c r="AL347">
        <v>0</v>
      </c>
      <c r="AM347">
        <v>0</v>
      </c>
      <c r="AN347" t="s">
        <v>579</v>
      </c>
    </row>
    <row r="348" spans="1:40" x14ac:dyDescent="0.45">
      <c r="A348" t="s">
        <v>576</v>
      </c>
      <c r="B348" t="s">
        <v>538</v>
      </c>
      <c r="C348" t="s">
        <v>539</v>
      </c>
      <c r="D348">
        <v>1</v>
      </c>
      <c r="E348" s="1">
        <v>44532.559027777781</v>
      </c>
      <c r="F348" t="s">
        <v>395</v>
      </c>
      <c r="G348" t="s">
        <v>577</v>
      </c>
      <c r="H348">
        <v>0</v>
      </c>
      <c r="I348">
        <v>90.804299999999998</v>
      </c>
      <c r="J348">
        <v>0</v>
      </c>
      <c r="K348">
        <v>85.3</v>
      </c>
      <c r="L348">
        <v>142.2124</v>
      </c>
      <c r="M348">
        <v>1.2145999999999999</v>
      </c>
      <c r="N348">
        <v>0</v>
      </c>
      <c r="O348">
        <v>0</v>
      </c>
      <c r="P348">
        <v>0</v>
      </c>
      <c r="Q348">
        <v>90.804000000000002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581</v>
      </c>
      <c r="Z348">
        <v>0</v>
      </c>
      <c r="AA348">
        <v>0</v>
      </c>
      <c r="AB348">
        <v>0</v>
      </c>
      <c r="AC348">
        <v>1</v>
      </c>
      <c r="AD348">
        <v>0</v>
      </c>
      <c r="AE348" t="s">
        <v>579</v>
      </c>
      <c r="AF348">
        <v>0</v>
      </c>
      <c r="AG348">
        <v>0</v>
      </c>
      <c r="AH348" t="s">
        <v>579</v>
      </c>
      <c r="AI348">
        <v>0</v>
      </c>
      <c r="AJ348">
        <v>0</v>
      </c>
      <c r="AK348" t="s">
        <v>579</v>
      </c>
      <c r="AL348">
        <v>0</v>
      </c>
      <c r="AM348">
        <v>0</v>
      </c>
      <c r="AN348" t="s">
        <v>579</v>
      </c>
    </row>
    <row r="349" spans="1:40" x14ac:dyDescent="0.45">
      <c r="A349" t="s">
        <v>576</v>
      </c>
      <c r="B349" t="s">
        <v>538</v>
      </c>
      <c r="C349" t="s">
        <v>539</v>
      </c>
      <c r="D349">
        <v>1</v>
      </c>
      <c r="E349" s="1">
        <v>44532.559027777781</v>
      </c>
      <c r="F349" t="s">
        <v>396</v>
      </c>
      <c r="G349" t="s">
        <v>580</v>
      </c>
      <c r="H349">
        <v>0</v>
      </c>
      <c r="I349">
        <v>0</v>
      </c>
      <c r="J349">
        <v>0</v>
      </c>
      <c r="K349">
        <v>0</v>
      </c>
      <c r="L349">
        <v>142.03729999999999</v>
      </c>
      <c r="M349">
        <v>1.2131000000000001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579</v>
      </c>
      <c r="Z349">
        <v>0</v>
      </c>
      <c r="AA349">
        <v>0</v>
      </c>
      <c r="AB349">
        <v>0</v>
      </c>
      <c r="AC349">
        <v>1</v>
      </c>
      <c r="AD349">
        <v>0</v>
      </c>
      <c r="AE349" t="s">
        <v>579</v>
      </c>
      <c r="AF349">
        <v>0</v>
      </c>
      <c r="AG349">
        <v>0</v>
      </c>
      <c r="AH349" t="s">
        <v>579</v>
      </c>
      <c r="AI349">
        <v>0</v>
      </c>
      <c r="AJ349">
        <v>0</v>
      </c>
      <c r="AK349" t="s">
        <v>579</v>
      </c>
      <c r="AL349">
        <v>0</v>
      </c>
      <c r="AM349">
        <v>0</v>
      </c>
      <c r="AN349" t="s">
        <v>579</v>
      </c>
    </row>
    <row r="350" spans="1:40" x14ac:dyDescent="0.45">
      <c r="A350" t="s">
        <v>576</v>
      </c>
      <c r="B350" t="s">
        <v>538</v>
      </c>
      <c r="C350" t="s">
        <v>539</v>
      </c>
      <c r="D350">
        <v>1</v>
      </c>
      <c r="E350" s="1">
        <v>44532.559027777781</v>
      </c>
      <c r="F350" t="s">
        <v>397</v>
      </c>
      <c r="G350" t="s">
        <v>580</v>
      </c>
      <c r="H350">
        <v>0</v>
      </c>
      <c r="I350">
        <v>0</v>
      </c>
      <c r="J350">
        <v>0</v>
      </c>
      <c r="K350">
        <v>0</v>
      </c>
      <c r="L350">
        <v>130.23599999999999</v>
      </c>
      <c r="M350">
        <v>1.1123000000000001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579</v>
      </c>
      <c r="Z350">
        <v>0</v>
      </c>
      <c r="AA350">
        <v>0</v>
      </c>
      <c r="AB350">
        <v>0</v>
      </c>
      <c r="AC350">
        <v>1</v>
      </c>
      <c r="AD350">
        <v>0</v>
      </c>
      <c r="AE350" t="s">
        <v>579</v>
      </c>
      <c r="AF350">
        <v>0</v>
      </c>
      <c r="AG350">
        <v>0</v>
      </c>
      <c r="AH350" t="s">
        <v>579</v>
      </c>
      <c r="AI350">
        <v>0</v>
      </c>
      <c r="AJ350">
        <v>0</v>
      </c>
      <c r="AK350" t="s">
        <v>579</v>
      </c>
      <c r="AL350">
        <v>0</v>
      </c>
      <c r="AM350">
        <v>0</v>
      </c>
      <c r="AN350" t="s">
        <v>579</v>
      </c>
    </row>
    <row r="351" spans="1:40" x14ac:dyDescent="0.45">
      <c r="A351" t="s">
        <v>576</v>
      </c>
      <c r="B351" t="s">
        <v>538</v>
      </c>
      <c r="C351" t="s">
        <v>539</v>
      </c>
      <c r="D351">
        <v>1</v>
      </c>
      <c r="E351" s="1">
        <v>44532.559027777781</v>
      </c>
      <c r="F351" t="s">
        <v>398</v>
      </c>
      <c r="G351" t="s">
        <v>577</v>
      </c>
      <c r="H351">
        <v>0</v>
      </c>
      <c r="I351">
        <v>7.2388000000000003</v>
      </c>
      <c r="J351">
        <v>0</v>
      </c>
      <c r="K351">
        <v>6.8</v>
      </c>
      <c r="L351">
        <v>117.7324</v>
      </c>
      <c r="M351">
        <v>1.0055000000000001</v>
      </c>
      <c r="N351">
        <v>0</v>
      </c>
      <c r="O351">
        <v>0</v>
      </c>
      <c r="P351">
        <v>0</v>
      </c>
      <c r="Q351">
        <v>7.2389999999999999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581</v>
      </c>
      <c r="Z351">
        <v>0</v>
      </c>
      <c r="AA351">
        <v>0</v>
      </c>
      <c r="AB351">
        <v>0</v>
      </c>
      <c r="AC351">
        <v>1</v>
      </c>
      <c r="AD351">
        <v>0</v>
      </c>
      <c r="AE351" t="s">
        <v>579</v>
      </c>
      <c r="AF351">
        <v>0</v>
      </c>
      <c r="AG351">
        <v>0</v>
      </c>
      <c r="AH351" t="s">
        <v>579</v>
      </c>
      <c r="AI351">
        <v>0</v>
      </c>
      <c r="AJ351">
        <v>0</v>
      </c>
      <c r="AK351" t="s">
        <v>579</v>
      </c>
      <c r="AL351">
        <v>0</v>
      </c>
      <c r="AM351">
        <v>0</v>
      </c>
      <c r="AN351" t="s">
        <v>579</v>
      </c>
    </row>
    <row r="352" spans="1:40" x14ac:dyDescent="0.45">
      <c r="A352" t="s">
        <v>576</v>
      </c>
      <c r="B352" t="s">
        <v>538</v>
      </c>
      <c r="C352" t="s">
        <v>539</v>
      </c>
      <c r="D352">
        <v>1</v>
      </c>
      <c r="E352" s="1">
        <v>44532.559027777781</v>
      </c>
      <c r="F352" t="s">
        <v>399</v>
      </c>
      <c r="G352" t="s">
        <v>580</v>
      </c>
      <c r="H352">
        <v>0</v>
      </c>
      <c r="I352">
        <v>0</v>
      </c>
      <c r="J352">
        <v>0</v>
      </c>
      <c r="K352">
        <v>0</v>
      </c>
      <c r="L352">
        <v>117.44499999999999</v>
      </c>
      <c r="M352">
        <v>1.0031000000000001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579</v>
      </c>
      <c r="Z352">
        <v>0</v>
      </c>
      <c r="AA352">
        <v>0</v>
      </c>
      <c r="AB352">
        <v>0</v>
      </c>
      <c r="AC352">
        <v>1</v>
      </c>
      <c r="AD352">
        <v>0</v>
      </c>
      <c r="AE352" t="s">
        <v>579</v>
      </c>
      <c r="AF352">
        <v>0</v>
      </c>
      <c r="AG352">
        <v>0</v>
      </c>
      <c r="AH352" t="s">
        <v>579</v>
      </c>
      <c r="AI352">
        <v>0</v>
      </c>
      <c r="AJ352">
        <v>0</v>
      </c>
      <c r="AK352" t="s">
        <v>579</v>
      </c>
      <c r="AL352">
        <v>0</v>
      </c>
      <c r="AM352">
        <v>0</v>
      </c>
      <c r="AN352" t="s">
        <v>579</v>
      </c>
    </row>
    <row r="353" spans="1:40" x14ac:dyDescent="0.45">
      <c r="A353" t="s">
        <v>576</v>
      </c>
      <c r="B353" t="s">
        <v>538</v>
      </c>
      <c r="C353" t="s">
        <v>539</v>
      </c>
      <c r="D353">
        <v>1</v>
      </c>
      <c r="E353" s="1">
        <v>44532.559027777781</v>
      </c>
      <c r="F353" t="s">
        <v>400</v>
      </c>
      <c r="G353" t="s">
        <v>580</v>
      </c>
      <c r="H353">
        <v>0</v>
      </c>
      <c r="I353">
        <v>0</v>
      </c>
      <c r="J353">
        <v>0</v>
      </c>
      <c r="K353">
        <v>0</v>
      </c>
      <c r="L353">
        <v>117.4627</v>
      </c>
      <c r="M353">
        <v>1.0032000000000001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579</v>
      </c>
      <c r="Z353">
        <v>0</v>
      </c>
      <c r="AA353">
        <v>0</v>
      </c>
      <c r="AB353">
        <v>0</v>
      </c>
      <c r="AC353">
        <v>1</v>
      </c>
      <c r="AD353">
        <v>0</v>
      </c>
      <c r="AE353" t="s">
        <v>579</v>
      </c>
      <c r="AF353">
        <v>0</v>
      </c>
      <c r="AG353">
        <v>0</v>
      </c>
      <c r="AH353" t="s">
        <v>579</v>
      </c>
      <c r="AI353">
        <v>0</v>
      </c>
      <c r="AJ353">
        <v>0</v>
      </c>
      <c r="AK353" t="s">
        <v>579</v>
      </c>
      <c r="AL353">
        <v>0</v>
      </c>
      <c r="AM353">
        <v>0</v>
      </c>
      <c r="AN353" t="s">
        <v>579</v>
      </c>
    </row>
    <row r="354" spans="1:40" x14ac:dyDescent="0.45">
      <c r="A354" t="s">
        <v>576</v>
      </c>
      <c r="B354" t="s">
        <v>538</v>
      </c>
      <c r="C354" t="s">
        <v>539</v>
      </c>
      <c r="D354">
        <v>1</v>
      </c>
      <c r="E354" s="1">
        <v>44532.559027777781</v>
      </c>
      <c r="F354" t="s">
        <v>401</v>
      </c>
      <c r="G354" t="s">
        <v>577</v>
      </c>
      <c r="H354">
        <v>0</v>
      </c>
      <c r="I354">
        <v>3.6204999999999998</v>
      </c>
      <c r="J354">
        <v>0</v>
      </c>
      <c r="K354">
        <v>3.4009999999999998</v>
      </c>
      <c r="L354">
        <v>127.78870000000001</v>
      </c>
      <c r="M354">
        <v>1.0913999999999999</v>
      </c>
      <c r="N354">
        <v>0</v>
      </c>
      <c r="O354">
        <v>0</v>
      </c>
      <c r="P354">
        <v>0</v>
      </c>
      <c r="Q354">
        <v>3.62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578</v>
      </c>
      <c r="Z354">
        <v>0</v>
      </c>
      <c r="AA354">
        <v>0</v>
      </c>
      <c r="AB354">
        <v>0</v>
      </c>
      <c r="AC354">
        <v>1</v>
      </c>
      <c r="AD354">
        <v>0</v>
      </c>
      <c r="AE354" t="s">
        <v>579</v>
      </c>
      <c r="AF354">
        <v>0</v>
      </c>
      <c r="AG354">
        <v>0</v>
      </c>
      <c r="AH354" t="s">
        <v>579</v>
      </c>
      <c r="AI354">
        <v>0</v>
      </c>
      <c r="AJ354">
        <v>0</v>
      </c>
      <c r="AK354" t="s">
        <v>579</v>
      </c>
      <c r="AL354">
        <v>0</v>
      </c>
      <c r="AM354">
        <v>0</v>
      </c>
      <c r="AN354" t="s">
        <v>579</v>
      </c>
    </row>
    <row r="355" spans="1:40" x14ac:dyDescent="0.45">
      <c r="A355" t="s">
        <v>576</v>
      </c>
      <c r="B355" t="s">
        <v>538</v>
      </c>
      <c r="C355" t="s">
        <v>539</v>
      </c>
      <c r="D355">
        <v>1</v>
      </c>
      <c r="E355" s="1">
        <v>44532.559027777781</v>
      </c>
      <c r="F355" t="s">
        <v>68</v>
      </c>
      <c r="G355" t="s">
        <v>537</v>
      </c>
      <c r="H355">
        <v>0</v>
      </c>
      <c r="I355">
        <v>0</v>
      </c>
      <c r="J355">
        <v>39</v>
      </c>
      <c r="K355">
        <v>38.5</v>
      </c>
      <c r="L355">
        <v>127.78870000000001</v>
      </c>
      <c r="M355">
        <v>1.0913999999999999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579</v>
      </c>
      <c r="Z355">
        <v>0</v>
      </c>
      <c r="AA355">
        <v>0</v>
      </c>
      <c r="AB355">
        <v>0</v>
      </c>
      <c r="AC355">
        <v>1</v>
      </c>
      <c r="AD355">
        <v>0</v>
      </c>
      <c r="AE355" t="s">
        <v>579</v>
      </c>
      <c r="AF355">
        <v>0</v>
      </c>
      <c r="AG355">
        <v>0</v>
      </c>
      <c r="AH355" t="s">
        <v>579</v>
      </c>
      <c r="AI355">
        <v>0</v>
      </c>
      <c r="AJ355">
        <v>0</v>
      </c>
      <c r="AK355" t="s">
        <v>579</v>
      </c>
      <c r="AL355">
        <v>0</v>
      </c>
      <c r="AM355">
        <v>0</v>
      </c>
      <c r="AN355" t="s">
        <v>581</v>
      </c>
    </row>
    <row r="356" spans="1:40" x14ac:dyDescent="0.45">
      <c r="A356" t="s">
        <v>576</v>
      </c>
      <c r="B356" t="s">
        <v>538</v>
      </c>
      <c r="C356" t="s">
        <v>539</v>
      </c>
      <c r="D356">
        <v>1</v>
      </c>
      <c r="E356" s="1">
        <v>44532.559027777781</v>
      </c>
      <c r="F356" t="s">
        <v>402</v>
      </c>
      <c r="G356" t="s">
        <v>577</v>
      </c>
      <c r="H356">
        <v>0</v>
      </c>
      <c r="I356">
        <v>29.700299999999999</v>
      </c>
      <c r="J356">
        <v>0</v>
      </c>
      <c r="K356">
        <v>27.9</v>
      </c>
      <c r="L356">
        <v>118.3686</v>
      </c>
      <c r="M356">
        <v>1.0109999999999999</v>
      </c>
      <c r="N356">
        <v>0</v>
      </c>
      <c r="O356">
        <v>0</v>
      </c>
      <c r="P356">
        <v>0</v>
      </c>
      <c r="Q356">
        <v>29.7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581</v>
      </c>
      <c r="Z356">
        <v>0</v>
      </c>
      <c r="AA356">
        <v>0</v>
      </c>
      <c r="AB356">
        <v>0</v>
      </c>
      <c r="AC356">
        <v>1</v>
      </c>
      <c r="AD356">
        <v>0</v>
      </c>
      <c r="AE356" t="s">
        <v>579</v>
      </c>
      <c r="AF356">
        <v>0</v>
      </c>
      <c r="AG356">
        <v>0</v>
      </c>
      <c r="AH356" t="s">
        <v>579</v>
      </c>
      <c r="AI356">
        <v>0</v>
      </c>
      <c r="AJ356">
        <v>0</v>
      </c>
      <c r="AK356" t="s">
        <v>579</v>
      </c>
      <c r="AL356">
        <v>0</v>
      </c>
      <c r="AM356">
        <v>0</v>
      </c>
      <c r="AN356" t="s">
        <v>579</v>
      </c>
    </row>
    <row r="357" spans="1:40" x14ac:dyDescent="0.45">
      <c r="A357" t="s">
        <v>576</v>
      </c>
      <c r="B357" t="s">
        <v>538</v>
      </c>
      <c r="C357" t="s">
        <v>539</v>
      </c>
      <c r="D357">
        <v>1</v>
      </c>
      <c r="E357" s="1">
        <v>44532.559027777781</v>
      </c>
      <c r="F357" t="s">
        <v>403</v>
      </c>
      <c r="G357" t="s">
        <v>580</v>
      </c>
      <c r="H357">
        <v>0</v>
      </c>
      <c r="I357">
        <v>0</v>
      </c>
      <c r="J357">
        <v>0</v>
      </c>
      <c r="K357">
        <v>0</v>
      </c>
      <c r="L357">
        <v>118.3216</v>
      </c>
      <c r="M357">
        <v>1.0105999999999999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579</v>
      </c>
      <c r="Z357">
        <v>0</v>
      </c>
      <c r="AA357">
        <v>0</v>
      </c>
      <c r="AB357">
        <v>0</v>
      </c>
      <c r="AC357">
        <v>1</v>
      </c>
      <c r="AD357">
        <v>0</v>
      </c>
      <c r="AE357" t="s">
        <v>579</v>
      </c>
      <c r="AF357">
        <v>0</v>
      </c>
      <c r="AG357">
        <v>0</v>
      </c>
      <c r="AH357" t="s">
        <v>579</v>
      </c>
      <c r="AI357">
        <v>0</v>
      </c>
      <c r="AJ357">
        <v>0</v>
      </c>
      <c r="AK357" t="s">
        <v>579</v>
      </c>
      <c r="AL357">
        <v>0</v>
      </c>
      <c r="AM357">
        <v>0</v>
      </c>
      <c r="AN357" t="s">
        <v>579</v>
      </c>
    </row>
    <row r="358" spans="1:40" x14ac:dyDescent="0.45">
      <c r="A358" t="s">
        <v>576</v>
      </c>
      <c r="B358" t="s">
        <v>538</v>
      </c>
      <c r="C358" t="s">
        <v>539</v>
      </c>
      <c r="D358">
        <v>1</v>
      </c>
      <c r="E358" s="1">
        <v>44532.559027777781</v>
      </c>
      <c r="F358" t="s">
        <v>404</v>
      </c>
      <c r="G358" t="s">
        <v>580</v>
      </c>
      <c r="H358">
        <v>0</v>
      </c>
      <c r="I358">
        <v>0</v>
      </c>
      <c r="J358">
        <v>0</v>
      </c>
      <c r="K358">
        <v>0</v>
      </c>
      <c r="L358">
        <v>118.3192</v>
      </c>
      <c r="M358">
        <v>1.0105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579</v>
      </c>
      <c r="Z358">
        <v>0</v>
      </c>
      <c r="AA358">
        <v>0</v>
      </c>
      <c r="AB358">
        <v>0</v>
      </c>
      <c r="AC358">
        <v>1</v>
      </c>
      <c r="AD358">
        <v>0</v>
      </c>
      <c r="AE358" t="s">
        <v>579</v>
      </c>
      <c r="AF358">
        <v>0</v>
      </c>
      <c r="AG358">
        <v>0</v>
      </c>
      <c r="AH358" t="s">
        <v>579</v>
      </c>
      <c r="AI358">
        <v>0</v>
      </c>
      <c r="AJ358">
        <v>0</v>
      </c>
      <c r="AK358" t="s">
        <v>579</v>
      </c>
      <c r="AL358">
        <v>0</v>
      </c>
      <c r="AM358">
        <v>0</v>
      </c>
      <c r="AN358" t="s">
        <v>579</v>
      </c>
    </row>
    <row r="359" spans="1:40" x14ac:dyDescent="0.45">
      <c r="A359" t="s">
        <v>576</v>
      </c>
      <c r="B359" t="s">
        <v>538</v>
      </c>
      <c r="C359" t="s">
        <v>539</v>
      </c>
      <c r="D359">
        <v>1</v>
      </c>
      <c r="E359" s="1">
        <v>44532.559027777781</v>
      </c>
      <c r="F359" t="s">
        <v>405</v>
      </c>
      <c r="G359" t="s">
        <v>580</v>
      </c>
      <c r="H359">
        <v>0</v>
      </c>
      <c r="I359">
        <v>0</v>
      </c>
      <c r="J359">
        <v>0</v>
      </c>
      <c r="K359">
        <v>0</v>
      </c>
      <c r="L359">
        <v>118.3171</v>
      </c>
      <c r="M359">
        <v>1.0105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579</v>
      </c>
      <c r="Z359">
        <v>0</v>
      </c>
      <c r="AA359">
        <v>0</v>
      </c>
      <c r="AB359">
        <v>0</v>
      </c>
      <c r="AC359">
        <v>1</v>
      </c>
      <c r="AD359">
        <v>0</v>
      </c>
      <c r="AE359" t="s">
        <v>579</v>
      </c>
      <c r="AF359">
        <v>0</v>
      </c>
      <c r="AG359">
        <v>0</v>
      </c>
      <c r="AH359" t="s">
        <v>579</v>
      </c>
      <c r="AI359">
        <v>0</v>
      </c>
      <c r="AJ359">
        <v>0</v>
      </c>
      <c r="AK359" t="s">
        <v>579</v>
      </c>
      <c r="AL359">
        <v>0</v>
      </c>
      <c r="AM359">
        <v>0</v>
      </c>
      <c r="AN359" t="s">
        <v>579</v>
      </c>
    </row>
    <row r="360" spans="1:40" x14ac:dyDescent="0.45">
      <c r="A360" t="s">
        <v>576</v>
      </c>
      <c r="B360" t="s">
        <v>538</v>
      </c>
      <c r="C360" t="s">
        <v>539</v>
      </c>
      <c r="D360">
        <v>1</v>
      </c>
      <c r="E360" s="1">
        <v>44532.559027777781</v>
      </c>
      <c r="F360" t="s">
        <v>406</v>
      </c>
      <c r="G360" t="s">
        <v>580</v>
      </c>
      <c r="H360">
        <v>0</v>
      </c>
      <c r="I360">
        <v>0</v>
      </c>
      <c r="J360">
        <v>0</v>
      </c>
      <c r="K360">
        <v>0</v>
      </c>
      <c r="L360">
        <v>118.315</v>
      </c>
      <c r="M360">
        <v>1.0105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579</v>
      </c>
      <c r="Z360">
        <v>0</v>
      </c>
      <c r="AA360">
        <v>0</v>
      </c>
      <c r="AB360">
        <v>0</v>
      </c>
      <c r="AC360">
        <v>1</v>
      </c>
      <c r="AD360">
        <v>0</v>
      </c>
      <c r="AE360" t="s">
        <v>579</v>
      </c>
      <c r="AF360">
        <v>0</v>
      </c>
      <c r="AG360">
        <v>0</v>
      </c>
      <c r="AH360" t="s">
        <v>579</v>
      </c>
      <c r="AI360">
        <v>0</v>
      </c>
      <c r="AJ360">
        <v>0</v>
      </c>
      <c r="AK360" t="s">
        <v>579</v>
      </c>
      <c r="AL360">
        <v>0</v>
      </c>
      <c r="AM360">
        <v>0</v>
      </c>
      <c r="AN360" t="s">
        <v>579</v>
      </c>
    </row>
    <row r="361" spans="1:40" x14ac:dyDescent="0.45">
      <c r="A361" t="s">
        <v>576</v>
      </c>
      <c r="B361" t="s">
        <v>538</v>
      </c>
      <c r="C361" t="s">
        <v>539</v>
      </c>
      <c r="D361">
        <v>1</v>
      </c>
      <c r="E361" s="1">
        <v>44532.559027777781</v>
      </c>
      <c r="F361" t="s">
        <v>407</v>
      </c>
      <c r="G361" t="s">
        <v>577</v>
      </c>
      <c r="H361">
        <v>0</v>
      </c>
      <c r="I361">
        <v>33.7455</v>
      </c>
      <c r="J361">
        <v>0</v>
      </c>
      <c r="K361">
        <v>31.7</v>
      </c>
      <c r="L361">
        <v>128.68029999999999</v>
      </c>
      <c r="M361">
        <v>1.099</v>
      </c>
      <c r="N361">
        <v>0</v>
      </c>
      <c r="O361">
        <v>0</v>
      </c>
      <c r="P361">
        <v>0</v>
      </c>
      <c r="Q361">
        <v>33.746000000000002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581</v>
      </c>
      <c r="Z361">
        <v>0</v>
      </c>
      <c r="AA361">
        <v>0</v>
      </c>
      <c r="AB361">
        <v>0</v>
      </c>
      <c r="AC361">
        <v>1</v>
      </c>
      <c r="AD361">
        <v>0</v>
      </c>
      <c r="AE361" t="s">
        <v>579</v>
      </c>
      <c r="AF361">
        <v>0</v>
      </c>
      <c r="AG361">
        <v>0</v>
      </c>
      <c r="AH361" t="s">
        <v>579</v>
      </c>
      <c r="AI361">
        <v>0</v>
      </c>
      <c r="AJ361">
        <v>0</v>
      </c>
      <c r="AK361" t="s">
        <v>579</v>
      </c>
      <c r="AL361">
        <v>0</v>
      </c>
      <c r="AM361">
        <v>0</v>
      </c>
      <c r="AN361" t="s">
        <v>579</v>
      </c>
    </row>
    <row r="362" spans="1:40" x14ac:dyDescent="0.45">
      <c r="A362" t="s">
        <v>576</v>
      </c>
      <c r="B362" t="s">
        <v>538</v>
      </c>
      <c r="C362" t="s">
        <v>539</v>
      </c>
      <c r="D362">
        <v>1</v>
      </c>
      <c r="E362" s="1">
        <v>44532.559027777781</v>
      </c>
      <c r="F362" t="s">
        <v>408</v>
      </c>
      <c r="G362" t="s">
        <v>580</v>
      </c>
      <c r="H362">
        <v>0</v>
      </c>
      <c r="I362">
        <v>0</v>
      </c>
      <c r="J362">
        <v>0</v>
      </c>
      <c r="K362">
        <v>0</v>
      </c>
      <c r="L362">
        <v>128.6104</v>
      </c>
      <c r="M362">
        <v>1.0984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579</v>
      </c>
      <c r="Z362">
        <v>0</v>
      </c>
      <c r="AA362">
        <v>0</v>
      </c>
      <c r="AB362">
        <v>0</v>
      </c>
      <c r="AC362">
        <v>1</v>
      </c>
      <c r="AD362">
        <v>0</v>
      </c>
      <c r="AE362" t="s">
        <v>579</v>
      </c>
      <c r="AF362">
        <v>0</v>
      </c>
      <c r="AG362">
        <v>0</v>
      </c>
      <c r="AH362" t="s">
        <v>579</v>
      </c>
      <c r="AI362">
        <v>0</v>
      </c>
      <c r="AJ362">
        <v>0</v>
      </c>
      <c r="AK362" t="s">
        <v>579</v>
      </c>
      <c r="AL362">
        <v>0</v>
      </c>
      <c r="AM362">
        <v>0</v>
      </c>
      <c r="AN362" t="s">
        <v>579</v>
      </c>
    </row>
    <row r="363" spans="1:40" x14ac:dyDescent="0.45">
      <c r="A363" t="s">
        <v>576</v>
      </c>
      <c r="B363" t="s">
        <v>538</v>
      </c>
      <c r="C363" t="s">
        <v>539</v>
      </c>
      <c r="D363">
        <v>1</v>
      </c>
      <c r="E363" s="1">
        <v>44532.559027777781</v>
      </c>
      <c r="F363" t="s">
        <v>409</v>
      </c>
      <c r="G363" t="s">
        <v>580</v>
      </c>
      <c r="H363">
        <v>0</v>
      </c>
      <c r="I363">
        <v>0</v>
      </c>
      <c r="J363">
        <v>0</v>
      </c>
      <c r="K363">
        <v>0</v>
      </c>
      <c r="L363">
        <v>128.6104</v>
      </c>
      <c r="M363">
        <v>1.0984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579</v>
      </c>
      <c r="Z363">
        <v>0</v>
      </c>
      <c r="AA363">
        <v>0</v>
      </c>
      <c r="AB363">
        <v>0</v>
      </c>
      <c r="AC363">
        <v>1</v>
      </c>
      <c r="AD363">
        <v>0</v>
      </c>
      <c r="AE363" t="s">
        <v>579</v>
      </c>
      <c r="AF363">
        <v>0</v>
      </c>
      <c r="AG363">
        <v>0</v>
      </c>
      <c r="AH363" t="s">
        <v>579</v>
      </c>
      <c r="AI363">
        <v>0</v>
      </c>
      <c r="AJ363">
        <v>0</v>
      </c>
      <c r="AK363" t="s">
        <v>579</v>
      </c>
      <c r="AL363">
        <v>0</v>
      </c>
      <c r="AM363">
        <v>0</v>
      </c>
      <c r="AN363" t="s">
        <v>579</v>
      </c>
    </row>
    <row r="364" spans="1:40" x14ac:dyDescent="0.45">
      <c r="A364" t="s">
        <v>576</v>
      </c>
      <c r="B364" t="s">
        <v>538</v>
      </c>
      <c r="C364" t="s">
        <v>539</v>
      </c>
      <c r="D364">
        <v>1</v>
      </c>
      <c r="E364" s="1">
        <v>44532.559027777781</v>
      </c>
      <c r="F364" t="s">
        <v>410</v>
      </c>
      <c r="G364" t="s">
        <v>580</v>
      </c>
      <c r="H364">
        <v>0</v>
      </c>
      <c r="I364">
        <v>0</v>
      </c>
      <c r="J364">
        <v>0</v>
      </c>
      <c r="K364">
        <v>0</v>
      </c>
      <c r="L364">
        <v>128.36349999999999</v>
      </c>
      <c r="M364">
        <v>1.0963000000000001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579</v>
      </c>
      <c r="Z364">
        <v>0</v>
      </c>
      <c r="AA364">
        <v>0</v>
      </c>
      <c r="AB364">
        <v>0</v>
      </c>
      <c r="AC364">
        <v>1</v>
      </c>
      <c r="AD364">
        <v>0</v>
      </c>
      <c r="AE364" t="s">
        <v>579</v>
      </c>
      <c r="AF364">
        <v>0</v>
      </c>
      <c r="AG364">
        <v>0</v>
      </c>
      <c r="AH364" t="s">
        <v>579</v>
      </c>
      <c r="AI364">
        <v>0</v>
      </c>
      <c r="AJ364">
        <v>0</v>
      </c>
      <c r="AK364" t="s">
        <v>579</v>
      </c>
      <c r="AL364">
        <v>0</v>
      </c>
      <c r="AM364">
        <v>0</v>
      </c>
      <c r="AN364" t="s">
        <v>579</v>
      </c>
    </row>
    <row r="365" spans="1:40" x14ac:dyDescent="0.45">
      <c r="A365" t="s">
        <v>576</v>
      </c>
      <c r="B365" t="s">
        <v>538</v>
      </c>
      <c r="C365" t="s">
        <v>539</v>
      </c>
      <c r="D365">
        <v>1</v>
      </c>
      <c r="E365" s="1">
        <v>44532.559027777781</v>
      </c>
      <c r="F365" t="s">
        <v>411</v>
      </c>
      <c r="G365" t="s">
        <v>580</v>
      </c>
      <c r="H365">
        <v>0</v>
      </c>
      <c r="I365">
        <v>0</v>
      </c>
      <c r="J365">
        <v>0</v>
      </c>
      <c r="K365">
        <v>0</v>
      </c>
      <c r="L365">
        <v>116.1298</v>
      </c>
      <c r="M365">
        <v>1.0922000000000001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579</v>
      </c>
      <c r="Z365">
        <v>0</v>
      </c>
      <c r="AA365">
        <v>0</v>
      </c>
      <c r="AB365">
        <v>0</v>
      </c>
      <c r="AC365">
        <v>2</v>
      </c>
      <c r="AD365">
        <v>0</v>
      </c>
      <c r="AE365" t="s">
        <v>579</v>
      </c>
      <c r="AF365">
        <v>0</v>
      </c>
      <c r="AG365">
        <v>0</v>
      </c>
      <c r="AH365" t="s">
        <v>579</v>
      </c>
      <c r="AI365">
        <v>0</v>
      </c>
      <c r="AJ365">
        <v>0</v>
      </c>
      <c r="AK365" t="s">
        <v>579</v>
      </c>
      <c r="AL365">
        <v>0</v>
      </c>
      <c r="AM365">
        <v>0</v>
      </c>
      <c r="AN365" t="s">
        <v>579</v>
      </c>
    </row>
    <row r="366" spans="1:40" x14ac:dyDescent="0.45">
      <c r="A366" t="s">
        <v>576</v>
      </c>
      <c r="B366" t="s">
        <v>538</v>
      </c>
      <c r="C366" t="s">
        <v>539</v>
      </c>
      <c r="D366">
        <v>1</v>
      </c>
      <c r="E366" s="1">
        <v>44532.559027777781</v>
      </c>
      <c r="F366" t="s">
        <v>412</v>
      </c>
      <c r="G366" t="s">
        <v>577</v>
      </c>
      <c r="H366">
        <v>0</v>
      </c>
      <c r="I366">
        <v>0</v>
      </c>
      <c r="J366">
        <v>0</v>
      </c>
      <c r="K366">
        <v>0</v>
      </c>
      <c r="L366">
        <v>116.15309999999999</v>
      </c>
      <c r="M366">
        <v>1.0924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578</v>
      </c>
      <c r="Z366">
        <v>0</v>
      </c>
      <c r="AA366">
        <v>0</v>
      </c>
      <c r="AB366">
        <v>0</v>
      </c>
      <c r="AC366">
        <v>2</v>
      </c>
      <c r="AD366">
        <v>0</v>
      </c>
      <c r="AE366" t="s">
        <v>579</v>
      </c>
      <c r="AF366">
        <v>0</v>
      </c>
      <c r="AG366">
        <v>0</v>
      </c>
      <c r="AH366" t="s">
        <v>579</v>
      </c>
      <c r="AI366">
        <v>0</v>
      </c>
      <c r="AJ366">
        <v>0</v>
      </c>
      <c r="AK366" t="s">
        <v>579</v>
      </c>
      <c r="AL366">
        <v>0</v>
      </c>
      <c r="AM366">
        <v>0</v>
      </c>
      <c r="AN366" t="s">
        <v>579</v>
      </c>
    </row>
    <row r="367" spans="1:40" x14ac:dyDescent="0.45">
      <c r="A367" t="s">
        <v>576</v>
      </c>
      <c r="B367" t="s">
        <v>538</v>
      </c>
      <c r="C367" t="s">
        <v>539</v>
      </c>
      <c r="D367">
        <v>1</v>
      </c>
      <c r="E367" s="1">
        <v>44532.559027777781</v>
      </c>
      <c r="F367" t="s">
        <v>413</v>
      </c>
      <c r="G367" t="s">
        <v>577</v>
      </c>
      <c r="H367">
        <v>0</v>
      </c>
      <c r="I367">
        <v>2.6713</v>
      </c>
      <c r="J367">
        <v>0</v>
      </c>
      <c r="K367">
        <v>2.7</v>
      </c>
      <c r="L367">
        <v>116.1491</v>
      </c>
      <c r="M367">
        <v>1.0923</v>
      </c>
      <c r="N367">
        <v>0</v>
      </c>
      <c r="O367">
        <v>0</v>
      </c>
      <c r="P367">
        <v>0</v>
      </c>
      <c r="Q367">
        <v>2.6709999999999998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581</v>
      </c>
      <c r="Z367">
        <v>0</v>
      </c>
      <c r="AA367">
        <v>0</v>
      </c>
      <c r="AB367">
        <v>0</v>
      </c>
      <c r="AC367">
        <v>2</v>
      </c>
      <c r="AD367">
        <v>0</v>
      </c>
      <c r="AE367" t="s">
        <v>579</v>
      </c>
      <c r="AF367">
        <v>0</v>
      </c>
      <c r="AG367">
        <v>0</v>
      </c>
      <c r="AH367" t="s">
        <v>579</v>
      </c>
      <c r="AI367">
        <v>0</v>
      </c>
      <c r="AJ367">
        <v>0</v>
      </c>
      <c r="AK367" t="s">
        <v>579</v>
      </c>
      <c r="AL367">
        <v>0</v>
      </c>
      <c r="AM367">
        <v>0</v>
      </c>
      <c r="AN367" t="s">
        <v>579</v>
      </c>
    </row>
    <row r="368" spans="1:40" x14ac:dyDescent="0.45">
      <c r="A368" t="s">
        <v>576</v>
      </c>
      <c r="B368" t="s">
        <v>538</v>
      </c>
      <c r="C368" t="s">
        <v>539</v>
      </c>
      <c r="D368">
        <v>1</v>
      </c>
      <c r="E368" s="1">
        <v>44532.559027777781</v>
      </c>
      <c r="F368" t="s">
        <v>414</v>
      </c>
      <c r="G368" t="s">
        <v>577</v>
      </c>
      <c r="H368">
        <v>0</v>
      </c>
      <c r="I368">
        <v>58.865200000000002</v>
      </c>
      <c r="J368">
        <v>0</v>
      </c>
      <c r="K368">
        <v>55.296999999999997</v>
      </c>
      <c r="L368">
        <v>143.6677</v>
      </c>
      <c r="M368">
        <v>1.2270000000000001</v>
      </c>
      <c r="N368">
        <v>0</v>
      </c>
      <c r="O368">
        <v>0</v>
      </c>
      <c r="P368">
        <v>0</v>
      </c>
      <c r="Q368">
        <v>58.865000000000002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578</v>
      </c>
      <c r="Z368">
        <v>0</v>
      </c>
      <c r="AA368">
        <v>0</v>
      </c>
      <c r="AB368">
        <v>0</v>
      </c>
      <c r="AC368">
        <v>1</v>
      </c>
      <c r="AD368">
        <v>0</v>
      </c>
      <c r="AE368" t="s">
        <v>579</v>
      </c>
      <c r="AF368">
        <v>0</v>
      </c>
      <c r="AG368">
        <v>0</v>
      </c>
      <c r="AH368" t="s">
        <v>579</v>
      </c>
      <c r="AI368">
        <v>0</v>
      </c>
      <c r="AJ368">
        <v>0</v>
      </c>
      <c r="AK368" t="s">
        <v>579</v>
      </c>
      <c r="AL368">
        <v>0</v>
      </c>
      <c r="AM368">
        <v>0</v>
      </c>
      <c r="AN368" t="s">
        <v>579</v>
      </c>
    </row>
    <row r="369" spans="1:40" x14ac:dyDescent="0.45">
      <c r="A369" t="s">
        <v>576</v>
      </c>
      <c r="B369" t="s">
        <v>538</v>
      </c>
      <c r="C369" t="s">
        <v>539</v>
      </c>
      <c r="D369">
        <v>1</v>
      </c>
      <c r="E369" s="1">
        <v>44532.559027777781</v>
      </c>
      <c r="F369" t="s">
        <v>415</v>
      </c>
      <c r="G369" t="s">
        <v>577</v>
      </c>
      <c r="H369">
        <v>0</v>
      </c>
      <c r="I369">
        <v>31.51</v>
      </c>
      <c r="J369">
        <v>0</v>
      </c>
      <c r="K369">
        <v>29.6</v>
      </c>
      <c r="L369">
        <v>143.3229</v>
      </c>
      <c r="M369">
        <v>1.2241</v>
      </c>
      <c r="N369">
        <v>0</v>
      </c>
      <c r="O369">
        <v>0</v>
      </c>
      <c r="P369">
        <v>0</v>
      </c>
      <c r="Q369">
        <v>31.51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578</v>
      </c>
      <c r="Z369">
        <v>0</v>
      </c>
      <c r="AA369">
        <v>0</v>
      </c>
      <c r="AB369">
        <v>0</v>
      </c>
      <c r="AC369">
        <v>1</v>
      </c>
      <c r="AD369">
        <v>0</v>
      </c>
      <c r="AE369" t="s">
        <v>579</v>
      </c>
      <c r="AF369">
        <v>0</v>
      </c>
      <c r="AG369">
        <v>0</v>
      </c>
      <c r="AH369" t="s">
        <v>579</v>
      </c>
      <c r="AI369">
        <v>0</v>
      </c>
      <c r="AJ369">
        <v>0</v>
      </c>
      <c r="AK369" t="s">
        <v>579</v>
      </c>
      <c r="AL369">
        <v>0</v>
      </c>
      <c r="AM369">
        <v>0</v>
      </c>
      <c r="AN369" t="s">
        <v>579</v>
      </c>
    </row>
    <row r="370" spans="1:40" x14ac:dyDescent="0.45">
      <c r="A370" t="s">
        <v>576</v>
      </c>
      <c r="B370" t="s">
        <v>538</v>
      </c>
      <c r="C370" t="s">
        <v>539</v>
      </c>
      <c r="D370">
        <v>1</v>
      </c>
      <c r="E370" s="1">
        <v>44532.559027777781</v>
      </c>
      <c r="F370" t="s">
        <v>416</v>
      </c>
      <c r="G370" t="s">
        <v>577</v>
      </c>
      <c r="H370">
        <v>0</v>
      </c>
      <c r="I370">
        <v>12.242100000000001</v>
      </c>
      <c r="J370">
        <v>0</v>
      </c>
      <c r="K370">
        <v>11.5</v>
      </c>
      <c r="L370">
        <v>129.97460000000001</v>
      </c>
      <c r="M370">
        <v>1.1101000000000001</v>
      </c>
      <c r="N370">
        <v>0</v>
      </c>
      <c r="O370">
        <v>0</v>
      </c>
      <c r="P370">
        <v>0</v>
      </c>
      <c r="Q370">
        <v>12.242000000000001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581</v>
      </c>
      <c r="Z370">
        <v>0</v>
      </c>
      <c r="AA370">
        <v>0</v>
      </c>
      <c r="AB370">
        <v>0</v>
      </c>
      <c r="AC370">
        <v>1</v>
      </c>
      <c r="AD370">
        <v>0</v>
      </c>
      <c r="AE370" t="s">
        <v>579</v>
      </c>
      <c r="AF370">
        <v>0</v>
      </c>
      <c r="AG370">
        <v>0</v>
      </c>
      <c r="AH370" t="s">
        <v>579</v>
      </c>
      <c r="AI370">
        <v>0</v>
      </c>
      <c r="AJ370">
        <v>0</v>
      </c>
      <c r="AK370" t="s">
        <v>579</v>
      </c>
      <c r="AL370">
        <v>0</v>
      </c>
      <c r="AM370">
        <v>0</v>
      </c>
      <c r="AN370" t="s">
        <v>579</v>
      </c>
    </row>
    <row r="371" spans="1:40" x14ac:dyDescent="0.45">
      <c r="A371" t="s">
        <v>576</v>
      </c>
      <c r="B371" t="s">
        <v>538</v>
      </c>
      <c r="C371" t="s">
        <v>539</v>
      </c>
      <c r="D371">
        <v>1</v>
      </c>
      <c r="E371" s="1">
        <v>44532.559027777781</v>
      </c>
      <c r="F371" t="s">
        <v>417</v>
      </c>
      <c r="G371" t="s">
        <v>577</v>
      </c>
      <c r="H371">
        <v>0</v>
      </c>
      <c r="I371">
        <v>32.2286</v>
      </c>
      <c r="J371">
        <v>0</v>
      </c>
      <c r="K371">
        <v>30.274999999999999</v>
      </c>
      <c r="L371">
        <v>130.13800000000001</v>
      </c>
      <c r="M371">
        <v>1.1114999999999999</v>
      </c>
      <c r="N371">
        <v>0</v>
      </c>
      <c r="O371">
        <v>0</v>
      </c>
      <c r="P371">
        <v>0</v>
      </c>
      <c r="Q371">
        <v>32.228999999999999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581</v>
      </c>
      <c r="Z371">
        <v>0</v>
      </c>
      <c r="AA371">
        <v>0</v>
      </c>
      <c r="AB371">
        <v>0</v>
      </c>
      <c r="AC371">
        <v>1</v>
      </c>
      <c r="AD371">
        <v>0</v>
      </c>
      <c r="AE371" t="s">
        <v>579</v>
      </c>
      <c r="AF371">
        <v>0</v>
      </c>
      <c r="AG371">
        <v>0</v>
      </c>
      <c r="AH371" t="s">
        <v>579</v>
      </c>
      <c r="AI371">
        <v>0</v>
      </c>
      <c r="AJ371">
        <v>0</v>
      </c>
      <c r="AK371" t="s">
        <v>579</v>
      </c>
      <c r="AL371">
        <v>0</v>
      </c>
      <c r="AM371">
        <v>0</v>
      </c>
      <c r="AN371" t="s">
        <v>579</v>
      </c>
    </row>
    <row r="372" spans="1:40" x14ac:dyDescent="0.45">
      <c r="A372" t="s">
        <v>576</v>
      </c>
      <c r="B372" t="s">
        <v>538</v>
      </c>
      <c r="C372" t="s">
        <v>539</v>
      </c>
      <c r="D372">
        <v>1</v>
      </c>
      <c r="E372" s="1">
        <v>44532.559027777781</v>
      </c>
      <c r="F372" t="s">
        <v>418</v>
      </c>
      <c r="G372" t="s">
        <v>577</v>
      </c>
      <c r="H372">
        <v>0</v>
      </c>
      <c r="I372">
        <v>0</v>
      </c>
      <c r="J372">
        <v>0</v>
      </c>
      <c r="K372">
        <v>0</v>
      </c>
      <c r="L372">
        <v>129.23390000000001</v>
      </c>
      <c r="M372">
        <v>1.1037999999999999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578</v>
      </c>
      <c r="Z372">
        <v>0</v>
      </c>
      <c r="AA372">
        <v>0</v>
      </c>
      <c r="AB372">
        <v>0</v>
      </c>
      <c r="AC372">
        <v>1</v>
      </c>
      <c r="AD372">
        <v>0</v>
      </c>
      <c r="AE372" t="s">
        <v>579</v>
      </c>
      <c r="AF372">
        <v>0</v>
      </c>
      <c r="AG372">
        <v>0</v>
      </c>
      <c r="AH372" t="s">
        <v>579</v>
      </c>
      <c r="AI372">
        <v>0</v>
      </c>
      <c r="AJ372">
        <v>0</v>
      </c>
      <c r="AK372" t="s">
        <v>579</v>
      </c>
      <c r="AL372">
        <v>0</v>
      </c>
      <c r="AM372">
        <v>0</v>
      </c>
      <c r="AN372" t="s">
        <v>579</v>
      </c>
    </row>
    <row r="373" spans="1:40" x14ac:dyDescent="0.45">
      <c r="A373" t="s">
        <v>576</v>
      </c>
      <c r="B373" t="s">
        <v>538</v>
      </c>
      <c r="C373" t="s">
        <v>539</v>
      </c>
      <c r="D373">
        <v>1</v>
      </c>
      <c r="E373" s="1">
        <v>44532.559027777781</v>
      </c>
      <c r="F373" t="s">
        <v>69</v>
      </c>
      <c r="G373" t="s">
        <v>537</v>
      </c>
      <c r="H373">
        <v>0</v>
      </c>
      <c r="I373">
        <v>0</v>
      </c>
      <c r="J373">
        <v>20</v>
      </c>
      <c r="K373">
        <v>20.23</v>
      </c>
      <c r="L373">
        <v>129.23390000000001</v>
      </c>
      <c r="M373">
        <v>1.1037999999999999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579</v>
      </c>
      <c r="Z373">
        <v>0</v>
      </c>
      <c r="AA373">
        <v>0</v>
      </c>
      <c r="AB373">
        <v>0</v>
      </c>
      <c r="AC373">
        <v>1</v>
      </c>
      <c r="AD373">
        <v>0</v>
      </c>
      <c r="AE373" t="s">
        <v>579</v>
      </c>
      <c r="AF373">
        <v>0</v>
      </c>
      <c r="AG373">
        <v>0</v>
      </c>
      <c r="AH373" t="s">
        <v>579</v>
      </c>
      <c r="AI373">
        <v>0</v>
      </c>
      <c r="AJ373">
        <v>0</v>
      </c>
      <c r="AK373" t="s">
        <v>579</v>
      </c>
      <c r="AL373">
        <v>0</v>
      </c>
      <c r="AM373">
        <v>0</v>
      </c>
      <c r="AN373" t="s">
        <v>581</v>
      </c>
    </row>
    <row r="374" spans="1:40" x14ac:dyDescent="0.45">
      <c r="A374" t="s">
        <v>576</v>
      </c>
      <c r="B374" t="s">
        <v>538</v>
      </c>
      <c r="C374" t="s">
        <v>539</v>
      </c>
      <c r="D374">
        <v>1</v>
      </c>
      <c r="E374" s="1">
        <v>44532.559027777781</v>
      </c>
      <c r="F374" t="s">
        <v>419</v>
      </c>
      <c r="G374" t="s">
        <v>580</v>
      </c>
      <c r="H374">
        <v>0</v>
      </c>
      <c r="I374">
        <v>0</v>
      </c>
      <c r="J374">
        <v>0</v>
      </c>
      <c r="K374">
        <v>0</v>
      </c>
      <c r="L374">
        <v>130.0925</v>
      </c>
      <c r="M374">
        <v>1.1111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579</v>
      </c>
      <c r="Z374">
        <v>0</v>
      </c>
      <c r="AA374">
        <v>0</v>
      </c>
      <c r="AB374">
        <v>0</v>
      </c>
      <c r="AC374">
        <v>1</v>
      </c>
      <c r="AD374">
        <v>0</v>
      </c>
      <c r="AE374" t="s">
        <v>579</v>
      </c>
      <c r="AF374">
        <v>0</v>
      </c>
      <c r="AG374">
        <v>0</v>
      </c>
      <c r="AH374" t="s">
        <v>579</v>
      </c>
      <c r="AI374">
        <v>0</v>
      </c>
      <c r="AJ374">
        <v>0</v>
      </c>
      <c r="AK374" t="s">
        <v>579</v>
      </c>
      <c r="AL374">
        <v>0</v>
      </c>
      <c r="AM374">
        <v>0</v>
      </c>
      <c r="AN374" t="s">
        <v>579</v>
      </c>
    </row>
    <row r="375" spans="1:40" x14ac:dyDescent="0.45">
      <c r="A375" t="s">
        <v>576</v>
      </c>
      <c r="B375" t="s">
        <v>538</v>
      </c>
      <c r="C375" t="s">
        <v>539</v>
      </c>
      <c r="D375">
        <v>1</v>
      </c>
      <c r="E375" s="1">
        <v>44532.559027777781</v>
      </c>
      <c r="F375" t="s">
        <v>420</v>
      </c>
      <c r="G375" t="s">
        <v>580</v>
      </c>
      <c r="H375">
        <v>0</v>
      </c>
      <c r="I375">
        <v>0</v>
      </c>
      <c r="J375">
        <v>0</v>
      </c>
      <c r="K375">
        <v>0</v>
      </c>
      <c r="L375">
        <v>99.512600000000006</v>
      </c>
      <c r="M375">
        <v>0.93589999999999995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579</v>
      </c>
      <c r="Z375">
        <v>0</v>
      </c>
      <c r="AA375">
        <v>0</v>
      </c>
      <c r="AB375">
        <v>0</v>
      </c>
      <c r="AC375">
        <v>2</v>
      </c>
      <c r="AD375">
        <v>0</v>
      </c>
      <c r="AE375" t="s">
        <v>579</v>
      </c>
      <c r="AF375">
        <v>0</v>
      </c>
      <c r="AG375">
        <v>0</v>
      </c>
      <c r="AH375" t="s">
        <v>579</v>
      </c>
      <c r="AI375">
        <v>0</v>
      </c>
      <c r="AJ375">
        <v>0</v>
      </c>
      <c r="AK375" t="s">
        <v>579</v>
      </c>
      <c r="AL375">
        <v>0</v>
      </c>
      <c r="AM375">
        <v>0</v>
      </c>
      <c r="AN375" t="s">
        <v>579</v>
      </c>
    </row>
    <row r="376" spans="1:40" x14ac:dyDescent="0.45">
      <c r="A376" t="s">
        <v>576</v>
      </c>
      <c r="B376" t="s">
        <v>538</v>
      </c>
      <c r="C376" t="s">
        <v>539</v>
      </c>
      <c r="D376">
        <v>1</v>
      </c>
      <c r="E376" s="1">
        <v>44532.559027777781</v>
      </c>
      <c r="F376" t="s">
        <v>70</v>
      </c>
      <c r="G376" t="s">
        <v>537</v>
      </c>
      <c r="H376">
        <v>0</v>
      </c>
      <c r="I376">
        <v>0</v>
      </c>
      <c r="J376">
        <v>80.010000000000005</v>
      </c>
      <c r="K376">
        <v>79.599999999999994</v>
      </c>
      <c r="L376">
        <v>99.512600000000006</v>
      </c>
      <c r="M376">
        <v>0.93589999999999995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579</v>
      </c>
      <c r="Z376">
        <v>0</v>
      </c>
      <c r="AA376">
        <v>0</v>
      </c>
      <c r="AB376">
        <v>0</v>
      </c>
      <c r="AC376">
        <v>2</v>
      </c>
      <c r="AD376">
        <v>0</v>
      </c>
      <c r="AE376" t="s">
        <v>579</v>
      </c>
      <c r="AF376">
        <v>0</v>
      </c>
      <c r="AG376">
        <v>0</v>
      </c>
      <c r="AH376" t="s">
        <v>579</v>
      </c>
      <c r="AI376">
        <v>0</v>
      </c>
      <c r="AJ376">
        <v>0</v>
      </c>
      <c r="AK376" t="s">
        <v>579</v>
      </c>
      <c r="AL376">
        <v>0</v>
      </c>
      <c r="AM376">
        <v>0</v>
      </c>
      <c r="AN376" t="s">
        <v>581</v>
      </c>
    </row>
    <row r="377" spans="1:40" x14ac:dyDescent="0.45">
      <c r="A377" t="s">
        <v>576</v>
      </c>
      <c r="B377" t="s">
        <v>538</v>
      </c>
      <c r="C377" t="s">
        <v>539</v>
      </c>
      <c r="D377">
        <v>1</v>
      </c>
      <c r="E377" s="1">
        <v>44532.559027777781</v>
      </c>
      <c r="F377" t="s">
        <v>421</v>
      </c>
      <c r="G377" t="s">
        <v>577</v>
      </c>
      <c r="H377">
        <v>0</v>
      </c>
      <c r="I377">
        <v>0.1583</v>
      </c>
      <c r="J377">
        <v>0</v>
      </c>
      <c r="K377">
        <v>0.16</v>
      </c>
      <c r="L377">
        <v>101.02079999999999</v>
      </c>
      <c r="M377">
        <v>0.95009999999999994</v>
      </c>
      <c r="N377">
        <v>0</v>
      </c>
      <c r="O377">
        <v>0</v>
      </c>
      <c r="P377">
        <v>0</v>
      </c>
      <c r="Q377">
        <v>0.158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578</v>
      </c>
      <c r="Z377">
        <v>0</v>
      </c>
      <c r="AA377">
        <v>0</v>
      </c>
      <c r="AB377">
        <v>0</v>
      </c>
      <c r="AC377">
        <v>2</v>
      </c>
      <c r="AD377">
        <v>0</v>
      </c>
      <c r="AE377" t="s">
        <v>579</v>
      </c>
      <c r="AF377">
        <v>0</v>
      </c>
      <c r="AG377">
        <v>0</v>
      </c>
      <c r="AH377" t="s">
        <v>579</v>
      </c>
      <c r="AI377">
        <v>0</v>
      </c>
      <c r="AJ377">
        <v>0</v>
      </c>
      <c r="AK377" t="s">
        <v>579</v>
      </c>
      <c r="AL377">
        <v>0</v>
      </c>
      <c r="AM377">
        <v>0</v>
      </c>
      <c r="AN377" t="s">
        <v>579</v>
      </c>
    </row>
    <row r="378" spans="1:40" x14ac:dyDescent="0.45">
      <c r="A378" t="s">
        <v>576</v>
      </c>
      <c r="B378" t="s">
        <v>538</v>
      </c>
      <c r="C378" t="s">
        <v>539</v>
      </c>
      <c r="D378">
        <v>1</v>
      </c>
      <c r="E378" s="1">
        <v>44532.559027777781</v>
      </c>
      <c r="F378" t="s">
        <v>71</v>
      </c>
      <c r="G378" t="s">
        <v>537</v>
      </c>
      <c r="H378">
        <v>0</v>
      </c>
      <c r="I378">
        <v>0</v>
      </c>
      <c r="J378">
        <v>160.001</v>
      </c>
      <c r="K378">
        <v>159.6</v>
      </c>
      <c r="L378">
        <v>101.02079999999999</v>
      </c>
      <c r="M378">
        <v>0.95009999999999994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579</v>
      </c>
      <c r="Z378">
        <v>0</v>
      </c>
      <c r="AA378">
        <v>0</v>
      </c>
      <c r="AB378">
        <v>0</v>
      </c>
      <c r="AC378">
        <v>2</v>
      </c>
      <c r="AD378">
        <v>0</v>
      </c>
      <c r="AE378" t="s">
        <v>579</v>
      </c>
      <c r="AF378">
        <v>0</v>
      </c>
      <c r="AG378">
        <v>0</v>
      </c>
      <c r="AH378" t="s">
        <v>579</v>
      </c>
      <c r="AI378">
        <v>0</v>
      </c>
      <c r="AJ378">
        <v>0</v>
      </c>
      <c r="AK378" t="s">
        <v>579</v>
      </c>
      <c r="AL378">
        <v>0</v>
      </c>
      <c r="AM378">
        <v>0</v>
      </c>
      <c r="AN378" t="s">
        <v>581</v>
      </c>
    </row>
    <row r="379" spans="1:40" x14ac:dyDescent="0.45">
      <c r="A379" t="s">
        <v>576</v>
      </c>
      <c r="B379" t="s">
        <v>538</v>
      </c>
      <c r="C379" t="s">
        <v>539</v>
      </c>
      <c r="D379">
        <v>1</v>
      </c>
      <c r="E379" s="1">
        <v>44532.559027777781</v>
      </c>
      <c r="F379" t="s">
        <v>422</v>
      </c>
      <c r="G379" t="s">
        <v>580</v>
      </c>
      <c r="H379">
        <v>0</v>
      </c>
      <c r="I379">
        <v>0</v>
      </c>
      <c r="J379">
        <v>0</v>
      </c>
      <c r="K379">
        <v>0</v>
      </c>
      <c r="L379">
        <v>124.8224</v>
      </c>
      <c r="M379">
        <v>1.0661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579</v>
      </c>
      <c r="Z379">
        <v>0</v>
      </c>
      <c r="AA379">
        <v>0</v>
      </c>
      <c r="AB379">
        <v>0</v>
      </c>
      <c r="AC379">
        <v>1</v>
      </c>
      <c r="AD379">
        <v>0</v>
      </c>
      <c r="AE379" t="s">
        <v>579</v>
      </c>
      <c r="AF379">
        <v>0</v>
      </c>
      <c r="AG379">
        <v>0</v>
      </c>
      <c r="AH379" t="s">
        <v>579</v>
      </c>
      <c r="AI379">
        <v>0</v>
      </c>
      <c r="AJ379">
        <v>0</v>
      </c>
      <c r="AK379" t="s">
        <v>579</v>
      </c>
      <c r="AL379">
        <v>0</v>
      </c>
      <c r="AM379">
        <v>0</v>
      </c>
      <c r="AN379" t="s">
        <v>579</v>
      </c>
    </row>
    <row r="380" spans="1:40" x14ac:dyDescent="0.45">
      <c r="A380" t="s">
        <v>576</v>
      </c>
      <c r="B380" t="s">
        <v>538</v>
      </c>
      <c r="C380" t="s">
        <v>539</v>
      </c>
      <c r="D380">
        <v>1</v>
      </c>
      <c r="E380" s="1">
        <v>44532.559027777781</v>
      </c>
      <c r="F380" t="s">
        <v>72</v>
      </c>
      <c r="G380" t="s">
        <v>537</v>
      </c>
      <c r="H380">
        <v>0</v>
      </c>
      <c r="I380">
        <v>0</v>
      </c>
      <c r="J380">
        <v>88</v>
      </c>
      <c r="K380">
        <v>87.403999999999996</v>
      </c>
      <c r="L380">
        <v>124.8224</v>
      </c>
      <c r="M380">
        <v>1.0661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579</v>
      </c>
      <c r="Z380">
        <v>0</v>
      </c>
      <c r="AA380">
        <v>0</v>
      </c>
      <c r="AB380">
        <v>0</v>
      </c>
      <c r="AC380">
        <v>1</v>
      </c>
      <c r="AD380">
        <v>0</v>
      </c>
      <c r="AE380" t="s">
        <v>579</v>
      </c>
      <c r="AF380">
        <v>0</v>
      </c>
      <c r="AG380">
        <v>0</v>
      </c>
      <c r="AH380" t="s">
        <v>579</v>
      </c>
      <c r="AI380">
        <v>0</v>
      </c>
      <c r="AJ380">
        <v>0</v>
      </c>
      <c r="AK380" t="s">
        <v>579</v>
      </c>
      <c r="AL380">
        <v>0</v>
      </c>
      <c r="AM380">
        <v>0</v>
      </c>
      <c r="AN380" t="s">
        <v>581</v>
      </c>
    </row>
    <row r="381" spans="1:40" x14ac:dyDescent="0.45">
      <c r="A381" t="s">
        <v>576</v>
      </c>
      <c r="B381" t="s">
        <v>538</v>
      </c>
      <c r="C381" t="s">
        <v>539</v>
      </c>
      <c r="D381">
        <v>1</v>
      </c>
      <c r="E381" s="1">
        <v>44532.559027777781</v>
      </c>
      <c r="F381" t="s">
        <v>423</v>
      </c>
      <c r="G381" t="s">
        <v>580</v>
      </c>
      <c r="H381">
        <v>0</v>
      </c>
      <c r="I381">
        <v>0</v>
      </c>
      <c r="J381">
        <v>0</v>
      </c>
      <c r="K381">
        <v>0</v>
      </c>
      <c r="L381">
        <v>136.32599999999999</v>
      </c>
      <c r="M381">
        <v>1.1642999999999999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579</v>
      </c>
      <c r="Z381">
        <v>0</v>
      </c>
      <c r="AA381">
        <v>0</v>
      </c>
      <c r="AB381">
        <v>0</v>
      </c>
      <c r="AC381">
        <v>1</v>
      </c>
      <c r="AD381">
        <v>0</v>
      </c>
      <c r="AE381" t="s">
        <v>579</v>
      </c>
      <c r="AF381">
        <v>0</v>
      </c>
      <c r="AG381">
        <v>0</v>
      </c>
      <c r="AH381" t="s">
        <v>579</v>
      </c>
      <c r="AI381">
        <v>0</v>
      </c>
      <c r="AJ381">
        <v>0</v>
      </c>
      <c r="AK381" t="s">
        <v>579</v>
      </c>
      <c r="AL381">
        <v>0</v>
      </c>
      <c r="AM381">
        <v>0</v>
      </c>
      <c r="AN381" t="s">
        <v>579</v>
      </c>
    </row>
    <row r="382" spans="1:40" x14ac:dyDescent="0.45">
      <c r="A382" t="s">
        <v>576</v>
      </c>
      <c r="B382" t="s">
        <v>538</v>
      </c>
      <c r="C382" t="s">
        <v>539</v>
      </c>
      <c r="D382">
        <v>1</v>
      </c>
      <c r="E382" s="1">
        <v>44532.559027777781</v>
      </c>
      <c r="F382" t="s">
        <v>424</v>
      </c>
      <c r="G382" t="s">
        <v>580</v>
      </c>
      <c r="H382">
        <v>0</v>
      </c>
      <c r="I382">
        <v>0</v>
      </c>
      <c r="J382">
        <v>0</v>
      </c>
      <c r="K382">
        <v>0</v>
      </c>
      <c r="L382">
        <v>130.9402</v>
      </c>
      <c r="M382">
        <v>1.1183000000000001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579</v>
      </c>
      <c r="Z382">
        <v>0</v>
      </c>
      <c r="AA382">
        <v>0</v>
      </c>
      <c r="AB382">
        <v>0</v>
      </c>
      <c r="AC382">
        <v>1</v>
      </c>
      <c r="AD382">
        <v>0</v>
      </c>
      <c r="AE382" t="s">
        <v>579</v>
      </c>
      <c r="AF382">
        <v>0</v>
      </c>
      <c r="AG382">
        <v>0</v>
      </c>
      <c r="AH382" t="s">
        <v>579</v>
      </c>
      <c r="AI382">
        <v>0</v>
      </c>
      <c r="AJ382">
        <v>0</v>
      </c>
      <c r="AK382" t="s">
        <v>579</v>
      </c>
      <c r="AL382">
        <v>0</v>
      </c>
      <c r="AM382">
        <v>0</v>
      </c>
      <c r="AN382" t="s">
        <v>579</v>
      </c>
    </row>
    <row r="383" spans="1:40" x14ac:dyDescent="0.45">
      <c r="A383" t="s">
        <v>576</v>
      </c>
      <c r="B383" t="s">
        <v>538</v>
      </c>
      <c r="C383" t="s">
        <v>539</v>
      </c>
      <c r="D383">
        <v>1</v>
      </c>
      <c r="E383" s="1">
        <v>44532.559027777781</v>
      </c>
      <c r="F383" t="s">
        <v>425</v>
      </c>
      <c r="G383" t="s">
        <v>577</v>
      </c>
      <c r="H383">
        <v>0</v>
      </c>
      <c r="I383">
        <v>14.1479</v>
      </c>
      <c r="J383">
        <v>0</v>
      </c>
      <c r="K383">
        <v>14.3</v>
      </c>
      <c r="L383">
        <v>116.8061</v>
      </c>
      <c r="M383">
        <v>1.0985</v>
      </c>
      <c r="N383">
        <v>0</v>
      </c>
      <c r="O383">
        <v>0</v>
      </c>
      <c r="P383">
        <v>0</v>
      </c>
      <c r="Q383">
        <v>14.148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581</v>
      </c>
      <c r="Z383">
        <v>0</v>
      </c>
      <c r="AA383">
        <v>0</v>
      </c>
      <c r="AB383">
        <v>0</v>
      </c>
      <c r="AC383">
        <v>2</v>
      </c>
      <c r="AD383">
        <v>0</v>
      </c>
      <c r="AE383" t="s">
        <v>579</v>
      </c>
      <c r="AF383">
        <v>0</v>
      </c>
      <c r="AG383">
        <v>0</v>
      </c>
      <c r="AH383" t="s">
        <v>579</v>
      </c>
      <c r="AI383">
        <v>0</v>
      </c>
      <c r="AJ383">
        <v>0</v>
      </c>
      <c r="AK383" t="s">
        <v>579</v>
      </c>
      <c r="AL383">
        <v>0</v>
      </c>
      <c r="AM383">
        <v>0</v>
      </c>
      <c r="AN383" t="s">
        <v>579</v>
      </c>
    </row>
    <row r="384" spans="1:40" x14ac:dyDescent="0.45">
      <c r="A384" t="s">
        <v>576</v>
      </c>
      <c r="B384" t="s">
        <v>538</v>
      </c>
      <c r="C384" t="s">
        <v>539</v>
      </c>
      <c r="D384">
        <v>1</v>
      </c>
      <c r="E384" s="1">
        <v>44532.559027777781</v>
      </c>
      <c r="F384" t="s">
        <v>426</v>
      </c>
      <c r="G384" t="s">
        <v>577</v>
      </c>
      <c r="H384">
        <v>0</v>
      </c>
      <c r="I384">
        <v>13.2575</v>
      </c>
      <c r="J384">
        <v>0</v>
      </c>
      <c r="K384">
        <v>13.4</v>
      </c>
      <c r="L384">
        <v>116.5467</v>
      </c>
      <c r="M384">
        <v>1.0961000000000001</v>
      </c>
      <c r="N384">
        <v>0</v>
      </c>
      <c r="O384">
        <v>0</v>
      </c>
      <c r="P384">
        <v>0</v>
      </c>
      <c r="Q384">
        <v>13.257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581</v>
      </c>
      <c r="Z384">
        <v>0</v>
      </c>
      <c r="AA384">
        <v>0</v>
      </c>
      <c r="AB384">
        <v>0</v>
      </c>
      <c r="AC384">
        <v>2</v>
      </c>
      <c r="AD384">
        <v>0</v>
      </c>
      <c r="AE384" t="s">
        <v>579</v>
      </c>
      <c r="AF384">
        <v>0</v>
      </c>
      <c r="AG384">
        <v>0</v>
      </c>
      <c r="AH384" t="s">
        <v>579</v>
      </c>
      <c r="AI384">
        <v>0</v>
      </c>
      <c r="AJ384">
        <v>0</v>
      </c>
      <c r="AK384" t="s">
        <v>579</v>
      </c>
      <c r="AL384">
        <v>0</v>
      </c>
      <c r="AM384">
        <v>0</v>
      </c>
      <c r="AN384" t="s">
        <v>579</v>
      </c>
    </row>
    <row r="385" spans="1:40" x14ac:dyDescent="0.45">
      <c r="A385" t="s">
        <v>576</v>
      </c>
      <c r="B385" t="s">
        <v>538</v>
      </c>
      <c r="C385" t="s">
        <v>539</v>
      </c>
      <c r="D385">
        <v>1</v>
      </c>
      <c r="E385" s="1">
        <v>44532.559027777781</v>
      </c>
      <c r="F385" t="s">
        <v>427</v>
      </c>
      <c r="G385" t="s">
        <v>577</v>
      </c>
      <c r="H385">
        <v>0</v>
      </c>
      <c r="I385">
        <v>21.704599999999999</v>
      </c>
      <c r="J385">
        <v>0</v>
      </c>
      <c r="K385">
        <v>21.937999999999999</v>
      </c>
      <c r="L385">
        <v>101.9268</v>
      </c>
      <c r="M385">
        <v>0.95860000000000001</v>
      </c>
      <c r="N385">
        <v>0</v>
      </c>
      <c r="O385">
        <v>0</v>
      </c>
      <c r="P385">
        <v>0</v>
      </c>
      <c r="Q385">
        <v>21.704999999999998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578</v>
      </c>
      <c r="Z385">
        <v>0</v>
      </c>
      <c r="AA385">
        <v>0</v>
      </c>
      <c r="AB385">
        <v>0</v>
      </c>
      <c r="AC385">
        <v>2</v>
      </c>
      <c r="AD385">
        <v>0</v>
      </c>
      <c r="AE385" t="s">
        <v>579</v>
      </c>
      <c r="AF385">
        <v>0</v>
      </c>
      <c r="AG385">
        <v>0</v>
      </c>
      <c r="AH385" t="s">
        <v>579</v>
      </c>
      <c r="AI385">
        <v>0</v>
      </c>
      <c r="AJ385">
        <v>0</v>
      </c>
      <c r="AK385" t="s">
        <v>579</v>
      </c>
      <c r="AL385">
        <v>0</v>
      </c>
      <c r="AM385">
        <v>0</v>
      </c>
      <c r="AN385" t="s">
        <v>579</v>
      </c>
    </row>
    <row r="386" spans="1:40" x14ac:dyDescent="0.45">
      <c r="A386" t="s">
        <v>576</v>
      </c>
      <c r="B386" t="s">
        <v>538</v>
      </c>
      <c r="C386" t="s">
        <v>539</v>
      </c>
      <c r="D386">
        <v>1</v>
      </c>
      <c r="E386" s="1">
        <v>44532.559027777781</v>
      </c>
      <c r="F386" t="s">
        <v>428</v>
      </c>
      <c r="G386" t="s">
        <v>580</v>
      </c>
      <c r="H386">
        <v>0</v>
      </c>
      <c r="I386">
        <v>0</v>
      </c>
      <c r="J386">
        <v>0</v>
      </c>
      <c r="K386">
        <v>0</v>
      </c>
      <c r="L386">
        <v>101.87439999999999</v>
      </c>
      <c r="M386">
        <v>0.95809999999999995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579</v>
      </c>
      <c r="Z386">
        <v>0</v>
      </c>
      <c r="AA386">
        <v>0</v>
      </c>
      <c r="AB386">
        <v>0</v>
      </c>
      <c r="AC386">
        <v>2</v>
      </c>
      <c r="AD386">
        <v>0</v>
      </c>
      <c r="AE386" t="s">
        <v>579</v>
      </c>
      <c r="AF386">
        <v>0</v>
      </c>
      <c r="AG386">
        <v>0</v>
      </c>
      <c r="AH386" t="s">
        <v>579</v>
      </c>
      <c r="AI386">
        <v>0</v>
      </c>
      <c r="AJ386">
        <v>0</v>
      </c>
      <c r="AK386" t="s">
        <v>579</v>
      </c>
      <c r="AL386">
        <v>0</v>
      </c>
      <c r="AM386">
        <v>0</v>
      </c>
      <c r="AN386" t="s">
        <v>579</v>
      </c>
    </row>
    <row r="387" spans="1:40" x14ac:dyDescent="0.45">
      <c r="A387" t="s">
        <v>576</v>
      </c>
      <c r="B387" t="s">
        <v>538</v>
      </c>
      <c r="C387" t="s">
        <v>539</v>
      </c>
      <c r="D387">
        <v>1</v>
      </c>
      <c r="E387" s="1">
        <v>44532.559027777781</v>
      </c>
      <c r="F387" t="s">
        <v>73</v>
      </c>
      <c r="G387" t="s">
        <v>577</v>
      </c>
      <c r="H387">
        <v>0</v>
      </c>
      <c r="I387">
        <v>15.3292</v>
      </c>
      <c r="J387">
        <v>0</v>
      </c>
      <c r="K387">
        <v>14.4</v>
      </c>
      <c r="L387">
        <v>126.953</v>
      </c>
      <c r="M387">
        <v>1.0843</v>
      </c>
      <c r="N387">
        <v>0</v>
      </c>
      <c r="O387">
        <v>0</v>
      </c>
      <c r="P387">
        <v>0</v>
      </c>
      <c r="Q387">
        <v>15.329000000000001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581</v>
      </c>
      <c r="Z387">
        <v>0</v>
      </c>
      <c r="AA387">
        <v>0</v>
      </c>
      <c r="AB387">
        <v>0</v>
      </c>
      <c r="AC387">
        <v>1</v>
      </c>
      <c r="AD387">
        <v>0</v>
      </c>
      <c r="AE387" t="s">
        <v>579</v>
      </c>
      <c r="AF387">
        <v>0</v>
      </c>
      <c r="AG387">
        <v>0</v>
      </c>
      <c r="AH387" t="s">
        <v>579</v>
      </c>
      <c r="AI387">
        <v>0</v>
      </c>
      <c r="AJ387">
        <v>0</v>
      </c>
      <c r="AK387" t="s">
        <v>579</v>
      </c>
      <c r="AL387">
        <v>0</v>
      </c>
      <c r="AM387">
        <v>0</v>
      </c>
      <c r="AN387" t="s">
        <v>579</v>
      </c>
    </row>
    <row r="388" spans="1:40" x14ac:dyDescent="0.45">
      <c r="A388" t="s">
        <v>576</v>
      </c>
      <c r="B388" t="s">
        <v>538</v>
      </c>
      <c r="C388" t="s">
        <v>539</v>
      </c>
      <c r="D388">
        <v>1</v>
      </c>
      <c r="E388" s="1">
        <v>44532.559027777781</v>
      </c>
      <c r="F388" t="s">
        <v>429</v>
      </c>
      <c r="G388" t="s">
        <v>580</v>
      </c>
      <c r="H388">
        <v>0</v>
      </c>
      <c r="I388">
        <v>0</v>
      </c>
      <c r="J388">
        <v>0</v>
      </c>
      <c r="K388">
        <v>0</v>
      </c>
      <c r="L388">
        <v>126.8908</v>
      </c>
      <c r="M388">
        <v>1.0838000000000001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579</v>
      </c>
      <c r="Z388">
        <v>0</v>
      </c>
      <c r="AA388">
        <v>0</v>
      </c>
      <c r="AB388">
        <v>0</v>
      </c>
      <c r="AC388">
        <v>1</v>
      </c>
      <c r="AD388">
        <v>0</v>
      </c>
      <c r="AE388" t="s">
        <v>579</v>
      </c>
      <c r="AF388">
        <v>0</v>
      </c>
      <c r="AG388">
        <v>0</v>
      </c>
      <c r="AH388" t="s">
        <v>579</v>
      </c>
      <c r="AI388">
        <v>0</v>
      </c>
      <c r="AJ388">
        <v>0</v>
      </c>
      <c r="AK388" t="s">
        <v>579</v>
      </c>
      <c r="AL388">
        <v>0</v>
      </c>
      <c r="AM388">
        <v>0</v>
      </c>
      <c r="AN388" t="s">
        <v>579</v>
      </c>
    </row>
    <row r="389" spans="1:40" x14ac:dyDescent="0.45">
      <c r="A389" t="s">
        <v>576</v>
      </c>
      <c r="B389" t="s">
        <v>538</v>
      </c>
      <c r="C389" t="s">
        <v>539</v>
      </c>
      <c r="D389">
        <v>1</v>
      </c>
      <c r="E389" s="1">
        <v>44532.559027777781</v>
      </c>
      <c r="F389" t="s">
        <v>430</v>
      </c>
      <c r="G389" t="s">
        <v>577</v>
      </c>
      <c r="H389">
        <v>0</v>
      </c>
      <c r="I389">
        <v>0.47299999999999998</v>
      </c>
      <c r="J389">
        <v>0</v>
      </c>
      <c r="K389">
        <v>0.44429999999999997</v>
      </c>
      <c r="L389">
        <v>126.70399999999999</v>
      </c>
      <c r="M389">
        <v>1.0822000000000001</v>
      </c>
      <c r="N389">
        <v>0</v>
      </c>
      <c r="O389">
        <v>0</v>
      </c>
      <c r="P389">
        <v>1</v>
      </c>
      <c r="Q389">
        <v>0.47299999999999998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582</v>
      </c>
      <c r="Z389">
        <v>0</v>
      </c>
      <c r="AA389">
        <v>0</v>
      </c>
      <c r="AB389">
        <v>1</v>
      </c>
      <c r="AC389">
        <v>1</v>
      </c>
      <c r="AD389">
        <v>0</v>
      </c>
      <c r="AE389" t="s">
        <v>579</v>
      </c>
      <c r="AF389">
        <v>0</v>
      </c>
      <c r="AG389">
        <v>0</v>
      </c>
      <c r="AH389" t="s">
        <v>579</v>
      </c>
      <c r="AI389">
        <v>0</v>
      </c>
      <c r="AJ389">
        <v>0</v>
      </c>
      <c r="AK389" t="s">
        <v>579</v>
      </c>
      <c r="AL389">
        <v>0</v>
      </c>
      <c r="AM389">
        <v>0</v>
      </c>
      <c r="AN389" t="s">
        <v>579</v>
      </c>
    </row>
    <row r="390" spans="1:40" x14ac:dyDescent="0.45">
      <c r="A390" t="s">
        <v>576</v>
      </c>
      <c r="B390" t="s">
        <v>538</v>
      </c>
      <c r="C390" t="s">
        <v>539</v>
      </c>
      <c r="D390">
        <v>1</v>
      </c>
      <c r="E390" s="1">
        <v>44532.559027777781</v>
      </c>
      <c r="F390" t="s">
        <v>74</v>
      </c>
      <c r="G390" t="s">
        <v>537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579</v>
      </c>
      <c r="Z390">
        <v>0</v>
      </c>
      <c r="AA390">
        <v>0</v>
      </c>
      <c r="AB390">
        <v>0</v>
      </c>
      <c r="AC390">
        <v>3</v>
      </c>
      <c r="AD390">
        <v>0</v>
      </c>
      <c r="AE390" t="s">
        <v>579</v>
      </c>
      <c r="AF390">
        <v>0</v>
      </c>
      <c r="AG390">
        <v>0</v>
      </c>
      <c r="AH390" t="s">
        <v>579</v>
      </c>
      <c r="AI390">
        <v>0</v>
      </c>
      <c r="AJ390">
        <v>0</v>
      </c>
      <c r="AK390" t="s">
        <v>579</v>
      </c>
      <c r="AL390">
        <v>0</v>
      </c>
      <c r="AM390">
        <v>0</v>
      </c>
      <c r="AN390" t="s">
        <v>581</v>
      </c>
    </row>
    <row r="391" spans="1:40" x14ac:dyDescent="0.45">
      <c r="A391" t="s">
        <v>576</v>
      </c>
      <c r="B391" t="s">
        <v>538</v>
      </c>
      <c r="C391" t="s">
        <v>539</v>
      </c>
      <c r="D391">
        <v>1</v>
      </c>
      <c r="E391" s="1">
        <v>44532.559027777781</v>
      </c>
      <c r="F391" t="s">
        <v>75</v>
      </c>
      <c r="G391" t="s">
        <v>537</v>
      </c>
      <c r="H391">
        <v>0</v>
      </c>
      <c r="I391">
        <v>0</v>
      </c>
      <c r="J391">
        <v>0</v>
      </c>
      <c r="K391">
        <v>0</v>
      </c>
      <c r="L391">
        <v>126.70399999999999</v>
      </c>
      <c r="M391">
        <v>1.0822000000000001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579</v>
      </c>
      <c r="Z391">
        <v>0</v>
      </c>
      <c r="AA391">
        <v>0</v>
      </c>
      <c r="AB391">
        <v>0</v>
      </c>
      <c r="AC391">
        <v>1</v>
      </c>
      <c r="AD391">
        <v>0</v>
      </c>
      <c r="AE391" t="s">
        <v>579</v>
      </c>
      <c r="AF391">
        <v>0</v>
      </c>
      <c r="AG391">
        <v>0</v>
      </c>
      <c r="AH391" t="s">
        <v>579</v>
      </c>
      <c r="AI391">
        <v>0</v>
      </c>
      <c r="AJ391">
        <v>0</v>
      </c>
      <c r="AK391" t="s">
        <v>579</v>
      </c>
      <c r="AL391">
        <v>0</v>
      </c>
      <c r="AM391">
        <v>0</v>
      </c>
      <c r="AN391" t="s">
        <v>581</v>
      </c>
    </row>
    <row r="392" spans="1:40" x14ac:dyDescent="0.45">
      <c r="A392" t="s">
        <v>576</v>
      </c>
      <c r="B392" t="s">
        <v>538</v>
      </c>
      <c r="C392" t="s">
        <v>539</v>
      </c>
      <c r="D392">
        <v>1</v>
      </c>
      <c r="E392" s="1">
        <v>44532.559027777781</v>
      </c>
      <c r="F392" t="s">
        <v>76</v>
      </c>
      <c r="G392" t="s">
        <v>537</v>
      </c>
      <c r="H392">
        <v>0</v>
      </c>
      <c r="I392">
        <v>0</v>
      </c>
      <c r="J392">
        <v>0</v>
      </c>
      <c r="K392">
        <v>0</v>
      </c>
      <c r="L392">
        <v>126.70399999999999</v>
      </c>
      <c r="M392">
        <v>1.0822000000000001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579</v>
      </c>
      <c r="Z392">
        <v>0</v>
      </c>
      <c r="AA392">
        <v>0</v>
      </c>
      <c r="AB392">
        <v>0</v>
      </c>
      <c r="AC392">
        <v>1</v>
      </c>
      <c r="AD392">
        <v>0</v>
      </c>
      <c r="AE392" t="s">
        <v>579</v>
      </c>
      <c r="AF392">
        <v>0</v>
      </c>
      <c r="AG392">
        <v>0</v>
      </c>
      <c r="AH392" t="s">
        <v>579</v>
      </c>
      <c r="AI392">
        <v>0</v>
      </c>
      <c r="AJ392">
        <v>0</v>
      </c>
      <c r="AK392" t="s">
        <v>579</v>
      </c>
      <c r="AL392">
        <v>0</v>
      </c>
      <c r="AM392">
        <v>0</v>
      </c>
      <c r="AN392" t="s">
        <v>581</v>
      </c>
    </row>
    <row r="393" spans="1:40" x14ac:dyDescent="0.45">
      <c r="A393" t="s">
        <v>576</v>
      </c>
      <c r="B393" t="s">
        <v>538</v>
      </c>
      <c r="C393" t="s">
        <v>539</v>
      </c>
      <c r="D393">
        <v>1</v>
      </c>
      <c r="E393" s="1">
        <v>44532.559027777781</v>
      </c>
      <c r="F393" t="s">
        <v>431</v>
      </c>
      <c r="G393" t="s">
        <v>577</v>
      </c>
      <c r="H393">
        <v>0</v>
      </c>
      <c r="I393">
        <v>77.566000000000003</v>
      </c>
      <c r="J393">
        <v>0</v>
      </c>
      <c r="K393">
        <v>78.400000000000006</v>
      </c>
      <c r="L393">
        <v>115.64749999999999</v>
      </c>
      <c r="M393">
        <v>1.0875999999999999</v>
      </c>
      <c r="N393">
        <v>0</v>
      </c>
      <c r="O393">
        <v>0</v>
      </c>
      <c r="P393">
        <v>0</v>
      </c>
      <c r="Q393">
        <v>77.566000000000003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581</v>
      </c>
      <c r="Z393">
        <v>0</v>
      </c>
      <c r="AA393">
        <v>0</v>
      </c>
      <c r="AB393">
        <v>0</v>
      </c>
      <c r="AC393">
        <v>2</v>
      </c>
      <c r="AD393">
        <v>0</v>
      </c>
      <c r="AE393" t="s">
        <v>579</v>
      </c>
      <c r="AF393">
        <v>0</v>
      </c>
      <c r="AG393">
        <v>0</v>
      </c>
      <c r="AH393" t="s">
        <v>579</v>
      </c>
      <c r="AI393">
        <v>0</v>
      </c>
      <c r="AJ393">
        <v>0</v>
      </c>
      <c r="AK393" t="s">
        <v>579</v>
      </c>
      <c r="AL393">
        <v>0</v>
      </c>
      <c r="AM393">
        <v>0</v>
      </c>
      <c r="AN393" t="s">
        <v>579</v>
      </c>
    </row>
    <row r="394" spans="1:40" x14ac:dyDescent="0.45">
      <c r="A394" t="s">
        <v>576</v>
      </c>
      <c r="B394" t="s">
        <v>538</v>
      </c>
      <c r="C394" t="s">
        <v>539</v>
      </c>
      <c r="D394">
        <v>1</v>
      </c>
      <c r="E394" s="1">
        <v>44532.559027777781</v>
      </c>
      <c r="F394" t="s">
        <v>432</v>
      </c>
      <c r="G394" t="s">
        <v>577</v>
      </c>
      <c r="H394">
        <v>0</v>
      </c>
      <c r="I394">
        <v>16.453099999999999</v>
      </c>
      <c r="J394">
        <v>0</v>
      </c>
      <c r="K394">
        <v>16.63</v>
      </c>
      <c r="L394">
        <v>115.3295</v>
      </c>
      <c r="M394">
        <v>1.0846</v>
      </c>
      <c r="N394">
        <v>0</v>
      </c>
      <c r="O394">
        <v>0</v>
      </c>
      <c r="P394">
        <v>0</v>
      </c>
      <c r="Q394">
        <v>16.452999999999999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581</v>
      </c>
      <c r="Z394">
        <v>0</v>
      </c>
      <c r="AA394">
        <v>0</v>
      </c>
      <c r="AB394">
        <v>0</v>
      </c>
      <c r="AC394">
        <v>2</v>
      </c>
      <c r="AD394">
        <v>0</v>
      </c>
      <c r="AE394" t="s">
        <v>579</v>
      </c>
      <c r="AF394">
        <v>0</v>
      </c>
      <c r="AG394">
        <v>0</v>
      </c>
      <c r="AH394" t="s">
        <v>579</v>
      </c>
      <c r="AI394">
        <v>0</v>
      </c>
      <c r="AJ394">
        <v>0</v>
      </c>
      <c r="AK394" t="s">
        <v>579</v>
      </c>
      <c r="AL394">
        <v>0</v>
      </c>
      <c r="AM394">
        <v>0</v>
      </c>
      <c r="AN394" t="s">
        <v>579</v>
      </c>
    </row>
    <row r="395" spans="1:40" x14ac:dyDescent="0.45">
      <c r="A395" t="s">
        <v>576</v>
      </c>
      <c r="B395" t="s">
        <v>538</v>
      </c>
      <c r="C395" t="s">
        <v>539</v>
      </c>
      <c r="D395">
        <v>1</v>
      </c>
      <c r="E395" s="1">
        <v>44532.559027777781</v>
      </c>
      <c r="F395" t="s">
        <v>77</v>
      </c>
      <c r="G395" t="s">
        <v>537</v>
      </c>
      <c r="H395">
        <v>0</v>
      </c>
      <c r="I395">
        <v>0</v>
      </c>
      <c r="J395">
        <v>31.037400000000002</v>
      </c>
      <c r="K395">
        <v>32.42</v>
      </c>
      <c r="L395">
        <v>115.3295</v>
      </c>
      <c r="M395">
        <v>1.0846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579</v>
      </c>
      <c r="Z395">
        <v>0</v>
      </c>
      <c r="AA395">
        <v>0</v>
      </c>
      <c r="AB395">
        <v>0</v>
      </c>
      <c r="AC395">
        <v>2</v>
      </c>
      <c r="AD395">
        <v>0</v>
      </c>
      <c r="AE395" t="s">
        <v>579</v>
      </c>
      <c r="AF395">
        <v>0</v>
      </c>
      <c r="AG395">
        <v>0</v>
      </c>
      <c r="AH395" t="s">
        <v>579</v>
      </c>
      <c r="AI395">
        <v>0</v>
      </c>
      <c r="AJ395">
        <v>0</v>
      </c>
      <c r="AK395" t="s">
        <v>579</v>
      </c>
      <c r="AL395">
        <v>0</v>
      </c>
      <c r="AM395">
        <v>0</v>
      </c>
      <c r="AN395" t="s">
        <v>581</v>
      </c>
    </row>
    <row r="396" spans="1:40" x14ac:dyDescent="0.45">
      <c r="A396" t="s">
        <v>576</v>
      </c>
      <c r="B396" t="s">
        <v>538</v>
      </c>
      <c r="C396" t="s">
        <v>539</v>
      </c>
      <c r="D396">
        <v>1</v>
      </c>
      <c r="E396" s="1">
        <v>44532.559027777781</v>
      </c>
      <c r="F396" t="s">
        <v>433</v>
      </c>
      <c r="G396" t="s">
        <v>580</v>
      </c>
      <c r="H396">
        <v>0</v>
      </c>
      <c r="I396">
        <v>0</v>
      </c>
      <c r="J396">
        <v>0</v>
      </c>
      <c r="K396">
        <v>0</v>
      </c>
      <c r="L396">
        <v>115.41549999999999</v>
      </c>
      <c r="M396">
        <v>1.0853999999999999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579</v>
      </c>
      <c r="Z396">
        <v>0</v>
      </c>
      <c r="AA396">
        <v>0</v>
      </c>
      <c r="AB396">
        <v>0</v>
      </c>
      <c r="AC396">
        <v>2</v>
      </c>
      <c r="AD396">
        <v>0</v>
      </c>
      <c r="AE396" t="s">
        <v>579</v>
      </c>
      <c r="AF396">
        <v>0</v>
      </c>
      <c r="AG396">
        <v>0</v>
      </c>
      <c r="AH396" t="s">
        <v>579</v>
      </c>
      <c r="AI396">
        <v>0</v>
      </c>
      <c r="AJ396">
        <v>0</v>
      </c>
      <c r="AK396" t="s">
        <v>579</v>
      </c>
      <c r="AL396">
        <v>0</v>
      </c>
      <c r="AM396">
        <v>0</v>
      </c>
      <c r="AN396" t="s">
        <v>579</v>
      </c>
    </row>
    <row r="397" spans="1:40" x14ac:dyDescent="0.45">
      <c r="A397" t="s">
        <v>576</v>
      </c>
      <c r="B397" t="s">
        <v>538</v>
      </c>
      <c r="C397" t="s">
        <v>539</v>
      </c>
      <c r="D397">
        <v>1</v>
      </c>
      <c r="E397" s="1">
        <v>44532.559027777781</v>
      </c>
      <c r="F397" t="s">
        <v>434</v>
      </c>
      <c r="G397" t="s">
        <v>580</v>
      </c>
      <c r="H397">
        <v>0</v>
      </c>
      <c r="I397">
        <v>0</v>
      </c>
      <c r="J397">
        <v>0</v>
      </c>
      <c r="K397">
        <v>0</v>
      </c>
      <c r="L397">
        <v>115.4111</v>
      </c>
      <c r="M397">
        <v>1.0853999999999999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579</v>
      </c>
      <c r="Z397">
        <v>0</v>
      </c>
      <c r="AA397">
        <v>0</v>
      </c>
      <c r="AB397">
        <v>0</v>
      </c>
      <c r="AC397">
        <v>2</v>
      </c>
      <c r="AD397">
        <v>0</v>
      </c>
      <c r="AE397" t="s">
        <v>579</v>
      </c>
      <c r="AF397">
        <v>0</v>
      </c>
      <c r="AG397">
        <v>0</v>
      </c>
      <c r="AH397" t="s">
        <v>579</v>
      </c>
      <c r="AI397">
        <v>0</v>
      </c>
      <c r="AJ397">
        <v>0</v>
      </c>
      <c r="AK397" t="s">
        <v>579</v>
      </c>
      <c r="AL397">
        <v>0</v>
      </c>
      <c r="AM397">
        <v>0</v>
      </c>
      <c r="AN397" t="s">
        <v>579</v>
      </c>
    </row>
    <row r="398" spans="1:40" x14ac:dyDescent="0.45">
      <c r="A398" t="s">
        <v>576</v>
      </c>
      <c r="B398" t="s">
        <v>538</v>
      </c>
      <c r="C398" t="s">
        <v>539</v>
      </c>
      <c r="D398">
        <v>1</v>
      </c>
      <c r="E398" s="1">
        <v>44532.559027777781</v>
      </c>
      <c r="F398" t="s">
        <v>435</v>
      </c>
      <c r="G398" t="s">
        <v>577</v>
      </c>
      <c r="H398">
        <v>0</v>
      </c>
      <c r="I398">
        <v>7.9149000000000003</v>
      </c>
      <c r="J398">
        <v>0</v>
      </c>
      <c r="K398">
        <v>8</v>
      </c>
      <c r="L398">
        <v>110.4238</v>
      </c>
      <c r="M398">
        <v>1.0385</v>
      </c>
      <c r="N398">
        <v>0</v>
      </c>
      <c r="O398">
        <v>0</v>
      </c>
      <c r="P398">
        <v>0</v>
      </c>
      <c r="Q398">
        <v>7.915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578</v>
      </c>
      <c r="Z398">
        <v>0</v>
      </c>
      <c r="AA398">
        <v>0</v>
      </c>
      <c r="AB398">
        <v>0</v>
      </c>
      <c r="AC398">
        <v>2</v>
      </c>
      <c r="AD398">
        <v>0</v>
      </c>
      <c r="AE398" t="s">
        <v>579</v>
      </c>
      <c r="AF398">
        <v>0</v>
      </c>
      <c r="AG398">
        <v>0</v>
      </c>
      <c r="AH398" t="s">
        <v>579</v>
      </c>
      <c r="AI398">
        <v>0</v>
      </c>
      <c r="AJ398">
        <v>0</v>
      </c>
      <c r="AK398" t="s">
        <v>579</v>
      </c>
      <c r="AL398">
        <v>0</v>
      </c>
      <c r="AM398">
        <v>0</v>
      </c>
      <c r="AN398" t="s">
        <v>579</v>
      </c>
    </row>
    <row r="399" spans="1:40" x14ac:dyDescent="0.45">
      <c r="A399" t="s">
        <v>576</v>
      </c>
      <c r="B399" t="s">
        <v>538</v>
      </c>
      <c r="C399" t="s">
        <v>539</v>
      </c>
      <c r="D399">
        <v>1</v>
      </c>
      <c r="E399" s="1">
        <v>44532.559027777781</v>
      </c>
      <c r="F399" t="s">
        <v>436</v>
      </c>
      <c r="G399" t="s">
        <v>580</v>
      </c>
      <c r="H399">
        <v>0</v>
      </c>
      <c r="I399">
        <v>0</v>
      </c>
      <c r="J399">
        <v>0</v>
      </c>
      <c r="K399">
        <v>0</v>
      </c>
      <c r="L399">
        <v>109.6512</v>
      </c>
      <c r="M399">
        <v>1.0311999999999999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579</v>
      </c>
      <c r="Z399">
        <v>0</v>
      </c>
      <c r="AA399">
        <v>0</v>
      </c>
      <c r="AB399">
        <v>0</v>
      </c>
      <c r="AC399">
        <v>2</v>
      </c>
      <c r="AD399">
        <v>0</v>
      </c>
      <c r="AE399" t="s">
        <v>579</v>
      </c>
      <c r="AF399">
        <v>0</v>
      </c>
      <c r="AG399">
        <v>0</v>
      </c>
      <c r="AH399" t="s">
        <v>579</v>
      </c>
      <c r="AI399">
        <v>0</v>
      </c>
      <c r="AJ399">
        <v>0</v>
      </c>
      <c r="AK399" t="s">
        <v>579</v>
      </c>
      <c r="AL399">
        <v>0</v>
      </c>
      <c r="AM399">
        <v>0</v>
      </c>
      <c r="AN399" t="s">
        <v>579</v>
      </c>
    </row>
    <row r="400" spans="1:40" x14ac:dyDescent="0.45">
      <c r="A400" t="s">
        <v>576</v>
      </c>
      <c r="B400" t="s">
        <v>538</v>
      </c>
      <c r="C400" t="s">
        <v>539</v>
      </c>
      <c r="D400">
        <v>1</v>
      </c>
      <c r="E400" s="1">
        <v>44532.559027777781</v>
      </c>
      <c r="F400" t="s">
        <v>437</v>
      </c>
      <c r="G400" t="s">
        <v>577</v>
      </c>
      <c r="H400">
        <v>0</v>
      </c>
      <c r="I400">
        <v>46.094099999999997</v>
      </c>
      <c r="J400">
        <v>0</v>
      </c>
      <c r="K400">
        <v>43.3</v>
      </c>
      <c r="L400">
        <v>142.99109999999999</v>
      </c>
      <c r="M400">
        <v>1.2213000000000001</v>
      </c>
      <c r="N400">
        <v>0</v>
      </c>
      <c r="O400">
        <v>0</v>
      </c>
      <c r="P400">
        <v>0</v>
      </c>
      <c r="Q400">
        <v>46.094000000000001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581</v>
      </c>
      <c r="Z400">
        <v>0</v>
      </c>
      <c r="AA400">
        <v>0</v>
      </c>
      <c r="AB400">
        <v>0</v>
      </c>
      <c r="AC400">
        <v>1</v>
      </c>
      <c r="AD400">
        <v>0</v>
      </c>
      <c r="AE400" t="s">
        <v>579</v>
      </c>
      <c r="AF400">
        <v>0</v>
      </c>
      <c r="AG400">
        <v>0</v>
      </c>
      <c r="AH400" t="s">
        <v>579</v>
      </c>
      <c r="AI400">
        <v>0</v>
      </c>
      <c r="AJ400">
        <v>0</v>
      </c>
      <c r="AK400" t="s">
        <v>579</v>
      </c>
      <c r="AL400">
        <v>0</v>
      </c>
      <c r="AM400">
        <v>0</v>
      </c>
      <c r="AN400" t="s">
        <v>579</v>
      </c>
    </row>
    <row r="401" spans="1:40" x14ac:dyDescent="0.45">
      <c r="A401" t="s">
        <v>576</v>
      </c>
      <c r="B401" t="s">
        <v>538</v>
      </c>
      <c r="C401" t="s">
        <v>539</v>
      </c>
      <c r="D401">
        <v>1</v>
      </c>
      <c r="E401" s="1">
        <v>44532.559027777781</v>
      </c>
      <c r="F401" t="s">
        <v>438</v>
      </c>
      <c r="G401" t="s">
        <v>580</v>
      </c>
      <c r="H401">
        <v>0</v>
      </c>
      <c r="I401">
        <v>0</v>
      </c>
      <c r="J401">
        <v>0</v>
      </c>
      <c r="K401">
        <v>0</v>
      </c>
      <c r="L401">
        <v>142.71629999999999</v>
      </c>
      <c r="M401">
        <v>1.2189000000000001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579</v>
      </c>
      <c r="Z401">
        <v>0</v>
      </c>
      <c r="AA401">
        <v>0</v>
      </c>
      <c r="AB401">
        <v>0</v>
      </c>
      <c r="AC401">
        <v>1</v>
      </c>
      <c r="AD401">
        <v>0</v>
      </c>
      <c r="AE401" t="s">
        <v>579</v>
      </c>
      <c r="AF401">
        <v>0</v>
      </c>
      <c r="AG401">
        <v>0</v>
      </c>
      <c r="AH401" t="s">
        <v>579</v>
      </c>
      <c r="AI401">
        <v>0</v>
      </c>
      <c r="AJ401">
        <v>0</v>
      </c>
      <c r="AK401" t="s">
        <v>579</v>
      </c>
      <c r="AL401">
        <v>0</v>
      </c>
      <c r="AM401">
        <v>0</v>
      </c>
      <c r="AN401" t="s">
        <v>579</v>
      </c>
    </row>
    <row r="402" spans="1:40" x14ac:dyDescent="0.45">
      <c r="A402" t="s">
        <v>576</v>
      </c>
      <c r="B402" t="s">
        <v>538</v>
      </c>
      <c r="C402" t="s">
        <v>539</v>
      </c>
      <c r="D402">
        <v>1</v>
      </c>
      <c r="E402" s="1">
        <v>44532.559027777781</v>
      </c>
      <c r="F402" t="s">
        <v>439</v>
      </c>
      <c r="G402" t="s">
        <v>580</v>
      </c>
      <c r="H402">
        <v>0</v>
      </c>
      <c r="I402">
        <v>0</v>
      </c>
      <c r="J402">
        <v>0</v>
      </c>
      <c r="K402">
        <v>0</v>
      </c>
      <c r="L402">
        <v>142.72069999999999</v>
      </c>
      <c r="M402">
        <v>1.2190000000000001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579</v>
      </c>
      <c r="Z402">
        <v>0</v>
      </c>
      <c r="AA402">
        <v>0</v>
      </c>
      <c r="AB402">
        <v>0</v>
      </c>
      <c r="AC402">
        <v>1</v>
      </c>
      <c r="AD402">
        <v>0</v>
      </c>
      <c r="AE402" t="s">
        <v>579</v>
      </c>
      <c r="AF402">
        <v>0</v>
      </c>
      <c r="AG402">
        <v>0</v>
      </c>
      <c r="AH402" t="s">
        <v>579</v>
      </c>
      <c r="AI402">
        <v>0</v>
      </c>
      <c r="AJ402">
        <v>0</v>
      </c>
      <c r="AK402" t="s">
        <v>579</v>
      </c>
      <c r="AL402">
        <v>0</v>
      </c>
      <c r="AM402">
        <v>0</v>
      </c>
      <c r="AN402" t="s">
        <v>579</v>
      </c>
    </row>
    <row r="403" spans="1:40" x14ac:dyDescent="0.45">
      <c r="A403" t="s">
        <v>576</v>
      </c>
      <c r="B403" t="s">
        <v>538</v>
      </c>
      <c r="C403" t="s">
        <v>539</v>
      </c>
      <c r="D403">
        <v>1</v>
      </c>
      <c r="E403" s="1">
        <v>44532.559027777781</v>
      </c>
      <c r="F403" t="s">
        <v>440</v>
      </c>
      <c r="G403" t="s">
        <v>577</v>
      </c>
      <c r="H403">
        <v>0</v>
      </c>
      <c r="I403">
        <v>-0.9</v>
      </c>
      <c r="J403">
        <v>0</v>
      </c>
      <c r="K403">
        <v>-0.9</v>
      </c>
      <c r="L403">
        <v>141.60599999999999</v>
      </c>
      <c r="M403">
        <v>1.2094</v>
      </c>
      <c r="N403">
        <v>0</v>
      </c>
      <c r="O403">
        <v>0</v>
      </c>
      <c r="P403">
        <v>0</v>
      </c>
      <c r="Q403">
        <v>-0.9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581</v>
      </c>
      <c r="Z403">
        <v>0</v>
      </c>
      <c r="AA403">
        <v>0</v>
      </c>
      <c r="AB403">
        <v>0</v>
      </c>
      <c r="AC403">
        <v>1</v>
      </c>
      <c r="AD403">
        <v>0</v>
      </c>
      <c r="AE403" t="s">
        <v>579</v>
      </c>
      <c r="AF403">
        <v>0</v>
      </c>
      <c r="AG403">
        <v>0</v>
      </c>
      <c r="AH403" t="s">
        <v>579</v>
      </c>
      <c r="AI403">
        <v>0</v>
      </c>
      <c r="AJ403">
        <v>0</v>
      </c>
      <c r="AK403" t="s">
        <v>579</v>
      </c>
      <c r="AL403">
        <v>0</v>
      </c>
      <c r="AM403">
        <v>0</v>
      </c>
      <c r="AN403" t="s">
        <v>579</v>
      </c>
    </row>
    <row r="404" spans="1:40" x14ac:dyDescent="0.45">
      <c r="A404" t="s">
        <v>576</v>
      </c>
      <c r="B404" t="s">
        <v>538</v>
      </c>
      <c r="C404" t="s">
        <v>539</v>
      </c>
      <c r="D404">
        <v>1</v>
      </c>
      <c r="E404" s="1">
        <v>44532.559027777781</v>
      </c>
      <c r="F404" t="s">
        <v>78</v>
      </c>
      <c r="G404" t="s">
        <v>577</v>
      </c>
      <c r="H404">
        <v>0</v>
      </c>
      <c r="I404">
        <v>0.1426</v>
      </c>
      <c r="J404">
        <v>0</v>
      </c>
      <c r="K404">
        <v>0.13400000000000001</v>
      </c>
      <c r="L404">
        <v>141.69110000000001</v>
      </c>
      <c r="M404">
        <v>1.2101999999999999</v>
      </c>
      <c r="N404">
        <v>0</v>
      </c>
      <c r="O404">
        <v>0</v>
      </c>
      <c r="P404">
        <v>0</v>
      </c>
      <c r="Q404">
        <v>0.14299999999999999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581</v>
      </c>
      <c r="Z404">
        <v>0</v>
      </c>
      <c r="AA404">
        <v>0</v>
      </c>
      <c r="AB404">
        <v>0</v>
      </c>
      <c r="AC404">
        <v>1</v>
      </c>
      <c r="AD404">
        <v>0</v>
      </c>
      <c r="AE404" t="s">
        <v>579</v>
      </c>
      <c r="AF404">
        <v>0</v>
      </c>
      <c r="AG404">
        <v>0</v>
      </c>
      <c r="AH404" t="s">
        <v>579</v>
      </c>
      <c r="AI404">
        <v>0</v>
      </c>
      <c r="AJ404">
        <v>0</v>
      </c>
      <c r="AK404" t="s">
        <v>579</v>
      </c>
      <c r="AL404">
        <v>0</v>
      </c>
      <c r="AM404">
        <v>0</v>
      </c>
      <c r="AN404" t="s">
        <v>579</v>
      </c>
    </row>
    <row r="405" spans="1:40" x14ac:dyDescent="0.45">
      <c r="A405" t="s">
        <v>576</v>
      </c>
      <c r="B405" t="s">
        <v>538</v>
      </c>
      <c r="C405" t="s">
        <v>539</v>
      </c>
      <c r="D405">
        <v>1</v>
      </c>
      <c r="E405" s="1">
        <v>44532.559027777781</v>
      </c>
      <c r="F405" t="s">
        <v>79</v>
      </c>
      <c r="G405" t="s">
        <v>537</v>
      </c>
      <c r="H405">
        <v>0</v>
      </c>
      <c r="I405">
        <v>0</v>
      </c>
      <c r="J405">
        <v>0</v>
      </c>
      <c r="K405">
        <v>0.999</v>
      </c>
      <c r="L405">
        <v>141.69110000000001</v>
      </c>
      <c r="M405">
        <v>1.2101999999999999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579</v>
      </c>
      <c r="Z405">
        <v>0</v>
      </c>
      <c r="AA405">
        <v>0</v>
      </c>
      <c r="AB405">
        <v>0</v>
      </c>
      <c r="AC405">
        <v>1</v>
      </c>
      <c r="AD405">
        <v>0</v>
      </c>
      <c r="AE405" t="s">
        <v>579</v>
      </c>
      <c r="AF405">
        <v>0</v>
      </c>
      <c r="AG405">
        <v>0</v>
      </c>
      <c r="AH405" t="s">
        <v>579</v>
      </c>
      <c r="AI405">
        <v>0</v>
      </c>
      <c r="AJ405">
        <v>0</v>
      </c>
      <c r="AK405" t="s">
        <v>579</v>
      </c>
      <c r="AL405">
        <v>0</v>
      </c>
      <c r="AM405">
        <v>0</v>
      </c>
      <c r="AN405" t="s">
        <v>581</v>
      </c>
    </row>
    <row r="406" spans="1:40" x14ac:dyDescent="0.45">
      <c r="A406" t="s">
        <v>576</v>
      </c>
      <c r="B406" t="s">
        <v>538</v>
      </c>
      <c r="C406" t="s">
        <v>539</v>
      </c>
      <c r="D406">
        <v>1</v>
      </c>
      <c r="E406" s="1">
        <v>44532.559027777781</v>
      </c>
      <c r="F406" t="s">
        <v>441</v>
      </c>
      <c r="G406" t="s">
        <v>577</v>
      </c>
      <c r="H406">
        <v>0</v>
      </c>
      <c r="I406">
        <v>70.046000000000006</v>
      </c>
      <c r="J406">
        <v>0</v>
      </c>
      <c r="K406">
        <v>65.8</v>
      </c>
      <c r="L406">
        <v>141.3313</v>
      </c>
      <c r="M406">
        <v>1.2071000000000001</v>
      </c>
      <c r="N406">
        <v>0</v>
      </c>
      <c r="O406">
        <v>0</v>
      </c>
      <c r="P406">
        <v>0</v>
      </c>
      <c r="Q406">
        <v>70.046000000000006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581</v>
      </c>
      <c r="Z406">
        <v>0</v>
      </c>
      <c r="AA406">
        <v>0</v>
      </c>
      <c r="AB406">
        <v>0</v>
      </c>
      <c r="AC406">
        <v>1</v>
      </c>
      <c r="AD406">
        <v>0</v>
      </c>
      <c r="AE406" t="s">
        <v>579</v>
      </c>
      <c r="AF406">
        <v>0</v>
      </c>
      <c r="AG406">
        <v>0</v>
      </c>
      <c r="AH406" t="s">
        <v>579</v>
      </c>
      <c r="AI406">
        <v>0</v>
      </c>
      <c r="AJ406">
        <v>0</v>
      </c>
      <c r="AK406" t="s">
        <v>579</v>
      </c>
      <c r="AL406">
        <v>0</v>
      </c>
      <c r="AM406">
        <v>0</v>
      </c>
      <c r="AN406" t="s">
        <v>579</v>
      </c>
    </row>
    <row r="407" spans="1:40" x14ac:dyDescent="0.45">
      <c r="A407" t="s">
        <v>576</v>
      </c>
      <c r="B407" t="s">
        <v>538</v>
      </c>
      <c r="C407" t="s">
        <v>539</v>
      </c>
      <c r="D407">
        <v>1</v>
      </c>
      <c r="E407" s="1">
        <v>44532.559027777781</v>
      </c>
      <c r="F407" t="s">
        <v>442</v>
      </c>
      <c r="G407" t="s">
        <v>580</v>
      </c>
      <c r="H407">
        <v>0</v>
      </c>
      <c r="I407">
        <v>0</v>
      </c>
      <c r="J407">
        <v>0</v>
      </c>
      <c r="K407">
        <v>0</v>
      </c>
      <c r="L407">
        <v>141.04320000000001</v>
      </c>
      <c r="M407">
        <v>1.2045999999999999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579</v>
      </c>
      <c r="Z407">
        <v>0</v>
      </c>
      <c r="AA407">
        <v>0</v>
      </c>
      <c r="AB407">
        <v>0</v>
      </c>
      <c r="AC407">
        <v>1</v>
      </c>
      <c r="AD407">
        <v>0</v>
      </c>
      <c r="AE407" t="s">
        <v>579</v>
      </c>
      <c r="AF407">
        <v>0</v>
      </c>
      <c r="AG407">
        <v>0</v>
      </c>
      <c r="AH407" t="s">
        <v>579</v>
      </c>
      <c r="AI407">
        <v>0</v>
      </c>
      <c r="AJ407">
        <v>0</v>
      </c>
      <c r="AK407" t="s">
        <v>579</v>
      </c>
      <c r="AL407">
        <v>0</v>
      </c>
      <c r="AM407">
        <v>0</v>
      </c>
      <c r="AN407" t="s">
        <v>579</v>
      </c>
    </row>
    <row r="408" spans="1:40" x14ac:dyDescent="0.45">
      <c r="A408" t="s">
        <v>576</v>
      </c>
      <c r="B408" t="s">
        <v>538</v>
      </c>
      <c r="C408" t="s">
        <v>539</v>
      </c>
      <c r="D408">
        <v>1</v>
      </c>
      <c r="E408" s="1">
        <v>44532.559027777781</v>
      </c>
      <c r="F408" t="s">
        <v>443</v>
      </c>
      <c r="G408" t="s">
        <v>580</v>
      </c>
      <c r="H408">
        <v>0</v>
      </c>
      <c r="I408">
        <v>0</v>
      </c>
      <c r="J408">
        <v>0</v>
      </c>
      <c r="K408">
        <v>0</v>
      </c>
      <c r="L408">
        <v>141.16309999999999</v>
      </c>
      <c r="M408">
        <v>1.2057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579</v>
      </c>
      <c r="Z408">
        <v>0</v>
      </c>
      <c r="AA408">
        <v>0</v>
      </c>
      <c r="AB408">
        <v>0</v>
      </c>
      <c r="AC408">
        <v>1</v>
      </c>
      <c r="AD408">
        <v>0</v>
      </c>
      <c r="AE408" t="s">
        <v>579</v>
      </c>
      <c r="AF408">
        <v>0</v>
      </c>
      <c r="AG408">
        <v>0</v>
      </c>
      <c r="AH408" t="s">
        <v>579</v>
      </c>
      <c r="AI408">
        <v>0</v>
      </c>
      <c r="AJ408">
        <v>0</v>
      </c>
      <c r="AK408" t="s">
        <v>579</v>
      </c>
      <c r="AL408">
        <v>0</v>
      </c>
      <c r="AM408">
        <v>0</v>
      </c>
      <c r="AN408" t="s">
        <v>579</v>
      </c>
    </row>
    <row r="409" spans="1:40" x14ac:dyDescent="0.45">
      <c r="A409" t="s">
        <v>576</v>
      </c>
      <c r="B409" t="s">
        <v>538</v>
      </c>
      <c r="C409" t="s">
        <v>539</v>
      </c>
      <c r="D409">
        <v>1</v>
      </c>
      <c r="E409" s="1">
        <v>44532.559027777781</v>
      </c>
      <c r="F409" t="s">
        <v>444</v>
      </c>
      <c r="G409" t="s">
        <v>577</v>
      </c>
      <c r="H409">
        <v>0</v>
      </c>
      <c r="I409">
        <v>14.477600000000001</v>
      </c>
      <c r="J409">
        <v>0</v>
      </c>
      <c r="K409">
        <v>13.6</v>
      </c>
      <c r="L409">
        <v>130.7979</v>
      </c>
      <c r="M409">
        <v>1.1171</v>
      </c>
      <c r="N409">
        <v>0</v>
      </c>
      <c r="O409">
        <v>0</v>
      </c>
      <c r="P409">
        <v>0</v>
      </c>
      <c r="Q409">
        <v>14.478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581</v>
      </c>
      <c r="Z409">
        <v>0</v>
      </c>
      <c r="AA409">
        <v>0</v>
      </c>
      <c r="AB409">
        <v>0</v>
      </c>
      <c r="AC409">
        <v>1</v>
      </c>
      <c r="AD409">
        <v>0</v>
      </c>
      <c r="AE409" t="s">
        <v>579</v>
      </c>
      <c r="AF409">
        <v>0</v>
      </c>
      <c r="AG409">
        <v>0</v>
      </c>
      <c r="AH409" t="s">
        <v>579</v>
      </c>
      <c r="AI409">
        <v>0</v>
      </c>
      <c r="AJ409">
        <v>0</v>
      </c>
      <c r="AK409" t="s">
        <v>579</v>
      </c>
      <c r="AL409">
        <v>0</v>
      </c>
      <c r="AM409">
        <v>0</v>
      </c>
      <c r="AN409" t="s">
        <v>579</v>
      </c>
    </row>
    <row r="410" spans="1:40" x14ac:dyDescent="0.45">
      <c r="A410" t="s">
        <v>576</v>
      </c>
      <c r="B410" t="s">
        <v>538</v>
      </c>
      <c r="C410" t="s">
        <v>539</v>
      </c>
      <c r="D410">
        <v>1</v>
      </c>
      <c r="E410" s="1">
        <v>44532.559027777781</v>
      </c>
      <c r="F410" t="s">
        <v>445</v>
      </c>
      <c r="G410" t="s">
        <v>577</v>
      </c>
      <c r="H410">
        <v>0</v>
      </c>
      <c r="I410">
        <v>65.5749</v>
      </c>
      <c r="J410">
        <v>0</v>
      </c>
      <c r="K410">
        <v>61.6</v>
      </c>
      <c r="L410">
        <v>130.6883</v>
      </c>
      <c r="M410">
        <v>1.1162000000000001</v>
      </c>
      <c r="N410">
        <v>0</v>
      </c>
      <c r="O410">
        <v>0</v>
      </c>
      <c r="P410">
        <v>0</v>
      </c>
      <c r="Q410">
        <v>65.575000000000003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581</v>
      </c>
      <c r="Z410">
        <v>0</v>
      </c>
      <c r="AA410">
        <v>0</v>
      </c>
      <c r="AB410">
        <v>0</v>
      </c>
      <c r="AC410">
        <v>1</v>
      </c>
      <c r="AD410">
        <v>0</v>
      </c>
      <c r="AE410" t="s">
        <v>579</v>
      </c>
      <c r="AF410">
        <v>0</v>
      </c>
      <c r="AG410">
        <v>0</v>
      </c>
      <c r="AH410" t="s">
        <v>579</v>
      </c>
      <c r="AI410">
        <v>0</v>
      </c>
      <c r="AJ410">
        <v>0</v>
      </c>
      <c r="AK410" t="s">
        <v>579</v>
      </c>
      <c r="AL410">
        <v>0</v>
      </c>
      <c r="AM410">
        <v>0</v>
      </c>
      <c r="AN410" t="s">
        <v>579</v>
      </c>
    </row>
    <row r="411" spans="1:40" x14ac:dyDescent="0.45">
      <c r="A411" t="s">
        <v>576</v>
      </c>
      <c r="B411" t="s">
        <v>538</v>
      </c>
      <c r="C411" t="s">
        <v>539</v>
      </c>
      <c r="D411">
        <v>1</v>
      </c>
      <c r="E411" s="1">
        <v>44532.559027777781</v>
      </c>
      <c r="F411" t="s">
        <v>80</v>
      </c>
      <c r="G411" t="s">
        <v>537</v>
      </c>
      <c r="H411">
        <v>0</v>
      </c>
      <c r="I411">
        <v>0</v>
      </c>
      <c r="J411">
        <v>30</v>
      </c>
      <c r="K411">
        <v>38.799999999999997</v>
      </c>
      <c r="L411">
        <v>130.6883</v>
      </c>
      <c r="M411">
        <v>1.1162000000000001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579</v>
      </c>
      <c r="Z411">
        <v>0</v>
      </c>
      <c r="AA411">
        <v>0</v>
      </c>
      <c r="AB411">
        <v>0</v>
      </c>
      <c r="AC411">
        <v>1</v>
      </c>
      <c r="AD411">
        <v>0</v>
      </c>
      <c r="AE411" t="s">
        <v>579</v>
      </c>
      <c r="AF411">
        <v>0</v>
      </c>
      <c r="AG411">
        <v>0</v>
      </c>
      <c r="AH411" t="s">
        <v>579</v>
      </c>
      <c r="AI411">
        <v>0</v>
      </c>
      <c r="AJ411">
        <v>0</v>
      </c>
      <c r="AK411" t="s">
        <v>579</v>
      </c>
      <c r="AL411">
        <v>0</v>
      </c>
      <c r="AM411">
        <v>0</v>
      </c>
      <c r="AN411" t="s">
        <v>581</v>
      </c>
    </row>
    <row r="412" spans="1:40" x14ac:dyDescent="0.45">
      <c r="A412" t="s">
        <v>576</v>
      </c>
      <c r="B412" t="s">
        <v>538</v>
      </c>
      <c r="C412" t="s">
        <v>539</v>
      </c>
      <c r="D412">
        <v>1</v>
      </c>
      <c r="E412" s="1">
        <v>44532.559027777781</v>
      </c>
      <c r="F412" t="s">
        <v>446</v>
      </c>
      <c r="G412" t="s">
        <v>580</v>
      </c>
      <c r="H412">
        <v>0</v>
      </c>
      <c r="I412">
        <v>0</v>
      </c>
      <c r="J412">
        <v>0</v>
      </c>
      <c r="K412">
        <v>0</v>
      </c>
      <c r="L412">
        <v>130.3946</v>
      </c>
      <c r="M412">
        <v>1.1136999999999999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579</v>
      </c>
      <c r="Z412">
        <v>0</v>
      </c>
      <c r="AA412">
        <v>0</v>
      </c>
      <c r="AB412">
        <v>0</v>
      </c>
      <c r="AC412">
        <v>1</v>
      </c>
      <c r="AD412">
        <v>0</v>
      </c>
      <c r="AE412" t="s">
        <v>579</v>
      </c>
      <c r="AF412">
        <v>0</v>
      </c>
      <c r="AG412">
        <v>0</v>
      </c>
      <c r="AH412" t="s">
        <v>579</v>
      </c>
      <c r="AI412">
        <v>0</v>
      </c>
      <c r="AJ412">
        <v>0</v>
      </c>
      <c r="AK412" t="s">
        <v>579</v>
      </c>
      <c r="AL412">
        <v>0</v>
      </c>
      <c r="AM412">
        <v>0</v>
      </c>
      <c r="AN412" t="s">
        <v>579</v>
      </c>
    </row>
    <row r="413" spans="1:40" x14ac:dyDescent="0.45">
      <c r="A413" t="s">
        <v>576</v>
      </c>
      <c r="B413" t="s">
        <v>538</v>
      </c>
      <c r="C413" t="s">
        <v>539</v>
      </c>
      <c r="D413">
        <v>1</v>
      </c>
      <c r="E413" s="1">
        <v>44532.559027777781</v>
      </c>
      <c r="F413" t="s">
        <v>447</v>
      </c>
      <c r="G413" t="s">
        <v>577</v>
      </c>
      <c r="H413">
        <v>0</v>
      </c>
      <c r="I413">
        <v>0.14799999999999999</v>
      </c>
      <c r="J413">
        <v>0</v>
      </c>
      <c r="K413">
        <v>0.13900000000000001</v>
      </c>
      <c r="L413">
        <v>127.82</v>
      </c>
      <c r="M413">
        <v>1.0916999999999999</v>
      </c>
      <c r="N413">
        <v>0</v>
      </c>
      <c r="O413">
        <v>0</v>
      </c>
      <c r="P413">
        <v>0</v>
      </c>
      <c r="Q413">
        <v>0.14799999999999999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578</v>
      </c>
      <c r="Z413">
        <v>0</v>
      </c>
      <c r="AA413">
        <v>0</v>
      </c>
      <c r="AB413">
        <v>0</v>
      </c>
      <c r="AC413">
        <v>1</v>
      </c>
      <c r="AD413">
        <v>0</v>
      </c>
      <c r="AE413" t="s">
        <v>579</v>
      </c>
      <c r="AF413">
        <v>0</v>
      </c>
      <c r="AG413">
        <v>0</v>
      </c>
      <c r="AH413" t="s">
        <v>579</v>
      </c>
      <c r="AI413">
        <v>0</v>
      </c>
      <c r="AJ413">
        <v>0</v>
      </c>
      <c r="AK413" t="s">
        <v>579</v>
      </c>
      <c r="AL413">
        <v>0</v>
      </c>
      <c r="AM413">
        <v>0</v>
      </c>
      <c r="AN413" t="s">
        <v>579</v>
      </c>
    </row>
    <row r="414" spans="1:40" x14ac:dyDescent="0.45">
      <c r="A414" t="s">
        <v>576</v>
      </c>
      <c r="B414" t="s">
        <v>538</v>
      </c>
      <c r="C414" t="s">
        <v>539</v>
      </c>
      <c r="D414">
        <v>1</v>
      </c>
      <c r="E414" s="1">
        <v>44532.559027777781</v>
      </c>
      <c r="F414" t="s">
        <v>81</v>
      </c>
      <c r="G414" t="s">
        <v>537</v>
      </c>
      <c r="H414">
        <v>0</v>
      </c>
      <c r="I414">
        <v>0</v>
      </c>
      <c r="J414">
        <v>80</v>
      </c>
      <c r="K414">
        <v>80.3</v>
      </c>
      <c r="L414">
        <v>127.82</v>
      </c>
      <c r="M414">
        <v>1.0916999999999999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579</v>
      </c>
      <c r="Z414">
        <v>0</v>
      </c>
      <c r="AA414">
        <v>0</v>
      </c>
      <c r="AB414">
        <v>0</v>
      </c>
      <c r="AC414">
        <v>1</v>
      </c>
      <c r="AD414">
        <v>0</v>
      </c>
      <c r="AE414" t="s">
        <v>579</v>
      </c>
      <c r="AF414">
        <v>0</v>
      </c>
      <c r="AG414">
        <v>0</v>
      </c>
      <c r="AH414" t="s">
        <v>579</v>
      </c>
      <c r="AI414">
        <v>0</v>
      </c>
      <c r="AJ414">
        <v>0</v>
      </c>
      <c r="AK414" t="s">
        <v>579</v>
      </c>
      <c r="AL414">
        <v>0</v>
      </c>
      <c r="AM414">
        <v>0</v>
      </c>
      <c r="AN414" t="s">
        <v>581</v>
      </c>
    </row>
    <row r="415" spans="1:40" x14ac:dyDescent="0.45">
      <c r="A415" t="s">
        <v>576</v>
      </c>
      <c r="B415" t="s">
        <v>538</v>
      </c>
      <c r="C415" t="s">
        <v>539</v>
      </c>
      <c r="D415">
        <v>1</v>
      </c>
      <c r="E415" s="1">
        <v>44532.559027777781</v>
      </c>
      <c r="F415" t="s">
        <v>82</v>
      </c>
      <c r="G415" t="s">
        <v>537</v>
      </c>
      <c r="H415">
        <v>0</v>
      </c>
      <c r="I415">
        <v>0</v>
      </c>
      <c r="J415">
        <v>82</v>
      </c>
      <c r="K415">
        <v>82.8</v>
      </c>
      <c r="L415">
        <v>127.82</v>
      </c>
      <c r="M415">
        <v>1.0916999999999999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579</v>
      </c>
      <c r="Z415">
        <v>0</v>
      </c>
      <c r="AA415">
        <v>0</v>
      </c>
      <c r="AB415">
        <v>0</v>
      </c>
      <c r="AC415">
        <v>1</v>
      </c>
      <c r="AD415">
        <v>0</v>
      </c>
      <c r="AE415" t="s">
        <v>579</v>
      </c>
      <c r="AF415">
        <v>0</v>
      </c>
      <c r="AG415">
        <v>0</v>
      </c>
      <c r="AH415" t="s">
        <v>579</v>
      </c>
      <c r="AI415">
        <v>0</v>
      </c>
      <c r="AJ415">
        <v>0</v>
      </c>
      <c r="AK415" t="s">
        <v>579</v>
      </c>
      <c r="AL415">
        <v>0</v>
      </c>
      <c r="AM415">
        <v>0</v>
      </c>
      <c r="AN415" t="s">
        <v>581</v>
      </c>
    </row>
    <row r="416" spans="1:40" x14ac:dyDescent="0.45">
      <c r="A416" t="s">
        <v>576</v>
      </c>
      <c r="B416" t="s">
        <v>538</v>
      </c>
      <c r="C416" t="s">
        <v>539</v>
      </c>
      <c r="D416">
        <v>1</v>
      </c>
      <c r="E416" s="1">
        <v>44532.559027777781</v>
      </c>
      <c r="F416" t="s">
        <v>448</v>
      </c>
      <c r="G416" t="s">
        <v>577</v>
      </c>
      <c r="H416">
        <v>0</v>
      </c>
      <c r="I416">
        <v>46.697899999999997</v>
      </c>
      <c r="J416">
        <v>0</v>
      </c>
      <c r="K416">
        <v>47.2</v>
      </c>
      <c r="L416">
        <v>108.9828</v>
      </c>
      <c r="M416">
        <v>1.0248999999999999</v>
      </c>
      <c r="N416">
        <v>0</v>
      </c>
      <c r="O416">
        <v>0</v>
      </c>
      <c r="P416">
        <v>0</v>
      </c>
      <c r="Q416">
        <v>46.698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581</v>
      </c>
      <c r="Z416">
        <v>0</v>
      </c>
      <c r="AA416">
        <v>0</v>
      </c>
      <c r="AB416">
        <v>0</v>
      </c>
      <c r="AC416">
        <v>2</v>
      </c>
      <c r="AD416">
        <v>0</v>
      </c>
      <c r="AE416" t="s">
        <v>579</v>
      </c>
      <c r="AF416">
        <v>0</v>
      </c>
      <c r="AG416">
        <v>0</v>
      </c>
      <c r="AH416" t="s">
        <v>579</v>
      </c>
      <c r="AI416">
        <v>0</v>
      </c>
      <c r="AJ416">
        <v>0</v>
      </c>
      <c r="AK416" t="s">
        <v>579</v>
      </c>
      <c r="AL416">
        <v>0</v>
      </c>
      <c r="AM416">
        <v>0</v>
      </c>
      <c r="AN416" t="s">
        <v>579</v>
      </c>
    </row>
    <row r="417" spans="1:40" x14ac:dyDescent="0.45">
      <c r="A417" t="s">
        <v>576</v>
      </c>
      <c r="B417" t="s">
        <v>538</v>
      </c>
      <c r="C417" t="s">
        <v>539</v>
      </c>
      <c r="D417">
        <v>1</v>
      </c>
      <c r="E417" s="1">
        <v>44532.559027777781</v>
      </c>
      <c r="F417" t="s">
        <v>449</v>
      </c>
      <c r="G417" t="s">
        <v>580</v>
      </c>
      <c r="H417">
        <v>0</v>
      </c>
      <c r="I417">
        <v>0</v>
      </c>
      <c r="J417">
        <v>0</v>
      </c>
      <c r="K417">
        <v>0</v>
      </c>
      <c r="L417">
        <v>108.465</v>
      </c>
      <c r="M417">
        <v>1.0201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579</v>
      </c>
      <c r="Z417">
        <v>0</v>
      </c>
      <c r="AA417">
        <v>0</v>
      </c>
      <c r="AB417">
        <v>0</v>
      </c>
      <c r="AC417">
        <v>2</v>
      </c>
      <c r="AD417">
        <v>0</v>
      </c>
      <c r="AE417" t="s">
        <v>579</v>
      </c>
      <c r="AF417">
        <v>0</v>
      </c>
      <c r="AG417">
        <v>0</v>
      </c>
      <c r="AH417" t="s">
        <v>579</v>
      </c>
      <c r="AI417">
        <v>0</v>
      </c>
      <c r="AJ417">
        <v>0</v>
      </c>
      <c r="AK417" t="s">
        <v>579</v>
      </c>
      <c r="AL417">
        <v>0</v>
      </c>
      <c r="AM417">
        <v>0</v>
      </c>
      <c r="AN417" t="s">
        <v>579</v>
      </c>
    </row>
    <row r="418" spans="1:40" x14ac:dyDescent="0.45">
      <c r="A418" t="s">
        <v>576</v>
      </c>
      <c r="B418" t="s">
        <v>538</v>
      </c>
      <c r="C418" t="s">
        <v>539</v>
      </c>
      <c r="D418">
        <v>1</v>
      </c>
      <c r="E418" s="1">
        <v>44532.559027777781</v>
      </c>
      <c r="F418" t="s">
        <v>450</v>
      </c>
      <c r="G418" t="s">
        <v>580</v>
      </c>
      <c r="H418">
        <v>0</v>
      </c>
      <c r="I418">
        <v>0</v>
      </c>
      <c r="J418">
        <v>0</v>
      </c>
      <c r="K418">
        <v>0</v>
      </c>
      <c r="L418">
        <v>107.9941</v>
      </c>
      <c r="M418">
        <v>1.0156000000000001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579</v>
      </c>
      <c r="Z418">
        <v>0</v>
      </c>
      <c r="AA418">
        <v>0</v>
      </c>
      <c r="AB418">
        <v>0</v>
      </c>
      <c r="AC418">
        <v>2</v>
      </c>
      <c r="AD418">
        <v>0</v>
      </c>
      <c r="AE418" t="s">
        <v>579</v>
      </c>
      <c r="AF418">
        <v>0</v>
      </c>
      <c r="AG418">
        <v>0</v>
      </c>
      <c r="AH418" t="s">
        <v>579</v>
      </c>
      <c r="AI418">
        <v>0</v>
      </c>
      <c r="AJ418">
        <v>0</v>
      </c>
      <c r="AK418" t="s">
        <v>579</v>
      </c>
      <c r="AL418">
        <v>0</v>
      </c>
      <c r="AM418">
        <v>0</v>
      </c>
      <c r="AN418" t="s">
        <v>579</v>
      </c>
    </row>
    <row r="419" spans="1:40" x14ac:dyDescent="0.45">
      <c r="A419" t="s">
        <v>576</v>
      </c>
      <c r="B419" t="s">
        <v>538</v>
      </c>
      <c r="C419" t="s">
        <v>539</v>
      </c>
      <c r="D419">
        <v>1</v>
      </c>
      <c r="E419" s="1">
        <v>44532.559027777781</v>
      </c>
      <c r="F419" t="s">
        <v>451</v>
      </c>
      <c r="G419" t="s">
        <v>580</v>
      </c>
      <c r="H419">
        <v>0</v>
      </c>
      <c r="I419">
        <v>0</v>
      </c>
      <c r="J419">
        <v>0</v>
      </c>
      <c r="K419">
        <v>0</v>
      </c>
      <c r="L419">
        <v>108.2902</v>
      </c>
      <c r="M419">
        <v>1.0184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579</v>
      </c>
      <c r="Z419">
        <v>0</v>
      </c>
      <c r="AA419">
        <v>0</v>
      </c>
      <c r="AB419">
        <v>0</v>
      </c>
      <c r="AC419">
        <v>2</v>
      </c>
      <c r="AD419">
        <v>0</v>
      </c>
      <c r="AE419" t="s">
        <v>579</v>
      </c>
      <c r="AF419">
        <v>0</v>
      </c>
      <c r="AG419">
        <v>0</v>
      </c>
      <c r="AH419" t="s">
        <v>579</v>
      </c>
      <c r="AI419">
        <v>0</v>
      </c>
      <c r="AJ419">
        <v>0</v>
      </c>
      <c r="AK419" t="s">
        <v>579</v>
      </c>
      <c r="AL419">
        <v>0</v>
      </c>
      <c r="AM419">
        <v>0</v>
      </c>
      <c r="AN419" t="s">
        <v>579</v>
      </c>
    </row>
    <row r="420" spans="1:40" x14ac:dyDescent="0.45">
      <c r="A420" t="s">
        <v>576</v>
      </c>
      <c r="B420" t="s">
        <v>538</v>
      </c>
      <c r="C420" t="s">
        <v>539</v>
      </c>
      <c r="D420">
        <v>1</v>
      </c>
      <c r="E420" s="1">
        <v>44532.559027777781</v>
      </c>
      <c r="F420" t="s">
        <v>452</v>
      </c>
      <c r="G420" t="s">
        <v>577</v>
      </c>
      <c r="H420">
        <v>0</v>
      </c>
      <c r="I420">
        <v>0</v>
      </c>
      <c r="J420">
        <v>0</v>
      </c>
      <c r="K420">
        <v>0</v>
      </c>
      <c r="L420">
        <v>104.2766</v>
      </c>
      <c r="M420">
        <v>0.98070000000000002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578</v>
      </c>
      <c r="Z420">
        <v>0</v>
      </c>
      <c r="AA420">
        <v>0</v>
      </c>
      <c r="AB420">
        <v>0</v>
      </c>
      <c r="AC420">
        <v>2</v>
      </c>
      <c r="AD420">
        <v>0</v>
      </c>
      <c r="AE420" t="s">
        <v>579</v>
      </c>
      <c r="AF420">
        <v>0</v>
      </c>
      <c r="AG420">
        <v>0</v>
      </c>
      <c r="AH420" t="s">
        <v>579</v>
      </c>
      <c r="AI420">
        <v>0</v>
      </c>
      <c r="AJ420">
        <v>0</v>
      </c>
      <c r="AK420" t="s">
        <v>579</v>
      </c>
      <c r="AL420">
        <v>0</v>
      </c>
      <c r="AM420">
        <v>0</v>
      </c>
      <c r="AN420" t="s">
        <v>579</v>
      </c>
    </row>
    <row r="421" spans="1:40" x14ac:dyDescent="0.45">
      <c r="A421" t="s">
        <v>576</v>
      </c>
      <c r="B421" t="s">
        <v>538</v>
      </c>
      <c r="C421" t="s">
        <v>539</v>
      </c>
      <c r="D421">
        <v>1</v>
      </c>
      <c r="E421" s="1">
        <v>44532.559027777781</v>
      </c>
      <c r="F421" t="s">
        <v>83</v>
      </c>
      <c r="G421" t="s">
        <v>537</v>
      </c>
      <c r="H421">
        <v>0</v>
      </c>
      <c r="I421">
        <v>0</v>
      </c>
      <c r="J421">
        <v>13</v>
      </c>
      <c r="K421">
        <v>15.305</v>
      </c>
      <c r="L421">
        <v>104.2766</v>
      </c>
      <c r="M421">
        <v>0.98070000000000002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579</v>
      </c>
      <c r="Z421">
        <v>0</v>
      </c>
      <c r="AA421">
        <v>0</v>
      </c>
      <c r="AB421">
        <v>0</v>
      </c>
      <c r="AC421">
        <v>2</v>
      </c>
      <c r="AD421">
        <v>0</v>
      </c>
      <c r="AE421" t="s">
        <v>579</v>
      </c>
      <c r="AF421">
        <v>0</v>
      </c>
      <c r="AG421">
        <v>0</v>
      </c>
      <c r="AH421" t="s">
        <v>579</v>
      </c>
      <c r="AI421">
        <v>0</v>
      </c>
      <c r="AJ421">
        <v>0</v>
      </c>
      <c r="AK421" t="s">
        <v>579</v>
      </c>
      <c r="AL421">
        <v>0</v>
      </c>
      <c r="AM421">
        <v>0</v>
      </c>
      <c r="AN421" t="s">
        <v>581</v>
      </c>
    </row>
    <row r="422" spans="1:40" x14ac:dyDescent="0.45">
      <c r="A422" t="s">
        <v>576</v>
      </c>
      <c r="B422" t="s">
        <v>538</v>
      </c>
      <c r="C422" t="s">
        <v>539</v>
      </c>
      <c r="D422">
        <v>1</v>
      </c>
      <c r="E422" s="1">
        <v>44532.559027777781</v>
      </c>
      <c r="F422" t="s">
        <v>453</v>
      </c>
      <c r="G422" t="s">
        <v>577</v>
      </c>
      <c r="H422">
        <v>0</v>
      </c>
      <c r="I422">
        <v>1.3851</v>
      </c>
      <c r="J422">
        <v>0</v>
      </c>
      <c r="K422">
        <v>1.4</v>
      </c>
      <c r="L422">
        <v>104.3496</v>
      </c>
      <c r="M422">
        <v>0.98140000000000005</v>
      </c>
      <c r="N422">
        <v>0</v>
      </c>
      <c r="O422">
        <v>0</v>
      </c>
      <c r="P422">
        <v>0</v>
      </c>
      <c r="Q422">
        <v>1.385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578</v>
      </c>
      <c r="Z422">
        <v>0</v>
      </c>
      <c r="AA422">
        <v>0</v>
      </c>
      <c r="AB422">
        <v>0</v>
      </c>
      <c r="AC422">
        <v>2</v>
      </c>
      <c r="AD422">
        <v>0</v>
      </c>
      <c r="AE422" t="s">
        <v>579</v>
      </c>
      <c r="AF422">
        <v>0</v>
      </c>
      <c r="AG422">
        <v>0</v>
      </c>
      <c r="AH422" t="s">
        <v>579</v>
      </c>
      <c r="AI422">
        <v>0</v>
      </c>
      <c r="AJ422">
        <v>0</v>
      </c>
      <c r="AK422" t="s">
        <v>579</v>
      </c>
      <c r="AL422">
        <v>0</v>
      </c>
      <c r="AM422">
        <v>0</v>
      </c>
      <c r="AN422" t="s">
        <v>579</v>
      </c>
    </row>
    <row r="423" spans="1:40" x14ac:dyDescent="0.45">
      <c r="A423" t="s">
        <v>576</v>
      </c>
      <c r="B423" t="s">
        <v>538</v>
      </c>
      <c r="C423" t="s">
        <v>539</v>
      </c>
      <c r="D423">
        <v>1</v>
      </c>
      <c r="E423" s="1">
        <v>44532.559027777781</v>
      </c>
      <c r="F423" t="s">
        <v>454</v>
      </c>
      <c r="G423" t="s">
        <v>580</v>
      </c>
      <c r="H423">
        <v>0</v>
      </c>
      <c r="I423">
        <v>0</v>
      </c>
      <c r="J423">
        <v>0</v>
      </c>
      <c r="K423">
        <v>0</v>
      </c>
      <c r="L423">
        <v>104.7299</v>
      </c>
      <c r="M423">
        <v>0.9849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579</v>
      </c>
      <c r="Z423">
        <v>0</v>
      </c>
      <c r="AA423">
        <v>0</v>
      </c>
      <c r="AB423">
        <v>0</v>
      </c>
      <c r="AC423">
        <v>2</v>
      </c>
      <c r="AD423">
        <v>0</v>
      </c>
      <c r="AE423" t="s">
        <v>579</v>
      </c>
      <c r="AF423">
        <v>0</v>
      </c>
      <c r="AG423">
        <v>0</v>
      </c>
      <c r="AH423" t="s">
        <v>579</v>
      </c>
      <c r="AI423">
        <v>0</v>
      </c>
      <c r="AJ423">
        <v>0</v>
      </c>
      <c r="AK423" t="s">
        <v>579</v>
      </c>
      <c r="AL423">
        <v>0</v>
      </c>
      <c r="AM423">
        <v>0</v>
      </c>
      <c r="AN423" t="s">
        <v>579</v>
      </c>
    </row>
    <row r="424" spans="1:40" x14ac:dyDescent="0.45">
      <c r="A424" t="s">
        <v>576</v>
      </c>
      <c r="B424" t="s">
        <v>538</v>
      </c>
      <c r="C424" t="s">
        <v>539</v>
      </c>
      <c r="D424">
        <v>1</v>
      </c>
      <c r="E424" s="1">
        <v>44532.559027777781</v>
      </c>
      <c r="F424" t="s">
        <v>455</v>
      </c>
      <c r="G424" t="s">
        <v>577</v>
      </c>
      <c r="H424">
        <v>0</v>
      </c>
      <c r="I424">
        <v>0</v>
      </c>
      <c r="J424">
        <v>0</v>
      </c>
      <c r="K424">
        <v>0</v>
      </c>
      <c r="L424">
        <v>106.3062</v>
      </c>
      <c r="M424">
        <v>0.99980000000000002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578</v>
      </c>
      <c r="Z424">
        <v>0</v>
      </c>
      <c r="AA424">
        <v>0</v>
      </c>
      <c r="AB424">
        <v>0</v>
      </c>
      <c r="AC424">
        <v>2</v>
      </c>
      <c r="AD424">
        <v>0</v>
      </c>
      <c r="AE424" t="s">
        <v>579</v>
      </c>
      <c r="AF424">
        <v>0</v>
      </c>
      <c r="AG424">
        <v>0</v>
      </c>
      <c r="AH424" t="s">
        <v>579</v>
      </c>
      <c r="AI424">
        <v>0</v>
      </c>
      <c r="AJ424">
        <v>0</v>
      </c>
      <c r="AK424" t="s">
        <v>579</v>
      </c>
      <c r="AL424">
        <v>0</v>
      </c>
      <c r="AM424">
        <v>0</v>
      </c>
      <c r="AN424" t="s">
        <v>579</v>
      </c>
    </row>
    <row r="425" spans="1:40" x14ac:dyDescent="0.45">
      <c r="A425" t="s">
        <v>576</v>
      </c>
      <c r="B425" t="s">
        <v>538</v>
      </c>
      <c r="C425" t="s">
        <v>539</v>
      </c>
      <c r="D425">
        <v>1</v>
      </c>
      <c r="E425" s="1">
        <v>44532.559027777781</v>
      </c>
      <c r="F425" t="s">
        <v>84</v>
      </c>
      <c r="G425" t="s">
        <v>537</v>
      </c>
      <c r="H425">
        <v>0</v>
      </c>
      <c r="I425">
        <v>0</v>
      </c>
      <c r="J425">
        <v>76</v>
      </c>
      <c r="K425">
        <v>74.022000000000006</v>
      </c>
      <c r="L425">
        <v>106.3062</v>
      </c>
      <c r="M425">
        <v>0.99980000000000002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579</v>
      </c>
      <c r="Z425">
        <v>0</v>
      </c>
      <c r="AA425">
        <v>0</v>
      </c>
      <c r="AB425">
        <v>0</v>
      </c>
      <c r="AC425">
        <v>2</v>
      </c>
      <c r="AD425">
        <v>0</v>
      </c>
      <c r="AE425" t="s">
        <v>579</v>
      </c>
      <c r="AF425">
        <v>0</v>
      </c>
      <c r="AG425">
        <v>0</v>
      </c>
      <c r="AH425" t="s">
        <v>579</v>
      </c>
      <c r="AI425">
        <v>0</v>
      </c>
      <c r="AJ425">
        <v>0</v>
      </c>
      <c r="AK425" t="s">
        <v>579</v>
      </c>
      <c r="AL425">
        <v>0</v>
      </c>
      <c r="AM425">
        <v>0</v>
      </c>
      <c r="AN425" t="s">
        <v>581</v>
      </c>
    </row>
    <row r="426" spans="1:40" x14ac:dyDescent="0.45">
      <c r="A426" t="s">
        <v>576</v>
      </c>
      <c r="B426" t="s">
        <v>538</v>
      </c>
      <c r="C426" t="s">
        <v>539</v>
      </c>
      <c r="D426">
        <v>1</v>
      </c>
      <c r="E426" s="1">
        <v>44532.559027777781</v>
      </c>
      <c r="F426" t="s">
        <v>456</v>
      </c>
      <c r="G426" t="s">
        <v>577</v>
      </c>
      <c r="H426">
        <v>0</v>
      </c>
      <c r="I426">
        <v>48.755400000000002</v>
      </c>
      <c r="J426">
        <v>0</v>
      </c>
      <c r="K426">
        <v>45.8</v>
      </c>
      <c r="L426">
        <v>117.80029999999999</v>
      </c>
      <c r="M426">
        <v>1.0061</v>
      </c>
      <c r="N426">
        <v>0</v>
      </c>
      <c r="O426">
        <v>0</v>
      </c>
      <c r="P426">
        <v>0</v>
      </c>
      <c r="Q426">
        <v>48.755000000000003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581</v>
      </c>
      <c r="Z426">
        <v>0</v>
      </c>
      <c r="AA426">
        <v>0</v>
      </c>
      <c r="AB426">
        <v>0</v>
      </c>
      <c r="AC426">
        <v>1</v>
      </c>
      <c r="AD426">
        <v>0</v>
      </c>
      <c r="AE426" t="s">
        <v>579</v>
      </c>
      <c r="AF426">
        <v>0</v>
      </c>
      <c r="AG426">
        <v>0</v>
      </c>
      <c r="AH426" t="s">
        <v>579</v>
      </c>
      <c r="AI426">
        <v>0</v>
      </c>
      <c r="AJ426">
        <v>0</v>
      </c>
      <c r="AK426" t="s">
        <v>579</v>
      </c>
      <c r="AL426">
        <v>0</v>
      </c>
      <c r="AM426">
        <v>0</v>
      </c>
      <c r="AN426" t="s">
        <v>579</v>
      </c>
    </row>
    <row r="427" spans="1:40" x14ac:dyDescent="0.45">
      <c r="A427" t="s">
        <v>576</v>
      </c>
      <c r="B427" t="s">
        <v>538</v>
      </c>
      <c r="C427" t="s">
        <v>539</v>
      </c>
      <c r="D427">
        <v>1</v>
      </c>
      <c r="E427" s="1">
        <v>44532.559027777781</v>
      </c>
      <c r="F427" t="s">
        <v>457</v>
      </c>
      <c r="G427" t="s">
        <v>580</v>
      </c>
      <c r="H427">
        <v>0</v>
      </c>
      <c r="I427">
        <v>0</v>
      </c>
      <c r="J427">
        <v>0</v>
      </c>
      <c r="K427">
        <v>0</v>
      </c>
      <c r="L427">
        <v>117.35890000000001</v>
      </c>
      <c r="M427">
        <v>1.0023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579</v>
      </c>
      <c r="Z427">
        <v>0</v>
      </c>
      <c r="AA427">
        <v>0</v>
      </c>
      <c r="AB427">
        <v>0</v>
      </c>
      <c r="AC427">
        <v>1</v>
      </c>
      <c r="AD427">
        <v>0</v>
      </c>
      <c r="AE427" t="s">
        <v>579</v>
      </c>
      <c r="AF427">
        <v>0</v>
      </c>
      <c r="AG427">
        <v>0</v>
      </c>
      <c r="AH427" t="s">
        <v>579</v>
      </c>
      <c r="AI427">
        <v>0</v>
      </c>
      <c r="AJ427">
        <v>0</v>
      </c>
      <c r="AK427" t="s">
        <v>579</v>
      </c>
      <c r="AL427">
        <v>0</v>
      </c>
      <c r="AM427">
        <v>0</v>
      </c>
      <c r="AN427" t="s">
        <v>579</v>
      </c>
    </row>
    <row r="428" spans="1:40" x14ac:dyDescent="0.45">
      <c r="A428" t="s">
        <v>576</v>
      </c>
      <c r="B428" t="s">
        <v>538</v>
      </c>
      <c r="C428" t="s">
        <v>539</v>
      </c>
      <c r="D428">
        <v>1</v>
      </c>
      <c r="E428" s="1">
        <v>44532.559027777781</v>
      </c>
      <c r="F428" t="s">
        <v>458</v>
      </c>
      <c r="G428" t="s">
        <v>577</v>
      </c>
      <c r="H428">
        <v>0</v>
      </c>
      <c r="I428">
        <v>3.6194000000000002</v>
      </c>
      <c r="J428">
        <v>0</v>
      </c>
      <c r="K428">
        <v>3.4</v>
      </c>
      <c r="L428">
        <v>125.8113</v>
      </c>
      <c r="M428">
        <v>1.0745</v>
      </c>
      <c r="N428">
        <v>0</v>
      </c>
      <c r="O428">
        <v>0</v>
      </c>
      <c r="P428">
        <v>0</v>
      </c>
      <c r="Q428">
        <v>3.6190000000000002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578</v>
      </c>
      <c r="Z428">
        <v>0</v>
      </c>
      <c r="AA428">
        <v>0</v>
      </c>
      <c r="AB428">
        <v>0</v>
      </c>
      <c r="AC428">
        <v>1</v>
      </c>
      <c r="AD428">
        <v>0</v>
      </c>
      <c r="AE428" t="s">
        <v>579</v>
      </c>
      <c r="AF428">
        <v>0</v>
      </c>
      <c r="AG428">
        <v>0</v>
      </c>
      <c r="AH428" t="s">
        <v>579</v>
      </c>
      <c r="AI428">
        <v>0</v>
      </c>
      <c r="AJ428">
        <v>0</v>
      </c>
      <c r="AK428" t="s">
        <v>579</v>
      </c>
      <c r="AL428">
        <v>0</v>
      </c>
      <c r="AM428">
        <v>0</v>
      </c>
      <c r="AN428" t="s">
        <v>579</v>
      </c>
    </row>
    <row r="429" spans="1:40" x14ac:dyDescent="0.45">
      <c r="A429" t="s">
        <v>576</v>
      </c>
      <c r="B429" t="s">
        <v>538</v>
      </c>
      <c r="C429" t="s">
        <v>539</v>
      </c>
      <c r="D429">
        <v>1</v>
      </c>
      <c r="E429" s="1">
        <v>44532.559027777781</v>
      </c>
      <c r="F429" t="s">
        <v>459</v>
      </c>
      <c r="G429" t="s">
        <v>577</v>
      </c>
      <c r="H429">
        <v>0</v>
      </c>
      <c r="I429">
        <v>0</v>
      </c>
      <c r="J429">
        <v>0</v>
      </c>
      <c r="K429">
        <v>0</v>
      </c>
      <c r="L429">
        <v>125.43600000000001</v>
      </c>
      <c r="M429">
        <v>1.0712999999999999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578</v>
      </c>
      <c r="Z429">
        <v>0</v>
      </c>
      <c r="AA429">
        <v>0</v>
      </c>
      <c r="AB429">
        <v>0</v>
      </c>
      <c r="AC429">
        <v>1</v>
      </c>
      <c r="AD429">
        <v>0</v>
      </c>
      <c r="AE429" t="s">
        <v>579</v>
      </c>
      <c r="AF429">
        <v>0</v>
      </c>
      <c r="AG429">
        <v>0</v>
      </c>
      <c r="AH429" t="s">
        <v>579</v>
      </c>
      <c r="AI429">
        <v>0</v>
      </c>
      <c r="AJ429">
        <v>0</v>
      </c>
      <c r="AK429" t="s">
        <v>579</v>
      </c>
      <c r="AL429">
        <v>0</v>
      </c>
      <c r="AM429">
        <v>0</v>
      </c>
      <c r="AN429" t="s">
        <v>579</v>
      </c>
    </row>
    <row r="430" spans="1:40" x14ac:dyDescent="0.45">
      <c r="A430" t="s">
        <v>576</v>
      </c>
      <c r="B430" t="s">
        <v>538</v>
      </c>
      <c r="C430" t="s">
        <v>539</v>
      </c>
      <c r="D430">
        <v>1</v>
      </c>
      <c r="E430" s="1">
        <v>44532.559027777781</v>
      </c>
      <c r="F430" t="s">
        <v>85</v>
      </c>
      <c r="G430" t="s">
        <v>537</v>
      </c>
      <c r="H430">
        <v>0</v>
      </c>
      <c r="I430">
        <v>0</v>
      </c>
      <c r="J430">
        <v>94</v>
      </c>
      <c r="K430">
        <v>84.820999999999998</v>
      </c>
      <c r="L430">
        <v>125.43600000000001</v>
      </c>
      <c r="M430">
        <v>1.0712999999999999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579</v>
      </c>
      <c r="Z430">
        <v>0</v>
      </c>
      <c r="AA430">
        <v>0</v>
      </c>
      <c r="AB430">
        <v>0</v>
      </c>
      <c r="AC430">
        <v>1</v>
      </c>
      <c r="AD430">
        <v>0</v>
      </c>
      <c r="AE430" t="s">
        <v>579</v>
      </c>
      <c r="AF430">
        <v>0</v>
      </c>
      <c r="AG430">
        <v>0</v>
      </c>
      <c r="AH430" t="s">
        <v>579</v>
      </c>
      <c r="AI430">
        <v>0</v>
      </c>
      <c r="AJ430">
        <v>0</v>
      </c>
      <c r="AK430" t="s">
        <v>579</v>
      </c>
      <c r="AL430">
        <v>0</v>
      </c>
      <c r="AM430">
        <v>0</v>
      </c>
      <c r="AN430" t="s">
        <v>581</v>
      </c>
    </row>
    <row r="431" spans="1:40" x14ac:dyDescent="0.45">
      <c r="A431" t="s">
        <v>576</v>
      </c>
      <c r="B431" t="s">
        <v>538</v>
      </c>
      <c r="C431" t="s">
        <v>539</v>
      </c>
      <c r="D431">
        <v>1</v>
      </c>
      <c r="E431" s="1">
        <v>44532.559027777781</v>
      </c>
      <c r="F431" t="s">
        <v>460</v>
      </c>
      <c r="G431" t="s">
        <v>580</v>
      </c>
      <c r="H431">
        <v>0</v>
      </c>
      <c r="I431">
        <v>0</v>
      </c>
      <c r="J431">
        <v>0</v>
      </c>
      <c r="K431">
        <v>0</v>
      </c>
      <c r="L431">
        <v>101.8288</v>
      </c>
      <c r="M431">
        <v>0.9577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579</v>
      </c>
      <c r="Z431">
        <v>0</v>
      </c>
      <c r="AA431">
        <v>0</v>
      </c>
      <c r="AB431">
        <v>0</v>
      </c>
      <c r="AC431">
        <v>2</v>
      </c>
      <c r="AD431">
        <v>0</v>
      </c>
      <c r="AE431" t="s">
        <v>579</v>
      </c>
      <c r="AF431">
        <v>0</v>
      </c>
      <c r="AG431">
        <v>0</v>
      </c>
      <c r="AH431" t="s">
        <v>579</v>
      </c>
      <c r="AI431">
        <v>0</v>
      </c>
      <c r="AJ431">
        <v>0</v>
      </c>
      <c r="AK431" t="s">
        <v>579</v>
      </c>
      <c r="AL431">
        <v>0</v>
      </c>
      <c r="AM431">
        <v>0</v>
      </c>
      <c r="AN431" t="s">
        <v>579</v>
      </c>
    </row>
    <row r="432" spans="1:40" x14ac:dyDescent="0.45">
      <c r="A432" t="s">
        <v>576</v>
      </c>
      <c r="B432" t="s">
        <v>538</v>
      </c>
      <c r="C432" t="s">
        <v>539</v>
      </c>
      <c r="D432">
        <v>1</v>
      </c>
      <c r="E432" s="1">
        <v>44532.559027777781</v>
      </c>
      <c r="F432" t="s">
        <v>461</v>
      </c>
      <c r="G432" t="s">
        <v>577</v>
      </c>
      <c r="H432">
        <v>0</v>
      </c>
      <c r="I432">
        <v>9.9149999999999991</v>
      </c>
      <c r="J432">
        <v>0</v>
      </c>
      <c r="K432">
        <v>9.3140000000000001</v>
      </c>
      <c r="L432">
        <v>130.29400000000001</v>
      </c>
      <c r="M432">
        <v>1.1128</v>
      </c>
      <c r="N432">
        <v>0</v>
      </c>
      <c r="O432">
        <v>0</v>
      </c>
      <c r="P432">
        <v>0</v>
      </c>
      <c r="Q432">
        <v>9.9149999999999991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578</v>
      </c>
      <c r="Z432">
        <v>0</v>
      </c>
      <c r="AA432">
        <v>0</v>
      </c>
      <c r="AB432">
        <v>0</v>
      </c>
      <c r="AC432">
        <v>1</v>
      </c>
      <c r="AD432">
        <v>0</v>
      </c>
      <c r="AE432" t="s">
        <v>579</v>
      </c>
      <c r="AF432">
        <v>0</v>
      </c>
      <c r="AG432">
        <v>0</v>
      </c>
      <c r="AH432" t="s">
        <v>579</v>
      </c>
      <c r="AI432">
        <v>0</v>
      </c>
      <c r="AJ432">
        <v>0</v>
      </c>
      <c r="AK432" t="s">
        <v>579</v>
      </c>
      <c r="AL432">
        <v>0</v>
      </c>
      <c r="AM432">
        <v>0</v>
      </c>
      <c r="AN432" t="s">
        <v>579</v>
      </c>
    </row>
    <row r="433" spans="1:40" x14ac:dyDescent="0.45">
      <c r="A433" t="s">
        <v>576</v>
      </c>
      <c r="B433" t="s">
        <v>538</v>
      </c>
      <c r="C433" t="s">
        <v>539</v>
      </c>
      <c r="D433">
        <v>1</v>
      </c>
      <c r="E433" s="1">
        <v>44532.559027777781</v>
      </c>
      <c r="F433" t="s">
        <v>462</v>
      </c>
      <c r="G433" t="s">
        <v>580</v>
      </c>
      <c r="H433">
        <v>0</v>
      </c>
      <c r="I433">
        <v>0</v>
      </c>
      <c r="J433">
        <v>0</v>
      </c>
      <c r="K433">
        <v>0</v>
      </c>
      <c r="L433">
        <v>130.0497</v>
      </c>
      <c r="M433">
        <v>1.1107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579</v>
      </c>
      <c r="Z433">
        <v>0</v>
      </c>
      <c r="AA433">
        <v>0</v>
      </c>
      <c r="AB433">
        <v>0</v>
      </c>
      <c r="AC433">
        <v>1</v>
      </c>
      <c r="AD433">
        <v>0</v>
      </c>
      <c r="AE433" t="s">
        <v>579</v>
      </c>
      <c r="AF433">
        <v>0</v>
      </c>
      <c r="AG433">
        <v>0</v>
      </c>
      <c r="AH433" t="s">
        <v>579</v>
      </c>
      <c r="AI433">
        <v>0</v>
      </c>
      <c r="AJ433">
        <v>0</v>
      </c>
      <c r="AK433" t="s">
        <v>579</v>
      </c>
      <c r="AL433">
        <v>0</v>
      </c>
      <c r="AM433">
        <v>0</v>
      </c>
      <c r="AN433" t="s">
        <v>579</v>
      </c>
    </row>
    <row r="434" spans="1:40" x14ac:dyDescent="0.45">
      <c r="A434" t="s">
        <v>576</v>
      </c>
      <c r="B434" t="s">
        <v>538</v>
      </c>
      <c r="C434" t="s">
        <v>539</v>
      </c>
      <c r="D434">
        <v>1</v>
      </c>
      <c r="E434" s="1">
        <v>44532.559027777781</v>
      </c>
      <c r="F434" t="s">
        <v>463</v>
      </c>
      <c r="G434" t="s">
        <v>577</v>
      </c>
      <c r="H434">
        <v>0</v>
      </c>
      <c r="I434">
        <v>37.595799999999997</v>
      </c>
      <c r="J434">
        <v>0</v>
      </c>
      <c r="K434">
        <v>38</v>
      </c>
      <c r="L434">
        <v>110.1735</v>
      </c>
      <c r="M434">
        <v>1.0361</v>
      </c>
      <c r="N434">
        <v>0</v>
      </c>
      <c r="O434">
        <v>0</v>
      </c>
      <c r="P434">
        <v>0</v>
      </c>
      <c r="Q434">
        <v>37.595999999999997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581</v>
      </c>
      <c r="Z434">
        <v>0</v>
      </c>
      <c r="AA434">
        <v>0</v>
      </c>
      <c r="AB434">
        <v>0</v>
      </c>
      <c r="AC434">
        <v>2</v>
      </c>
      <c r="AD434">
        <v>0</v>
      </c>
      <c r="AE434" t="s">
        <v>579</v>
      </c>
      <c r="AF434">
        <v>0</v>
      </c>
      <c r="AG434">
        <v>0</v>
      </c>
      <c r="AH434" t="s">
        <v>579</v>
      </c>
      <c r="AI434">
        <v>0</v>
      </c>
      <c r="AJ434">
        <v>0</v>
      </c>
      <c r="AK434" t="s">
        <v>579</v>
      </c>
      <c r="AL434">
        <v>0</v>
      </c>
      <c r="AM434">
        <v>0</v>
      </c>
      <c r="AN434" t="s">
        <v>579</v>
      </c>
    </row>
    <row r="435" spans="1:40" x14ac:dyDescent="0.45">
      <c r="A435" t="s">
        <v>576</v>
      </c>
      <c r="B435" t="s">
        <v>538</v>
      </c>
      <c r="C435" t="s">
        <v>539</v>
      </c>
      <c r="D435">
        <v>1</v>
      </c>
      <c r="E435" s="1">
        <v>44532.559027777781</v>
      </c>
      <c r="F435" t="s">
        <v>464</v>
      </c>
      <c r="G435" t="s">
        <v>580</v>
      </c>
      <c r="H435">
        <v>0</v>
      </c>
      <c r="I435">
        <v>0</v>
      </c>
      <c r="J435">
        <v>0</v>
      </c>
      <c r="K435">
        <v>0</v>
      </c>
      <c r="L435">
        <v>109.8246</v>
      </c>
      <c r="M435">
        <v>1.0328999999999999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579</v>
      </c>
      <c r="Z435">
        <v>0</v>
      </c>
      <c r="AA435">
        <v>0</v>
      </c>
      <c r="AB435">
        <v>0</v>
      </c>
      <c r="AC435">
        <v>2</v>
      </c>
      <c r="AD435">
        <v>0</v>
      </c>
      <c r="AE435" t="s">
        <v>579</v>
      </c>
      <c r="AF435">
        <v>0</v>
      </c>
      <c r="AG435">
        <v>0</v>
      </c>
      <c r="AH435" t="s">
        <v>579</v>
      </c>
      <c r="AI435">
        <v>0</v>
      </c>
      <c r="AJ435">
        <v>0</v>
      </c>
      <c r="AK435" t="s">
        <v>579</v>
      </c>
      <c r="AL435">
        <v>0</v>
      </c>
      <c r="AM435">
        <v>0</v>
      </c>
      <c r="AN435" t="s">
        <v>579</v>
      </c>
    </row>
    <row r="436" spans="1:40" x14ac:dyDescent="0.45">
      <c r="A436" t="s">
        <v>576</v>
      </c>
      <c r="B436" t="s">
        <v>538</v>
      </c>
      <c r="C436" t="s">
        <v>539</v>
      </c>
      <c r="D436">
        <v>1</v>
      </c>
      <c r="E436" s="1">
        <v>44532.559027777781</v>
      </c>
      <c r="F436" t="s">
        <v>465</v>
      </c>
      <c r="G436" t="s">
        <v>580</v>
      </c>
      <c r="H436">
        <v>0</v>
      </c>
      <c r="I436">
        <v>0</v>
      </c>
      <c r="J436">
        <v>0</v>
      </c>
      <c r="K436">
        <v>0</v>
      </c>
      <c r="L436">
        <v>109.8168</v>
      </c>
      <c r="M436">
        <v>1.0327999999999999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579</v>
      </c>
      <c r="Z436">
        <v>0</v>
      </c>
      <c r="AA436">
        <v>0</v>
      </c>
      <c r="AB436">
        <v>0</v>
      </c>
      <c r="AC436">
        <v>2</v>
      </c>
      <c r="AD436">
        <v>0</v>
      </c>
      <c r="AE436" t="s">
        <v>579</v>
      </c>
      <c r="AF436">
        <v>0</v>
      </c>
      <c r="AG436">
        <v>0</v>
      </c>
      <c r="AH436" t="s">
        <v>579</v>
      </c>
      <c r="AI436">
        <v>0</v>
      </c>
      <c r="AJ436">
        <v>0</v>
      </c>
      <c r="AK436" t="s">
        <v>579</v>
      </c>
      <c r="AL436">
        <v>0</v>
      </c>
      <c r="AM436">
        <v>0</v>
      </c>
      <c r="AN436" t="s">
        <v>579</v>
      </c>
    </row>
    <row r="437" spans="1:40" x14ac:dyDescent="0.45">
      <c r="A437" t="s">
        <v>576</v>
      </c>
      <c r="B437" t="s">
        <v>538</v>
      </c>
      <c r="C437" t="s">
        <v>539</v>
      </c>
      <c r="D437">
        <v>1</v>
      </c>
      <c r="E437" s="1">
        <v>44532.559027777781</v>
      </c>
      <c r="F437" t="s">
        <v>466</v>
      </c>
      <c r="G437" t="s">
        <v>577</v>
      </c>
      <c r="H437">
        <v>0</v>
      </c>
      <c r="I437">
        <v>1.6596</v>
      </c>
      <c r="J437">
        <v>0</v>
      </c>
      <c r="K437">
        <v>1.5589999999999999</v>
      </c>
      <c r="L437">
        <v>131.32259999999999</v>
      </c>
      <c r="M437">
        <v>1.1215999999999999</v>
      </c>
      <c r="N437">
        <v>0</v>
      </c>
      <c r="O437">
        <v>0</v>
      </c>
      <c r="P437">
        <v>0</v>
      </c>
      <c r="Q437">
        <v>1.66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578</v>
      </c>
      <c r="Z437">
        <v>0</v>
      </c>
      <c r="AA437">
        <v>0</v>
      </c>
      <c r="AB437">
        <v>0</v>
      </c>
      <c r="AC437">
        <v>1</v>
      </c>
      <c r="AD437">
        <v>0</v>
      </c>
      <c r="AE437" t="s">
        <v>579</v>
      </c>
      <c r="AF437">
        <v>0</v>
      </c>
      <c r="AG437">
        <v>0</v>
      </c>
      <c r="AH437" t="s">
        <v>579</v>
      </c>
      <c r="AI437">
        <v>0</v>
      </c>
      <c r="AJ437">
        <v>0</v>
      </c>
      <c r="AK437" t="s">
        <v>579</v>
      </c>
      <c r="AL437">
        <v>0</v>
      </c>
      <c r="AM437">
        <v>0</v>
      </c>
      <c r="AN437" t="s">
        <v>579</v>
      </c>
    </row>
    <row r="438" spans="1:40" x14ac:dyDescent="0.45">
      <c r="A438" t="s">
        <v>576</v>
      </c>
      <c r="B438" t="s">
        <v>538</v>
      </c>
      <c r="C438" t="s">
        <v>539</v>
      </c>
      <c r="D438">
        <v>1</v>
      </c>
      <c r="E438" s="1">
        <v>44532.559027777781</v>
      </c>
      <c r="F438" t="s">
        <v>467</v>
      </c>
      <c r="G438" t="s">
        <v>580</v>
      </c>
      <c r="H438">
        <v>0</v>
      </c>
      <c r="I438">
        <v>0</v>
      </c>
      <c r="J438">
        <v>0</v>
      </c>
      <c r="K438">
        <v>0</v>
      </c>
      <c r="L438">
        <v>131.21639999999999</v>
      </c>
      <c r="M438">
        <v>1.1207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579</v>
      </c>
      <c r="Z438">
        <v>0</v>
      </c>
      <c r="AA438">
        <v>0</v>
      </c>
      <c r="AB438">
        <v>0</v>
      </c>
      <c r="AC438">
        <v>1</v>
      </c>
      <c r="AD438">
        <v>0</v>
      </c>
      <c r="AE438" t="s">
        <v>579</v>
      </c>
      <c r="AF438">
        <v>0</v>
      </c>
      <c r="AG438">
        <v>0</v>
      </c>
      <c r="AH438" t="s">
        <v>579</v>
      </c>
      <c r="AI438">
        <v>0</v>
      </c>
      <c r="AJ438">
        <v>0</v>
      </c>
      <c r="AK438" t="s">
        <v>579</v>
      </c>
      <c r="AL438">
        <v>0</v>
      </c>
      <c r="AM438">
        <v>0</v>
      </c>
      <c r="AN438" t="s">
        <v>579</v>
      </c>
    </row>
    <row r="439" spans="1:40" x14ac:dyDescent="0.45">
      <c r="A439" t="s">
        <v>576</v>
      </c>
      <c r="B439" t="s">
        <v>538</v>
      </c>
      <c r="C439" t="s">
        <v>539</v>
      </c>
      <c r="D439">
        <v>1</v>
      </c>
      <c r="E439" s="1">
        <v>44532.559027777781</v>
      </c>
      <c r="F439" t="s">
        <v>468</v>
      </c>
      <c r="G439" t="s">
        <v>577</v>
      </c>
      <c r="H439">
        <v>0</v>
      </c>
      <c r="I439">
        <v>22.401900000000001</v>
      </c>
      <c r="J439">
        <v>0</v>
      </c>
      <c r="K439">
        <v>21.044</v>
      </c>
      <c r="L439">
        <v>138.59639999999999</v>
      </c>
      <c r="M439">
        <v>1.1837</v>
      </c>
      <c r="N439">
        <v>0</v>
      </c>
      <c r="O439">
        <v>0</v>
      </c>
      <c r="P439">
        <v>0</v>
      </c>
      <c r="Q439">
        <v>22.402000000000001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581</v>
      </c>
      <c r="Z439">
        <v>0</v>
      </c>
      <c r="AA439">
        <v>0</v>
      </c>
      <c r="AB439">
        <v>0</v>
      </c>
      <c r="AC439">
        <v>1</v>
      </c>
      <c r="AD439">
        <v>0</v>
      </c>
      <c r="AE439" t="s">
        <v>579</v>
      </c>
      <c r="AF439">
        <v>0</v>
      </c>
      <c r="AG439">
        <v>0</v>
      </c>
      <c r="AH439" t="s">
        <v>579</v>
      </c>
      <c r="AI439">
        <v>0</v>
      </c>
      <c r="AJ439">
        <v>0</v>
      </c>
      <c r="AK439" t="s">
        <v>579</v>
      </c>
      <c r="AL439">
        <v>0</v>
      </c>
      <c r="AM439">
        <v>0</v>
      </c>
      <c r="AN439" t="s">
        <v>579</v>
      </c>
    </row>
    <row r="440" spans="1:40" x14ac:dyDescent="0.45">
      <c r="A440" t="s">
        <v>576</v>
      </c>
      <c r="B440" t="s">
        <v>538</v>
      </c>
      <c r="C440" t="s">
        <v>539</v>
      </c>
      <c r="D440">
        <v>1</v>
      </c>
      <c r="E440" s="1">
        <v>44532.559027777781</v>
      </c>
      <c r="F440" t="s">
        <v>469</v>
      </c>
      <c r="G440" t="s">
        <v>580</v>
      </c>
      <c r="H440">
        <v>0</v>
      </c>
      <c r="I440">
        <v>0</v>
      </c>
      <c r="J440">
        <v>0</v>
      </c>
      <c r="K440">
        <v>0</v>
      </c>
      <c r="L440">
        <v>138.26849999999999</v>
      </c>
      <c r="M440">
        <v>1.1809000000000001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579</v>
      </c>
      <c r="Z440">
        <v>0</v>
      </c>
      <c r="AA440">
        <v>0</v>
      </c>
      <c r="AB440">
        <v>0</v>
      </c>
      <c r="AC440">
        <v>1</v>
      </c>
      <c r="AD440">
        <v>0</v>
      </c>
      <c r="AE440" t="s">
        <v>579</v>
      </c>
      <c r="AF440">
        <v>0</v>
      </c>
      <c r="AG440">
        <v>0</v>
      </c>
      <c r="AH440" t="s">
        <v>579</v>
      </c>
      <c r="AI440">
        <v>0</v>
      </c>
      <c r="AJ440">
        <v>0</v>
      </c>
      <c r="AK440" t="s">
        <v>579</v>
      </c>
      <c r="AL440">
        <v>0</v>
      </c>
      <c r="AM440">
        <v>0</v>
      </c>
      <c r="AN440" t="s">
        <v>579</v>
      </c>
    </row>
    <row r="441" spans="1:40" x14ac:dyDescent="0.45">
      <c r="A441" t="s">
        <v>576</v>
      </c>
      <c r="B441" t="s">
        <v>538</v>
      </c>
      <c r="C441" t="s">
        <v>539</v>
      </c>
      <c r="D441">
        <v>1</v>
      </c>
      <c r="E441" s="1">
        <v>44532.559027777781</v>
      </c>
      <c r="F441" t="s">
        <v>470</v>
      </c>
      <c r="G441" t="s">
        <v>577</v>
      </c>
      <c r="H441">
        <v>0</v>
      </c>
      <c r="I441">
        <v>30.2</v>
      </c>
      <c r="J441">
        <v>0</v>
      </c>
      <c r="K441">
        <v>30.2</v>
      </c>
      <c r="L441">
        <v>124.6386</v>
      </c>
      <c r="M441">
        <v>1.0645</v>
      </c>
      <c r="N441">
        <v>0</v>
      </c>
      <c r="O441">
        <v>0</v>
      </c>
      <c r="P441">
        <v>0</v>
      </c>
      <c r="Q441">
        <v>30.2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581</v>
      </c>
      <c r="Z441">
        <v>0</v>
      </c>
      <c r="AA441">
        <v>0</v>
      </c>
      <c r="AB441">
        <v>0</v>
      </c>
      <c r="AC441">
        <v>1</v>
      </c>
      <c r="AD441">
        <v>0</v>
      </c>
      <c r="AE441" t="s">
        <v>579</v>
      </c>
      <c r="AF441">
        <v>0</v>
      </c>
      <c r="AG441">
        <v>0</v>
      </c>
      <c r="AH441" t="s">
        <v>579</v>
      </c>
      <c r="AI441">
        <v>0</v>
      </c>
      <c r="AJ441">
        <v>0</v>
      </c>
      <c r="AK441" t="s">
        <v>579</v>
      </c>
      <c r="AL441">
        <v>0</v>
      </c>
      <c r="AM441">
        <v>0</v>
      </c>
      <c r="AN441" t="s">
        <v>579</v>
      </c>
    </row>
    <row r="442" spans="1:40" x14ac:dyDescent="0.45">
      <c r="A442" t="s">
        <v>576</v>
      </c>
      <c r="B442" t="s">
        <v>538</v>
      </c>
      <c r="C442" t="s">
        <v>539</v>
      </c>
      <c r="D442">
        <v>1</v>
      </c>
      <c r="E442" s="1">
        <v>44532.559027777781</v>
      </c>
      <c r="F442" t="s">
        <v>471</v>
      </c>
      <c r="G442" t="s">
        <v>577</v>
      </c>
      <c r="H442">
        <v>0</v>
      </c>
      <c r="I442">
        <v>0</v>
      </c>
      <c r="J442">
        <v>0</v>
      </c>
      <c r="K442">
        <v>0</v>
      </c>
      <c r="L442">
        <v>124.1354</v>
      </c>
      <c r="M442">
        <v>1.0602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581</v>
      </c>
      <c r="Z442">
        <v>0</v>
      </c>
      <c r="AA442">
        <v>0</v>
      </c>
      <c r="AB442">
        <v>0</v>
      </c>
      <c r="AC442">
        <v>1</v>
      </c>
      <c r="AD442">
        <v>0</v>
      </c>
      <c r="AE442" t="s">
        <v>579</v>
      </c>
      <c r="AF442">
        <v>0</v>
      </c>
      <c r="AG442">
        <v>0</v>
      </c>
      <c r="AH442" t="s">
        <v>579</v>
      </c>
      <c r="AI442">
        <v>0</v>
      </c>
      <c r="AJ442">
        <v>0</v>
      </c>
      <c r="AK442" t="s">
        <v>579</v>
      </c>
      <c r="AL442">
        <v>0</v>
      </c>
      <c r="AM442">
        <v>0</v>
      </c>
      <c r="AN442" t="s">
        <v>579</v>
      </c>
    </row>
    <row r="443" spans="1:40" x14ac:dyDescent="0.45">
      <c r="A443" t="s">
        <v>576</v>
      </c>
      <c r="B443" t="s">
        <v>538</v>
      </c>
      <c r="C443" t="s">
        <v>539</v>
      </c>
      <c r="D443">
        <v>1</v>
      </c>
      <c r="E443" s="1">
        <v>44532.559027777781</v>
      </c>
      <c r="F443" t="s">
        <v>472</v>
      </c>
      <c r="G443" t="s">
        <v>580</v>
      </c>
      <c r="H443">
        <v>0</v>
      </c>
      <c r="I443">
        <v>0</v>
      </c>
      <c r="J443">
        <v>0</v>
      </c>
      <c r="K443">
        <v>0</v>
      </c>
      <c r="L443">
        <v>124.0483</v>
      </c>
      <c r="M443">
        <v>1.0595000000000001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579</v>
      </c>
      <c r="Z443">
        <v>0</v>
      </c>
      <c r="AA443">
        <v>0</v>
      </c>
      <c r="AB443">
        <v>0</v>
      </c>
      <c r="AC443">
        <v>1</v>
      </c>
      <c r="AD443">
        <v>0</v>
      </c>
      <c r="AE443" t="s">
        <v>579</v>
      </c>
      <c r="AF443">
        <v>0</v>
      </c>
      <c r="AG443">
        <v>0</v>
      </c>
      <c r="AH443" t="s">
        <v>579</v>
      </c>
      <c r="AI443">
        <v>0</v>
      </c>
      <c r="AJ443">
        <v>0</v>
      </c>
      <c r="AK443" t="s">
        <v>579</v>
      </c>
      <c r="AL443">
        <v>0</v>
      </c>
      <c r="AM443">
        <v>0</v>
      </c>
      <c r="AN443" t="s">
        <v>579</v>
      </c>
    </row>
    <row r="444" spans="1:40" x14ac:dyDescent="0.45">
      <c r="A444" t="s">
        <v>576</v>
      </c>
      <c r="B444" t="s">
        <v>538</v>
      </c>
      <c r="C444" t="s">
        <v>539</v>
      </c>
      <c r="D444">
        <v>1</v>
      </c>
      <c r="E444" s="1">
        <v>44532.559027777781</v>
      </c>
      <c r="F444" t="s">
        <v>473</v>
      </c>
      <c r="G444" t="s">
        <v>577</v>
      </c>
      <c r="H444">
        <v>0</v>
      </c>
      <c r="I444">
        <v>4.173</v>
      </c>
      <c r="J444">
        <v>0</v>
      </c>
      <c r="K444">
        <v>3.92</v>
      </c>
      <c r="L444">
        <v>129.309</v>
      </c>
      <c r="M444">
        <v>1.1044</v>
      </c>
      <c r="N444">
        <v>0</v>
      </c>
      <c r="O444">
        <v>0</v>
      </c>
      <c r="P444">
        <v>0</v>
      </c>
      <c r="Q444">
        <v>4.173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578</v>
      </c>
      <c r="Z444">
        <v>0</v>
      </c>
      <c r="AA444">
        <v>0</v>
      </c>
      <c r="AB444">
        <v>0</v>
      </c>
      <c r="AC444">
        <v>1</v>
      </c>
      <c r="AD444">
        <v>0</v>
      </c>
      <c r="AE444" t="s">
        <v>579</v>
      </c>
      <c r="AF444">
        <v>0</v>
      </c>
      <c r="AG444">
        <v>0</v>
      </c>
      <c r="AH444" t="s">
        <v>579</v>
      </c>
      <c r="AI444">
        <v>0</v>
      </c>
      <c r="AJ444">
        <v>0</v>
      </c>
      <c r="AK444" t="s">
        <v>579</v>
      </c>
      <c r="AL444">
        <v>0</v>
      </c>
      <c r="AM444">
        <v>0</v>
      </c>
      <c r="AN444" t="s">
        <v>579</v>
      </c>
    </row>
    <row r="445" spans="1:40" x14ac:dyDescent="0.45">
      <c r="A445" t="s">
        <v>576</v>
      </c>
      <c r="B445" t="s">
        <v>538</v>
      </c>
      <c r="C445" t="s">
        <v>539</v>
      </c>
      <c r="D445">
        <v>1</v>
      </c>
      <c r="E445" s="1">
        <v>44532.559027777781</v>
      </c>
      <c r="F445" t="s">
        <v>474</v>
      </c>
      <c r="G445" t="s">
        <v>580</v>
      </c>
      <c r="H445">
        <v>0</v>
      </c>
      <c r="I445">
        <v>0</v>
      </c>
      <c r="J445">
        <v>0</v>
      </c>
      <c r="K445">
        <v>0</v>
      </c>
      <c r="L445">
        <v>128.98509999999999</v>
      </c>
      <c r="M445">
        <v>1.1015999999999999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579</v>
      </c>
      <c r="Z445">
        <v>0</v>
      </c>
      <c r="AA445">
        <v>0</v>
      </c>
      <c r="AB445">
        <v>0</v>
      </c>
      <c r="AC445">
        <v>1</v>
      </c>
      <c r="AD445">
        <v>0</v>
      </c>
      <c r="AE445" t="s">
        <v>579</v>
      </c>
      <c r="AF445">
        <v>0</v>
      </c>
      <c r="AG445">
        <v>0</v>
      </c>
      <c r="AH445" t="s">
        <v>579</v>
      </c>
      <c r="AI445">
        <v>0</v>
      </c>
      <c r="AJ445">
        <v>0</v>
      </c>
      <c r="AK445" t="s">
        <v>579</v>
      </c>
      <c r="AL445">
        <v>0</v>
      </c>
      <c r="AM445">
        <v>0</v>
      </c>
      <c r="AN445" t="s">
        <v>579</v>
      </c>
    </row>
    <row r="446" spans="1:40" x14ac:dyDescent="0.45">
      <c r="A446" t="s">
        <v>576</v>
      </c>
      <c r="B446" t="s">
        <v>538</v>
      </c>
      <c r="C446" t="s">
        <v>539</v>
      </c>
      <c r="D446">
        <v>1</v>
      </c>
      <c r="E446" s="1">
        <v>44532.559027777781</v>
      </c>
      <c r="F446" t="s">
        <v>475</v>
      </c>
      <c r="G446" t="s">
        <v>580</v>
      </c>
      <c r="H446">
        <v>0</v>
      </c>
      <c r="I446">
        <v>0</v>
      </c>
      <c r="J446">
        <v>0</v>
      </c>
      <c r="K446">
        <v>0</v>
      </c>
      <c r="L446">
        <v>128.98509999999999</v>
      </c>
      <c r="M446">
        <v>1.1015999999999999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579</v>
      </c>
      <c r="Z446">
        <v>0</v>
      </c>
      <c r="AA446">
        <v>0</v>
      </c>
      <c r="AB446">
        <v>0</v>
      </c>
      <c r="AC446">
        <v>1</v>
      </c>
      <c r="AD446">
        <v>0</v>
      </c>
      <c r="AE446" t="s">
        <v>579</v>
      </c>
      <c r="AF446">
        <v>0</v>
      </c>
      <c r="AG446">
        <v>0</v>
      </c>
      <c r="AH446" t="s">
        <v>579</v>
      </c>
      <c r="AI446">
        <v>0</v>
      </c>
      <c r="AJ446">
        <v>0</v>
      </c>
      <c r="AK446" t="s">
        <v>579</v>
      </c>
      <c r="AL446">
        <v>0</v>
      </c>
      <c r="AM446">
        <v>0</v>
      </c>
      <c r="AN446" t="s">
        <v>579</v>
      </c>
    </row>
    <row r="447" spans="1:40" x14ac:dyDescent="0.45">
      <c r="A447" t="s">
        <v>576</v>
      </c>
      <c r="B447" t="s">
        <v>538</v>
      </c>
      <c r="C447" t="s">
        <v>539</v>
      </c>
      <c r="D447">
        <v>1</v>
      </c>
      <c r="E447" s="1">
        <v>44532.559027777781</v>
      </c>
      <c r="F447" t="s">
        <v>476</v>
      </c>
      <c r="G447" t="s">
        <v>580</v>
      </c>
      <c r="H447">
        <v>0</v>
      </c>
      <c r="I447">
        <v>0</v>
      </c>
      <c r="J447">
        <v>0</v>
      </c>
      <c r="K447">
        <v>0</v>
      </c>
      <c r="L447">
        <v>128.7997</v>
      </c>
      <c r="M447">
        <v>1.1001000000000001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579</v>
      </c>
      <c r="Z447">
        <v>0</v>
      </c>
      <c r="AA447">
        <v>0</v>
      </c>
      <c r="AB447">
        <v>0</v>
      </c>
      <c r="AC447">
        <v>1</v>
      </c>
      <c r="AD447">
        <v>0</v>
      </c>
      <c r="AE447" t="s">
        <v>579</v>
      </c>
      <c r="AF447">
        <v>0</v>
      </c>
      <c r="AG447">
        <v>0</v>
      </c>
      <c r="AH447" t="s">
        <v>579</v>
      </c>
      <c r="AI447">
        <v>0</v>
      </c>
      <c r="AJ447">
        <v>0</v>
      </c>
      <c r="AK447" t="s">
        <v>579</v>
      </c>
      <c r="AL447">
        <v>0</v>
      </c>
      <c r="AM447">
        <v>0</v>
      </c>
      <c r="AN447" t="s">
        <v>579</v>
      </c>
    </row>
    <row r="448" spans="1:40" x14ac:dyDescent="0.45">
      <c r="A448" t="s">
        <v>576</v>
      </c>
      <c r="B448" t="s">
        <v>538</v>
      </c>
      <c r="C448" t="s">
        <v>539</v>
      </c>
      <c r="D448">
        <v>1</v>
      </c>
      <c r="E448" s="1">
        <v>44532.559027777781</v>
      </c>
      <c r="F448" t="s">
        <v>477</v>
      </c>
      <c r="G448" t="s">
        <v>577</v>
      </c>
      <c r="H448">
        <v>0</v>
      </c>
      <c r="I448">
        <v>42.474699999999999</v>
      </c>
      <c r="J448">
        <v>0</v>
      </c>
      <c r="K448">
        <v>39.9</v>
      </c>
      <c r="L448">
        <v>123.90779999999999</v>
      </c>
      <c r="M448">
        <v>1.0583</v>
      </c>
      <c r="N448">
        <v>0</v>
      </c>
      <c r="O448">
        <v>0</v>
      </c>
      <c r="P448">
        <v>0</v>
      </c>
      <c r="Q448">
        <v>42.475000000000001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581</v>
      </c>
      <c r="Z448">
        <v>0</v>
      </c>
      <c r="AA448">
        <v>0</v>
      </c>
      <c r="AB448">
        <v>0</v>
      </c>
      <c r="AC448">
        <v>1</v>
      </c>
      <c r="AD448">
        <v>0</v>
      </c>
      <c r="AE448" t="s">
        <v>579</v>
      </c>
      <c r="AF448">
        <v>0</v>
      </c>
      <c r="AG448">
        <v>0</v>
      </c>
      <c r="AH448" t="s">
        <v>579</v>
      </c>
      <c r="AI448">
        <v>0</v>
      </c>
      <c r="AJ448">
        <v>0</v>
      </c>
      <c r="AK448" t="s">
        <v>579</v>
      </c>
      <c r="AL448">
        <v>0</v>
      </c>
      <c r="AM448">
        <v>0</v>
      </c>
      <c r="AN448" t="s">
        <v>579</v>
      </c>
    </row>
    <row r="449" spans="1:40" x14ac:dyDescent="0.45">
      <c r="A449" t="s">
        <v>576</v>
      </c>
      <c r="B449" t="s">
        <v>538</v>
      </c>
      <c r="C449" t="s">
        <v>539</v>
      </c>
      <c r="D449">
        <v>1</v>
      </c>
      <c r="E449" s="1">
        <v>44532.559027777781</v>
      </c>
      <c r="F449" t="s">
        <v>86</v>
      </c>
      <c r="G449" t="s">
        <v>537</v>
      </c>
      <c r="H449">
        <v>0</v>
      </c>
      <c r="I449">
        <v>0</v>
      </c>
      <c r="J449">
        <v>19</v>
      </c>
      <c r="K449">
        <v>15.081</v>
      </c>
      <c r="L449">
        <v>123.90779999999999</v>
      </c>
      <c r="M449">
        <v>1.0583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579</v>
      </c>
      <c r="Z449">
        <v>0</v>
      </c>
      <c r="AA449">
        <v>0</v>
      </c>
      <c r="AB449">
        <v>0</v>
      </c>
      <c r="AC449">
        <v>1</v>
      </c>
      <c r="AD449">
        <v>0</v>
      </c>
      <c r="AE449" t="s">
        <v>579</v>
      </c>
      <c r="AF449">
        <v>0</v>
      </c>
      <c r="AG449">
        <v>0</v>
      </c>
      <c r="AH449" t="s">
        <v>579</v>
      </c>
      <c r="AI449">
        <v>0</v>
      </c>
      <c r="AJ449">
        <v>0</v>
      </c>
      <c r="AK449" t="s">
        <v>579</v>
      </c>
      <c r="AL449">
        <v>0</v>
      </c>
      <c r="AM449">
        <v>0</v>
      </c>
      <c r="AN449" t="s">
        <v>581</v>
      </c>
    </row>
    <row r="450" spans="1:40" x14ac:dyDescent="0.45">
      <c r="A450" t="s">
        <v>576</v>
      </c>
      <c r="B450" t="s">
        <v>538</v>
      </c>
      <c r="C450" t="s">
        <v>539</v>
      </c>
      <c r="D450">
        <v>1</v>
      </c>
      <c r="E450" s="1">
        <v>44532.559027777781</v>
      </c>
      <c r="F450" t="s">
        <v>87</v>
      </c>
      <c r="G450" t="s">
        <v>537</v>
      </c>
      <c r="H450">
        <v>0</v>
      </c>
      <c r="I450">
        <v>0</v>
      </c>
      <c r="J450">
        <v>21</v>
      </c>
      <c r="K450">
        <v>23.030999999999999</v>
      </c>
      <c r="L450">
        <v>123.90779999999999</v>
      </c>
      <c r="M450">
        <v>1.0583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579</v>
      </c>
      <c r="Z450">
        <v>0</v>
      </c>
      <c r="AA450">
        <v>0</v>
      </c>
      <c r="AB450">
        <v>0</v>
      </c>
      <c r="AC450">
        <v>1</v>
      </c>
      <c r="AD450">
        <v>0</v>
      </c>
      <c r="AE450" t="s">
        <v>579</v>
      </c>
      <c r="AF450">
        <v>0</v>
      </c>
      <c r="AG450">
        <v>0</v>
      </c>
      <c r="AH450" t="s">
        <v>579</v>
      </c>
      <c r="AI450">
        <v>0</v>
      </c>
      <c r="AJ450">
        <v>0</v>
      </c>
      <c r="AK450" t="s">
        <v>579</v>
      </c>
      <c r="AL450">
        <v>0</v>
      </c>
      <c r="AM450">
        <v>0</v>
      </c>
      <c r="AN450" t="s">
        <v>581</v>
      </c>
    </row>
    <row r="451" spans="1:40" x14ac:dyDescent="0.45">
      <c r="A451" t="s">
        <v>576</v>
      </c>
      <c r="B451" t="s">
        <v>538</v>
      </c>
      <c r="C451" t="s">
        <v>539</v>
      </c>
      <c r="D451">
        <v>1</v>
      </c>
      <c r="E451" s="1">
        <v>44532.559027777781</v>
      </c>
      <c r="F451" t="s">
        <v>88</v>
      </c>
      <c r="G451" t="s">
        <v>537</v>
      </c>
      <c r="H451">
        <v>0</v>
      </c>
      <c r="I451">
        <v>0</v>
      </c>
      <c r="J451">
        <v>37</v>
      </c>
      <c r="K451">
        <v>37.555999999999997</v>
      </c>
      <c r="L451">
        <v>123.90779999999999</v>
      </c>
      <c r="M451">
        <v>1.0583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579</v>
      </c>
      <c r="Z451">
        <v>0</v>
      </c>
      <c r="AA451">
        <v>0</v>
      </c>
      <c r="AB451">
        <v>0</v>
      </c>
      <c r="AC451">
        <v>1</v>
      </c>
      <c r="AD451">
        <v>0</v>
      </c>
      <c r="AE451" t="s">
        <v>579</v>
      </c>
      <c r="AF451">
        <v>0</v>
      </c>
      <c r="AG451">
        <v>0</v>
      </c>
      <c r="AH451" t="s">
        <v>579</v>
      </c>
      <c r="AI451">
        <v>0</v>
      </c>
      <c r="AJ451">
        <v>0</v>
      </c>
      <c r="AK451" t="s">
        <v>579</v>
      </c>
      <c r="AL451">
        <v>0</v>
      </c>
      <c r="AM451">
        <v>0</v>
      </c>
      <c r="AN451" t="s">
        <v>581</v>
      </c>
    </row>
    <row r="452" spans="1:40" x14ac:dyDescent="0.45">
      <c r="A452" t="s">
        <v>576</v>
      </c>
      <c r="B452" t="s">
        <v>538</v>
      </c>
      <c r="C452" t="s">
        <v>539</v>
      </c>
      <c r="D452">
        <v>1</v>
      </c>
      <c r="E452" s="1">
        <v>44532.559027777781</v>
      </c>
      <c r="F452" t="s">
        <v>478</v>
      </c>
      <c r="G452" t="s">
        <v>577</v>
      </c>
      <c r="H452">
        <v>0</v>
      </c>
      <c r="I452">
        <v>0</v>
      </c>
      <c r="J452">
        <v>0</v>
      </c>
      <c r="K452">
        <v>0</v>
      </c>
      <c r="L452">
        <v>120.35760000000001</v>
      </c>
      <c r="M452">
        <v>1.028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578</v>
      </c>
      <c r="Z452">
        <v>0</v>
      </c>
      <c r="AA452">
        <v>0</v>
      </c>
      <c r="AB452">
        <v>0</v>
      </c>
      <c r="AC452">
        <v>1</v>
      </c>
      <c r="AD452">
        <v>0</v>
      </c>
      <c r="AE452" t="s">
        <v>579</v>
      </c>
      <c r="AF452">
        <v>0</v>
      </c>
      <c r="AG452">
        <v>0</v>
      </c>
      <c r="AH452" t="s">
        <v>579</v>
      </c>
      <c r="AI452">
        <v>0</v>
      </c>
      <c r="AJ452">
        <v>0</v>
      </c>
      <c r="AK452" t="s">
        <v>579</v>
      </c>
      <c r="AL452">
        <v>0</v>
      </c>
      <c r="AM452">
        <v>0</v>
      </c>
      <c r="AN452" t="s">
        <v>579</v>
      </c>
    </row>
    <row r="453" spans="1:40" x14ac:dyDescent="0.45">
      <c r="A453" t="s">
        <v>576</v>
      </c>
      <c r="B453" t="s">
        <v>538</v>
      </c>
      <c r="C453" t="s">
        <v>539</v>
      </c>
      <c r="D453">
        <v>1</v>
      </c>
      <c r="E453" s="1">
        <v>44532.559027777781</v>
      </c>
      <c r="F453" t="s">
        <v>89</v>
      </c>
      <c r="G453" t="s">
        <v>537</v>
      </c>
      <c r="H453">
        <v>0</v>
      </c>
      <c r="I453">
        <v>0</v>
      </c>
      <c r="J453">
        <v>11.97</v>
      </c>
      <c r="K453">
        <v>11.97</v>
      </c>
      <c r="L453">
        <v>120.35760000000001</v>
      </c>
      <c r="M453">
        <v>1.028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579</v>
      </c>
      <c r="Z453">
        <v>0</v>
      </c>
      <c r="AA453">
        <v>0</v>
      </c>
      <c r="AB453">
        <v>0</v>
      </c>
      <c r="AC453">
        <v>1</v>
      </c>
      <c r="AD453">
        <v>0</v>
      </c>
      <c r="AE453" t="s">
        <v>579</v>
      </c>
      <c r="AF453">
        <v>0</v>
      </c>
      <c r="AG453">
        <v>0</v>
      </c>
      <c r="AH453" t="s">
        <v>579</v>
      </c>
      <c r="AI453">
        <v>0</v>
      </c>
      <c r="AJ453">
        <v>0</v>
      </c>
      <c r="AK453" t="s">
        <v>579</v>
      </c>
      <c r="AL453">
        <v>0</v>
      </c>
      <c r="AM453">
        <v>0</v>
      </c>
      <c r="AN453" t="s">
        <v>581</v>
      </c>
    </row>
    <row r="454" spans="1:40" x14ac:dyDescent="0.45">
      <c r="A454" t="s">
        <v>576</v>
      </c>
      <c r="B454" t="s">
        <v>538</v>
      </c>
      <c r="C454" t="s">
        <v>539</v>
      </c>
      <c r="D454">
        <v>1</v>
      </c>
      <c r="E454" s="1">
        <v>44532.559027777781</v>
      </c>
      <c r="F454" t="s">
        <v>90</v>
      </c>
      <c r="G454" t="s">
        <v>537</v>
      </c>
      <c r="H454">
        <v>0</v>
      </c>
      <c r="I454">
        <v>0</v>
      </c>
      <c r="J454">
        <v>42.09</v>
      </c>
      <c r="K454">
        <v>42.09</v>
      </c>
      <c r="L454">
        <v>120.35760000000001</v>
      </c>
      <c r="M454">
        <v>1.028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579</v>
      </c>
      <c r="Z454">
        <v>0</v>
      </c>
      <c r="AA454">
        <v>0</v>
      </c>
      <c r="AB454">
        <v>0</v>
      </c>
      <c r="AC454">
        <v>1</v>
      </c>
      <c r="AD454">
        <v>0</v>
      </c>
      <c r="AE454" t="s">
        <v>579</v>
      </c>
      <c r="AF454">
        <v>0</v>
      </c>
      <c r="AG454">
        <v>0</v>
      </c>
      <c r="AH454" t="s">
        <v>579</v>
      </c>
      <c r="AI454">
        <v>0</v>
      </c>
      <c r="AJ454">
        <v>0</v>
      </c>
      <c r="AK454" t="s">
        <v>579</v>
      </c>
      <c r="AL454">
        <v>0</v>
      </c>
      <c r="AM454">
        <v>0</v>
      </c>
      <c r="AN454" t="s">
        <v>581</v>
      </c>
    </row>
    <row r="455" spans="1:40" x14ac:dyDescent="0.45">
      <c r="A455" t="s">
        <v>576</v>
      </c>
      <c r="B455" t="s">
        <v>538</v>
      </c>
      <c r="C455" t="s">
        <v>539</v>
      </c>
      <c r="D455">
        <v>1</v>
      </c>
      <c r="E455" s="1">
        <v>44532.559027777781</v>
      </c>
      <c r="F455" t="s">
        <v>479</v>
      </c>
      <c r="G455" t="s">
        <v>577</v>
      </c>
      <c r="H455">
        <v>0</v>
      </c>
      <c r="I455">
        <v>83.033199999999994</v>
      </c>
      <c r="J455">
        <v>0</v>
      </c>
      <c r="K455">
        <v>78</v>
      </c>
      <c r="L455">
        <v>137.53460000000001</v>
      </c>
      <c r="M455">
        <v>1.1747000000000001</v>
      </c>
      <c r="N455">
        <v>0</v>
      </c>
      <c r="O455">
        <v>0</v>
      </c>
      <c r="P455">
        <v>0</v>
      </c>
      <c r="Q455">
        <v>83.033000000000001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581</v>
      </c>
      <c r="Z455">
        <v>0</v>
      </c>
      <c r="AA455">
        <v>0</v>
      </c>
      <c r="AB455">
        <v>0</v>
      </c>
      <c r="AC455">
        <v>1</v>
      </c>
      <c r="AD455">
        <v>0</v>
      </c>
      <c r="AE455" t="s">
        <v>579</v>
      </c>
      <c r="AF455">
        <v>0</v>
      </c>
      <c r="AG455">
        <v>0</v>
      </c>
      <c r="AH455" t="s">
        <v>579</v>
      </c>
      <c r="AI455">
        <v>0</v>
      </c>
      <c r="AJ455">
        <v>0</v>
      </c>
      <c r="AK455" t="s">
        <v>579</v>
      </c>
      <c r="AL455">
        <v>0</v>
      </c>
      <c r="AM455">
        <v>0</v>
      </c>
      <c r="AN455" t="s">
        <v>579</v>
      </c>
    </row>
    <row r="456" spans="1:40" x14ac:dyDescent="0.45">
      <c r="A456" t="s">
        <v>576</v>
      </c>
      <c r="B456" t="s">
        <v>538</v>
      </c>
      <c r="C456" t="s">
        <v>539</v>
      </c>
      <c r="D456">
        <v>1</v>
      </c>
      <c r="E456" s="1">
        <v>44532.559027777781</v>
      </c>
      <c r="F456" t="s">
        <v>91</v>
      </c>
      <c r="G456" t="s">
        <v>537</v>
      </c>
      <c r="H456">
        <v>0</v>
      </c>
      <c r="I456">
        <v>0</v>
      </c>
      <c r="J456">
        <v>42</v>
      </c>
      <c r="K456">
        <v>40.299999999999997</v>
      </c>
      <c r="L456">
        <v>137.53460000000001</v>
      </c>
      <c r="M456">
        <v>1.1747000000000001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579</v>
      </c>
      <c r="Z456">
        <v>0</v>
      </c>
      <c r="AA456">
        <v>0</v>
      </c>
      <c r="AB456">
        <v>0</v>
      </c>
      <c r="AC456">
        <v>1</v>
      </c>
      <c r="AD456">
        <v>0</v>
      </c>
      <c r="AE456" t="s">
        <v>579</v>
      </c>
      <c r="AF456">
        <v>0</v>
      </c>
      <c r="AG456">
        <v>0</v>
      </c>
      <c r="AH456" t="s">
        <v>579</v>
      </c>
      <c r="AI456">
        <v>0</v>
      </c>
      <c r="AJ456">
        <v>0</v>
      </c>
      <c r="AK456" t="s">
        <v>579</v>
      </c>
      <c r="AL456">
        <v>0</v>
      </c>
      <c r="AM456">
        <v>0</v>
      </c>
      <c r="AN456" t="s">
        <v>581</v>
      </c>
    </row>
    <row r="457" spans="1:40" x14ac:dyDescent="0.45">
      <c r="A457" t="s">
        <v>576</v>
      </c>
      <c r="B457" t="s">
        <v>538</v>
      </c>
      <c r="C457" t="s">
        <v>539</v>
      </c>
      <c r="D457">
        <v>1</v>
      </c>
      <c r="E457" s="1">
        <v>44532.559027777781</v>
      </c>
      <c r="F457" t="s">
        <v>92</v>
      </c>
      <c r="G457" t="s">
        <v>537</v>
      </c>
      <c r="H457">
        <v>0</v>
      </c>
      <c r="I457">
        <v>0</v>
      </c>
      <c r="J457">
        <v>5.3</v>
      </c>
      <c r="K457">
        <v>5.3</v>
      </c>
      <c r="L457">
        <v>137.53460000000001</v>
      </c>
      <c r="M457">
        <v>1.1747000000000001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579</v>
      </c>
      <c r="Z457">
        <v>0</v>
      </c>
      <c r="AA457">
        <v>0</v>
      </c>
      <c r="AB457">
        <v>0</v>
      </c>
      <c r="AC457">
        <v>1</v>
      </c>
      <c r="AD457">
        <v>0</v>
      </c>
      <c r="AE457" t="s">
        <v>579</v>
      </c>
      <c r="AF457">
        <v>0</v>
      </c>
      <c r="AG457">
        <v>0</v>
      </c>
      <c r="AH457" t="s">
        <v>579</v>
      </c>
      <c r="AI457">
        <v>0</v>
      </c>
      <c r="AJ457">
        <v>0</v>
      </c>
      <c r="AK457" t="s">
        <v>579</v>
      </c>
      <c r="AL457">
        <v>0</v>
      </c>
      <c r="AM457">
        <v>0</v>
      </c>
      <c r="AN457" t="s">
        <v>581</v>
      </c>
    </row>
    <row r="458" spans="1:40" x14ac:dyDescent="0.45">
      <c r="A458" t="s">
        <v>576</v>
      </c>
      <c r="B458" t="s">
        <v>538</v>
      </c>
      <c r="C458" t="s">
        <v>539</v>
      </c>
      <c r="D458">
        <v>1</v>
      </c>
      <c r="E458" s="1">
        <v>44532.559027777781</v>
      </c>
      <c r="F458" t="s">
        <v>480</v>
      </c>
      <c r="G458" t="s">
        <v>580</v>
      </c>
      <c r="H458">
        <v>0</v>
      </c>
      <c r="I458">
        <v>0</v>
      </c>
      <c r="J458">
        <v>0</v>
      </c>
      <c r="K458">
        <v>0</v>
      </c>
      <c r="L458">
        <v>137.46430000000001</v>
      </c>
      <c r="M458">
        <v>1.1740999999999999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579</v>
      </c>
      <c r="Z458">
        <v>0</v>
      </c>
      <c r="AA458">
        <v>0</v>
      </c>
      <c r="AB458">
        <v>0</v>
      </c>
      <c r="AC458">
        <v>1</v>
      </c>
      <c r="AD458">
        <v>0</v>
      </c>
      <c r="AE458" t="s">
        <v>579</v>
      </c>
      <c r="AF458">
        <v>0</v>
      </c>
      <c r="AG458">
        <v>0</v>
      </c>
      <c r="AH458" t="s">
        <v>579</v>
      </c>
      <c r="AI458">
        <v>0</v>
      </c>
      <c r="AJ458">
        <v>0</v>
      </c>
      <c r="AK458" t="s">
        <v>579</v>
      </c>
      <c r="AL458">
        <v>0</v>
      </c>
      <c r="AM458">
        <v>0</v>
      </c>
      <c r="AN458" t="s">
        <v>579</v>
      </c>
    </row>
    <row r="459" spans="1:40" x14ac:dyDescent="0.45">
      <c r="A459" t="s">
        <v>576</v>
      </c>
      <c r="B459" t="s">
        <v>538</v>
      </c>
      <c r="C459" t="s">
        <v>539</v>
      </c>
      <c r="D459">
        <v>1</v>
      </c>
      <c r="E459" s="1">
        <v>44532.559027777781</v>
      </c>
      <c r="F459" t="s">
        <v>481</v>
      </c>
      <c r="G459" t="s">
        <v>577</v>
      </c>
      <c r="H459">
        <v>0</v>
      </c>
      <c r="I459">
        <v>573.5</v>
      </c>
      <c r="J459">
        <v>0</v>
      </c>
      <c r="K459">
        <v>573.5</v>
      </c>
      <c r="L459">
        <v>102.27930000000001</v>
      </c>
      <c r="M459">
        <v>0.96189999999999998</v>
      </c>
      <c r="N459">
        <v>0</v>
      </c>
      <c r="O459">
        <v>0</v>
      </c>
      <c r="P459">
        <v>0</v>
      </c>
      <c r="Q459">
        <v>573.5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581</v>
      </c>
      <c r="Z459">
        <v>0</v>
      </c>
      <c r="AA459">
        <v>0</v>
      </c>
      <c r="AB459">
        <v>0</v>
      </c>
      <c r="AC459">
        <v>2</v>
      </c>
      <c r="AD459">
        <v>0</v>
      </c>
      <c r="AE459" t="s">
        <v>579</v>
      </c>
      <c r="AF459">
        <v>0</v>
      </c>
      <c r="AG459">
        <v>0</v>
      </c>
      <c r="AH459" t="s">
        <v>579</v>
      </c>
      <c r="AI459">
        <v>0</v>
      </c>
      <c r="AJ459">
        <v>0</v>
      </c>
      <c r="AK459" t="s">
        <v>579</v>
      </c>
      <c r="AL459">
        <v>0</v>
      </c>
      <c r="AM459">
        <v>0</v>
      </c>
      <c r="AN459" t="s">
        <v>579</v>
      </c>
    </row>
    <row r="460" spans="1:40" x14ac:dyDescent="0.45">
      <c r="A460" t="s">
        <v>576</v>
      </c>
      <c r="B460" t="s">
        <v>538</v>
      </c>
      <c r="C460" t="s">
        <v>539</v>
      </c>
      <c r="D460">
        <v>1</v>
      </c>
      <c r="E460" s="1">
        <v>44532.559027777781</v>
      </c>
      <c r="F460" t="s">
        <v>482</v>
      </c>
      <c r="G460" t="s">
        <v>580</v>
      </c>
      <c r="H460">
        <v>0</v>
      </c>
      <c r="I460">
        <v>0</v>
      </c>
      <c r="J460">
        <v>0</v>
      </c>
      <c r="K460">
        <v>0</v>
      </c>
      <c r="L460">
        <v>120.4731</v>
      </c>
      <c r="M460">
        <v>1.0288999999999999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579</v>
      </c>
      <c r="Z460">
        <v>0</v>
      </c>
      <c r="AA460">
        <v>0</v>
      </c>
      <c r="AB460">
        <v>0</v>
      </c>
      <c r="AC460">
        <v>1</v>
      </c>
      <c r="AD460">
        <v>0</v>
      </c>
      <c r="AE460" t="s">
        <v>579</v>
      </c>
      <c r="AF460">
        <v>0</v>
      </c>
      <c r="AG460">
        <v>0</v>
      </c>
      <c r="AH460" t="s">
        <v>579</v>
      </c>
      <c r="AI460">
        <v>0</v>
      </c>
      <c r="AJ460">
        <v>0</v>
      </c>
      <c r="AK460" t="s">
        <v>579</v>
      </c>
      <c r="AL460">
        <v>0</v>
      </c>
      <c r="AM460">
        <v>0</v>
      </c>
      <c r="AN460" t="s">
        <v>579</v>
      </c>
    </row>
    <row r="461" spans="1:40" x14ac:dyDescent="0.45">
      <c r="A461" t="s">
        <v>576</v>
      </c>
      <c r="B461" t="s">
        <v>538</v>
      </c>
      <c r="C461" t="s">
        <v>539</v>
      </c>
      <c r="D461">
        <v>1</v>
      </c>
      <c r="E461" s="1">
        <v>44532.559027777781</v>
      </c>
      <c r="F461" t="s">
        <v>483</v>
      </c>
      <c r="G461" t="s">
        <v>577</v>
      </c>
      <c r="H461">
        <v>0</v>
      </c>
      <c r="I461">
        <v>1.9786999999999999</v>
      </c>
      <c r="J461">
        <v>0</v>
      </c>
      <c r="K461">
        <v>2</v>
      </c>
      <c r="L461">
        <v>105.7503</v>
      </c>
      <c r="M461">
        <v>0.99450000000000005</v>
      </c>
      <c r="N461">
        <v>0</v>
      </c>
      <c r="O461">
        <v>0</v>
      </c>
      <c r="P461">
        <v>0</v>
      </c>
      <c r="Q461">
        <v>1.9790000000000001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581</v>
      </c>
      <c r="Z461">
        <v>0</v>
      </c>
      <c r="AA461">
        <v>0</v>
      </c>
      <c r="AB461">
        <v>0</v>
      </c>
      <c r="AC461">
        <v>2</v>
      </c>
      <c r="AD461">
        <v>0</v>
      </c>
      <c r="AE461" t="s">
        <v>579</v>
      </c>
      <c r="AF461">
        <v>0</v>
      </c>
      <c r="AG461">
        <v>0</v>
      </c>
      <c r="AH461" t="s">
        <v>579</v>
      </c>
      <c r="AI461">
        <v>0</v>
      </c>
      <c r="AJ461">
        <v>0</v>
      </c>
      <c r="AK461" t="s">
        <v>579</v>
      </c>
      <c r="AL461">
        <v>0</v>
      </c>
      <c r="AM461">
        <v>0</v>
      </c>
      <c r="AN461" t="s">
        <v>579</v>
      </c>
    </row>
    <row r="462" spans="1:40" x14ac:dyDescent="0.45">
      <c r="A462" t="s">
        <v>576</v>
      </c>
      <c r="B462" t="s">
        <v>538</v>
      </c>
      <c r="C462" t="s">
        <v>539</v>
      </c>
      <c r="D462">
        <v>1</v>
      </c>
      <c r="E462" s="1">
        <v>44532.559027777781</v>
      </c>
      <c r="F462" t="s">
        <v>484</v>
      </c>
      <c r="G462" t="s">
        <v>580</v>
      </c>
      <c r="H462">
        <v>0</v>
      </c>
      <c r="I462">
        <v>0</v>
      </c>
      <c r="J462">
        <v>0</v>
      </c>
      <c r="K462">
        <v>0</v>
      </c>
      <c r="L462">
        <v>105.70359999999999</v>
      </c>
      <c r="M462">
        <v>0.99409999999999998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579</v>
      </c>
      <c r="Z462">
        <v>0</v>
      </c>
      <c r="AA462">
        <v>0</v>
      </c>
      <c r="AB462">
        <v>0</v>
      </c>
      <c r="AC462">
        <v>2</v>
      </c>
      <c r="AD462">
        <v>0</v>
      </c>
      <c r="AE462" t="s">
        <v>579</v>
      </c>
      <c r="AF462">
        <v>0</v>
      </c>
      <c r="AG462">
        <v>0</v>
      </c>
      <c r="AH462" t="s">
        <v>579</v>
      </c>
      <c r="AI462">
        <v>0</v>
      </c>
      <c r="AJ462">
        <v>0</v>
      </c>
      <c r="AK462" t="s">
        <v>579</v>
      </c>
      <c r="AL462">
        <v>0</v>
      </c>
      <c r="AM462">
        <v>0</v>
      </c>
      <c r="AN462" t="s">
        <v>579</v>
      </c>
    </row>
    <row r="463" spans="1:40" x14ac:dyDescent="0.45">
      <c r="A463" t="s">
        <v>576</v>
      </c>
      <c r="B463" t="s">
        <v>538</v>
      </c>
      <c r="C463" t="s">
        <v>539</v>
      </c>
      <c r="D463">
        <v>1</v>
      </c>
      <c r="E463" s="1">
        <v>44532.559027777781</v>
      </c>
      <c r="F463" t="s">
        <v>485</v>
      </c>
      <c r="G463" t="s">
        <v>580</v>
      </c>
      <c r="H463">
        <v>0</v>
      </c>
      <c r="I463">
        <v>0</v>
      </c>
      <c r="J463">
        <v>0</v>
      </c>
      <c r="K463">
        <v>0</v>
      </c>
      <c r="L463">
        <v>105.70359999999999</v>
      </c>
      <c r="M463">
        <v>0.99409999999999998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579</v>
      </c>
      <c r="Z463">
        <v>0</v>
      </c>
      <c r="AA463">
        <v>0</v>
      </c>
      <c r="AB463">
        <v>0</v>
      </c>
      <c r="AC463">
        <v>2</v>
      </c>
      <c r="AD463">
        <v>0</v>
      </c>
      <c r="AE463" t="s">
        <v>579</v>
      </c>
      <c r="AF463">
        <v>0</v>
      </c>
      <c r="AG463">
        <v>0</v>
      </c>
      <c r="AH463" t="s">
        <v>579</v>
      </c>
      <c r="AI463">
        <v>0</v>
      </c>
      <c r="AJ463">
        <v>0</v>
      </c>
      <c r="AK463" t="s">
        <v>579</v>
      </c>
      <c r="AL463">
        <v>0</v>
      </c>
      <c r="AM463">
        <v>0</v>
      </c>
      <c r="AN463" t="s">
        <v>579</v>
      </c>
    </row>
    <row r="464" spans="1:40" x14ac:dyDescent="0.45">
      <c r="A464" t="s">
        <v>576</v>
      </c>
      <c r="B464" t="s">
        <v>538</v>
      </c>
      <c r="C464" t="s">
        <v>539</v>
      </c>
      <c r="D464">
        <v>1</v>
      </c>
      <c r="E464" s="1">
        <v>44532.559027777781</v>
      </c>
      <c r="F464" t="s">
        <v>486</v>
      </c>
      <c r="G464" t="s">
        <v>577</v>
      </c>
      <c r="H464">
        <v>0</v>
      </c>
      <c r="I464">
        <v>14.9034</v>
      </c>
      <c r="J464">
        <v>0</v>
      </c>
      <c r="K464">
        <v>14</v>
      </c>
      <c r="L464">
        <v>117.8265</v>
      </c>
      <c r="M464">
        <v>1.0063</v>
      </c>
      <c r="N464">
        <v>0</v>
      </c>
      <c r="O464">
        <v>0</v>
      </c>
      <c r="P464">
        <v>0</v>
      </c>
      <c r="Q464">
        <v>14.903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581</v>
      </c>
      <c r="Z464">
        <v>0</v>
      </c>
      <c r="AA464">
        <v>0</v>
      </c>
      <c r="AB464">
        <v>0</v>
      </c>
      <c r="AC464">
        <v>1</v>
      </c>
      <c r="AD464">
        <v>0</v>
      </c>
      <c r="AE464" t="s">
        <v>579</v>
      </c>
      <c r="AF464">
        <v>0</v>
      </c>
      <c r="AG464">
        <v>0</v>
      </c>
      <c r="AH464" t="s">
        <v>579</v>
      </c>
      <c r="AI464">
        <v>0</v>
      </c>
      <c r="AJ464">
        <v>0</v>
      </c>
      <c r="AK464" t="s">
        <v>579</v>
      </c>
      <c r="AL464">
        <v>0</v>
      </c>
      <c r="AM464">
        <v>0</v>
      </c>
      <c r="AN464" t="s">
        <v>579</v>
      </c>
    </row>
    <row r="465" spans="1:40" x14ac:dyDescent="0.45">
      <c r="A465" t="s">
        <v>576</v>
      </c>
      <c r="B465" t="s">
        <v>538</v>
      </c>
      <c r="C465" t="s">
        <v>539</v>
      </c>
      <c r="D465">
        <v>1</v>
      </c>
      <c r="E465" s="1">
        <v>44532.559027777781</v>
      </c>
      <c r="F465" t="s">
        <v>487</v>
      </c>
      <c r="G465" t="s">
        <v>580</v>
      </c>
      <c r="H465">
        <v>0</v>
      </c>
      <c r="I465">
        <v>0</v>
      </c>
      <c r="J465">
        <v>0</v>
      </c>
      <c r="K465">
        <v>0</v>
      </c>
      <c r="L465">
        <v>117.4579</v>
      </c>
      <c r="M465">
        <v>1.0032000000000001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579</v>
      </c>
      <c r="Z465">
        <v>0</v>
      </c>
      <c r="AA465">
        <v>0</v>
      </c>
      <c r="AB465">
        <v>0</v>
      </c>
      <c r="AC465">
        <v>1</v>
      </c>
      <c r="AD465">
        <v>0</v>
      </c>
      <c r="AE465" t="s">
        <v>579</v>
      </c>
      <c r="AF465">
        <v>0</v>
      </c>
      <c r="AG465">
        <v>0</v>
      </c>
      <c r="AH465" t="s">
        <v>579</v>
      </c>
      <c r="AI465">
        <v>0</v>
      </c>
      <c r="AJ465">
        <v>0</v>
      </c>
      <c r="AK465" t="s">
        <v>579</v>
      </c>
      <c r="AL465">
        <v>0</v>
      </c>
      <c r="AM465">
        <v>0</v>
      </c>
      <c r="AN465" t="s">
        <v>579</v>
      </c>
    </row>
    <row r="466" spans="1:40" x14ac:dyDescent="0.45">
      <c r="A466" t="s">
        <v>576</v>
      </c>
      <c r="B466" t="s">
        <v>538</v>
      </c>
      <c r="C466" t="s">
        <v>539</v>
      </c>
      <c r="D466">
        <v>1</v>
      </c>
      <c r="E466" s="1">
        <v>44532.559027777781</v>
      </c>
      <c r="F466" t="s">
        <v>488</v>
      </c>
      <c r="G466" t="s">
        <v>577</v>
      </c>
      <c r="H466">
        <v>0</v>
      </c>
      <c r="I466">
        <v>5.1746999999999996</v>
      </c>
      <c r="J466">
        <v>0</v>
      </c>
      <c r="K466">
        <v>4.8609999999999998</v>
      </c>
      <c r="L466">
        <v>127.6786</v>
      </c>
      <c r="M466">
        <v>1.0905</v>
      </c>
      <c r="N466">
        <v>0</v>
      </c>
      <c r="O466">
        <v>0</v>
      </c>
      <c r="P466">
        <v>0</v>
      </c>
      <c r="Q466">
        <v>5.1749999999999998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578</v>
      </c>
      <c r="Z466">
        <v>0</v>
      </c>
      <c r="AA466">
        <v>0</v>
      </c>
      <c r="AB466">
        <v>0</v>
      </c>
      <c r="AC466">
        <v>1</v>
      </c>
      <c r="AD466">
        <v>0</v>
      </c>
      <c r="AE466" t="s">
        <v>579</v>
      </c>
      <c r="AF466">
        <v>0</v>
      </c>
      <c r="AG466">
        <v>0</v>
      </c>
      <c r="AH466" t="s">
        <v>579</v>
      </c>
      <c r="AI466">
        <v>0</v>
      </c>
      <c r="AJ466">
        <v>0</v>
      </c>
      <c r="AK466" t="s">
        <v>579</v>
      </c>
      <c r="AL466">
        <v>0</v>
      </c>
      <c r="AM466">
        <v>0</v>
      </c>
      <c r="AN466" t="s">
        <v>579</v>
      </c>
    </row>
    <row r="467" spans="1:40" x14ac:dyDescent="0.45">
      <c r="A467" t="s">
        <v>576</v>
      </c>
      <c r="B467" t="s">
        <v>538</v>
      </c>
      <c r="C467" t="s">
        <v>539</v>
      </c>
      <c r="D467">
        <v>1</v>
      </c>
      <c r="E467" s="1">
        <v>44532.559027777781</v>
      </c>
      <c r="F467" t="s">
        <v>489</v>
      </c>
      <c r="G467" t="s">
        <v>577</v>
      </c>
      <c r="H467">
        <v>0</v>
      </c>
      <c r="I467">
        <v>0.63870000000000005</v>
      </c>
      <c r="J467">
        <v>0</v>
      </c>
      <c r="K467">
        <v>0.6</v>
      </c>
      <c r="L467">
        <v>127.7817</v>
      </c>
      <c r="M467">
        <v>1.0913999999999999</v>
      </c>
      <c r="N467">
        <v>0</v>
      </c>
      <c r="O467">
        <v>0</v>
      </c>
      <c r="P467">
        <v>0</v>
      </c>
      <c r="Q467">
        <v>0.63900000000000001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581</v>
      </c>
      <c r="Z467">
        <v>0</v>
      </c>
      <c r="AA467">
        <v>0</v>
      </c>
      <c r="AB467">
        <v>0</v>
      </c>
      <c r="AC467">
        <v>1</v>
      </c>
      <c r="AD467">
        <v>0</v>
      </c>
      <c r="AE467" t="s">
        <v>579</v>
      </c>
      <c r="AF467">
        <v>0</v>
      </c>
      <c r="AG467">
        <v>0</v>
      </c>
      <c r="AH467" t="s">
        <v>579</v>
      </c>
      <c r="AI467">
        <v>0</v>
      </c>
      <c r="AJ467">
        <v>0</v>
      </c>
      <c r="AK467" t="s">
        <v>579</v>
      </c>
      <c r="AL467">
        <v>0</v>
      </c>
      <c r="AM467">
        <v>0</v>
      </c>
      <c r="AN467" t="s">
        <v>579</v>
      </c>
    </row>
    <row r="468" spans="1:40" x14ac:dyDescent="0.45">
      <c r="A468" t="s">
        <v>576</v>
      </c>
      <c r="B468" t="s">
        <v>538</v>
      </c>
      <c r="C468" t="s">
        <v>539</v>
      </c>
      <c r="D468">
        <v>1</v>
      </c>
      <c r="E468" s="1">
        <v>44532.559027777781</v>
      </c>
      <c r="F468" t="s">
        <v>490</v>
      </c>
      <c r="G468" t="s">
        <v>580</v>
      </c>
      <c r="H468">
        <v>0</v>
      </c>
      <c r="I468">
        <v>0</v>
      </c>
      <c r="J468">
        <v>0</v>
      </c>
      <c r="K468">
        <v>0</v>
      </c>
      <c r="L468">
        <v>127.1503</v>
      </c>
      <c r="M468">
        <v>1.0860000000000001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579</v>
      </c>
      <c r="Z468">
        <v>0</v>
      </c>
      <c r="AA468">
        <v>0</v>
      </c>
      <c r="AB468">
        <v>0</v>
      </c>
      <c r="AC468">
        <v>1</v>
      </c>
      <c r="AD468">
        <v>0</v>
      </c>
      <c r="AE468" t="s">
        <v>579</v>
      </c>
      <c r="AF468">
        <v>0</v>
      </c>
      <c r="AG468">
        <v>0</v>
      </c>
      <c r="AH468" t="s">
        <v>579</v>
      </c>
      <c r="AI468">
        <v>0</v>
      </c>
      <c r="AJ468">
        <v>0</v>
      </c>
      <c r="AK468" t="s">
        <v>579</v>
      </c>
      <c r="AL468">
        <v>0</v>
      </c>
      <c r="AM468">
        <v>0</v>
      </c>
      <c r="AN468" t="s">
        <v>579</v>
      </c>
    </row>
    <row r="469" spans="1:40" x14ac:dyDescent="0.45">
      <c r="A469" t="s">
        <v>576</v>
      </c>
      <c r="B469" t="s">
        <v>538</v>
      </c>
      <c r="C469" t="s">
        <v>539</v>
      </c>
      <c r="D469">
        <v>1</v>
      </c>
      <c r="E469" s="1">
        <v>44532.559027777781</v>
      </c>
      <c r="F469" t="s">
        <v>491</v>
      </c>
      <c r="G469" t="s">
        <v>577</v>
      </c>
      <c r="H469">
        <v>0</v>
      </c>
      <c r="I469">
        <v>1.4221999999999999</v>
      </c>
      <c r="J469">
        <v>0</v>
      </c>
      <c r="K469">
        <v>1.3360000000000001</v>
      </c>
      <c r="L469">
        <v>120.1653</v>
      </c>
      <c r="M469">
        <v>1.0263</v>
      </c>
      <c r="N469">
        <v>0</v>
      </c>
      <c r="O469">
        <v>0</v>
      </c>
      <c r="P469">
        <v>0</v>
      </c>
      <c r="Q469">
        <v>1.4219999999999999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578</v>
      </c>
      <c r="Z469">
        <v>0</v>
      </c>
      <c r="AA469">
        <v>0</v>
      </c>
      <c r="AB469">
        <v>0</v>
      </c>
      <c r="AC469">
        <v>1</v>
      </c>
      <c r="AD469">
        <v>0</v>
      </c>
      <c r="AE469" t="s">
        <v>579</v>
      </c>
      <c r="AF469">
        <v>0</v>
      </c>
      <c r="AG469">
        <v>0</v>
      </c>
      <c r="AH469" t="s">
        <v>579</v>
      </c>
      <c r="AI469">
        <v>0</v>
      </c>
      <c r="AJ469">
        <v>0</v>
      </c>
      <c r="AK469" t="s">
        <v>579</v>
      </c>
      <c r="AL469">
        <v>0</v>
      </c>
      <c r="AM469">
        <v>0</v>
      </c>
      <c r="AN469" t="s">
        <v>579</v>
      </c>
    </row>
    <row r="470" spans="1:40" x14ac:dyDescent="0.45">
      <c r="A470" t="s">
        <v>576</v>
      </c>
      <c r="B470" t="s">
        <v>538</v>
      </c>
      <c r="C470" t="s">
        <v>539</v>
      </c>
      <c r="D470">
        <v>1</v>
      </c>
      <c r="E470" s="1">
        <v>44532.559027777781</v>
      </c>
      <c r="F470" t="s">
        <v>492</v>
      </c>
      <c r="G470" t="s">
        <v>577</v>
      </c>
      <c r="H470">
        <v>0</v>
      </c>
      <c r="I470">
        <v>0</v>
      </c>
      <c r="J470">
        <v>0</v>
      </c>
      <c r="K470">
        <v>0</v>
      </c>
      <c r="L470">
        <v>119.99639999999999</v>
      </c>
      <c r="M470">
        <v>1.0248999999999999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578</v>
      </c>
      <c r="Z470">
        <v>0</v>
      </c>
      <c r="AA470">
        <v>0</v>
      </c>
      <c r="AB470">
        <v>0</v>
      </c>
      <c r="AC470">
        <v>1</v>
      </c>
      <c r="AD470">
        <v>0</v>
      </c>
      <c r="AE470" t="s">
        <v>579</v>
      </c>
      <c r="AF470">
        <v>0</v>
      </c>
      <c r="AG470">
        <v>0</v>
      </c>
      <c r="AH470" t="s">
        <v>579</v>
      </c>
      <c r="AI470">
        <v>0</v>
      </c>
      <c r="AJ470">
        <v>0</v>
      </c>
      <c r="AK470" t="s">
        <v>579</v>
      </c>
      <c r="AL470">
        <v>0</v>
      </c>
      <c r="AM470">
        <v>0</v>
      </c>
      <c r="AN470" t="s">
        <v>579</v>
      </c>
    </row>
    <row r="471" spans="1:40" x14ac:dyDescent="0.45">
      <c r="A471" t="s">
        <v>576</v>
      </c>
      <c r="B471" t="s">
        <v>538</v>
      </c>
      <c r="C471" t="s">
        <v>539</v>
      </c>
      <c r="D471">
        <v>1</v>
      </c>
      <c r="E471" s="1">
        <v>44532.559027777781</v>
      </c>
      <c r="F471" t="s">
        <v>93</v>
      </c>
      <c r="G471" t="s">
        <v>537</v>
      </c>
      <c r="H471">
        <v>0</v>
      </c>
      <c r="I471">
        <v>0</v>
      </c>
      <c r="J471">
        <v>54.69</v>
      </c>
      <c r="K471">
        <v>54.69</v>
      </c>
      <c r="L471">
        <v>119.99639999999999</v>
      </c>
      <c r="M471">
        <v>1.0248999999999999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579</v>
      </c>
      <c r="Z471">
        <v>0</v>
      </c>
      <c r="AA471">
        <v>0</v>
      </c>
      <c r="AB471">
        <v>0</v>
      </c>
      <c r="AC471">
        <v>1</v>
      </c>
      <c r="AD471">
        <v>0</v>
      </c>
      <c r="AE471" t="s">
        <v>579</v>
      </c>
      <c r="AF471">
        <v>0</v>
      </c>
      <c r="AG471">
        <v>0</v>
      </c>
      <c r="AH471" t="s">
        <v>579</v>
      </c>
      <c r="AI471">
        <v>0</v>
      </c>
      <c r="AJ471">
        <v>0</v>
      </c>
      <c r="AK471" t="s">
        <v>579</v>
      </c>
      <c r="AL471">
        <v>0</v>
      </c>
      <c r="AM471">
        <v>0</v>
      </c>
      <c r="AN471" t="s">
        <v>581</v>
      </c>
    </row>
    <row r="472" spans="1:40" x14ac:dyDescent="0.45">
      <c r="A472" t="s">
        <v>576</v>
      </c>
      <c r="B472" t="s">
        <v>538</v>
      </c>
      <c r="C472" t="s">
        <v>539</v>
      </c>
      <c r="D472">
        <v>1</v>
      </c>
      <c r="E472" s="1">
        <v>44532.559027777781</v>
      </c>
      <c r="F472" t="s">
        <v>493</v>
      </c>
      <c r="G472" t="s">
        <v>580</v>
      </c>
      <c r="H472">
        <v>0</v>
      </c>
      <c r="I472">
        <v>0</v>
      </c>
      <c r="J472">
        <v>0</v>
      </c>
      <c r="K472">
        <v>0</v>
      </c>
      <c r="L472">
        <v>119.99639999999999</v>
      </c>
      <c r="M472">
        <v>1.0248999999999999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579</v>
      </c>
      <c r="Z472">
        <v>0</v>
      </c>
      <c r="AA472">
        <v>0</v>
      </c>
      <c r="AB472">
        <v>0</v>
      </c>
      <c r="AC472">
        <v>1</v>
      </c>
      <c r="AD472">
        <v>0</v>
      </c>
      <c r="AE472" t="s">
        <v>579</v>
      </c>
      <c r="AF472">
        <v>0</v>
      </c>
      <c r="AG472">
        <v>0</v>
      </c>
      <c r="AH472" t="s">
        <v>579</v>
      </c>
      <c r="AI472">
        <v>0</v>
      </c>
      <c r="AJ472">
        <v>0</v>
      </c>
      <c r="AK472" t="s">
        <v>579</v>
      </c>
      <c r="AL472">
        <v>0</v>
      </c>
      <c r="AM472">
        <v>0</v>
      </c>
      <c r="AN472" t="s">
        <v>579</v>
      </c>
    </row>
    <row r="473" spans="1:40" x14ac:dyDescent="0.45">
      <c r="A473" t="s">
        <v>576</v>
      </c>
      <c r="B473" t="s">
        <v>538</v>
      </c>
      <c r="C473" t="s">
        <v>539</v>
      </c>
      <c r="D473">
        <v>1</v>
      </c>
      <c r="E473" s="1">
        <v>44532.559027777781</v>
      </c>
      <c r="F473" t="s">
        <v>494</v>
      </c>
      <c r="G473" t="s">
        <v>577</v>
      </c>
      <c r="H473">
        <v>0</v>
      </c>
      <c r="I473">
        <v>22.142199999999999</v>
      </c>
      <c r="J473">
        <v>0</v>
      </c>
      <c r="K473">
        <v>20.8</v>
      </c>
      <c r="L473">
        <v>148.57810000000001</v>
      </c>
      <c r="M473">
        <v>1.2689999999999999</v>
      </c>
      <c r="N473">
        <v>0</v>
      </c>
      <c r="O473">
        <v>0</v>
      </c>
      <c r="P473">
        <v>0</v>
      </c>
      <c r="Q473">
        <v>22.141999999999999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581</v>
      </c>
      <c r="Z473">
        <v>0</v>
      </c>
      <c r="AA473">
        <v>0</v>
      </c>
      <c r="AB473">
        <v>0</v>
      </c>
      <c r="AC473">
        <v>1</v>
      </c>
      <c r="AD473">
        <v>0</v>
      </c>
      <c r="AE473" t="s">
        <v>579</v>
      </c>
      <c r="AF473">
        <v>0</v>
      </c>
      <c r="AG473">
        <v>0</v>
      </c>
      <c r="AH473" t="s">
        <v>579</v>
      </c>
      <c r="AI473">
        <v>0</v>
      </c>
      <c r="AJ473">
        <v>0</v>
      </c>
      <c r="AK473" t="s">
        <v>579</v>
      </c>
      <c r="AL473">
        <v>0</v>
      </c>
      <c r="AM473">
        <v>0</v>
      </c>
      <c r="AN473" t="s">
        <v>579</v>
      </c>
    </row>
    <row r="474" spans="1:40" x14ac:dyDescent="0.45">
      <c r="A474" t="s">
        <v>576</v>
      </c>
      <c r="B474" t="s">
        <v>538</v>
      </c>
      <c r="C474" t="s">
        <v>539</v>
      </c>
      <c r="D474">
        <v>1</v>
      </c>
      <c r="E474" s="1">
        <v>44532.559027777781</v>
      </c>
      <c r="F474" t="s">
        <v>495</v>
      </c>
      <c r="G474" t="s">
        <v>580</v>
      </c>
      <c r="H474">
        <v>0</v>
      </c>
      <c r="I474">
        <v>0</v>
      </c>
      <c r="J474">
        <v>0</v>
      </c>
      <c r="K474">
        <v>0</v>
      </c>
      <c r="L474">
        <v>148.16460000000001</v>
      </c>
      <c r="M474">
        <v>1.2655000000000001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579</v>
      </c>
      <c r="Z474">
        <v>0</v>
      </c>
      <c r="AA474">
        <v>0</v>
      </c>
      <c r="AB474">
        <v>0</v>
      </c>
      <c r="AC474">
        <v>1</v>
      </c>
      <c r="AD474">
        <v>0</v>
      </c>
      <c r="AE474" t="s">
        <v>579</v>
      </c>
      <c r="AF474">
        <v>0</v>
      </c>
      <c r="AG474">
        <v>0</v>
      </c>
      <c r="AH474" t="s">
        <v>579</v>
      </c>
      <c r="AI474">
        <v>0</v>
      </c>
      <c r="AJ474">
        <v>0</v>
      </c>
      <c r="AK474" t="s">
        <v>579</v>
      </c>
      <c r="AL474">
        <v>0</v>
      </c>
      <c r="AM474">
        <v>0</v>
      </c>
      <c r="AN474" t="s">
        <v>579</v>
      </c>
    </row>
    <row r="475" spans="1:40" x14ac:dyDescent="0.45">
      <c r="A475" t="s">
        <v>576</v>
      </c>
      <c r="B475" t="s">
        <v>538</v>
      </c>
      <c r="C475" t="s">
        <v>539</v>
      </c>
      <c r="D475">
        <v>1</v>
      </c>
      <c r="E475" s="1">
        <v>44532.559027777781</v>
      </c>
      <c r="F475" t="s">
        <v>496</v>
      </c>
      <c r="G475" t="s">
        <v>580</v>
      </c>
      <c r="H475">
        <v>0</v>
      </c>
      <c r="I475">
        <v>0</v>
      </c>
      <c r="J475">
        <v>0</v>
      </c>
      <c r="K475">
        <v>0</v>
      </c>
      <c r="L475">
        <v>148.16999999999999</v>
      </c>
      <c r="M475">
        <v>1.2655000000000001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579</v>
      </c>
      <c r="Z475">
        <v>0</v>
      </c>
      <c r="AA475">
        <v>0</v>
      </c>
      <c r="AB475">
        <v>0</v>
      </c>
      <c r="AC475">
        <v>1</v>
      </c>
      <c r="AD475">
        <v>0</v>
      </c>
      <c r="AE475" t="s">
        <v>579</v>
      </c>
      <c r="AF475">
        <v>0</v>
      </c>
      <c r="AG475">
        <v>0</v>
      </c>
      <c r="AH475" t="s">
        <v>579</v>
      </c>
      <c r="AI475">
        <v>0</v>
      </c>
      <c r="AJ475">
        <v>0</v>
      </c>
      <c r="AK475" t="s">
        <v>579</v>
      </c>
      <c r="AL475">
        <v>0</v>
      </c>
      <c r="AM475">
        <v>0</v>
      </c>
      <c r="AN475" t="s">
        <v>579</v>
      </c>
    </row>
    <row r="476" spans="1:40" x14ac:dyDescent="0.45">
      <c r="A476" t="s">
        <v>576</v>
      </c>
      <c r="B476" t="s">
        <v>538</v>
      </c>
      <c r="C476" t="s">
        <v>539</v>
      </c>
      <c r="D476">
        <v>1</v>
      </c>
      <c r="E476" s="1">
        <v>44532.559027777781</v>
      </c>
      <c r="F476" t="s">
        <v>94</v>
      </c>
      <c r="G476" t="s">
        <v>577</v>
      </c>
      <c r="H476">
        <v>0</v>
      </c>
      <c r="I476">
        <v>24.697099999999999</v>
      </c>
      <c r="J476">
        <v>0</v>
      </c>
      <c r="K476">
        <v>23.2</v>
      </c>
      <c r="L476">
        <v>125.32980000000001</v>
      </c>
      <c r="M476">
        <v>1.0704</v>
      </c>
      <c r="N476">
        <v>0</v>
      </c>
      <c r="O476">
        <v>0</v>
      </c>
      <c r="P476">
        <v>0</v>
      </c>
      <c r="Q476">
        <v>24.696999999999999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578</v>
      </c>
      <c r="Z476">
        <v>0</v>
      </c>
      <c r="AA476">
        <v>0</v>
      </c>
      <c r="AB476">
        <v>0</v>
      </c>
      <c r="AC476">
        <v>1</v>
      </c>
      <c r="AD476">
        <v>0</v>
      </c>
      <c r="AE476" t="s">
        <v>579</v>
      </c>
      <c r="AF476">
        <v>0</v>
      </c>
      <c r="AG476">
        <v>0</v>
      </c>
      <c r="AH476" t="s">
        <v>579</v>
      </c>
      <c r="AI476">
        <v>0</v>
      </c>
      <c r="AJ476">
        <v>0</v>
      </c>
      <c r="AK476" t="s">
        <v>579</v>
      </c>
      <c r="AL476">
        <v>0</v>
      </c>
      <c r="AM476">
        <v>0</v>
      </c>
      <c r="AN476" t="s">
        <v>579</v>
      </c>
    </row>
    <row r="477" spans="1:40" x14ac:dyDescent="0.45">
      <c r="A477" t="s">
        <v>576</v>
      </c>
      <c r="B477" t="s">
        <v>538</v>
      </c>
      <c r="C477" t="s">
        <v>539</v>
      </c>
      <c r="D477">
        <v>1</v>
      </c>
      <c r="E477" s="1">
        <v>44532.559027777781</v>
      </c>
      <c r="F477" t="s">
        <v>497</v>
      </c>
      <c r="G477" t="s">
        <v>580</v>
      </c>
      <c r="H477">
        <v>0</v>
      </c>
      <c r="I477">
        <v>0</v>
      </c>
      <c r="J477">
        <v>0</v>
      </c>
      <c r="K477">
        <v>0</v>
      </c>
      <c r="L477">
        <v>124.7766</v>
      </c>
      <c r="M477">
        <v>1.0657000000000001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579</v>
      </c>
      <c r="Z477">
        <v>0</v>
      </c>
      <c r="AA477">
        <v>0</v>
      </c>
      <c r="AB477">
        <v>0</v>
      </c>
      <c r="AC477">
        <v>1</v>
      </c>
      <c r="AD477">
        <v>0</v>
      </c>
      <c r="AE477" t="s">
        <v>579</v>
      </c>
      <c r="AF477">
        <v>0</v>
      </c>
      <c r="AG477">
        <v>0</v>
      </c>
      <c r="AH477" t="s">
        <v>579</v>
      </c>
      <c r="AI477">
        <v>0</v>
      </c>
      <c r="AJ477">
        <v>0</v>
      </c>
      <c r="AK477" t="s">
        <v>579</v>
      </c>
      <c r="AL477">
        <v>0</v>
      </c>
      <c r="AM477">
        <v>0</v>
      </c>
      <c r="AN477" t="s">
        <v>579</v>
      </c>
    </row>
    <row r="478" spans="1:40" x14ac:dyDescent="0.45">
      <c r="A478" t="s">
        <v>576</v>
      </c>
      <c r="B478" t="s">
        <v>538</v>
      </c>
      <c r="C478" t="s">
        <v>539</v>
      </c>
      <c r="D478">
        <v>1</v>
      </c>
      <c r="E478" s="1">
        <v>44532.559027777781</v>
      </c>
      <c r="F478" t="s">
        <v>498</v>
      </c>
      <c r="G478" t="s">
        <v>577</v>
      </c>
      <c r="H478">
        <v>0</v>
      </c>
      <c r="I478">
        <v>47.2</v>
      </c>
      <c r="J478">
        <v>0</v>
      </c>
      <c r="K478">
        <v>47.2</v>
      </c>
      <c r="L478">
        <v>128.46090000000001</v>
      </c>
      <c r="M478">
        <v>1.0972</v>
      </c>
      <c r="N478">
        <v>0</v>
      </c>
      <c r="O478">
        <v>0</v>
      </c>
      <c r="P478">
        <v>0</v>
      </c>
      <c r="Q478">
        <v>47.2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581</v>
      </c>
      <c r="Z478">
        <v>0</v>
      </c>
      <c r="AA478">
        <v>0</v>
      </c>
      <c r="AB478">
        <v>0</v>
      </c>
      <c r="AC478">
        <v>1</v>
      </c>
      <c r="AD478">
        <v>0</v>
      </c>
      <c r="AE478" t="s">
        <v>579</v>
      </c>
      <c r="AF478">
        <v>0</v>
      </c>
      <c r="AG478">
        <v>0</v>
      </c>
      <c r="AH478" t="s">
        <v>579</v>
      </c>
      <c r="AI478">
        <v>0</v>
      </c>
      <c r="AJ478">
        <v>0</v>
      </c>
      <c r="AK478" t="s">
        <v>579</v>
      </c>
      <c r="AL478">
        <v>0</v>
      </c>
      <c r="AM478">
        <v>0</v>
      </c>
      <c r="AN478" t="s">
        <v>579</v>
      </c>
    </row>
    <row r="479" spans="1:40" x14ac:dyDescent="0.45">
      <c r="A479" t="s">
        <v>576</v>
      </c>
      <c r="B479" t="s">
        <v>538</v>
      </c>
      <c r="C479" t="s">
        <v>539</v>
      </c>
      <c r="D479">
        <v>1</v>
      </c>
      <c r="E479" s="1">
        <v>44532.559027777781</v>
      </c>
      <c r="F479" t="s">
        <v>499</v>
      </c>
      <c r="G479" t="s">
        <v>577</v>
      </c>
      <c r="H479">
        <v>0</v>
      </c>
      <c r="I479">
        <v>0.23100000000000001</v>
      </c>
      <c r="J479">
        <v>0</v>
      </c>
      <c r="K479">
        <v>0.217</v>
      </c>
      <c r="L479">
        <v>128.25489999999999</v>
      </c>
      <c r="M479">
        <v>1.0953999999999999</v>
      </c>
      <c r="N479">
        <v>0</v>
      </c>
      <c r="O479">
        <v>0</v>
      </c>
      <c r="P479">
        <v>0</v>
      </c>
      <c r="Q479">
        <v>0.23100000000000001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578</v>
      </c>
      <c r="Z479">
        <v>0</v>
      </c>
      <c r="AA479">
        <v>0</v>
      </c>
      <c r="AB479">
        <v>0</v>
      </c>
      <c r="AC479">
        <v>1</v>
      </c>
      <c r="AD479">
        <v>0</v>
      </c>
      <c r="AE479" t="s">
        <v>579</v>
      </c>
      <c r="AF479">
        <v>0</v>
      </c>
      <c r="AG479">
        <v>0</v>
      </c>
      <c r="AH479" t="s">
        <v>579</v>
      </c>
      <c r="AI479">
        <v>0</v>
      </c>
      <c r="AJ479">
        <v>0</v>
      </c>
      <c r="AK479" t="s">
        <v>579</v>
      </c>
      <c r="AL479">
        <v>0</v>
      </c>
      <c r="AM479">
        <v>0</v>
      </c>
      <c r="AN479" t="s">
        <v>579</v>
      </c>
    </row>
    <row r="480" spans="1:40" x14ac:dyDescent="0.45">
      <c r="A480" t="s">
        <v>576</v>
      </c>
      <c r="B480" t="s">
        <v>538</v>
      </c>
      <c r="C480" t="s">
        <v>539</v>
      </c>
      <c r="D480">
        <v>1</v>
      </c>
      <c r="E480" s="1">
        <v>44532.559027777781</v>
      </c>
      <c r="F480" t="s">
        <v>95</v>
      </c>
      <c r="G480" t="s">
        <v>537</v>
      </c>
      <c r="H480">
        <v>0</v>
      </c>
      <c r="I480">
        <v>0</v>
      </c>
      <c r="J480">
        <v>0</v>
      </c>
      <c r="K480">
        <v>0</v>
      </c>
      <c r="L480">
        <v>128.25489999999999</v>
      </c>
      <c r="M480">
        <v>1.0953999999999999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579</v>
      </c>
      <c r="Z480">
        <v>0</v>
      </c>
      <c r="AA480">
        <v>0</v>
      </c>
      <c r="AB480">
        <v>0</v>
      </c>
      <c r="AC480">
        <v>1</v>
      </c>
      <c r="AD480">
        <v>0</v>
      </c>
      <c r="AE480" t="s">
        <v>579</v>
      </c>
      <c r="AF480">
        <v>0</v>
      </c>
      <c r="AG480">
        <v>0</v>
      </c>
      <c r="AH480" t="s">
        <v>579</v>
      </c>
      <c r="AI480">
        <v>0</v>
      </c>
      <c r="AJ480">
        <v>0</v>
      </c>
      <c r="AK480" t="s">
        <v>579</v>
      </c>
      <c r="AL480">
        <v>0</v>
      </c>
      <c r="AM480">
        <v>0</v>
      </c>
      <c r="AN480" t="s">
        <v>581</v>
      </c>
    </row>
    <row r="481" spans="1:40" x14ac:dyDescent="0.45">
      <c r="A481" t="s">
        <v>576</v>
      </c>
      <c r="B481" t="s">
        <v>538</v>
      </c>
      <c r="C481" t="s">
        <v>539</v>
      </c>
      <c r="D481">
        <v>1</v>
      </c>
      <c r="E481" s="1">
        <v>44532.559027777781</v>
      </c>
      <c r="F481" t="s">
        <v>500</v>
      </c>
      <c r="G481" t="s">
        <v>577</v>
      </c>
      <c r="H481">
        <v>0</v>
      </c>
      <c r="I481">
        <v>24.2712</v>
      </c>
      <c r="J481">
        <v>0</v>
      </c>
      <c r="K481">
        <v>22.8</v>
      </c>
      <c r="L481">
        <v>141.7088</v>
      </c>
      <c r="M481">
        <v>1.2102999999999999</v>
      </c>
      <c r="N481">
        <v>0</v>
      </c>
      <c r="O481">
        <v>0</v>
      </c>
      <c r="P481">
        <v>0</v>
      </c>
      <c r="Q481">
        <v>24.271000000000001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581</v>
      </c>
      <c r="Z481">
        <v>0</v>
      </c>
      <c r="AA481">
        <v>0</v>
      </c>
      <c r="AB481">
        <v>0</v>
      </c>
      <c r="AC481">
        <v>1</v>
      </c>
      <c r="AD481">
        <v>0</v>
      </c>
      <c r="AE481" t="s">
        <v>579</v>
      </c>
      <c r="AF481">
        <v>0</v>
      </c>
      <c r="AG481">
        <v>0</v>
      </c>
      <c r="AH481" t="s">
        <v>579</v>
      </c>
      <c r="AI481">
        <v>0</v>
      </c>
      <c r="AJ481">
        <v>0</v>
      </c>
      <c r="AK481" t="s">
        <v>579</v>
      </c>
      <c r="AL481">
        <v>0</v>
      </c>
      <c r="AM481">
        <v>0</v>
      </c>
      <c r="AN481" t="s">
        <v>579</v>
      </c>
    </row>
    <row r="482" spans="1:40" x14ac:dyDescent="0.45">
      <c r="A482" t="s">
        <v>576</v>
      </c>
      <c r="B482" t="s">
        <v>538</v>
      </c>
      <c r="C482" t="s">
        <v>539</v>
      </c>
      <c r="D482">
        <v>1</v>
      </c>
      <c r="E482" s="1">
        <v>44532.559027777781</v>
      </c>
      <c r="F482" t="s">
        <v>501</v>
      </c>
      <c r="G482" t="s">
        <v>580</v>
      </c>
      <c r="H482">
        <v>0</v>
      </c>
      <c r="I482">
        <v>0</v>
      </c>
      <c r="J482">
        <v>0</v>
      </c>
      <c r="K482">
        <v>0</v>
      </c>
      <c r="L482">
        <v>141.63730000000001</v>
      </c>
      <c r="M482">
        <v>1.2097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579</v>
      </c>
      <c r="Z482">
        <v>0</v>
      </c>
      <c r="AA482">
        <v>0</v>
      </c>
      <c r="AB482">
        <v>0</v>
      </c>
      <c r="AC482">
        <v>1</v>
      </c>
      <c r="AD482">
        <v>0</v>
      </c>
      <c r="AE482" t="s">
        <v>579</v>
      </c>
      <c r="AF482">
        <v>0</v>
      </c>
      <c r="AG482">
        <v>0</v>
      </c>
      <c r="AH482" t="s">
        <v>579</v>
      </c>
      <c r="AI482">
        <v>0</v>
      </c>
      <c r="AJ482">
        <v>0</v>
      </c>
      <c r="AK482" t="s">
        <v>579</v>
      </c>
      <c r="AL482">
        <v>0</v>
      </c>
      <c r="AM482">
        <v>0</v>
      </c>
      <c r="AN482" t="s">
        <v>579</v>
      </c>
    </row>
    <row r="483" spans="1:40" x14ac:dyDescent="0.45">
      <c r="A483" t="s">
        <v>576</v>
      </c>
      <c r="B483" t="s">
        <v>538</v>
      </c>
      <c r="C483" t="s">
        <v>539</v>
      </c>
      <c r="D483">
        <v>1</v>
      </c>
      <c r="E483" s="1">
        <v>44532.559027777781</v>
      </c>
      <c r="F483" t="s">
        <v>96</v>
      </c>
      <c r="G483" t="s">
        <v>577</v>
      </c>
      <c r="H483">
        <v>0</v>
      </c>
      <c r="I483">
        <v>28.6358</v>
      </c>
      <c r="J483">
        <v>0</v>
      </c>
      <c r="K483">
        <v>26.9</v>
      </c>
      <c r="L483">
        <v>117.3068</v>
      </c>
      <c r="M483">
        <v>1.0019</v>
      </c>
      <c r="N483">
        <v>0</v>
      </c>
      <c r="O483">
        <v>0</v>
      </c>
      <c r="P483">
        <v>0</v>
      </c>
      <c r="Q483">
        <v>28.635999999999999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581</v>
      </c>
      <c r="Z483">
        <v>0</v>
      </c>
      <c r="AA483">
        <v>0</v>
      </c>
      <c r="AB483">
        <v>0</v>
      </c>
      <c r="AC483">
        <v>1</v>
      </c>
      <c r="AD483">
        <v>0</v>
      </c>
      <c r="AE483" t="s">
        <v>579</v>
      </c>
      <c r="AF483">
        <v>0</v>
      </c>
      <c r="AG483">
        <v>0</v>
      </c>
      <c r="AH483" t="s">
        <v>579</v>
      </c>
      <c r="AI483">
        <v>0</v>
      </c>
      <c r="AJ483">
        <v>0</v>
      </c>
      <c r="AK483" t="s">
        <v>579</v>
      </c>
      <c r="AL483">
        <v>0</v>
      </c>
      <c r="AM483">
        <v>0</v>
      </c>
      <c r="AN483" t="s">
        <v>579</v>
      </c>
    </row>
    <row r="484" spans="1:40" x14ac:dyDescent="0.45">
      <c r="A484" t="s">
        <v>576</v>
      </c>
      <c r="B484" t="s">
        <v>538</v>
      </c>
      <c r="C484" t="s">
        <v>539</v>
      </c>
      <c r="D484">
        <v>1</v>
      </c>
      <c r="E484" s="1">
        <v>44532.559027777781</v>
      </c>
      <c r="F484" t="s">
        <v>97</v>
      </c>
      <c r="G484" t="s">
        <v>537</v>
      </c>
      <c r="H484">
        <v>0</v>
      </c>
      <c r="I484">
        <v>0</v>
      </c>
      <c r="J484">
        <v>39.18</v>
      </c>
      <c r="K484">
        <v>39.18</v>
      </c>
      <c r="L484">
        <v>117.3068</v>
      </c>
      <c r="M484">
        <v>1.0019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579</v>
      </c>
      <c r="Z484">
        <v>0</v>
      </c>
      <c r="AA484">
        <v>0</v>
      </c>
      <c r="AB484">
        <v>0</v>
      </c>
      <c r="AC484">
        <v>1</v>
      </c>
      <c r="AD484">
        <v>0</v>
      </c>
      <c r="AE484" t="s">
        <v>579</v>
      </c>
      <c r="AF484">
        <v>0</v>
      </c>
      <c r="AG484">
        <v>0</v>
      </c>
      <c r="AH484" t="s">
        <v>579</v>
      </c>
      <c r="AI484">
        <v>0</v>
      </c>
      <c r="AJ484">
        <v>0</v>
      </c>
      <c r="AK484" t="s">
        <v>579</v>
      </c>
      <c r="AL484">
        <v>0</v>
      </c>
      <c r="AM484">
        <v>0</v>
      </c>
      <c r="AN484" t="s">
        <v>581</v>
      </c>
    </row>
    <row r="485" spans="1:40" x14ac:dyDescent="0.45">
      <c r="A485" t="s">
        <v>576</v>
      </c>
      <c r="B485" t="s">
        <v>538</v>
      </c>
      <c r="C485" t="s">
        <v>539</v>
      </c>
      <c r="D485">
        <v>1</v>
      </c>
      <c r="E485" s="1">
        <v>44532.559027777781</v>
      </c>
      <c r="F485" t="s">
        <v>502</v>
      </c>
      <c r="G485" t="s">
        <v>580</v>
      </c>
      <c r="H485">
        <v>0</v>
      </c>
      <c r="I485">
        <v>0</v>
      </c>
      <c r="J485">
        <v>0</v>
      </c>
      <c r="K485">
        <v>0</v>
      </c>
      <c r="L485">
        <v>117.2406</v>
      </c>
      <c r="M485">
        <v>1.0013000000000001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579</v>
      </c>
      <c r="Z485">
        <v>0</v>
      </c>
      <c r="AA485">
        <v>0</v>
      </c>
      <c r="AB485">
        <v>0</v>
      </c>
      <c r="AC485">
        <v>1</v>
      </c>
      <c r="AD485">
        <v>0</v>
      </c>
      <c r="AE485" t="s">
        <v>579</v>
      </c>
      <c r="AF485">
        <v>0</v>
      </c>
      <c r="AG485">
        <v>0</v>
      </c>
      <c r="AH485" t="s">
        <v>579</v>
      </c>
      <c r="AI485">
        <v>0</v>
      </c>
      <c r="AJ485">
        <v>0</v>
      </c>
      <c r="AK485" t="s">
        <v>579</v>
      </c>
      <c r="AL485">
        <v>0</v>
      </c>
      <c r="AM485">
        <v>0</v>
      </c>
      <c r="AN485" t="s">
        <v>579</v>
      </c>
    </row>
    <row r="486" spans="1:40" x14ac:dyDescent="0.45">
      <c r="A486" t="s">
        <v>576</v>
      </c>
      <c r="B486" t="s">
        <v>538</v>
      </c>
      <c r="C486" t="s">
        <v>539</v>
      </c>
      <c r="D486">
        <v>1</v>
      </c>
      <c r="E486" s="1">
        <v>44532.559027777781</v>
      </c>
      <c r="F486" t="s">
        <v>503</v>
      </c>
      <c r="G486" t="s">
        <v>580</v>
      </c>
      <c r="H486">
        <v>0</v>
      </c>
      <c r="I486">
        <v>0</v>
      </c>
      <c r="J486">
        <v>0</v>
      </c>
      <c r="K486">
        <v>0</v>
      </c>
      <c r="L486">
        <v>117.3258</v>
      </c>
      <c r="M486">
        <v>1.0021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579</v>
      </c>
      <c r="Z486">
        <v>0</v>
      </c>
      <c r="AA486">
        <v>0</v>
      </c>
      <c r="AB486">
        <v>0</v>
      </c>
      <c r="AC486">
        <v>1</v>
      </c>
      <c r="AD486">
        <v>0</v>
      </c>
      <c r="AE486" t="s">
        <v>579</v>
      </c>
      <c r="AF486">
        <v>0</v>
      </c>
      <c r="AG486">
        <v>0</v>
      </c>
      <c r="AH486" t="s">
        <v>579</v>
      </c>
      <c r="AI486">
        <v>0</v>
      </c>
      <c r="AJ486">
        <v>0</v>
      </c>
      <c r="AK486" t="s">
        <v>579</v>
      </c>
      <c r="AL486">
        <v>0</v>
      </c>
      <c r="AM486">
        <v>0</v>
      </c>
      <c r="AN486" t="s">
        <v>579</v>
      </c>
    </row>
    <row r="487" spans="1:40" x14ac:dyDescent="0.45">
      <c r="A487" t="s">
        <v>576</v>
      </c>
      <c r="B487" t="s">
        <v>538</v>
      </c>
      <c r="C487" t="s">
        <v>539</v>
      </c>
      <c r="D487">
        <v>1</v>
      </c>
      <c r="E487" s="1">
        <v>44532.559027777781</v>
      </c>
      <c r="F487" t="s">
        <v>504</v>
      </c>
      <c r="G487" t="s">
        <v>577</v>
      </c>
      <c r="H487">
        <v>0</v>
      </c>
      <c r="I487">
        <v>75.0471</v>
      </c>
      <c r="J487">
        <v>0</v>
      </c>
      <c r="K487">
        <v>70.498000000000005</v>
      </c>
      <c r="L487">
        <v>143.64570000000001</v>
      </c>
      <c r="M487">
        <v>1.2269000000000001</v>
      </c>
      <c r="N487">
        <v>0</v>
      </c>
      <c r="O487">
        <v>0</v>
      </c>
      <c r="P487">
        <v>0</v>
      </c>
      <c r="Q487">
        <v>75.046999999999997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581</v>
      </c>
      <c r="Z487">
        <v>0</v>
      </c>
      <c r="AA487">
        <v>0</v>
      </c>
      <c r="AB487">
        <v>0</v>
      </c>
      <c r="AC487">
        <v>1</v>
      </c>
      <c r="AD487">
        <v>0</v>
      </c>
      <c r="AE487" t="s">
        <v>579</v>
      </c>
      <c r="AF487">
        <v>0</v>
      </c>
      <c r="AG487">
        <v>0</v>
      </c>
      <c r="AH487" t="s">
        <v>579</v>
      </c>
      <c r="AI487">
        <v>0</v>
      </c>
      <c r="AJ487">
        <v>0</v>
      </c>
      <c r="AK487" t="s">
        <v>579</v>
      </c>
      <c r="AL487">
        <v>0</v>
      </c>
      <c r="AM487">
        <v>0</v>
      </c>
      <c r="AN487" t="s">
        <v>579</v>
      </c>
    </row>
    <row r="488" spans="1:40" x14ac:dyDescent="0.45">
      <c r="A488" t="s">
        <v>576</v>
      </c>
      <c r="B488" t="s">
        <v>538</v>
      </c>
      <c r="C488" t="s">
        <v>539</v>
      </c>
      <c r="D488">
        <v>1</v>
      </c>
      <c r="E488" s="1">
        <v>44532.559027777781</v>
      </c>
      <c r="F488" t="s">
        <v>505</v>
      </c>
      <c r="G488" t="s">
        <v>580</v>
      </c>
      <c r="H488">
        <v>0</v>
      </c>
      <c r="I488">
        <v>0</v>
      </c>
      <c r="J488">
        <v>0</v>
      </c>
      <c r="K488">
        <v>0</v>
      </c>
      <c r="L488">
        <v>143.19720000000001</v>
      </c>
      <c r="M488">
        <v>1.2230000000000001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579</v>
      </c>
      <c r="Z488">
        <v>0</v>
      </c>
      <c r="AA488">
        <v>0</v>
      </c>
      <c r="AB488">
        <v>0</v>
      </c>
      <c r="AC488">
        <v>1</v>
      </c>
      <c r="AD488">
        <v>0</v>
      </c>
      <c r="AE488" t="s">
        <v>579</v>
      </c>
      <c r="AF488">
        <v>0</v>
      </c>
      <c r="AG488">
        <v>0</v>
      </c>
      <c r="AH488" t="s">
        <v>579</v>
      </c>
      <c r="AI488">
        <v>0</v>
      </c>
      <c r="AJ488">
        <v>0</v>
      </c>
      <c r="AK488" t="s">
        <v>579</v>
      </c>
      <c r="AL488">
        <v>0</v>
      </c>
      <c r="AM488">
        <v>0</v>
      </c>
      <c r="AN488" t="s">
        <v>579</v>
      </c>
    </row>
    <row r="489" spans="1:40" x14ac:dyDescent="0.45">
      <c r="A489" t="s">
        <v>576</v>
      </c>
      <c r="B489" t="s">
        <v>538</v>
      </c>
      <c r="C489" t="s">
        <v>539</v>
      </c>
      <c r="D489">
        <v>1</v>
      </c>
      <c r="E489" s="1">
        <v>44532.559027777781</v>
      </c>
      <c r="F489" t="s">
        <v>506</v>
      </c>
      <c r="G489" t="s">
        <v>580</v>
      </c>
      <c r="H489">
        <v>0</v>
      </c>
      <c r="I489">
        <v>0</v>
      </c>
      <c r="J489">
        <v>0</v>
      </c>
      <c r="K489">
        <v>0</v>
      </c>
      <c r="L489">
        <v>142.9145</v>
      </c>
      <c r="M489">
        <v>1.2205999999999999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579</v>
      </c>
      <c r="Z489">
        <v>0</v>
      </c>
      <c r="AA489">
        <v>0</v>
      </c>
      <c r="AB489">
        <v>0</v>
      </c>
      <c r="AC489">
        <v>1</v>
      </c>
      <c r="AD489">
        <v>0</v>
      </c>
      <c r="AE489" t="s">
        <v>579</v>
      </c>
      <c r="AF489">
        <v>0</v>
      </c>
      <c r="AG489">
        <v>0</v>
      </c>
      <c r="AH489" t="s">
        <v>579</v>
      </c>
      <c r="AI489">
        <v>0</v>
      </c>
      <c r="AJ489">
        <v>0</v>
      </c>
      <c r="AK489" t="s">
        <v>579</v>
      </c>
      <c r="AL489">
        <v>0</v>
      </c>
      <c r="AM489">
        <v>0</v>
      </c>
      <c r="AN489" t="s">
        <v>579</v>
      </c>
    </row>
    <row r="490" spans="1:40" x14ac:dyDescent="0.45">
      <c r="A490" t="s">
        <v>576</v>
      </c>
      <c r="B490" t="s">
        <v>538</v>
      </c>
      <c r="C490" t="s">
        <v>539</v>
      </c>
      <c r="D490">
        <v>1</v>
      </c>
      <c r="E490" s="1">
        <v>44532.559027777781</v>
      </c>
      <c r="F490" t="s">
        <v>507</v>
      </c>
      <c r="G490" t="s">
        <v>577</v>
      </c>
      <c r="H490">
        <v>0</v>
      </c>
      <c r="I490">
        <v>6.3872</v>
      </c>
      <c r="J490">
        <v>0</v>
      </c>
      <c r="K490">
        <v>6</v>
      </c>
      <c r="L490">
        <v>129.1986</v>
      </c>
      <c r="M490">
        <v>1.1034999999999999</v>
      </c>
      <c r="N490">
        <v>0</v>
      </c>
      <c r="O490">
        <v>0</v>
      </c>
      <c r="P490">
        <v>0</v>
      </c>
      <c r="Q490">
        <v>6.3869999999999996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581</v>
      </c>
      <c r="Z490">
        <v>0</v>
      </c>
      <c r="AA490">
        <v>0</v>
      </c>
      <c r="AB490">
        <v>0</v>
      </c>
      <c r="AC490">
        <v>1</v>
      </c>
      <c r="AD490">
        <v>0</v>
      </c>
      <c r="AE490" t="s">
        <v>579</v>
      </c>
      <c r="AF490">
        <v>0</v>
      </c>
      <c r="AG490">
        <v>0</v>
      </c>
      <c r="AH490" t="s">
        <v>579</v>
      </c>
      <c r="AI490">
        <v>0</v>
      </c>
      <c r="AJ490">
        <v>0</v>
      </c>
      <c r="AK490" t="s">
        <v>579</v>
      </c>
      <c r="AL490">
        <v>0</v>
      </c>
      <c r="AM490">
        <v>0</v>
      </c>
      <c r="AN490" t="s">
        <v>579</v>
      </c>
    </row>
    <row r="491" spans="1:40" x14ac:dyDescent="0.45">
      <c r="A491" t="s">
        <v>576</v>
      </c>
      <c r="B491" t="s">
        <v>538</v>
      </c>
      <c r="C491" t="s">
        <v>539</v>
      </c>
      <c r="D491">
        <v>1</v>
      </c>
      <c r="E491" s="1">
        <v>44532.559027777781</v>
      </c>
      <c r="F491" t="s">
        <v>98</v>
      </c>
      <c r="G491" t="s">
        <v>537</v>
      </c>
      <c r="H491">
        <v>0</v>
      </c>
      <c r="I491">
        <v>0</v>
      </c>
      <c r="J491">
        <v>86</v>
      </c>
      <c r="K491">
        <v>83.98</v>
      </c>
      <c r="L491">
        <v>129.1986</v>
      </c>
      <c r="M491">
        <v>1.1034999999999999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579</v>
      </c>
      <c r="Z491">
        <v>0</v>
      </c>
      <c r="AA491">
        <v>0</v>
      </c>
      <c r="AB491">
        <v>0</v>
      </c>
      <c r="AC491">
        <v>1</v>
      </c>
      <c r="AD491">
        <v>0</v>
      </c>
      <c r="AE491" t="s">
        <v>579</v>
      </c>
      <c r="AF491">
        <v>0</v>
      </c>
      <c r="AG491">
        <v>0</v>
      </c>
      <c r="AH491" t="s">
        <v>579</v>
      </c>
      <c r="AI491">
        <v>0</v>
      </c>
      <c r="AJ491">
        <v>0</v>
      </c>
      <c r="AK491" t="s">
        <v>579</v>
      </c>
      <c r="AL491">
        <v>0</v>
      </c>
      <c r="AM491">
        <v>0</v>
      </c>
      <c r="AN491" t="s">
        <v>581</v>
      </c>
    </row>
    <row r="492" spans="1:40" x14ac:dyDescent="0.45">
      <c r="A492" t="s">
        <v>576</v>
      </c>
      <c r="B492" t="s">
        <v>538</v>
      </c>
      <c r="C492" t="s">
        <v>539</v>
      </c>
      <c r="D492">
        <v>1</v>
      </c>
      <c r="E492" s="1">
        <v>44532.559027777781</v>
      </c>
      <c r="F492" t="s">
        <v>99</v>
      </c>
      <c r="G492" t="s">
        <v>537</v>
      </c>
      <c r="H492">
        <v>0</v>
      </c>
      <c r="I492">
        <v>0</v>
      </c>
      <c r="J492">
        <v>84</v>
      </c>
      <c r="K492">
        <v>60.444000000000003</v>
      </c>
      <c r="L492">
        <v>129.1986</v>
      </c>
      <c r="M492">
        <v>1.1034999999999999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579</v>
      </c>
      <c r="Z492">
        <v>0</v>
      </c>
      <c r="AA492">
        <v>0</v>
      </c>
      <c r="AB492">
        <v>0</v>
      </c>
      <c r="AC492">
        <v>1</v>
      </c>
      <c r="AD492">
        <v>0</v>
      </c>
      <c r="AE492" t="s">
        <v>579</v>
      </c>
      <c r="AF492">
        <v>0</v>
      </c>
      <c r="AG492">
        <v>0</v>
      </c>
      <c r="AH492" t="s">
        <v>579</v>
      </c>
      <c r="AI492">
        <v>0</v>
      </c>
      <c r="AJ492">
        <v>0</v>
      </c>
      <c r="AK492" t="s">
        <v>579</v>
      </c>
      <c r="AL492">
        <v>0</v>
      </c>
      <c r="AM492">
        <v>0</v>
      </c>
      <c r="AN492" t="s">
        <v>581</v>
      </c>
    </row>
    <row r="493" spans="1:40" x14ac:dyDescent="0.45">
      <c r="A493" t="s">
        <v>576</v>
      </c>
      <c r="B493" t="s">
        <v>538</v>
      </c>
      <c r="C493" t="s">
        <v>539</v>
      </c>
      <c r="D493">
        <v>1</v>
      </c>
      <c r="E493" s="1">
        <v>44532.559027777781</v>
      </c>
      <c r="F493" t="s">
        <v>508</v>
      </c>
      <c r="G493" t="s">
        <v>580</v>
      </c>
      <c r="H493">
        <v>0</v>
      </c>
      <c r="I493">
        <v>0</v>
      </c>
      <c r="J493">
        <v>0</v>
      </c>
      <c r="K493">
        <v>0</v>
      </c>
      <c r="L493">
        <v>129.21440000000001</v>
      </c>
      <c r="M493">
        <v>1.1035999999999999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579</v>
      </c>
      <c r="Z493">
        <v>0</v>
      </c>
      <c r="AA493">
        <v>0</v>
      </c>
      <c r="AB493">
        <v>0</v>
      </c>
      <c r="AC493">
        <v>1</v>
      </c>
      <c r="AD493">
        <v>0</v>
      </c>
      <c r="AE493" t="s">
        <v>579</v>
      </c>
      <c r="AF493">
        <v>0</v>
      </c>
      <c r="AG493">
        <v>0</v>
      </c>
      <c r="AH493" t="s">
        <v>579</v>
      </c>
      <c r="AI493">
        <v>0</v>
      </c>
      <c r="AJ493">
        <v>0</v>
      </c>
      <c r="AK493" t="s">
        <v>579</v>
      </c>
      <c r="AL493">
        <v>0</v>
      </c>
      <c r="AM493">
        <v>0</v>
      </c>
      <c r="AN493" t="s">
        <v>579</v>
      </c>
    </row>
    <row r="494" spans="1:40" x14ac:dyDescent="0.45">
      <c r="A494" t="s">
        <v>576</v>
      </c>
      <c r="B494" t="s">
        <v>538</v>
      </c>
      <c r="C494" t="s">
        <v>539</v>
      </c>
      <c r="D494">
        <v>1</v>
      </c>
      <c r="E494" s="1">
        <v>44532.559027777781</v>
      </c>
      <c r="F494" t="s">
        <v>509</v>
      </c>
      <c r="G494" t="s">
        <v>577</v>
      </c>
      <c r="H494">
        <v>0</v>
      </c>
      <c r="I494">
        <v>24.2712</v>
      </c>
      <c r="J494">
        <v>0</v>
      </c>
      <c r="K494">
        <v>22.8</v>
      </c>
      <c r="L494">
        <v>142.94049999999999</v>
      </c>
      <c r="M494">
        <v>1.2208000000000001</v>
      </c>
      <c r="N494">
        <v>0</v>
      </c>
      <c r="O494">
        <v>0</v>
      </c>
      <c r="P494">
        <v>0</v>
      </c>
      <c r="Q494">
        <v>24.271000000000001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581</v>
      </c>
      <c r="Z494">
        <v>0</v>
      </c>
      <c r="AA494">
        <v>0</v>
      </c>
      <c r="AB494">
        <v>0</v>
      </c>
      <c r="AC494">
        <v>1</v>
      </c>
      <c r="AD494">
        <v>0</v>
      </c>
      <c r="AE494" t="s">
        <v>579</v>
      </c>
      <c r="AF494">
        <v>0</v>
      </c>
      <c r="AG494">
        <v>0</v>
      </c>
      <c r="AH494" t="s">
        <v>579</v>
      </c>
      <c r="AI494">
        <v>0</v>
      </c>
      <c r="AJ494">
        <v>0</v>
      </c>
      <c r="AK494" t="s">
        <v>579</v>
      </c>
      <c r="AL494">
        <v>0</v>
      </c>
      <c r="AM494">
        <v>0</v>
      </c>
      <c r="AN494" t="s">
        <v>579</v>
      </c>
    </row>
    <row r="495" spans="1:40" x14ac:dyDescent="0.45">
      <c r="A495" t="s">
        <v>576</v>
      </c>
      <c r="B495" t="s">
        <v>538</v>
      </c>
      <c r="C495" t="s">
        <v>539</v>
      </c>
      <c r="D495">
        <v>1</v>
      </c>
      <c r="E495" s="1">
        <v>44532.559027777781</v>
      </c>
      <c r="F495" t="s">
        <v>510</v>
      </c>
      <c r="G495" t="s">
        <v>580</v>
      </c>
      <c r="H495">
        <v>0</v>
      </c>
      <c r="I495">
        <v>0</v>
      </c>
      <c r="J495">
        <v>0</v>
      </c>
      <c r="K495">
        <v>0</v>
      </c>
      <c r="L495">
        <v>142.64240000000001</v>
      </c>
      <c r="M495">
        <v>1.2182999999999999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579</v>
      </c>
      <c r="Z495">
        <v>0</v>
      </c>
      <c r="AA495">
        <v>0</v>
      </c>
      <c r="AB495">
        <v>0</v>
      </c>
      <c r="AC495">
        <v>1</v>
      </c>
      <c r="AD495">
        <v>0</v>
      </c>
      <c r="AE495" t="s">
        <v>579</v>
      </c>
      <c r="AF495">
        <v>0</v>
      </c>
      <c r="AG495">
        <v>0</v>
      </c>
      <c r="AH495" t="s">
        <v>579</v>
      </c>
      <c r="AI495">
        <v>0</v>
      </c>
      <c r="AJ495">
        <v>0</v>
      </c>
      <c r="AK495" t="s">
        <v>579</v>
      </c>
      <c r="AL495">
        <v>0</v>
      </c>
      <c r="AM495">
        <v>0</v>
      </c>
      <c r="AN495" t="s">
        <v>579</v>
      </c>
    </row>
    <row r="496" spans="1:40" x14ac:dyDescent="0.45">
      <c r="A496" t="s">
        <v>576</v>
      </c>
      <c r="B496" t="s">
        <v>538</v>
      </c>
      <c r="C496" t="s">
        <v>539</v>
      </c>
      <c r="D496">
        <v>1</v>
      </c>
      <c r="E496" s="1">
        <v>44532.559027777781</v>
      </c>
      <c r="F496" t="s">
        <v>511</v>
      </c>
      <c r="G496" t="s">
        <v>577</v>
      </c>
      <c r="H496">
        <v>0</v>
      </c>
      <c r="I496">
        <v>0</v>
      </c>
      <c r="J496">
        <v>0</v>
      </c>
      <c r="K496">
        <v>0</v>
      </c>
      <c r="L496">
        <v>128.75739999999999</v>
      </c>
      <c r="M496">
        <v>1.0996999999999999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578</v>
      </c>
      <c r="Z496">
        <v>0</v>
      </c>
      <c r="AA496">
        <v>0</v>
      </c>
      <c r="AB496">
        <v>0</v>
      </c>
      <c r="AC496">
        <v>1</v>
      </c>
      <c r="AD496">
        <v>0</v>
      </c>
      <c r="AE496" t="s">
        <v>579</v>
      </c>
      <c r="AF496">
        <v>0</v>
      </c>
      <c r="AG496">
        <v>0</v>
      </c>
      <c r="AH496" t="s">
        <v>579</v>
      </c>
      <c r="AI496">
        <v>0</v>
      </c>
      <c r="AJ496">
        <v>0</v>
      </c>
      <c r="AK496" t="s">
        <v>579</v>
      </c>
      <c r="AL496">
        <v>0</v>
      </c>
      <c r="AM496">
        <v>0</v>
      </c>
      <c r="AN496" t="s">
        <v>579</v>
      </c>
    </row>
    <row r="497" spans="1:40" x14ac:dyDescent="0.45">
      <c r="A497" t="s">
        <v>576</v>
      </c>
      <c r="B497" t="s">
        <v>538</v>
      </c>
      <c r="C497" t="s">
        <v>539</v>
      </c>
      <c r="D497">
        <v>1</v>
      </c>
      <c r="E497" s="1">
        <v>44532.559027777781</v>
      </c>
      <c r="F497" t="s">
        <v>100</v>
      </c>
      <c r="G497" t="s">
        <v>537</v>
      </c>
      <c r="H497">
        <v>0</v>
      </c>
      <c r="I497">
        <v>0</v>
      </c>
      <c r="J497">
        <v>33</v>
      </c>
      <c r="K497">
        <v>43.115000000000002</v>
      </c>
      <c r="L497">
        <v>128.75739999999999</v>
      </c>
      <c r="M497">
        <v>1.0996999999999999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579</v>
      </c>
      <c r="Z497">
        <v>0</v>
      </c>
      <c r="AA497">
        <v>0</v>
      </c>
      <c r="AB497">
        <v>0</v>
      </c>
      <c r="AC497">
        <v>1</v>
      </c>
      <c r="AD497">
        <v>0</v>
      </c>
      <c r="AE497" t="s">
        <v>579</v>
      </c>
      <c r="AF497">
        <v>0</v>
      </c>
      <c r="AG497">
        <v>0</v>
      </c>
      <c r="AH497" t="s">
        <v>579</v>
      </c>
      <c r="AI497">
        <v>0</v>
      </c>
      <c r="AJ497">
        <v>0</v>
      </c>
      <c r="AK497" t="s">
        <v>579</v>
      </c>
      <c r="AL497">
        <v>0</v>
      </c>
      <c r="AM497">
        <v>0</v>
      </c>
      <c r="AN497" t="s">
        <v>581</v>
      </c>
    </row>
    <row r="498" spans="1:40" x14ac:dyDescent="0.45">
      <c r="A498" t="s">
        <v>576</v>
      </c>
      <c r="B498" t="s">
        <v>538</v>
      </c>
      <c r="C498" t="s">
        <v>539</v>
      </c>
      <c r="D498">
        <v>1</v>
      </c>
      <c r="E498" s="1">
        <v>44532.559027777781</v>
      </c>
      <c r="F498" t="s">
        <v>512</v>
      </c>
      <c r="G498" t="s">
        <v>577</v>
      </c>
      <c r="H498">
        <v>0</v>
      </c>
      <c r="I498">
        <v>3.7595999999999998</v>
      </c>
      <c r="J498">
        <v>0</v>
      </c>
      <c r="K498">
        <v>3.8</v>
      </c>
      <c r="L498">
        <v>112.9847</v>
      </c>
      <c r="M498">
        <v>1.0626</v>
      </c>
      <c r="N498">
        <v>0</v>
      </c>
      <c r="O498">
        <v>0</v>
      </c>
      <c r="P498">
        <v>0</v>
      </c>
      <c r="Q498">
        <v>3.76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578</v>
      </c>
      <c r="Z498">
        <v>0</v>
      </c>
      <c r="AA498">
        <v>0</v>
      </c>
      <c r="AB498">
        <v>0</v>
      </c>
      <c r="AC498">
        <v>2</v>
      </c>
      <c r="AD498">
        <v>0</v>
      </c>
      <c r="AE498" t="s">
        <v>579</v>
      </c>
      <c r="AF498">
        <v>0</v>
      </c>
      <c r="AG498">
        <v>0</v>
      </c>
      <c r="AH498" t="s">
        <v>579</v>
      </c>
      <c r="AI498">
        <v>0</v>
      </c>
      <c r="AJ498">
        <v>0</v>
      </c>
      <c r="AK498" t="s">
        <v>579</v>
      </c>
      <c r="AL498">
        <v>0</v>
      </c>
      <c r="AM498">
        <v>0</v>
      </c>
      <c r="AN498" t="s">
        <v>579</v>
      </c>
    </row>
    <row r="499" spans="1:40" x14ac:dyDescent="0.45">
      <c r="A499" t="s">
        <v>576</v>
      </c>
      <c r="B499" t="s">
        <v>538</v>
      </c>
      <c r="C499" t="s">
        <v>539</v>
      </c>
      <c r="D499">
        <v>1</v>
      </c>
      <c r="E499" s="1">
        <v>44532.559027777781</v>
      </c>
      <c r="F499" t="s">
        <v>513</v>
      </c>
      <c r="G499" t="s">
        <v>577</v>
      </c>
      <c r="H499">
        <v>0</v>
      </c>
      <c r="I499">
        <v>1.6819</v>
      </c>
      <c r="J499">
        <v>0</v>
      </c>
      <c r="K499">
        <v>1.7</v>
      </c>
      <c r="L499">
        <v>112.64</v>
      </c>
      <c r="M499">
        <v>1.0592999999999999</v>
      </c>
      <c r="N499">
        <v>0</v>
      </c>
      <c r="O499">
        <v>0</v>
      </c>
      <c r="P499">
        <v>0</v>
      </c>
      <c r="Q499">
        <v>1.6819999999999999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578</v>
      </c>
      <c r="Z499">
        <v>0</v>
      </c>
      <c r="AA499">
        <v>0</v>
      </c>
      <c r="AB499">
        <v>0</v>
      </c>
      <c r="AC499">
        <v>2</v>
      </c>
      <c r="AD499">
        <v>0</v>
      </c>
      <c r="AE499" t="s">
        <v>579</v>
      </c>
      <c r="AF499">
        <v>0</v>
      </c>
      <c r="AG499">
        <v>0</v>
      </c>
      <c r="AH499" t="s">
        <v>579</v>
      </c>
      <c r="AI499">
        <v>0</v>
      </c>
      <c r="AJ499">
        <v>0</v>
      </c>
      <c r="AK499" t="s">
        <v>579</v>
      </c>
      <c r="AL499">
        <v>0</v>
      </c>
      <c r="AM499">
        <v>0</v>
      </c>
      <c r="AN499" t="s">
        <v>579</v>
      </c>
    </row>
    <row r="500" spans="1:40" x14ac:dyDescent="0.45">
      <c r="A500" t="s">
        <v>576</v>
      </c>
      <c r="B500" t="s">
        <v>538</v>
      </c>
      <c r="C500" t="s">
        <v>539</v>
      </c>
      <c r="D500">
        <v>1</v>
      </c>
      <c r="E500" s="1">
        <v>44532.559027777781</v>
      </c>
      <c r="F500" t="s">
        <v>514</v>
      </c>
      <c r="G500" t="s">
        <v>580</v>
      </c>
      <c r="H500">
        <v>0</v>
      </c>
      <c r="I500">
        <v>0</v>
      </c>
      <c r="J500">
        <v>0</v>
      </c>
      <c r="K500">
        <v>0</v>
      </c>
      <c r="L500">
        <v>112.9807</v>
      </c>
      <c r="M500">
        <v>1.0625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579</v>
      </c>
      <c r="Z500">
        <v>0</v>
      </c>
      <c r="AA500">
        <v>0</v>
      </c>
      <c r="AB500">
        <v>0</v>
      </c>
      <c r="AC500">
        <v>2</v>
      </c>
      <c r="AD500">
        <v>0</v>
      </c>
      <c r="AE500" t="s">
        <v>579</v>
      </c>
      <c r="AF500">
        <v>0</v>
      </c>
      <c r="AG500">
        <v>0</v>
      </c>
      <c r="AH500" t="s">
        <v>579</v>
      </c>
      <c r="AI500">
        <v>0</v>
      </c>
      <c r="AJ500">
        <v>0</v>
      </c>
      <c r="AK500" t="s">
        <v>579</v>
      </c>
      <c r="AL500">
        <v>0</v>
      </c>
      <c r="AM500">
        <v>0</v>
      </c>
      <c r="AN500" t="s">
        <v>579</v>
      </c>
    </row>
    <row r="501" spans="1:40" x14ac:dyDescent="0.45">
      <c r="A501" t="s">
        <v>576</v>
      </c>
      <c r="B501" t="s">
        <v>538</v>
      </c>
      <c r="C501" t="s">
        <v>539</v>
      </c>
      <c r="D501">
        <v>1</v>
      </c>
      <c r="E501" s="1">
        <v>44532.559027777781</v>
      </c>
      <c r="F501" t="s">
        <v>515</v>
      </c>
      <c r="G501" t="s">
        <v>580</v>
      </c>
      <c r="H501">
        <v>0</v>
      </c>
      <c r="I501">
        <v>0</v>
      </c>
      <c r="J501">
        <v>0</v>
      </c>
      <c r="K501">
        <v>0</v>
      </c>
      <c r="L501">
        <v>112.99630000000001</v>
      </c>
      <c r="M501">
        <v>1.0627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579</v>
      </c>
      <c r="Z501">
        <v>0</v>
      </c>
      <c r="AA501">
        <v>0</v>
      </c>
      <c r="AB501">
        <v>0</v>
      </c>
      <c r="AC501">
        <v>2</v>
      </c>
      <c r="AD501">
        <v>0</v>
      </c>
      <c r="AE501" t="s">
        <v>579</v>
      </c>
      <c r="AF501">
        <v>0</v>
      </c>
      <c r="AG501">
        <v>0</v>
      </c>
      <c r="AH501" t="s">
        <v>579</v>
      </c>
      <c r="AI501">
        <v>0</v>
      </c>
      <c r="AJ501">
        <v>0</v>
      </c>
      <c r="AK501" t="s">
        <v>579</v>
      </c>
      <c r="AL501">
        <v>0</v>
      </c>
      <c r="AM501">
        <v>0</v>
      </c>
      <c r="AN501" t="s">
        <v>579</v>
      </c>
    </row>
    <row r="502" spans="1:40" x14ac:dyDescent="0.45">
      <c r="A502" t="s">
        <v>576</v>
      </c>
      <c r="B502" t="s">
        <v>538</v>
      </c>
      <c r="C502" t="s">
        <v>539</v>
      </c>
      <c r="D502">
        <v>1</v>
      </c>
      <c r="E502" s="1">
        <v>44532.559027777781</v>
      </c>
      <c r="F502" t="s">
        <v>516</v>
      </c>
      <c r="G502" t="s">
        <v>580</v>
      </c>
      <c r="H502">
        <v>0</v>
      </c>
      <c r="I502">
        <v>0</v>
      </c>
      <c r="J502">
        <v>0</v>
      </c>
      <c r="K502">
        <v>0</v>
      </c>
      <c r="L502">
        <v>116.0077</v>
      </c>
      <c r="M502">
        <v>1.091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579</v>
      </c>
      <c r="Z502">
        <v>0</v>
      </c>
      <c r="AA502">
        <v>0</v>
      </c>
      <c r="AB502">
        <v>0</v>
      </c>
      <c r="AC502">
        <v>2</v>
      </c>
      <c r="AD502">
        <v>0</v>
      </c>
      <c r="AE502" t="s">
        <v>579</v>
      </c>
      <c r="AF502">
        <v>0</v>
      </c>
      <c r="AG502">
        <v>0</v>
      </c>
      <c r="AH502" t="s">
        <v>579</v>
      </c>
      <c r="AI502">
        <v>0</v>
      </c>
      <c r="AJ502">
        <v>0</v>
      </c>
      <c r="AK502" t="s">
        <v>579</v>
      </c>
      <c r="AL502">
        <v>0</v>
      </c>
      <c r="AM502">
        <v>0</v>
      </c>
      <c r="AN502" t="s">
        <v>579</v>
      </c>
    </row>
    <row r="503" spans="1:40" x14ac:dyDescent="0.45">
      <c r="A503" t="s">
        <v>576</v>
      </c>
      <c r="B503" t="s">
        <v>538</v>
      </c>
      <c r="C503" t="s">
        <v>539</v>
      </c>
      <c r="D503">
        <v>1</v>
      </c>
      <c r="E503" s="1">
        <v>44532.559027777781</v>
      </c>
      <c r="F503" t="s">
        <v>517</v>
      </c>
      <c r="G503" t="s">
        <v>580</v>
      </c>
      <c r="H503">
        <v>0</v>
      </c>
      <c r="I503">
        <v>0</v>
      </c>
      <c r="J503">
        <v>0</v>
      </c>
      <c r="K503">
        <v>0</v>
      </c>
      <c r="L503">
        <v>116.17</v>
      </c>
      <c r="M503">
        <v>1.0925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579</v>
      </c>
      <c r="Z503">
        <v>0</v>
      </c>
      <c r="AA503">
        <v>0</v>
      </c>
      <c r="AB503">
        <v>0</v>
      </c>
      <c r="AC503">
        <v>2</v>
      </c>
      <c r="AD503">
        <v>0</v>
      </c>
      <c r="AE503" t="s">
        <v>579</v>
      </c>
      <c r="AF503">
        <v>0</v>
      </c>
      <c r="AG503">
        <v>0</v>
      </c>
      <c r="AH503" t="s">
        <v>579</v>
      </c>
      <c r="AI503">
        <v>0</v>
      </c>
      <c r="AJ503">
        <v>0</v>
      </c>
      <c r="AK503" t="s">
        <v>579</v>
      </c>
      <c r="AL503">
        <v>0</v>
      </c>
      <c r="AM503">
        <v>0</v>
      </c>
      <c r="AN503" t="s">
        <v>579</v>
      </c>
    </row>
    <row r="504" spans="1:40" x14ac:dyDescent="0.45">
      <c r="A504" t="s">
        <v>576</v>
      </c>
      <c r="B504" t="s">
        <v>538</v>
      </c>
      <c r="C504" t="s">
        <v>539</v>
      </c>
      <c r="D504">
        <v>1</v>
      </c>
      <c r="E504" s="1">
        <v>44532.559027777781</v>
      </c>
      <c r="F504" t="s">
        <v>518</v>
      </c>
      <c r="G504" t="s">
        <v>577</v>
      </c>
      <c r="H504">
        <v>0</v>
      </c>
      <c r="I504">
        <v>15.5123</v>
      </c>
      <c r="J504">
        <v>0</v>
      </c>
      <c r="K504">
        <v>14.571999999999999</v>
      </c>
      <c r="L504">
        <v>123.4182</v>
      </c>
      <c r="M504">
        <v>1.0541</v>
      </c>
      <c r="N504">
        <v>0</v>
      </c>
      <c r="O504">
        <v>0</v>
      </c>
      <c r="P504">
        <v>0</v>
      </c>
      <c r="Q504">
        <v>15.512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578</v>
      </c>
      <c r="Z504">
        <v>0</v>
      </c>
      <c r="AA504">
        <v>0</v>
      </c>
      <c r="AB504">
        <v>0</v>
      </c>
      <c r="AC504">
        <v>1</v>
      </c>
      <c r="AD504">
        <v>0</v>
      </c>
      <c r="AE504" t="s">
        <v>579</v>
      </c>
      <c r="AF504">
        <v>0</v>
      </c>
      <c r="AG504">
        <v>0</v>
      </c>
      <c r="AH504" t="s">
        <v>579</v>
      </c>
      <c r="AI504">
        <v>0</v>
      </c>
      <c r="AJ504">
        <v>0</v>
      </c>
      <c r="AK504" t="s">
        <v>579</v>
      </c>
      <c r="AL504">
        <v>0</v>
      </c>
      <c r="AM504">
        <v>0</v>
      </c>
      <c r="AN504" t="s">
        <v>579</v>
      </c>
    </row>
    <row r="505" spans="1:40" x14ac:dyDescent="0.45">
      <c r="A505" t="s">
        <v>576</v>
      </c>
      <c r="B505" t="s">
        <v>538</v>
      </c>
      <c r="C505" t="s">
        <v>539</v>
      </c>
      <c r="D505">
        <v>1</v>
      </c>
      <c r="E505" s="1">
        <v>44532.559027777781</v>
      </c>
      <c r="F505" t="s">
        <v>519</v>
      </c>
      <c r="G505" t="s">
        <v>580</v>
      </c>
      <c r="H505">
        <v>0</v>
      </c>
      <c r="I505">
        <v>0</v>
      </c>
      <c r="J505">
        <v>0</v>
      </c>
      <c r="K505">
        <v>0</v>
      </c>
      <c r="L505">
        <v>123.35339999999999</v>
      </c>
      <c r="M505">
        <v>1.0535000000000001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579</v>
      </c>
      <c r="Z505">
        <v>0</v>
      </c>
      <c r="AA505">
        <v>0</v>
      </c>
      <c r="AB505">
        <v>0</v>
      </c>
      <c r="AC505">
        <v>1</v>
      </c>
      <c r="AD505">
        <v>0</v>
      </c>
      <c r="AE505" t="s">
        <v>579</v>
      </c>
      <c r="AF505">
        <v>0</v>
      </c>
      <c r="AG505">
        <v>0</v>
      </c>
      <c r="AH505" t="s">
        <v>579</v>
      </c>
      <c r="AI505">
        <v>0</v>
      </c>
      <c r="AJ505">
        <v>0</v>
      </c>
      <c r="AK505" t="s">
        <v>579</v>
      </c>
      <c r="AL505">
        <v>0</v>
      </c>
      <c r="AM505">
        <v>0</v>
      </c>
      <c r="AN505" t="s">
        <v>579</v>
      </c>
    </row>
    <row r="506" spans="1:40" x14ac:dyDescent="0.45">
      <c r="A506" t="s">
        <v>576</v>
      </c>
      <c r="B506" t="s">
        <v>538</v>
      </c>
      <c r="C506" t="s">
        <v>539</v>
      </c>
      <c r="D506">
        <v>1</v>
      </c>
      <c r="E506" s="1">
        <v>44532.559027777781</v>
      </c>
      <c r="F506" t="s">
        <v>520</v>
      </c>
      <c r="G506" t="s">
        <v>580</v>
      </c>
      <c r="H506">
        <v>0</v>
      </c>
      <c r="I506">
        <v>0</v>
      </c>
      <c r="J506">
        <v>0</v>
      </c>
      <c r="K506">
        <v>0</v>
      </c>
      <c r="L506">
        <v>122.2876</v>
      </c>
      <c r="M506">
        <v>1.0444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579</v>
      </c>
      <c r="Z506">
        <v>0</v>
      </c>
      <c r="AA506">
        <v>0</v>
      </c>
      <c r="AB506">
        <v>0</v>
      </c>
      <c r="AC506">
        <v>1</v>
      </c>
      <c r="AD506">
        <v>0</v>
      </c>
      <c r="AE506" t="s">
        <v>579</v>
      </c>
      <c r="AF506">
        <v>0</v>
      </c>
      <c r="AG506">
        <v>0</v>
      </c>
      <c r="AH506" t="s">
        <v>579</v>
      </c>
      <c r="AI506">
        <v>0</v>
      </c>
      <c r="AJ506">
        <v>0</v>
      </c>
      <c r="AK506" t="s">
        <v>579</v>
      </c>
      <c r="AL506">
        <v>0</v>
      </c>
      <c r="AM506">
        <v>0</v>
      </c>
      <c r="AN506" t="s">
        <v>579</v>
      </c>
    </row>
    <row r="507" spans="1:40" x14ac:dyDescent="0.45">
      <c r="A507" t="s">
        <v>576</v>
      </c>
      <c r="B507" t="s">
        <v>538</v>
      </c>
      <c r="C507" t="s">
        <v>539</v>
      </c>
      <c r="D507">
        <v>1</v>
      </c>
      <c r="E507" s="1">
        <v>44532.559027777781</v>
      </c>
      <c r="F507" t="s">
        <v>521</v>
      </c>
      <c r="G507" t="s">
        <v>577</v>
      </c>
      <c r="H507">
        <v>0</v>
      </c>
      <c r="I507">
        <v>40.239199999999997</v>
      </c>
      <c r="J507">
        <v>0</v>
      </c>
      <c r="K507">
        <v>37.799999999999997</v>
      </c>
      <c r="L507">
        <v>142.75470000000001</v>
      </c>
      <c r="M507">
        <v>1.2192000000000001</v>
      </c>
      <c r="N507">
        <v>0</v>
      </c>
      <c r="O507">
        <v>0</v>
      </c>
      <c r="P507">
        <v>0</v>
      </c>
      <c r="Q507">
        <v>40.238999999999997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581</v>
      </c>
      <c r="Z507">
        <v>0</v>
      </c>
      <c r="AA507">
        <v>0</v>
      </c>
      <c r="AB507">
        <v>0</v>
      </c>
      <c r="AC507">
        <v>1</v>
      </c>
      <c r="AD507">
        <v>0</v>
      </c>
      <c r="AE507" t="s">
        <v>579</v>
      </c>
      <c r="AF507">
        <v>0</v>
      </c>
      <c r="AG507">
        <v>0</v>
      </c>
      <c r="AH507" t="s">
        <v>579</v>
      </c>
      <c r="AI507">
        <v>0</v>
      </c>
      <c r="AJ507">
        <v>0</v>
      </c>
      <c r="AK507" t="s">
        <v>579</v>
      </c>
      <c r="AL507">
        <v>0</v>
      </c>
      <c r="AM507">
        <v>0</v>
      </c>
      <c r="AN507" t="s">
        <v>579</v>
      </c>
    </row>
    <row r="508" spans="1:40" x14ac:dyDescent="0.45">
      <c r="A508" t="s">
        <v>576</v>
      </c>
      <c r="B508" t="s">
        <v>538</v>
      </c>
      <c r="C508" t="s">
        <v>539</v>
      </c>
      <c r="D508">
        <v>1</v>
      </c>
      <c r="E508" s="1">
        <v>44532.559027777781</v>
      </c>
      <c r="F508" t="s">
        <v>522</v>
      </c>
      <c r="G508" t="s">
        <v>580</v>
      </c>
      <c r="H508">
        <v>0</v>
      </c>
      <c r="I508">
        <v>0</v>
      </c>
      <c r="J508">
        <v>0</v>
      </c>
      <c r="K508">
        <v>0</v>
      </c>
      <c r="L508">
        <v>142.47329999999999</v>
      </c>
      <c r="M508">
        <v>1.2168000000000001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579</v>
      </c>
      <c r="Z508">
        <v>0</v>
      </c>
      <c r="AA508">
        <v>0</v>
      </c>
      <c r="AB508">
        <v>0</v>
      </c>
      <c r="AC508">
        <v>1</v>
      </c>
      <c r="AD508">
        <v>0</v>
      </c>
      <c r="AE508" t="s">
        <v>579</v>
      </c>
      <c r="AF508">
        <v>0</v>
      </c>
      <c r="AG508">
        <v>0</v>
      </c>
      <c r="AH508" t="s">
        <v>579</v>
      </c>
      <c r="AI508">
        <v>0</v>
      </c>
      <c r="AJ508">
        <v>0</v>
      </c>
      <c r="AK508" t="s">
        <v>579</v>
      </c>
      <c r="AL508">
        <v>0</v>
      </c>
      <c r="AM508">
        <v>0</v>
      </c>
      <c r="AN508" t="s">
        <v>579</v>
      </c>
    </row>
    <row r="509" spans="1:40" x14ac:dyDescent="0.45">
      <c r="A509" t="s">
        <v>576</v>
      </c>
      <c r="B509" t="s">
        <v>538</v>
      </c>
      <c r="C509" t="s">
        <v>539</v>
      </c>
      <c r="D509">
        <v>1</v>
      </c>
      <c r="E509" s="1">
        <v>44532.559027777781</v>
      </c>
      <c r="F509" t="s">
        <v>523</v>
      </c>
      <c r="G509" t="s">
        <v>577</v>
      </c>
      <c r="H509">
        <v>0</v>
      </c>
      <c r="I509">
        <v>32.361699999999999</v>
      </c>
      <c r="J509">
        <v>0</v>
      </c>
      <c r="K509">
        <v>30.4</v>
      </c>
      <c r="L509">
        <v>127.49379999999999</v>
      </c>
      <c r="M509">
        <v>1.0889</v>
      </c>
      <c r="N509">
        <v>0</v>
      </c>
      <c r="O509">
        <v>0</v>
      </c>
      <c r="P509">
        <v>0</v>
      </c>
      <c r="Q509">
        <v>32.362000000000002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581</v>
      </c>
      <c r="Z509">
        <v>0</v>
      </c>
      <c r="AA509">
        <v>0</v>
      </c>
      <c r="AB509">
        <v>0</v>
      </c>
      <c r="AC509">
        <v>1</v>
      </c>
      <c r="AD509">
        <v>0</v>
      </c>
      <c r="AE509" t="s">
        <v>579</v>
      </c>
      <c r="AF509">
        <v>0</v>
      </c>
      <c r="AG509">
        <v>0</v>
      </c>
      <c r="AH509" t="s">
        <v>579</v>
      </c>
      <c r="AI509">
        <v>0</v>
      </c>
      <c r="AJ509">
        <v>0</v>
      </c>
      <c r="AK509" t="s">
        <v>579</v>
      </c>
      <c r="AL509">
        <v>0</v>
      </c>
      <c r="AM509">
        <v>0</v>
      </c>
      <c r="AN509" t="s">
        <v>579</v>
      </c>
    </row>
    <row r="510" spans="1:40" x14ac:dyDescent="0.45">
      <c r="A510" t="s">
        <v>576</v>
      </c>
      <c r="B510" t="s">
        <v>538</v>
      </c>
      <c r="C510" t="s">
        <v>539</v>
      </c>
      <c r="D510">
        <v>1</v>
      </c>
      <c r="E510" s="1">
        <v>44532.559027777781</v>
      </c>
      <c r="F510" t="s">
        <v>101</v>
      </c>
      <c r="G510" t="s">
        <v>537</v>
      </c>
      <c r="H510">
        <v>0</v>
      </c>
      <c r="I510">
        <v>0</v>
      </c>
      <c r="J510">
        <v>32</v>
      </c>
      <c r="K510">
        <v>32</v>
      </c>
      <c r="L510">
        <v>127.49379999999999</v>
      </c>
      <c r="M510">
        <v>1.0889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579</v>
      </c>
      <c r="Z510">
        <v>0</v>
      </c>
      <c r="AA510">
        <v>0</v>
      </c>
      <c r="AB510">
        <v>0</v>
      </c>
      <c r="AC510">
        <v>1</v>
      </c>
      <c r="AD510">
        <v>0</v>
      </c>
      <c r="AE510" t="s">
        <v>579</v>
      </c>
      <c r="AF510">
        <v>0</v>
      </c>
      <c r="AG510">
        <v>0</v>
      </c>
      <c r="AH510" t="s">
        <v>579</v>
      </c>
      <c r="AI510">
        <v>0</v>
      </c>
      <c r="AJ510">
        <v>0</v>
      </c>
      <c r="AK510" t="s">
        <v>579</v>
      </c>
      <c r="AL510">
        <v>0</v>
      </c>
      <c r="AM510">
        <v>0</v>
      </c>
      <c r="AN510" t="s">
        <v>583</v>
      </c>
    </row>
    <row r="511" spans="1:40" x14ac:dyDescent="0.45">
      <c r="A511" t="s">
        <v>576</v>
      </c>
      <c r="B511" t="s">
        <v>538</v>
      </c>
      <c r="C511" t="s">
        <v>539</v>
      </c>
      <c r="D511">
        <v>1</v>
      </c>
      <c r="E511" s="1">
        <v>44532.559027777781</v>
      </c>
      <c r="F511" t="s">
        <v>102</v>
      </c>
      <c r="G511" t="s">
        <v>537</v>
      </c>
      <c r="H511">
        <v>0</v>
      </c>
      <c r="I511">
        <v>0</v>
      </c>
      <c r="J511">
        <v>20</v>
      </c>
      <c r="K511">
        <v>20.7</v>
      </c>
      <c r="L511">
        <v>127.49379999999999</v>
      </c>
      <c r="M511">
        <v>1.0889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579</v>
      </c>
      <c r="Z511">
        <v>0</v>
      </c>
      <c r="AA511">
        <v>0</v>
      </c>
      <c r="AB511">
        <v>0</v>
      </c>
      <c r="AC511">
        <v>1</v>
      </c>
      <c r="AD511">
        <v>0</v>
      </c>
      <c r="AE511" t="s">
        <v>579</v>
      </c>
      <c r="AF511">
        <v>0</v>
      </c>
      <c r="AG511">
        <v>0</v>
      </c>
      <c r="AH511" t="s">
        <v>579</v>
      </c>
      <c r="AI511">
        <v>0</v>
      </c>
      <c r="AJ511">
        <v>0</v>
      </c>
      <c r="AK511" t="s">
        <v>579</v>
      </c>
      <c r="AL511">
        <v>0</v>
      </c>
      <c r="AM511">
        <v>0</v>
      </c>
      <c r="AN511" t="s">
        <v>581</v>
      </c>
    </row>
    <row r="512" spans="1:40" x14ac:dyDescent="0.45">
      <c r="A512" t="s">
        <v>576</v>
      </c>
      <c r="B512" t="s">
        <v>538</v>
      </c>
      <c r="C512" t="s">
        <v>539</v>
      </c>
      <c r="D512">
        <v>1</v>
      </c>
      <c r="E512" s="1">
        <v>44532.559027777781</v>
      </c>
      <c r="F512" t="s">
        <v>524</v>
      </c>
      <c r="G512" t="s">
        <v>577</v>
      </c>
      <c r="H512">
        <v>0</v>
      </c>
      <c r="I512">
        <v>0.16500000000000001</v>
      </c>
      <c r="J512">
        <v>0</v>
      </c>
      <c r="K512">
        <v>0.155</v>
      </c>
      <c r="L512">
        <v>127.71720000000001</v>
      </c>
      <c r="M512">
        <v>1.0908</v>
      </c>
      <c r="N512">
        <v>0</v>
      </c>
      <c r="O512">
        <v>0</v>
      </c>
      <c r="P512">
        <v>0</v>
      </c>
      <c r="Q512">
        <v>0.16500000000000001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578</v>
      </c>
      <c r="Z512">
        <v>0</v>
      </c>
      <c r="AA512">
        <v>0</v>
      </c>
      <c r="AB512">
        <v>0</v>
      </c>
      <c r="AC512">
        <v>1</v>
      </c>
      <c r="AD512">
        <v>0</v>
      </c>
      <c r="AE512" t="s">
        <v>579</v>
      </c>
      <c r="AF512">
        <v>0</v>
      </c>
      <c r="AG512">
        <v>0</v>
      </c>
      <c r="AH512" t="s">
        <v>579</v>
      </c>
      <c r="AI512">
        <v>0</v>
      </c>
      <c r="AJ512">
        <v>0</v>
      </c>
      <c r="AK512" t="s">
        <v>579</v>
      </c>
      <c r="AL512">
        <v>0</v>
      </c>
      <c r="AM512">
        <v>0</v>
      </c>
      <c r="AN512" t="s">
        <v>579</v>
      </c>
    </row>
    <row r="513" spans="1:40" x14ac:dyDescent="0.45">
      <c r="A513" t="s">
        <v>576</v>
      </c>
      <c r="B513" t="s">
        <v>538</v>
      </c>
      <c r="C513" t="s">
        <v>539</v>
      </c>
      <c r="D513">
        <v>1</v>
      </c>
      <c r="E513" s="1">
        <v>44532.559027777781</v>
      </c>
      <c r="F513" t="s">
        <v>103</v>
      </c>
      <c r="G513" t="s">
        <v>537</v>
      </c>
      <c r="H513">
        <v>0</v>
      </c>
      <c r="I513">
        <v>0</v>
      </c>
      <c r="J513">
        <v>114</v>
      </c>
      <c r="K513">
        <v>113.4</v>
      </c>
      <c r="L513">
        <v>127.71720000000001</v>
      </c>
      <c r="M513">
        <v>1.0908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579</v>
      </c>
      <c r="Z513">
        <v>0</v>
      </c>
      <c r="AA513">
        <v>0</v>
      </c>
      <c r="AB513">
        <v>0</v>
      </c>
      <c r="AC513">
        <v>1</v>
      </c>
      <c r="AD513">
        <v>0</v>
      </c>
      <c r="AE513" t="s">
        <v>579</v>
      </c>
      <c r="AF513">
        <v>0</v>
      </c>
      <c r="AG513">
        <v>0</v>
      </c>
      <c r="AH513" t="s">
        <v>579</v>
      </c>
      <c r="AI513">
        <v>0</v>
      </c>
      <c r="AJ513">
        <v>0</v>
      </c>
      <c r="AK513" t="s">
        <v>579</v>
      </c>
      <c r="AL513">
        <v>0</v>
      </c>
      <c r="AM513">
        <v>0</v>
      </c>
      <c r="AN513" t="s">
        <v>581</v>
      </c>
    </row>
    <row r="514" spans="1:40" x14ac:dyDescent="0.45">
      <c r="A514" t="s">
        <v>576</v>
      </c>
      <c r="B514" t="s">
        <v>538</v>
      </c>
      <c r="C514" t="s">
        <v>539</v>
      </c>
      <c r="D514">
        <v>1</v>
      </c>
      <c r="E514" s="1">
        <v>44532.559027777781</v>
      </c>
      <c r="F514" t="s">
        <v>525</v>
      </c>
      <c r="G514" t="s">
        <v>577</v>
      </c>
      <c r="H514">
        <v>0</v>
      </c>
      <c r="I514">
        <v>2.2755000000000001</v>
      </c>
      <c r="J514">
        <v>0</v>
      </c>
      <c r="K514">
        <v>2.2999999999999998</v>
      </c>
      <c r="L514">
        <v>105.5243</v>
      </c>
      <c r="M514">
        <v>0.99239999999999995</v>
      </c>
      <c r="N514">
        <v>0</v>
      </c>
      <c r="O514">
        <v>0</v>
      </c>
      <c r="P514">
        <v>0</v>
      </c>
      <c r="Q514">
        <v>2.2759999999999998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581</v>
      </c>
      <c r="Z514">
        <v>0</v>
      </c>
      <c r="AA514">
        <v>0</v>
      </c>
      <c r="AB514">
        <v>0</v>
      </c>
      <c r="AC514">
        <v>2</v>
      </c>
      <c r="AD514">
        <v>0</v>
      </c>
      <c r="AE514" t="s">
        <v>579</v>
      </c>
      <c r="AF514">
        <v>0</v>
      </c>
      <c r="AG514">
        <v>0</v>
      </c>
      <c r="AH514" t="s">
        <v>579</v>
      </c>
      <c r="AI514">
        <v>0</v>
      </c>
      <c r="AJ514">
        <v>0</v>
      </c>
      <c r="AK514" t="s">
        <v>579</v>
      </c>
      <c r="AL514">
        <v>0</v>
      </c>
      <c r="AM514">
        <v>0</v>
      </c>
      <c r="AN514" t="s">
        <v>579</v>
      </c>
    </row>
    <row r="515" spans="1:40" x14ac:dyDescent="0.45">
      <c r="A515" t="s">
        <v>576</v>
      </c>
      <c r="B515" t="s">
        <v>538</v>
      </c>
      <c r="C515" t="s">
        <v>539</v>
      </c>
      <c r="D515">
        <v>1</v>
      </c>
      <c r="E515" s="1">
        <v>44532.559027777781</v>
      </c>
      <c r="F515" t="s">
        <v>104</v>
      </c>
      <c r="G515" t="s">
        <v>537</v>
      </c>
      <c r="H515">
        <v>0</v>
      </c>
      <c r="I515">
        <v>0</v>
      </c>
      <c r="J515">
        <v>90</v>
      </c>
      <c r="K515">
        <v>83</v>
      </c>
      <c r="L515">
        <v>105.5243</v>
      </c>
      <c r="M515">
        <v>0.99239999999999995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579</v>
      </c>
      <c r="Z515">
        <v>0</v>
      </c>
      <c r="AA515">
        <v>0</v>
      </c>
      <c r="AB515">
        <v>0</v>
      </c>
      <c r="AC515">
        <v>2</v>
      </c>
      <c r="AD515">
        <v>0</v>
      </c>
      <c r="AE515" t="s">
        <v>579</v>
      </c>
      <c r="AF515">
        <v>0</v>
      </c>
      <c r="AG515">
        <v>0</v>
      </c>
      <c r="AH515" t="s">
        <v>579</v>
      </c>
      <c r="AI515">
        <v>0</v>
      </c>
      <c r="AJ515">
        <v>0</v>
      </c>
      <c r="AK515" t="s">
        <v>579</v>
      </c>
      <c r="AL515">
        <v>0</v>
      </c>
      <c r="AM515">
        <v>0</v>
      </c>
      <c r="AN515" t="s">
        <v>581</v>
      </c>
    </row>
    <row r="516" spans="1:40" x14ac:dyDescent="0.45">
      <c r="A516" t="s">
        <v>576</v>
      </c>
      <c r="B516" t="s">
        <v>538</v>
      </c>
      <c r="C516" t="s">
        <v>539</v>
      </c>
      <c r="D516">
        <v>1</v>
      </c>
      <c r="E516" s="1">
        <v>44532.559027777781</v>
      </c>
      <c r="F516" t="s">
        <v>526</v>
      </c>
      <c r="G516" t="s">
        <v>577</v>
      </c>
      <c r="H516">
        <v>0</v>
      </c>
      <c r="I516">
        <v>0</v>
      </c>
      <c r="J516">
        <v>0</v>
      </c>
      <c r="K516">
        <v>0</v>
      </c>
      <c r="L516">
        <v>105.6366</v>
      </c>
      <c r="M516">
        <v>0.99350000000000005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581</v>
      </c>
      <c r="Z516">
        <v>0</v>
      </c>
      <c r="AA516">
        <v>0</v>
      </c>
      <c r="AB516">
        <v>0</v>
      </c>
      <c r="AC516">
        <v>2</v>
      </c>
      <c r="AD516">
        <v>0</v>
      </c>
      <c r="AE516" t="s">
        <v>579</v>
      </c>
      <c r="AF516">
        <v>0</v>
      </c>
      <c r="AG516">
        <v>0</v>
      </c>
      <c r="AH516" t="s">
        <v>579</v>
      </c>
      <c r="AI516">
        <v>0</v>
      </c>
      <c r="AJ516">
        <v>0</v>
      </c>
      <c r="AK516" t="s">
        <v>579</v>
      </c>
      <c r="AL516">
        <v>0</v>
      </c>
      <c r="AM516">
        <v>0</v>
      </c>
      <c r="AN516" t="s">
        <v>579</v>
      </c>
    </row>
    <row r="517" spans="1:40" x14ac:dyDescent="0.45">
      <c r="A517" t="s">
        <v>576</v>
      </c>
      <c r="B517" t="s">
        <v>538</v>
      </c>
      <c r="C517" t="s">
        <v>539</v>
      </c>
      <c r="D517">
        <v>1</v>
      </c>
      <c r="E517" s="1">
        <v>44532.559027777781</v>
      </c>
      <c r="F517" t="s">
        <v>527</v>
      </c>
      <c r="G517" t="s">
        <v>580</v>
      </c>
      <c r="H517">
        <v>0</v>
      </c>
      <c r="I517">
        <v>0</v>
      </c>
      <c r="J517">
        <v>0</v>
      </c>
      <c r="K517">
        <v>0</v>
      </c>
      <c r="L517">
        <v>105.7747</v>
      </c>
      <c r="M517">
        <v>0.99480000000000002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579</v>
      </c>
      <c r="Z517">
        <v>0</v>
      </c>
      <c r="AA517">
        <v>0</v>
      </c>
      <c r="AB517">
        <v>0</v>
      </c>
      <c r="AC517">
        <v>2</v>
      </c>
      <c r="AD517">
        <v>0</v>
      </c>
      <c r="AE517" t="s">
        <v>579</v>
      </c>
      <c r="AF517">
        <v>0</v>
      </c>
      <c r="AG517">
        <v>0</v>
      </c>
      <c r="AH517" t="s">
        <v>579</v>
      </c>
      <c r="AI517">
        <v>0</v>
      </c>
      <c r="AJ517">
        <v>0</v>
      </c>
      <c r="AK517" t="s">
        <v>579</v>
      </c>
      <c r="AL517">
        <v>0</v>
      </c>
      <c r="AM517">
        <v>0</v>
      </c>
      <c r="AN517" t="s">
        <v>579</v>
      </c>
    </row>
    <row r="518" spans="1:40" x14ac:dyDescent="0.45">
      <c r="A518" t="s">
        <v>576</v>
      </c>
      <c r="B518" t="s">
        <v>538</v>
      </c>
      <c r="C518" t="s">
        <v>539</v>
      </c>
      <c r="D518">
        <v>1</v>
      </c>
      <c r="E518" s="1">
        <v>44532.559027777781</v>
      </c>
      <c r="F518" t="s">
        <v>528</v>
      </c>
      <c r="G518" t="s">
        <v>580</v>
      </c>
      <c r="H518">
        <v>0</v>
      </c>
      <c r="I518">
        <v>0</v>
      </c>
      <c r="J518">
        <v>0</v>
      </c>
      <c r="K518">
        <v>0</v>
      </c>
      <c r="L518">
        <v>105.9849</v>
      </c>
      <c r="M518">
        <v>0.99680000000000002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579</v>
      </c>
      <c r="Z518">
        <v>0</v>
      </c>
      <c r="AA518">
        <v>0</v>
      </c>
      <c r="AB518">
        <v>0</v>
      </c>
      <c r="AC518">
        <v>2</v>
      </c>
      <c r="AD518">
        <v>0</v>
      </c>
      <c r="AE518" t="s">
        <v>579</v>
      </c>
      <c r="AF518">
        <v>0</v>
      </c>
      <c r="AG518">
        <v>0</v>
      </c>
      <c r="AH518" t="s">
        <v>579</v>
      </c>
      <c r="AI518">
        <v>0</v>
      </c>
      <c r="AJ518">
        <v>0</v>
      </c>
      <c r="AK518" t="s">
        <v>579</v>
      </c>
      <c r="AL518">
        <v>0</v>
      </c>
      <c r="AM518">
        <v>0</v>
      </c>
      <c r="AN518" t="s">
        <v>579</v>
      </c>
    </row>
    <row r="519" spans="1:40" x14ac:dyDescent="0.45">
      <c r="A519" t="s">
        <v>576</v>
      </c>
      <c r="B519" t="s">
        <v>538</v>
      </c>
      <c r="C519" t="s">
        <v>539</v>
      </c>
      <c r="D519">
        <v>1</v>
      </c>
      <c r="E519" s="1">
        <v>44532.559027777781</v>
      </c>
      <c r="F519" t="s">
        <v>529</v>
      </c>
      <c r="G519" t="s">
        <v>580</v>
      </c>
      <c r="H519">
        <v>0</v>
      </c>
      <c r="I519">
        <v>0</v>
      </c>
      <c r="J519">
        <v>0</v>
      </c>
      <c r="K519">
        <v>0</v>
      </c>
      <c r="L519">
        <v>105.9896</v>
      </c>
      <c r="M519">
        <v>0.99680000000000002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579</v>
      </c>
      <c r="Z519">
        <v>0</v>
      </c>
      <c r="AA519">
        <v>0</v>
      </c>
      <c r="AB519">
        <v>0</v>
      </c>
      <c r="AC519">
        <v>2</v>
      </c>
      <c r="AD519">
        <v>0</v>
      </c>
      <c r="AE519" t="s">
        <v>579</v>
      </c>
      <c r="AF519">
        <v>0</v>
      </c>
      <c r="AG519">
        <v>0</v>
      </c>
      <c r="AH519" t="s">
        <v>579</v>
      </c>
      <c r="AI519">
        <v>0</v>
      </c>
      <c r="AJ519">
        <v>0</v>
      </c>
      <c r="AK519" t="s">
        <v>579</v>
      </c>
      <c r="AL519">
        <v>0</v>
      </c>
      <c r="AM519">
        <v>0</v>
      </c>
      <c r="AN519" t="s">
        <v>579</v>
      </c>
    </row>
    <row r="520" spans="1:40" x14ac:dyDescent="0.45">
      <c r="A520" t="s">
        <v>576</v>
      </c>
      <c r="B520" t="s">
        <v>538</v>
      </c>
      <c r="C520" t="s">
        <v>539</v>
      </c>
      <c r="D520">
        <v>1</v>
      </c>
      <c r="E520" s="1">
        <v>44532.559027777781</v>
      </c>
      <c r="F520" t="s">
        <v>530</v>
      </c>
      <c r="G520" t="s">
        <v>577</v>
      </c>
      <c r="H520">
        <v>0</v>
      </c>
      <c r="I520">
        <v>34.538600000000002</v>
      </c>
      <c r="J520">
        <v>0</v>
      </c>
      <c r="K520">
        <v>32.445</v>
      </c>
      <c r="L520">
        <v>128.76740000000001</v>
      </c>
      <c r="M520">
        <v>1.0998000000000001</v>
      </c>
      <c r="N520">
        <v>0</v>
      </c>
      <c r="O520">
        <v>0</v>
      </c>
      <c r="P520">
        <v>0</v>
      </c>
      <c r="Q520">
        <v>34.539000000000001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578</v>
      </c>
      <c r="Z520">
        <v>0</v>
      </c>
      <c r="AA520">
        <v>0</v>
      </c>
      <c r="AB520">
        <v>0</v>
      </c>
      <c r="AC520">
        <v>1</v>
      </c>
      <c r="AD520">
        <v>0</v>
      </c>
      <c r="AE520" t="s">
        <v>579</v>
      </c>
      <c r="AF520">
        <v>0</v>
      </c>
      <c r="AG520">
        <v>0</v>
      </c>
      <c r="AH520" t="s">
        <v>579</v>
      </c>
      <c r="AI520">
        <v>0</v>
      </c>
      <c r="AJ520">
        <v>0</v>
      </c>
      <c r="AK520" t="s">
        <v>579</v>
      </c>
      <c r="AL520">
        <v>0</v>
      </c>
      <c r="AM520">
        <v>0</v>
      </c>
      <c r="AN520" t="s">
        <v>579</v>
      </c>
    </row>
    <row r="521" spans="1:40" x14ac:dyDescent="0.45">
      <c r="A521" t="s">
        <v>576</v>
      </c>
      <c r="B521" t="s">
        <v>538</v>
      </c>
      <c r="C521" t="s">
        <v>539</v>
      </c>
      <c r="D521">
        <v>1</v>
      </c>
      <c r="E521" s="1">
        <v>44532.559027777781</v>
      </c>
      <c r="F521" t="s">
        <v>531</v>
      </c>
      <c r="G521" t="s">
        <v>580</v>
      </c>
      <c r="H521">
        <v>0</v>
      </c>
      <c r="I521">
        <v>0</v>
      </c>
      <c r="J521">
        <v>0</v>
      </c>
      <c r="K521">
        <v>0</v>
      </c>
      <c r="L521">
        <v>128.42439999999999</v>
      </c>
      <c r="M521">
        <v>1.0969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579</v>
      </c>
      <c r="Z521">
        <v>0</v>
      </c>
      <c r="AA521">
        <v>0</v>
      </c>
      <c r="AB521">
        <v>0</v>
      </c>
      <c r="AC521">
        <v>1</v>
      </c>
      <c r="AD521">
        <v>0</v>
      </c>
      <c r="AE521" t="s">
        <v>579</v>
      </c>
      <c r="AF521">
        <v>0</v>
      </c>
      <c r="AG521">
        <v>0</v>
      </c>
      <c r="AH521" t="s">
        <v>579</v>
      </c>
      <c r="AI521">
        <v>0</v>
      </c>
      <c r="AJ521">
        <v>0</v>
      </c>
      <c r="AK521" t="s">
        <v>579</v>
      </c>
      <c r="AL521">
        <v>0</v>
      </c>
      <c r="AM521">
        <v>0</v>
      </c>
      <c r="AN521" t="s">
        <v>579</v>
      </c>
    </row>
    <row r="522" spans="1:40" x14ac:dyDescent="0.45">
      <c r="A522" t="s">
        <v>576</v>
      </c>
      <c r="B522" t="s">
        <v>538</v>
      </c>
      <c r="C522" t="s">
        <v>539</v>
      </c>
      <c r="D522">
        <v>1</v>
      </c>
      <c r="E522" s="1">
        <v>44532.559027777781</v>
      </c>
      <c r="F522" t="s">
        <v>532</v>
      </c>
      <c r="G522" t="s">
        <v>580</v>
      </c>
      <c r="H522">
        <v>0</v>
      </c>
      <c r="I522">
        <v>0</v>
      </c>
      <c r="J522">
        <v>0</v>
      </c>
      <c r="K522">
        <v>0</v>
      </c>
      <c r="L522">
        <v>128.42449999999999</v>
      </c>
      <c r="M522">
        <v>1.0969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579</v>
      </c>
      <c r="Z522">
        <v>0</v>
      </c>
      <c r="AA522">
        <v>0</v>
      </c>
      <c r="AB522">
        <v>0</v>
      </c>
      <c r="AC522">
        <v>1</v>
      </c>
      <c r="AD522">
        <v>0</v>
      </c>
      <c r="AE522" t="s">
        <v>579</v>
      </c>
      <c r="AF522">
        <v>0</v>
      </c>
      <c r="AG522">
        <v>0</v>
      </c>
      <c r="AH522" t="s">
        <v>579</v>
      </c>
      <c r="AI522">
        <v>0</v>
      </c>
      <c r="AJ522">
        <v>0</v>
      </c>
      <c r="AK522" t="s">
        <v>579</v>
      </c>
      <c r="AL522">
        <v>0</v>
      </c>
      <c r="AM522">
        <v>0</v>
      </c>
      <c r="AN522" t="s">
        <v>579</v>
      </c>
    </row>
    <row r="523" spans="1:40" x14ac:dyDescent="0.45">
      <c r="A523" t="s">
        <v>576</v>
      </c>
      <c r="B523" t="s">
        <v>538</v>
      </c>
      <c r="C523" t="s">
        <v>539</v>
      </c>
      <c r="D523">
        <v>1</v>
      </c>
      <c r="E523" s="1">
        <v>44532.559027777781</v>
      </c>
      <c r="F523" t="s">
        <v>533</v>
      </c>
      <c r="G523" t="s">
        <v>577</v>
      </c>
      <c r="H523">
        <v>0</v>
      </c>
      <c r="I523">
        <v>2.9508999999999999</v>
      </c>
      <c r="J523">
        <v>0</v>
      </c>
      <c r="K523">
        <v>2.7719999999999998</v>
      </c>
      <c r="L523">
        <v>125.4341</v>
      </c>
      <c r="M523">
        <v>1.0712999999999999</v>
      </c>
      <c r="N523">
        <v>0</v>
      </c>
      <c r="O523">
        <v>0</v>
      </c>
      <c r="P523">
        <v>0</v>
      </c>
      <c r="Q523">
        <v>2.9510000000000001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578</v>
      </c>
      <c r="Z523">
        <v>0</v>
      </c>
      <c r="AA523">
        <v>0</v>
      </c>
      <c r="AB523">
        <v>0</v>
      </c>
      <c r="AC523">
        <v>1</v>
      </c>
      <c r="AD523">
        <v>0</v>
      </c>
      <c r="AE523" t="s">
        <v>579</v>
      </c>
      <c r="AF523">
        <v>0</v>
      </c>
      <c r="AG523">
        <v>0</v>
      </c>
      <c r="AH523" t="s">
        <v>579</v>
      </c>
      <c r="AI523">
        <v>0</v>
      </c>
      <c r="AJ523">
        <v>0</v>
      </c>
      <c r="AK523" t="s">
        <v>579</v>
      </c>
      <c r="AL523">
        <v>0</v>
      </c>
      <c r="AM523">
        <v>0</v>
      </c>
      <c r="AN523" t="s">
        <v>579</v>
      </c>
    </row>
    <row r="524" spans="1:40" x14ac:dyDescent="0.45">
      <c r="A524" t="s">
        <v>576</v>
      </c>
      <c r="B524" t="s">
        <v>538</v>
      </c>
      <c r="C524" t="s">
        <v>539</v>
      </c>
      <c r="D524">
        <v>1</v>
      </c>
      <c r="E524" s="1">
        <v>44532.559027777781</v>
      </c>
      <c r="F524" t="s">
        <v>534</v>
      </c>
      <c r="G524" t="s">
        <v>577</v>
      </c>
      <c r="H524">
        <v>0</v>
      </c>
      <c r="I524">
        <v>0</v>
      </c>
      <c r="J524">
        <v>0</v>
      </c>
      <c r="K524">
        <v>0</v>
      </c>
      <c r="L524">
        <v>125.04689999999999</v>
      </c>
      <c r="M524">
        <v>1.0680000000000001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581</v>
      </c>
      <c r="Z524">
        <v>0</v>
      </c>
      <c r="AA524">
        <v>0</v>
      </c>
      <c r="AB524">
        <v>0</v>
      </c>
      <c r="AC524">
        <v>1</v>
      </c>
      <c r="AD524">
        <v>0</v>
      </c>
      <c r="AE524" t="s">
        <v>579</v>
      </c>
      <c r="AF524">
        <v>0</v>
      </c>
      <c r="AG524">
        <v>0</v>
      </c>
      <c r="AH524" t="s">
        <v>579</v>
      </c>
      <c r="AI524">
        <v>0</v>
      </c>
      <c r="AJ524">
        <v>0</v>
      </c>
      <c r="AK524" t="s">
        <v>579</v>
      </c>
      <c r="AL524">
        <v>0</v>
      </c>
      <c r="AM524">
        <v>0</v>
      </c>
      <c r="AN524" t="s">
        <v>579</v>
      </c>
    </row>
    <row r="525" spans="1:40" x14ac:dyDescent="0.45">
      <c r="A525" t="s">
        <v>576</v>
      </c>
      <c r="B525" t="s">
        <v>538</v>
      </c>
      <c r="C525" t="s">
        <v>539</v>
      </c>
      <c r="D525">
        <v>1</v>
      </c>
      <c r="E525" s="1">
        <v>44532.559027777781</v>
      </c>
      <c r="F525" t="s">
        <v>105</v>
      </c>
      <c r="G525" t="s">
        <v>537</v>
      </c>
      <c r="H525">
        <v>0</v>
      </c>
      <c r="I525">
        <v>0</v>
      </c>
      <c r="J525">
        <v>5.35</v>
      </c>
      <c r="K525">
        <v>5.35</v>
      </c>
      <c r="L525">
        <v>125.04689999999999</v>
      </c>
      <c r="M525">
        <v>1.0680000000000001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579</v>
      </c>
      <c r="Z525">
        <v>0</v>
      </c>
      <c r="AA525">
        <v>0</v>
      </c>
      <c r="AB525">
        <v>0</v>
      </c>
      <c r="AC525">
        <v>1</v>
      </c>
      <c r="AD525">
        <v>0</v>
      </c>
      <c r="AE525" t="s">
        <v>579</v>
      </c>
      <c r="AF525">
        <v>0</v>
      </c>
      <c r="AG525">
        <v>0</v>
      </c>
      <c r="AH525" t="s">
        <v>579</v>
      </c>
      <c r="AI525">
        <v>0</v>
      </c>
      <c r="AJ525">
        <v>0</v>
      </c>
      <c r="AK525" t="s">
        <v>579</v>
      </c>
      <c r="AL525">
        <v>0</v>
      </c>
      <c r="AM525">
        <v>0</v>
      </c>
      <c r="AN525" t="s">
        <v>581</v>
      </c>
    </row>
    <row r="526" spans="1:40" x14ac:dyDescent="0.45">
      <c r="A526" t="s">
        <v>576</v>
      </c>
      <c r="B526" t="s">
        <v>538</v>
      </c>
      <c r="C526" t="s">
        <v>539</v>
      </c>
      <c r="D526">
        <v>1</v>
      </c>
      <c r="E526" s="1">
        <v>44532.559027777781</v>
      </c>
      <c r="F526" t="s">
        <v>535</v>
      </c>
      <c r="G526" t="s">
        <v>577</v>
      </c>
      <c r="H526">
        <v>0</v>
      </c>
      <c r="I526">
        <v>0.42580000000000001</v>
      </c>
      <c r="J526">
        <v>0</v>
      </c>
      <c r="K526">
        <v>0.4</v>
      </c>
      <c r="L526">
        <v>116.7405</v>
      </c>
      <c r="M526">
        <v>0.99709999999999999</v>
      </c>
      <c r="N526">
        <v>0</v>
      </c>
      <c r="O526">
        <v>0</v>
      </c>
      <c r="P526">
        <v>0</v>
      </c>
      <c r="Q526">
        <v>0.42599999999999999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581</v>
      </c>
      <c r="Z526">
        <v>0</v>
      </c>
      <c r="AA526">
        <v>0</v>
      </c>
      <c r="AB526">
        <v>0</v>
      </c>
      <c r="AC526">
        <v>1</v>
      </c>
      <c r="AD526">
        <v>0</v>
      </c>
      <c r="AE526" t="s">
        <v>579</v>
      </c>
      <c r="AF526">
        <v>0</v>
      </c>
      <c r="AG526">
        <v>0</v>
      </c>
      <c r="AH526" t="s">
        <v>579</v>
      </c>
      <c r="AI526">
        <v>0</v>
      </c>
      <c r="AJ526">
        <v>0</v>
      </c>
      <c r="AK526" t="s">
        <v>579</v>
      </c>
      <c r="AL526">
        <v>0</v>
      </c>
      <c r="AM526">
        <v>0</v>
      </c>
      <c r="AN526" t="s">
        <v>579</v>
      </c>
    </row>
    <row r="527" spans="1:40" x14ac:dyDescent="0.45">
      <c r="A527" t="s">
        <v>576</v>
      </c>
      <c r="B527" t="s">
        <v>538</v>
      </c>
      <c r="C527" t="s">
        <v>539</v>
      </c>
      <c r="D527">
        <v>1</v>
      </c>
      <c r="E527" s="1">
        <v>44532.559027777781</v>
      </c>
      <c r="F527" t="s">
        <v>106</v>
      </c>
      <c r="G527" t="s">
        <v>537</v>
      </c>
      <c r="H527">
        <v>0</v>
      </c>
      <c r="I527">
        <v>0</v>
      </c>
      <c r="J527">
        <v>47.16</v>
      </c>
      <c r="K527">
        <v>47.16</v>
      </c>
      <c r="L527">
        <v>116.7405</v>
      </c>
      <c r="M527">
        <v>0.99709999999999999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579</v>
      </c>
      <c r="Z527">
        <v>0</v>
      </c>
      <c r="AA527">
        <v>0</v>
      </c>
      <c r="AB527">
        <v>0</v>
      </c>
      <c r="AC527">
        <v>1</v>
      </c>
      <c r="AD527">
        <v>0</v>
      </c>
      <c r="AE527" t="s">
        <v>579</v>
      </c>
      <c r="AF527">
        <v>0</v>
      </c>
      <c r="AG527">
        <v>0</v>
      </c>
      <c r="AH527" t="s">
        <v>579</v>
      </c>
      <c r="AI527">
        <v>0</v>
      </c>
      <c r="AJ527">
        <v>0</v>
      </c>
      <c r="AK527" t="s">
        <v>579</v>
      </c>
      <c r="AL527">
        <v>0</v>
      </c>
      <c r="AM527">
        <v>0</v>
      </c>
      <c r="AN527" t="s">
        <v>581</v>
      </c>
    </row>
    <row r="528" spans="1:40" x14ac:dyDescent="0.45">
      <c r="A528" t="s">
        <v>576</v>
      </c>
      <c r="B528" t="s">
        <v>538</v>
      </c>
      <c r="C528" t="s">
        <v>539</v>
      </c>
      <c r="D528">
        <v>1</v>
      </c>
      <c r="E528" s="1">
        <v>44532.559027777781</v>
      </c>
      <c r="F528" t="s">
        <v>536</v>
      </c>
      <c r="G528" t="s">
        <v>577</v>
      </c>
      <c r="H528">
        <v>0</v>
      </c>
      <c r="I528">
        <v>0.42580000000000001</v>
      </c>
      <c r="J528">
        <v>0</v>
      </c>
      <c r="K528">
        <v>0.4</v>
      </c>
      <c r="L528">
        <v>116.76819999999999</v>
      </c>
      <c r="M528">
        <v>0.99729999999999996</v>
      </c>
      <c r="N528">
        <v>0</v>
      </c>
      <c r="O528">
        <v>0</v>
      </c>
      <c r="P528">
        <v>0</v>
      </c>
      <c r="Q528">
        <v>0.42599999999999999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581</v>
      </c>
      <c r="Z528">
        <v>0</v>
      </c>
      <c r="AA528">
        <v>0</v>
      </c>
      <c r="AB528">
        <v>0</v>
      </c>
      <c r="AC528">
        <v>1</v>
      </c>
      <c r="AD528">
        <v>0</v>
      </c>
      <c r="AE528" t="s">
        <v>579</v>
      </c>
      <c r="AF528">
        <v>0</v>
      </c>
      <c r="AG528">
        <v>0</v>
      </c>
      <c r="AH528" t="s">
        <v>579</v>
      </c>
      <c r="AI528">
        <v>0</v>
      </c>
      <c r="AJ528">
        <v>0</v>
      </c>
      <c r="AK528" t="s">
        <v>579</v>
      </c>
      <c r="AL528">
        <v>0</v>
      </c>
      <c r="AM528">
        <v>0</v>
      </c>
      <c r="AN528" t="s">
        <v>579</v>
      </c>
    </row>
    <row r="529" spans="1:40" x14ac:dyDescent="0.45">
      <c r="A529" t="s">
        <v>576</v>
      </c>
      <c r="B529" t="s">
        <v>538</v>
      </c>
      <c r="C529" t="s">
        <v>539</v>
      </c>
      <c r="D529">
        <v>1</v>
      </c>
      <c r="E529" s="1">
        <v>44532.559027777781</v>
      </c>
      <c r="F529" t="s">
        <v>107</v>
      </c>
      <c r="G529" t="s">
        <v>537</v>
      </c>
      <c r="H529">
        <v>0</v>
      </c>
      <c r="I529">
        <v>0</v>
      </c>
      <c r="J529">
        <v>39.11</v>
      </c>
      <c r="K529">
        <v>39.11</v>
      </c>
      <c r="L529">
        <v>116.76819999999999</v>
      </c>
      <c r="M529">
        <v>0.99729999999999996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579</v>
      </c>
      <c r="Z529">
        <v>0</v>
      </c>
      <c r="AA529">
        <v>0</v>
      </c>
      <c r="AB529">
        <v>0</v>
      </c>
      <c r="AC529">
        <v>1</v>
      </c>
      <c r="AD529">
        <v>0</v>
      </c>
      <c r="AE529" t="s">
        <v>579</v>
      </c>
      <c r="AF529">
        <v>0</v>
      </c>
      <c r="AG529">
        <v>0</v>
      </c>
      <c r="AH529" t="s">
        <v>579</v>
      </c>
      <c r="AI529">
        <v>0</v>
      </c>
      <c r="AJ529">
        <v>0</v>
      </c>
      <c r="AK529" t="s">
        <v>579</v>
      </c>
      <c r="AL529">
        <v>0</v>
      </c>
      <c r="AM529">
        <v>0</v>
      </c>
      <c r="AN529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"/>
  <sheetViews>
    <sheetView topLeftCell="B1" workbookViewId="0">
      <selection activeCell="B8" sqref="B8"/>
    </sheetView>
  </sheetViews>
  <sheetFormatPr defaultRowHeight="14.25" x14ac:dyDescent="0.45"/>
  <cols>
    <col min="1" max="1" width="14.265625" bestFit="1" customWidth="1"/>
    <col min="2" max="2" width="5.796875" bestFit="1" customWidth="1"/>
    <col min="3" max="4" width="10.73046875" bestFit="1" customWidth="1"/>
    <col min="5" max="5" width="13" bestFit="1" customWidth="1"/>
    <col min="6" max="6" width="16.86328125" bestFit="1" customWidth="1"/>
    <col min="7" max="7" width="14.73046875" bestFit="1" customWidth="1"/>
    <col min="8" max="8" width="14.19921875" bestFit="1" customWidth="1"/>
    <col min="9" max="9" width="21.796875" bestFit="1" customWidth="1"/>
    <col min="10" max="11" width="12.33203125" bestFit="1" customWidth="1"/>
    <col min="12" max="13" width="16.06640625" bestFit="1" customWidth="1"/>
    <col min="14" max="14" width="20.59765625" bestFit="1" customWidth="1"/>
    <col min="15" max="15" width="11.73046875" bestFit="1" customWidth="1"/>
    <col min="16" max="16" width="22.59765625" bestFit="1" customWidth="1"/>
    <col min="17" max="17" width="9.73046875" bestFit="1" customWidth="1"/>
    <col min="18" max="18" width="8.59765625" bestFit="1" customWidth="1"/>
    <col min="19" max="19" width="9" bestFit="1" customWidth="1"/>
    <col min="20" max="20" width="9.73046875" bestFit="1" customWidth="1"/>
    <col min="21" max="22" width="10.86328125" bestFit="1" customWidth="1"/>
    <col min="23" max="24" width="11.6640625" bestFit="1" customWidth="1"/>
  </cols>
  <sheetData>
    <row r="1" spans="1:24" x14ac:dyDescent="0.45">
      <c r="A1" t="s">
        <v>0</v>
      </c>
      <c r="B1" t="s">
        <v>584</v>
      </c>
      <c r="C1" t="s">
        <v>585</v>
      </c>
      <c r="D1" t="s">
        <v>3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</row>
    <row r="2" spans="1:24" x14ac:dyDescent="0.45">
      <c r="A2" s="1">
        <v>44532.559027777781</v>
      </c>
      <c r="B2" t="s">
        <v>606</v>
      </c>
      <c r="C2">
        <v>2656.0278899999998</v>
      </c>
      <c r="D2">
        <v>3313.10421</v>
      </c>
      <c r="E2">
        <v>0</v>
      </c>
      <c r="F2">
        <v>120.07554</v>
      </c>
      <c r="G2">
        <v>0</v>
      </c>
      <c r="H2">
        <v>33.737259999999999</v>
      </c>
      <c r="I2">
        <v>117.08466</v>
      </c>
      <c r="J2">
        <v>269.69328999999999</v>
      </c>
      <c r="K2">
        <v>397.90055999999998</v>
      </c>
      <c r="L2">
        <v>4.5</v>
      </c>
      <c r="M2">
        <v>3.2422399999999998</v>
      </c>
      <c r="N2">
        <v>28487.71989</v>
      </c>
      <c r="O2">
        <v>37336.408629999998</v>
      </c>
      <c r="P2">
        <v>10.62049</v>
      </c>
      <c r="Q2">
        <v>205.28966</v>
      </c>
      <c r="R2">
        <v>318.38299999999998</v>
      </c>
      <c r="S2">
        <v>16.411570000000001</v>
      </c>
      <c r="T2">
        <v>161.62448000000001</v>
      </c>
      <c r="U2">
        <v>80.504549999999995</v>
      </c>
      <c r="V2">
        <v>79.517560000000003</v>
      </c>
      <c r="W2">
        <v>64.403639999999996</v>
      </c>
      <c r="X2">
        <v>79.517560000000003</v>
      </c>
    </row>
    <row r="3" spans="1:24" x14ac:dyDescent="0.45">
      <c r="A3" s="1">
        <v>44532.559027777781</v>
      </c>
      <c r="B3" t="s">
        <v>607</v>
      </c>
      <c r="C3">
        <v>2592.8684199999998</v>
      </c>
      <c r="D3">
        <v>1717.97336</v>
      </c>
      <c r="E3">
        <v>0</v>
      </c>
      <c r="F3">
        <v>62.505949999999999</v>
      </c>
      <c r="G3">
        <v>810.88910999999996</v>
      </c>
      <c r="H3">
        <v>1.5</v>
      </c>
      <c r="I3">
        <v>106.33074000000001</v>
      </c>
      <c r="J3">
        <v>91.353039999999993</v>
      </c>
      <c r="K3">
        <v>260.88400000000001</v>
      </c>
      <c r="L3">
        <v>3.2907600000000001</v>
      </c>
      <c r="M3">
        <v>2.9637600000000002</v>
      </c>
      <c r="N3">
        <v>22121.64977</v>
      </c>
      <c r="O3">
        <v>15446.95989</v>
      </c>
      <c r="P3">
        <v>57.938070000000003</v>
      </c>
      <c r="Q3">
        <v>76.989999999999995</v>
      </c>
      <c r="R3">
        <v>86.99</v>
      </c>
      <c r="S3">
        <v>88.069730000000007</v>
      </c>
      <c r="T3">
        <v>86.99</v>
      </c>
      <c r="U3">
        <v>17.953800000000001</v>
      </c>
      <c r="V3">
        <v>173.89400000000001</v>
      </c>
      <c r="W3">
        <v>14.36304</v>
      </c>
      <c r="X3">
        <v>173.89400000000001</v>
      </c>
    </row>
    <row r="5" spans="1:24" x14ac:dyDescent="0.45">
      <c r="A5" s="1">
        <v>44532.559027777781</v>
      </c>
      <c r="B5" t="s">
        <v>606</v>
      </c>
      <c r="C5">
        <f>SPD_Island!AP2</f>
        <v>2656.0279999999998</v>
      </c>
      <c r="D5">
        <f>SPD_Island!AQ2</f>
        <v>3313.1039999999998</v>
      </c>
      <c r="E5">
        <f>SPD_Island!CG2</f>
        <v>0</v>
      </c>
      <c r="F5">
        <f>SPD_Island!BB2</f>
        <v>153.81299999999999</v>
      </c>
      <c r="G5">
        <f>MAX(0,SPD_Island!BC2)</f>
        <v>0</v>
      </c>
      <c r="H5">
        <f>H2</f>
        <v>33.737259999999999</v>
      </c>
      <c r="I5">
        <f>SPD_Island!Q2</f>
        <v>117.08414999999999</v>
      </c>
      <c r="J5">
        <f>SPD_Island!O2+SPD_Island!CT2</f>
        <v>269.69399999999996</v>
      </c>
      <c r="K5">
        <f>SPD_Island!P2+MAX(SPD_Island!DA2,SPD_Island!DB2)</f>
        <v>397.90099999999995</v>
      </c>
      <c r="L5">
        <f>SPD_Island!R2</f>
        <v>4.5</v>
      </c>
      <c r="M5">
        <f>SPD_Island!S2</f>
        <v>3.24214</v>
      </c>
      <c r="N5">
        <f>N2</f>
        <v>28487.71989</v>
      </c>
      <c r="O5">
        <f t="shared" ref="O5:P5" si="0">O2</f>
        <v>37336.408629999998</v>
      </c>
      <c r="P5">
        <f t="shared" si="0"/>
        <v>10.62049</v>
      </c>
      <c r="Q5">
        <f>SPD_Island!O2</f>
        <v>205.29</v>
      </c>
      <c r="R5">
        <f>SPD_Island!P2</f>
        <v>318.38299999999998</v>
      </c>
      <c r="S5">
        <f>SPD_Island!CO2</f>
        <v>16.411999999999999</v>
      </c>
      <c r="T5">
        <f>SPD_Island!CV2</f>
        <v>161.624</v>
      </c>
      <c r="U5">
        <f>SPD_Island!CS2</f>
        <v>80.504999999999995</v>
      </c>
      <c r="V5">
        <f>SPD_Island!CZ2</f>
        <v>79.518000000000001</v>
      </c>
      <c r="W5">
        <f>MAX(SPD_Island!CT2:CU2)</f>
        <v>64.403999999999996</v>
      </c>
      <c r="X5">
        <f>MAX(SPD_Island!DA2:DB2)</f>
        <v>79.518000000000001</v>
      </c>
    </row>
    <row r="6" spans="1:24" x14ac:dyDescent="0.45">
      <c r="A6" s="1">
        <v>44532.559027777781</v>
      </c>
      <c r="B6" t="s">
        <v>607</v>
      </c>
      <c r="C6">
        <f>SPD_Island!AP3</f>
        <v>2592.8679999999999</v>
      </c>
      <c r="D6">
        <f>SPD_Island!AQ3</f>
        <v>1717.973</v>
      </c>
      <c r="E6">
        <f>SPD_Island!CG3</f>
        <v>0</v>
      </c>
      <c r="F6">
        <f>SPD_Island!BB3</f>
        <v>64.006</v>
      </c>
      <c r="G6">
        <f>MAX(0,SPD_Island!BC3)</f>
        <v>810.88900000000001</v>
      </c>
      <c r="H6">
        <f>H3</f>
        <v>1.5</v>
      </c>
      <c r="I6">
        <f>SPD_Island!Q3</f>
        <v>106.33028</v>
      </c>
      <c r="J6">
        <f>SPD_Island!O3+SPD_Island!CT3</f>
        <v>91.352999999999994</v>
      </c>
      <c r="K6">
        <f>SPD_Island!P3+MAX(SPD_Island!DA3,SPD_Island!DB3)</f>
        <v>260.88400000000001</v>
      </c>
      <c r="L6">
        <f>SPD_Island!R3</f>
        <v>3.2907600000000001</v>
      </c>
      <c r="M6">
        <f>SPD_Island!S3</f>
        <v>2.9636800000000001</v>
      </c>
      <c r="N6">
        <f>N3</f>
        <v>22121.64977</v>
      </c>
      <c r="O6">
        <f t="shared" ref="O6:P6" si="1">O3</f>
        <v>15446.95989</v>
      </c>
      <c r="P6">
        <f t="shared" si="1"/>
        <v>57.938070000000003</v>
      </c>
      <c r="Q6">
        <f>SPD_Island!O3</f>
        <v>76.989999999999995</v>
      </c>
      <c r="R6">
        <f>SPD_Island!P3</f>
        <v>86.99</v>
      </c>
      <c r="S6">
        <f>SPD_Island!CO3</f>
        <v>88.07</v>
      </c>
      <c r="T6">
        <f>SPD_Island!CV3</f>
        <v>86.99</v>
      </c>
      <c r="U6">
        <f>SPD_Island!CS3</f>
        <v>17.954000000000001</v>
      </c>
      <c r="V6">
        <f>SPD_Island!CZ3</f>
        <v>173.89400000000001</v>
      </c>
      <c r="W6">
        <f>MAX(SPD_Island!CT3:CU3)</f>
        <v>14.363</v>
      </c>
      <c r="X6">
        <f>MAX(SPD_Island!DA3:DB3)</f>
        <v>173.89400000000001</v>
      </c>
    </row>
    <row r="8" spans="1:24" x14ac:dyDescent="0.45">
      <c r="C8" s="5">
        <f t="shared" ref="C8:W8" si="2">C2-C5</f>
        <v>-1.0999999994965037E-4</v>
      </c>
      <c r="D8" s="5">
        <f t="shared" si="2"/>
        <v>2.1000000015192199E-4</v>
      </c>
      <c r="E8" s="5">
        <f t="shared" si="2"/>
        <v>0</v>
      </c>
      <c r="F8" s="5">
        <f>F2+H2-F5</f>
        <v>-1.999999999782176E-4</v>
      </c>
      <c r="G8" s="5">
        <f t="shared" si="2"/>
        <v>0</v>
      </c>
      <c r="H8" s="5">
        <f t="shared" si="2"/>
        <v>0</v>
      </c>
      <c r="I8" s="5">
        <f t="shared" si="2"/>
        <v>5.1000000000556156E-4</v>
      </c>
      <c r="J8" s="5">
        <f t="shared" si="2"/>
        <v>-7.0999999996956831E-4</v>
      </c>
      <c r="K8" s="5">
        <f t="shared" si="2"/>
        <v>-4.3999999996913175E-4</v>
      </c>
      <c r="L8" s="5">
        <f t="shared" si="2"/>
        <v>0</v>
      </c>
      <c r="M8" s="5">
        <f t="shared" si="2"/>
        <v>9.9999999999766942E-5</v>
      </c>
      <c r="N8" s="5">
        <f t="shared" si="2"/>
        <v>0</v>
      </c>
      <c r="O8" s="5">
        <f t="shared" si="2"/>
        <v>0</v>
      </c>
      <c r="P8" s="5">
        <f t="shared" si="2"/>
        <v>0</v>
      </c>
      <c r="Q8" s="5">
        <f t="shared" si="2"/>
        <v>-3.399999999942338E-4</v>
      </c>
      <c r="R8" s="5">
        <f t="shared" si="2"/>
        <v>0</v>
      </c>
      <c r="S8" s="5">
        <f t="shared" si="2"/>
        <v>-4.2999999999793204E-4</v>
      </c>
      <c r="T8" s="5">
        <f t="shared" si="2"/>
        <v>4.8000000001025001E-4</v>
      </c>
      <c r="U8" s="5">
        <f t="shared" si="2"/>
        <v>-4.500000000007276E-4</v>
      </c>
      <c r="V8" s="5">
        <f t="shared" si="2"/>
        <v>-4.3999999999755346E-4</v>
      </c>
      <c r="W8" s="5">
        <f t="shared" si="2"/>
        <v>-3.6000000000058208E-4</v>
      </c>
      <c r="X8" s="5">
        <f>X2-X5</f>
        <v>-4.3999999999755346E-4</v>
      </c>
    </row>
    <row r="9" spans="1:24" x14ac:dyDescent="0.45">
      <c r="C9" s="5">
        <f t="shared" ref="C9:W9" si="3">C3-C6</f>
        <v>4.1999999984909664E-4</v>
      </c>
      <c r="D9" s="5">
        <f t="shared" si="3"/>
        <v>3.6000000000058208E-4</v>
      </c>
      <c r="E9" s="5">
        <f t="shared" si="3"/>
        <v>0</v>
      </c>
      <c r="F9" s="5">
        <f>F3+H3-F6</f>
        <v>-5.0000000001659828E-5</v>
      </c>
      <c r="G9" s="5">
        <f t="shared" si="3"/>
        <v>1.0999999994965037E-4</v>
      </c>
      <c r="H9" s="5">
        <f t="shared" si="3"/>
        <v>0</v>
      </c>
      <c r="I9" s="5">
        <f t="shared" si="3"/>
        <v>4.6000000000390173E-4</v>
      </c>
      <c r="J9" s="5">
        <f t="shared" si="3"/>
        <v>3.9999999998485691E-5</v>
      </c>
      <c r="K9" s="5">
        <f t="shared" si="3"/>
        <v>0</v>
      </c>
      <c r="L9" s="5">
        <f t="shared" si="3"/>
        <v>0</v>
      </c>
      <c r="M9" s="5">
        <f t="shared" si="3"/>
        <v>8.0000000000080007E-5</v>
      </c>
      <c r="N9" s="5">
        <f t="shared" si="3"/>
        <v>0</v>
      </c>
      <c r="O9" s="5">
        <f t="shared" si="3"/>
        <v>0</v>
      </c>
      <c r="P9" s="5">
        <f t="shared" si="3"/>
        <v>0</v>
      </c>
      <c r="Q9" s="5">
        <f t="shared" si="3"/>
        <v>0</v>
      </c>
      <c r="R9" s="5">
        <f t="shared" si="3"/>
        <v>0</v>
      </c>
      <c r="S9" s="5">
        <f t="shared" si="3"/>
        <v>-2.699999999862257E-4</v>
      </c>
      <c r="T9" s="5">
        <f t="shared" si="3"/>
        <v>0</v>
      </c>
      <c r="U9" s="5">
        <f t="shared" si="3"/>
        <v>-1.9999999999953388E-4</v>
      </c>
      <c r="V9" s="5">
        <f t="shared" si="3"/>
        <v>0</v>
      </c>
      <c r="W9" s="5">
        <f t="shared" si="3"/>
        <v>4.0000000000262048E-5</v>
      </c>
      <c r="X9" s="5">
        <f>X3-X6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21"/>
  <sheetViews>
    <sheetView workbookViewId="0">
      <selection activeCell="A2" sqref="A2"/>
    </sheetView>
  </sheetViews>
  <sheetFormatPr defaultRowHeight="14.25" x14ac:dyDescent="0.45"/>
  <cols>
    <col min="1" max="1" width="2.06640625" bestFit="1" customWidth="1"/>
    <col min="2" max="2" width="9.265625" bestFit="1" customWidth="1"/>
    <col min="3" max="3" width="6.86328125" bestFit="1" customWidth="1"/>
    <col min="4" max="4" width="1.796875" bestFit="1" customWidth="1"/>
    <col min="5" max="5" width="14.265625" bestFit="1" customWidth="1"/>
    <col min="6" max="6" width="11.9296875" bestFit="1" customWidth="1"/>
    <col min="7" max="7" width="16.73046875" bestFit="1" customWidth="1"/>
    <col min="8" max="8" width="18.59765625" bestFit="1" customWidth="1"/>
    <col min="9" max="9" width="19.6640625" bestFit="1" customWidth="1"/>
    <col min="10" max="10" width="21.6640625" bestFit="1" customWidth="1"/>
    <col min="11" max="11" width="18.19921875" bestFit="1" customWidth="1"/>
    <col min="12" max="12" width="20.19921875" bestFit="1" customWidth="1"/>
    <col min="13" max="13" width="21.265625" bestFit="1" customWidth="1"/>
    <col min="14" max="14" width="23.1328125" bestFit="1" customWidth="1"/>
    <col min="15" max="15" width="20.19921875" bestFit="1" customWidth="1"/>
    <col min="16" max="16" width="22.06640625" bestFit="1" customWidth="1"/>
    <col min="17" max="17" width="14.86328125" bestFit="1" customWidth="1"/>
    <col min="18" max="18" width="18.33203125" bestFit="1" customWidth="1"/>
    <col min="19" max="19" width="20.33203125" bestFit="1" customWidth="1"/>
    <col min="20" max="20" width="21.9296875" bestFit="1" customWidth="1"/>
    <col min="21" max="21" width="23.9296875" bestFit="1" customWidth="1"/>
    <col min="22" max="22" width="22.86328125" bestFit="1" customWidth="1"/>
    <col min="23" max="23" width="24.86328125" bestFit="1" customWidth="1"/>
    <col min="24" max="24" width="13.3984375" bestFit="1" customWidth="1"/>
    <col min="25" max="25" width="20.73046875" bestFit="1" customWidth="1"/>
    <col min="26" max="26" width="15.265625" bestFit="1" customWidth="1"/>
    <col min="27" max="27" width="21.6640625" bestFit="1" customWidth="1"/>
    <col min="28" max="28" width="20.59765625" bestFit="1" customWidth="1"/>
    <col min="29" max="29" width="22.46484375" bestFit="1" customWidth="1"/>
    <col min="30" max="30" width="21.53125" bestFit="1" customWidth="1"/>
    <col min="31" max="31" width="23.3984375" bestFit="1" customWidth="1"/>
    <col min="32" max="32" width="23.796875" bestFit="1" customWidth="1"/>
    <col min="33" max="33" width="25.6640625" bestFit="1" customWidth="1"/>
    <col min="34" max="34" width="19.6640625" bestFit="1" customWidth="1"/>
    <col min="35" max="35" width="21.6640625" bestFit="1" customWidth="1"/>
    <col min="36" max="36" width="21.53125" bestFit="1" customWidth="1"/>
    <col min="37" max="37" width="23.3984375" bestFit="1" customWidth="1"/>
    <col min="38" max="38" width="4.06640625" bestFit="1" customWidth="1"/>
    <col min="39" max="39" width="9.265625" bestFit="1" customWidth="1"/>
    <col min="40" max="40" width="9.796875" bestFit="1" customWidth="1"/>
    <col min="41" max="41" width="10.46484375" bestFit="1" customWidth="1"/>
    <col min="42" max="42" width="10.33203125" bestFit="1" customWidth="1"/>
    <col min="43" max="44" width="8.73046875" bestFit="1" customWidth="1"/>
    <col min="45" max="45" width="15.3984375" bestFit="1" customWidth="1"/>
    <col min="46" max="46" width="15" bestFit="1" customWidth="1"/>
    <col min="47" max="47" width="15.3984375" bestFit="1" customWidth="1"/>
    <col min="48" max="48" width="15.265625" bestFit="1" customWidth="1"/>
    <col min="49" max="49" width="12.73046875" bestFit="1" customWidth="1"/>
    <col min="50" max="50" width="20.33203125" bestFit="1" customWidth="1"/>
    <col min="51" max="51" width="20.06640625" bestFit="1" customWidth="1"/>
    <col min="52" max="52" width="13.265625" bestFit="1" customWidth="1"/>
    <col min="53" max="53" width="14.59765625" bestFit="1" customWidth="1"/>
    <col min="54" max="54" width="13.3984375" bestFit="1" customWidth="1"/>
    <col min="55" max="55" width="10.33203125" bestFit="1" customWidth="1"/>
    <col min="56" max="56" width="11.1328125" bestFit="1" customWidth="1"/>
    <col min="57" max="57" width="12.19921875" bestFit="1" customWidth="1"/>
    <col min="58" max="58" width="13" bestFit="1" customWidth="1"/>
    <col min="59" max="59" width="13.9296875" bestFit="1" customWidth="1"/>
    <col min="60" max="60" width="16.59765625" bestFit="1" customWidth="1"/>
    <col min="61" max="61" width="21.6640625" bestFit="1" customWidth="1"/>
    <col min="62" max="62" width="22.59765625" bestFit="1" customWidth="1"/>
    <col min="63" max="63" width="9.3984375" bestFit="1" customWidth="1"/>
    <col min="64" max="65" width="10.33203125" bestFit="1" customWidth="1"/>
    <col min="66" max="66" width="11.265625" bestFit="1" customWidth="1"/>
    <col min="67" max="67" width="7.1328125" bestFit="1" customWidth="1"/>
    <col min="68" max="69" width="8.06640625" bestFit="1" customWidth="1"/>
    <col min="70" max="70" width="9" bestFit="1" customWidth="1"/>
    <col min="71" max="71" width="17.53125" bestFit="1" customWidth="1"/>
    <col min="72" max="72" width="8.06640625" bestFit="1" customWidth="1"/>
    <col min="73" max="73" width="19" bestFit="1" customWidth="1"/>
    <col min="74" max="74" width="19.1328125" bestFit="1" customWidth="1"/>
    <col min="75" max="75" width="24.33203125" bestFit="1" customWidth="1"/>
    <col min="76" max="76" width="25.265625" bestFit="1" customWidth="1"/>
    <col min="77" max="77" width="23.265625" bestFit="1" customWidth="1"/>
    <col min="78" max="78" width="25.265625" bestFit="1" customWidth="1"/>
    <col min="79" max="79" width="25.53125" bestFit="1" customWidth="1"/>
    <col min="80" max="80" width="28.19921875" bestFit="1" customWidth="1"/>
    <col min="81" max="81" width="27.1328125" bestFit="1" customWidth="1"/>
    <col min="82" max="82" width="27.3984375" bestFit="1" customWidth="1"/>
    <col min="83" max="83" width="30.06640625" bestFit="1" customWidth="1"/>
    <col min="84" max="84" width="15.6640625" bestFit="1" customWidth="1"/>
    <col min="85" max="85" width="20.33203125" bestFit="1" customWidth="1"/>
    <col min="86" max="86" width="15.265625" bestFit="1" customWidth="1"/>
    <col min="87" max="87" width="17.3984375" bestFit="1" customWidth="1"/>
    <col min="88" max="88" width="15.3984375" bestFit="1" customWidth="1"/>
    <col min="89" max="89" width="14.73046875" bestFit="1" customWidth="1"/>
    <col min="90" max="90" width="21.6640625" bestFit="1" customWidth="1"/>
    <col min="91" max="91" width="15.796875" bestFit="1" customWidth="1"/>
    <col min="92" max="92" width="13.1328125" bestFit="1" customWidth="1"/>
    <col min="93" max="93" width="14.86328125" bestFit="1" customWidth="1"/>
    <col min="94" max="94" width="12.19921875" bestFit="1" customWidth="1"/>
    <col min="95" max="95" width="12.46484375" bestFit="1" customWidth="1"/>
    <col min="96" max="96" width="26.33203125" bestFit="1" customWidth="1"/>
    <col min="97" max="97" width="15.796875" bestFit="1" customWidth="1"/>
    <col min="98" max="98" width="18.59765625" bestFit="1" customWidth="1"/>
    <col min="99" max="99" width="19.53125" bestFit="1" customWidth="1"/>
    <col min="100" max="100" width="15.796875" bestFit="1" customWidth="1"/>
    <col min="101" max="101" width="13.1328125" bestFit="1" customWidth="1"/>
    <col min="102" max="102" width="13.3984375" bestFit="1" customWidth="1"/>
    <col min="103" max="103" width="27.265625" bestFit="1" customWidth="1"/>
    <col min="104" max="104" width="16.86328125" bestFit="1" customWidth="1"/>
    <col min="105" max="105" width="19.53125" bestFit="1" customWidth="1"/>
    <col min="106" max="106" width="20.59765625" bestFit="1" customWidth="1"/>
    <col min="107" max="107" width="12.46484375" bestFit="1" customWidth="1"/>
    <col min="108" max="108" width="15.53125" bestFit="1" customWidth="1"/>
    <col min="109" max="109" width="10.59765625" bestFit="1" customWidth="1"/>
  </cols>
  <sheetData>
    <row r="1" spans="1:109" x14ac:dyDescent="0.45">
      <c r="A1" t="s">
        <v>537</v>
      </c>
      <c r="B1" t="s">
        <v>538</v>
      </c>
      <c r="C1" t="s">
        <v>608</v>
      </c>
      <c r="D1">
        <v>1</v>
      </c>
      <c r="E1" t="s">
        <v>540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556</v>
      </c>
      <c r="U1" t="s">
        <v>557</v>
      </c>
      <c r="V1" t="s">
        <v>623</v>
      </c>
      <c r="W1" t="s">
        <v>624</v>
      </c>
      <c r="X1" t="s">
        <v>625</v>
      </c>
      <c r="Y1" t="s">
        <v>626</v>
      </c>
      <c r="Z1" t="s">
        <v>627</v>
      </c>
      <c r="AA1" t="s">
        <v>628</v>
      </c>
      <c r="AB1" t="s">
        <v>629</v>
      </c>
      <c r="AC1" t="s">
        <v>630</v>
      </c>
      <c r="AD1" t="s">
        <v>631</v>
      </c>
      <c r="AE1" t="s">
        <v>632</v>
      </c>
      <c r="AF1" t="s">
        <v>633</v>
      </c>
      <c r="AG1" t="s">
        <v>634</v>
      </c>
      <c r="AH1" t="s">
        <v>635</v>
      </c>
      <c r="AI1" t="s">
        <v>636</v>
      </c>
      <c r="AJ1" t="s">
        <v>637</v>
      </c>
      <c r="AK1" t="s">
        <v>638</v>
      </c>
      <c r="AL1" t="s">
        <v>639</v>
      </c>
      <c r="AM1" t="s">
        <v>640</v>
      </c>
      <c r="AN1" t="s">
        <v>641</v>
      </c>
      <c r="AO1" t="s">
        <v>642</v>
      </c>
      <c r="AP1" t="s">
        <v>643</v>
      </c>
      <c r="AQ1" t="s">
        <v>644</v>
      </c>
      <c r="AR1" t="s">
        <v>645</v>
      </c>
      <c r="AS1" t="s">
        <v>646</v>
      </c>
      <c r="AT1" t="s">
        <v>647</v>
      </c>
      <c r="AU1" t="s">
        <v>648</v>
      </c>
      <c r="AV1" t="s">
        <v>649</v>
      </c>
      <c r="AW1" t="s">
        <v>650</v>
      </c>
      <c r="AX1" t="s">
        <v>651</v>
      </c>
      <c r="AY1" t="s">
        <v>652</v>
      </c>
      <c r="AZ1" t="s">
        <v>653</v>
      </c>
      <c r="BA1" t="s">
        <v>654</v>
      </c>
      <c r="BB1" t="s">
        <v>655</v>
      </c>
      <c r="BC1" t="s">
        <v>656</v>
      </c>
      <c r="BD1" t="s">
        <v>657</v>
      </c>
      <c r="BE1" t="s">
        <v>658</v>
      </c>
      <c r="BF1" t="s">
        <v>659</v>
      </c>
      <c r="BG1" t="s">
        <v>660</v>
      </c>
      <c r="BH1" t="s">
        <v>661</v>
      </c>
      <c r="BI1" t="s">
        <v>662</v>
      </c>
      <c r="BJ1" t="s">
        <v>663</v>
      </c>
      <c r="BK1" t="s">
        <v>664</v>
      </c>
      <c r="BL1" t="s">
        <v>665</v>
      </c>
      <c r="BM1" t="s">
        <v>666</v>
      </c>
      <c r="BN1" t="s">
        <v>667</v>
      </c>
      <c r="BO1" t="s">
        <v>668</v>
      </c>
      <c r="BP1" t="s">
        <v>669</v>
      </c>
      <c r="BQ1" t="s">
        <v>670</v>
      </c>
      <c r="BR1" t="s">
        <v>671</v>
      </c>
      <c r="BS1" t="s">
        <v>672</v>
      </c>
      <c r="BT1" t="s">
        <v>673</v>
      </c>
      <c r="BU1" t="s">
        <v>674</v>
      </c>
      <c r="BV1" t="s">
        <v>675</v>
      </c>
      <c r="BW1" t="s">
        <v>676</v>
      </c>
      <c r="BX1" t="s">
        <v>677</v>
      </c>
      <c r="BY1" t="s">
        <v>678</v>
      </c>
      <c r="BZ1" t="s">
        <v>679</v>
      </c>
      <c r="CA1" t="s">
        <v>680</v>
      </c>
      <c r="CB1" t="s">
        <v>681</v>
      </c>
      <c r="CC1" t="s">
        <v>682</v>
      </c>
      <c r="CD1" t="s">
        <v>683</v>
      </c>
      <c r="CE1" t="s">
        <v>684</v>
      </c>
      <c r="CF1" t="s">
        <v>685</v>
      </c>
      <c r="CG1" t="s">
        <v>686</v>
      </c>
      <c r="CH1" t="s">
        <v>687</v>
      </c>
      <c r="CI1" t="s">
        <v>688</v>
      </c>
      <c r="CJ1" t="s">
        <v>689</v>
      </c>
      <c r="CK1" t="s">
        <v>690</v>
      </c>
      <c r="CL1" t="s">
        <v>691</v>
      </c>
      <c r="CM1" t="s">
        <v>692</v>
      </c>
      <c r="CN1" t="s">
        <v>693</v>
      </c>
      <c r="CO1" t="s">
        <v>694</v>
      </c>
      <c r="CP1" t="s">
        <v>695</v>
      </c>
      <c r="CQ1" t="s">
        <v>696</v>
      </c>
      <c r="CR1" t="s">
        <v>697</v>
      </c>
      <c r="CS1" t="s">
        <v>698</v>
      </c>
      <c r="CT1" t="s">
        <v>699</v>
      </c>
      <c r="CU1" t="s">
        <v>700</v>
      </c>
      <c r="CV1" t="s">
        <v>701</v>
      </c>
      <c r="CW1" t="s">
        <v>702</v>
      </c>
      <c r="CX1" t="s">
        <v>703</v>
      </c>
      <c r="CY1" t="s">
        <v>704</v>
      </c>
      <c r="CZ1" t="s">
        <v>705</v>
      </c>
      <c r="DA1" t="s">
        <v>706</v>
      </c>
      <c r="DB1" t="s">
        <v>707</v>
      </c>
      <c r="DC1" t="s">
        <v>555</v>
      </c>
      <c r="DD1" t="s">
        <v>708</v>
      </c>
      <c r="DE1" t="s">
        <v>709</v>
      </c>
    </row>
    <row r="2" spans="1:109" x14ac:dyDescent="0.45">
      <c r="A2" t="s">
        <v>576</v>
      </c>
      <c r="B2" t="s">
        <v>538</v>
      </c>
      <c r="C2" t="s">
        <v>608</v>
      </c>
      <c r="D2">
        <v>1</v>
      </c>
      <c r="E2" s="1">
        <v>44532.559027777781</v>
      </c>
      <c r="F2" t="s">
        <v>606</v>
      </c>
      <c r="G2">
        <v>1</v>
      </c>
      <c r="H2">
        <v>1</v>
      </c>
      <c r="I2">
        <v>1</v>
      </c>
      <c r="J2">
        <v>1</v>
      </c>
      <c r="K2">
        <v>20.792999999999999</v>
      </c>
      <c r="L2">
        <v>149</v>
      </c>
      <c r="M2">
        <v>0</v>
      </c>
      <c r="N2">
        <v>0</v>
      </c>
      <c r="O2">
        <v>205.29</v>
      </c>
      <c r="P2">
        <v>318.38299999999998</v>
      </c>
      <c r="Q2">
        <v>117.08414999999999</v>
      </c>
      <c r="R2">
        <v>4.5</v>
      </c>
      <c r="S2">
        <v>3.24214</v>
      </c>
      <c r="T2">
        <v>0</v>
      </c>
      <c r="U2">
        <v>0</v>
      </c>
      <c r="V2">
        <v>0</v>
      </c>
      <c r="W2">
        <v>0</v>
      </c>
      <c r="X2">
        <v>354.90100000000001</v>
      </c>
      <c r="Y2" t="s">
        <v>710</v>
      </c>
      <c r="Z2">
        <v>354.90100000000001</v>
      </c>
      <c r="AA2" t="s">
        <v>710</v>
      </c>
      <c r="AB2">
        <v>742.06100000000004</v>
      </c>
      <c r="AC2">
        <v>607</v>
      </c>
      <c r="AD2">
        <v>742.06100000000004</v>
      </c>
      <c r="AE2">
        <v>656.93</v>
      </c>
      <c r="AF2">
        <v>85.206999999999994</v>
      </c>
      <c r="AG2">
        <v>-43</v>
      </c>
      <c r="AH2">
        <v>85.206999999999994</v>
      </c>
      <c r="AI2">
        <v>-43</v>
      </c>
      <c r="AJ2">
        <v>352.88499999999999</v>
      </c>
      <c r="AK2">
        <v>363.96499999999997</v>
      </c>
      <c r="AL2">
        <v>0</v>
      </c>
      <c r="AM2">
        <v>3466.9409999999998</v>
      </c>
      <c r="AN2">
        <v>3466.9169999999999</v>
      </c>
      <c r="AO2">
        <v>3547.7750000000001</v>
      </c>
      <c r="AP2">
        <v>2656.0279999999998</v>
      </c>
      <c r="AQ2">
        <v>3313.1039999999998</v>
      </c>
      <c r="AR2">
        <v>707.98099999999999</v>
      </c>
      <c r="AS2">
        <v>149.517</v>
      </c>
      <c r="AT2">
        <v>116.74</v>
      </c>
      <c r="AU2">
        <v>32.776000000000003</v>
      </c>
      <c r="AV2">
        <v>0</v>
      </c>
      <c r="AW2">
        <v>130.05000000000001</v>
      </c>
      <c r="AX2">
        <v>1.1496850000000001</v>
      </c>
      <c r="AY2">
        <v>1.2769999999999999</v>
      </c>
      <c r="AZ2">
        <v>25716.168000000001</v>
      </c>
      <c r="BA2">
        <v>420.42399999999998</v>
      </c>
      <c r="BB2">
        <v>153.81299999999999</v>
      </c>
      <c r="BC2">
        <v>-778.65200000000004</v>
      </c>
      <c r="BD2">
        <v>408.98</v>
      </c>
      <c r="BE2">
        <v>544.05799999999999</v>
      </c>
      <c r="BF2">
        <v>325.78800000000001</v>
      </c>
      <c r="BG2">
        <v>466.94099999999997</v>
      </c>
      <c r="BH2">
        <v>650</v>
      </c>
      <c r="BI2" t="s">
        <v>711</v>
      </c>
      <c r="BJ2" t="s">
        <v>711</v>
      </c>
      <c r="BK2">
        <v>96.287000000000006</v>
      </c>
      <c r="BL2">
        <v>-43</v>
      </c>
      <c r="BM2">
        <v>363.96499999999997</v>
      </c>
      <c r="BN2">
        <v>363.96499999999997</v>
      </c>
      <c r="BO2">
        <v>92.061000000000007</v>
      </c>
      <c r="BP2">
        <v>-43</v>
      </c>
      <c r="BQ2">
        <v>742.06100000000004</v>
      </c>
      <c r="BR2">
        <v>656.93</v>
      </c>
      <c r="BS2">
        <v>2</v>
      </c>
      <c r="BT2">
        <v>650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818</v>
      </c>
      <c r="CI2">
        <v>1</v>
      </c>
      <c r="CJ2">
        <v>3213.1039999999998</v>
      </c>
      <c r="CK2">
        <v>32.131</v>
      </c>
      <c r="CL2">
        <v>100</v>
      </c>
      <c r="CM2">
        <v>16.411999999999999</v>
      </c>
      <c r="CN2">
        <v>11.08</v>
      </c>
      <c r="CO2">
        <v>16.411999999999999</v>
      </c>
      <c r="CP2">
        <v>88.07</v>
      </c>
      <c r="CQ2">
        <v>220</v>
      </c>
      <c r="CR2" t="s">
        <v>712</v>
      </c>
      <c r="CS2">
        <v>80.504999999999995</v>
      </c>
      <c r="CT2">
        <v>64.403999999999996</v>
      </c>
      <c r="CU2">
        <v>0</v>
      </c>
      <c r="CV2">
        <v>161.624</v>
      </c>
      <c r="CW2">
        <v>86.99</v>
      </c>
      <c r="CX2">
        <v>220</v>
      </c>
      <c r="CY2" t="s">
        <v>712</v>
      </c>
      <c r="CZ2">
        <v>79.518000000000001</v>
      </c>
      <c r="DA2">
        <v>79.518000000000001</v>
      </c>
      <c r="DB2">
        <v>0</v>
      </c>
      <c r="DC2">
        <v>0</v>
      </c>
      <c r="DD2">
        <v>153.83699999999999</v>
      </c>
      <c r="DE2" t="s">
        <v>713</v>
      </c>
    </row>
    <row r="3" spans="1:109" x14ac:dyDescent="0.45">
      <c r="A3" t="s">
        <v>576</v>
      </c>
      <c r="B3" t="s">
        <v>538</v>
      </c>
      <c r="C3" t="s">
        <v>608</v>
      </c>
      <c r="D3">
        <v>1</v>
      </c>
      <c r="E3" s="1">
        <v>44532.559027777781</v>
      </c>
      <c r="F3" t="s">
        <v>607</v>
      </c>
      <c r="G3">
        <v>1</v>
      </c>
      <c r="H3">
        <v>1</v>
      </c>
      <c r="I3">
        <v>1</v>
      </c>
      <c r="J3">
        <v>1</v>
      </c>
      <c r="K3">
        <v>91.352999999999994</v>
      </c>
      <c r="L3">
        <v>168</v>
      </c>
      <c r="M3">
        <v>32.131</v>
      </c>
      <c r="N3">
        <v>260.88400000000001</v>
      </c>
      <c r="O3">
        <v>76.989999999999995</v>
      </c>
      <c r="P3">
        <v>86.99</v>
      </c>
      <c r="Q3">
        <v>106.33028</v>
      </c>
      <c r="R3">
        <v>3.2907600000000001</v>
      </c>
      <c r="S3">
        <v>2.9636800000000001</v>
      </c>
      <c r="T3">
        <v>0</v>
      </c>
      <c r="U3">
        <v>0</v>
      </c>
      <c r="V3">
        <v>0</v>
      </c>
      <c r="W3">
        <v>0</v>
      </c>
      <c r="X3">
        <v>125</v>
      </c>
      <c r="Y3" t="s">
        <v>714</v>
      </c>
      <c r="Z3">
        <v>375</v>
      </c>
      <c r="AA3" t="s">
        <v>715</v>
      </c>
      <c r="AB3">
        <v>618.59699999999998</v>
      </c>
      <c r="AC3">
        <v>618.59699999999998</v>
      </c>
      <c r="AD3">
        <v>0</v>
      </c>
      <c r="AE3">
        <v>0</v>
      </c>
      <c r="AF3">
        <v>33.646999999999998</v>
      </c>
      <c r="AG3">
        <v>-43</v>
      </c>
      <c r="AH3">
        <v>33.646999999999998</v>
      </c>
      <c r="AI3">
        <v>-43</v>
      </c>
      <c r="AJ3">
        <v>342.86900000000003</v>
      </c>
      <c r="AK3">
        <v>114.116</v>
      </c>
      <c r="AL3">
        <v>0</v>
      </c>
      <c r="AM3">
        <v>1781.923</v>
      </c>
      <c r="AN3">
        <v>1781.979</v>
      </c>
      <c r="AO3">
        <v>2737.5450000000001</v>
      </c>
      <c r="AP3">
        <v>2592.8679999999999</v>
      </c>
      <c r="AQ3">
        <v>1717.973</v>
      </c>
      <c r="AR3">
        <v>66.671999999999997</v>
      </c>
      <c r="AS3">
        <v>118.79600000000001</v>
      </c>
      <c r="AT3">
        <v>96.69</v>
      </c>
      <c r="AU3">
        <v>22.105</v>
      </c>
      <c r="AV3">
        <v>0</v>
      </c>
      <c r="AW3">
        <v>130.05000000000001</v>
      </c>
      <c r="AX3">
        <v>0.91346300000000002</v>
      </c>
      <c r="AY3">
        <v>1.117</v>
      </c>
      <c r="AZ3">
        <v>25716.168000000001</v>
      </c>
      <c r="BA3">
        <v>111.5</v>
      </c>
      <c r="BB3">
        <v>64.006</v>
      </c>
      <c r="BC3">
        <v>810.88900000000001</v>
      </c>
      <c r="BD3">
        <v>77.010000000000005</v>
      </c>
      <c r="BE3">
        <v>87.01</v>
      </c>
      <c r="BF3">
        <v>77.010000000000005</v>
      </c>
      <c r="BG3">
        <v>87.01</v>
      </c>
      <c r="BH3">
        <v>618.59699999999998</v>
      </c>
      <c r="BI3" t="s">
        <v>716</v>
      </c>
      <c r="BJ3" t="s">
        <v>717</v>
      </c>
      <c r="BK3">
        <v>65.778000000000006</v>
      </c>
      <c r="BL3">
        <v>-43</v>
      </c>
      <c r="BM3">
        <v>375</v>
      </c>
      <c r="BN3">
        <v>114.116</v>
      </c>
      <c r="BO3">
        <v>0</v>
      </c>
      <c r="BP3">
        <v>0</v>
      </c>
      <c r="BQ3">
        <v>0</v>
      </c>
      <c r="BR3">
        <v>0</v>
      </c>
      <c r="BS3">
        <v>1</v>
      </c>
      <c r="BT3">
        <v>618.59699999999998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1135</v>
      </c>
      <c r="CI3">
        <v>0</v>
      </c>
      <c r="CJ3">
        <v>1107.973</v>
      </c>
      <c r="CK3">
        <v>11.08</v>
      </c>
      <c r="CL3">
        <v>610</v>
      </c>
      <c r="CM3">
        <v>11.08</v>
      </c>
      <c r="CN3">
        <v>16.411999999999999</v>
      </c>
      <c r="CO3">
        <v>88.07</v>
      </c>
      <c r="CP3">
        <v>16.411999999999999</v>
      </c>
      <c r="CQ3">
        <v>220</v>
      </c>
      <c r="CR3" t="s">
        <v>712</v>
      </c>
      <c r="CS3">
        <v>17.954000000000001</v>
      </c>
      <c r="CT3">
        <v>14.363</v>
      </c>
      <c r="CU3">
        <v>0</v>
      </c>
      <c r="CV3">
        <v>86.99</v>
      </c>
      <c r="CW3">
        <v>161.624</v>
      </c>
      <c r="CX3">
        <v>220</v>
      </c>
      <c r="CY3" t="s">
        <v>712</v>
      </c>
      <c r="CZ3">
        <v>173.89400000000001</v>
      </c>
      <c r="DA3">
        <v>81.010000000000005</v>
      </c>
      <c r="DB3">
        <v>173.89400000000001</v>
      </c>
      <c r="DC3">
        <v>0</v>
      </c>
      <c r="DD3">
        <v>63.95</v>
      </c>
      <c r="DE3" t="s">
        <v>713</v>
      </c>
    </row>
    <row r="4" spans="1:109" x14ac:dyDescent="0.45">
      <c r="AF4">
        <f>X3-AF3</f>
        <v>91.353000000000009</v>
      </c>
    </row>
    <row r="5" spans="1:109" x14ac:dyDescent="0.45">
      <c r="AQ5">
        <f>AQ2-100</f>
        <v>3213.1039999999998</v>
      </c>
    </row>
    <row r="10" spans="1:109" x14ac:dyDescent="0.45">
      <c r="AG10" t="s">
        <v>692</v>
      </c>
    </row>
    <row r="11" spans="1:109" x14ac:dyDescent="0.45">
      <c r="AG11">
        <v>16.411999999999999</v>
      </c>
    </row>
    <row r="12" spans="1:109" x14ac:dyDescent="0.45">
      <c r="AG12">
        <v>11.08</v>
      </c>
    </row>
    <row r="20" spans="34:34" x14ac:dyDescent="0.45">
      <c r="AH20">
        <v>65.778000000000006</v>
      </c>
    </row>
    <row r="21" spans="34:34" x14ac:dyDescent="0.45">
      <c r="AH21">
        <f>AH20-AF3</f>
        <v>32.131000000000007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RTD_20211202_RTP_NodeResults_TP</vt:lpstr>
      <vt:lpstr>SPD_Node</vt:lpstr>
      <vt:lpstr>RTD_20211202_RTP_IslandResults_</vt:lpstr>
      <vt:lpstr>SPD_Island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Nguyen</dc:creator>
  <cp:lastModifiedBy>Tuong Nguyen</cp:lastModifiedBy>
  <dcterms:created xsi:type="dcterms:W3CDTF">2022-01-17T04:13:27Z</dcterms:created>
  <dcterms:modified xsi:type="dcterms:W3CDTF">2022-01-17T04:21:02Z</dcterms:modified>
</cp:coreProperties>
</file>