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vSPD\Output\PRSS_202502261130\"/>
    </mc:Choice>
  </mc:AlternateContent>
  <xr:revisionPtr revIDLastSave="0" documentId="13_ncr:1_{74A3AD5E-F513-482C-BFE8-AAFA9369CD04}" xr6:coauthVersionLast="47" xr6:coauthVersionMax="47" xr10:uidLastSave="{00000000-0000-0000-0000-000000000000}"/>
  <bookViews>
    <workbookView xWindow="28680" yWindow="-120" windowWidth="29040" windowHeight="15720" activeTab="2" xr2:uid="{57D61E9C-C943-46A6-997E-0C19F19393E1}"/>
  </bookViews>
  <sheets>
    <sheet name="System" sheetId="1" r:id="rId1"/>
    <sheet name="Island" sheetId="2" r:id="rId2"/>
    <sheet name="OfferResults" sheetId="5" r:id="rId3"/>
    <sheet name="CLUMESSAGE" sheetId="4" r:id="rId4"/>
    <sheet name="ISLAND SOLVED" sheetId="3" r:id="rId5"/>
    <sheet name="TRADERPERIOD SOLVED" sheetId="6" r:id="rId6"/>
  </sheets>
  <definedNames>
    <definedName name="_xlnm._FilterDatabase" localSheetId="3" hidden="1">CLUMESSAGE!$A$1:$L$412</definedName>
    <definedName name="_xlnm._FilterDatabase" localSheetId="4" hidden="1">'ISLAND SOLVED'!$A$1:$DI$17</definedName>
    <definedName name="_xlnm._FilterDatabase" localSheetId="2" hidden="1">OfferResults!$A$1:$O$817</definedName>
    <definedName name="_xlnm._FilterDatabase" localSheetId="5" hidden="1">'TRADERPERIOD SOLVED'!$E$1:$Z$1537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18" i="5" l="1"/>
  <c r="M818" i="5" s="1"/>
  <c r="J818" i="5"/>
  <c r="N818" i="5" s="1"/>
  <c r="K818" i="5"/>
  <c r="O818" i="5" s="1"/>
  <c r="I819" i="5"/>
  <c r="M819" i="5" s="1"/>
  <c r="J819" i="5"/>
  <c r="N819" i="5" s="1"/>
  <c r="K819" i="5"/>
  <c r="O819" i="5" s="1"/>
  <c r="I820" i="5"/>
  <c r="J820" i="5"/>
  <c r="N820" i="5" s="1"/>
  <c r="L820" i="5" s="1"/>
  <c r="K820" i="5"/>
  <c r="O820" i="5" s="1"/>
  <c r="M820" i="5"/>
  <c r="I821" i="5"/>
  <c r="J821" i="5"/>
  <c r="N821" i="5" s="1"/>
  <c r="K821" i="5"/>
  <c r="O821" i="5" s="1"/>
  <c r="M821" i="5"/>
  <c r="I822" i="5"/>
  <c r="J822" i="5"/>
  <c r="K822" i="5"/>
  <c r="O822" i="5" s="1"/>
  <c r="M822" i="5"/>
  <c r="L822" i="5" s="1"/>
  <c r="N822" i="5"/>
  <c r="I823" i="5"/>
  <c r="J823" i="5"/>
  <c r="K823" i="5"/>
  <c r="O823" i="5" s="1"/>
  <c r="M823" i="5"/>
  <c r="L823" i="5" s="1"/>
  <c r="N823" i="5"/>
  <c r="I824" i="5"/>
  <c r="J824" i="5"/>
  <c r="K824" i="5"/>
  <c r="M824" i="5"/>
  <c r="N824" i="5"/>
  <c r="L824" i="5" s="1"/>
  <c r="O824" i="5"/>
  <c r="I825" i="5"/>
  <c r="M825" i="5" s="1"/>
  <c r="L825" i="5" s="1"/>
  <c r="J825" i="5"/>
  <c r="K825" i="5"/>
  <c r="N825" i="5"/>
  <c r="O825" i="5"/>
  <c r="T3" i="1"/>
  <c r="T4" i="1"/>
  <c r="T5" i="1"/>
  <c r="T6" i="1"/>
  <c r="T7" i="1"/>
  <c r="T8" i="1"/>
  <c r="T9" i="1"/>
  <c r="T2" i="1"/>
  <c r="I104" i="5"/>
  <c r="M104" i="5" s="1"/>
  <c r="J104" i="5"/>
  <c r="N104" i="5" s="1"/>
  <c r="K104" i="5"/>
  <c r="O104" i="5" s="1"/>
  <c r="I105" i="5"/>
  <c r="M105" i="5" s="1"/>
  <c r="J105" i="5"/>
  <c r="N105" i="5" s="1"/>
  <c r="K105" i="5"/>
  <c r="O105" i="5" s="1"/>
  <c r="I106" i="5"/>
  <c r="M106" i="5" s="1"/>
  <c r="J106" i="5"/>
  <c r="N106" i="5" s="1"/>
  <c r="K106" i="5"/>
  <c r="O106" i="5" s="1"/>
  <c r="I107" i="5"/>
  <c r="M107" i="5" s="1"/>
  <c r="J107" i="5"/>
  <c r="N107" i="5" s="1"/>
  <c r="K107" i="5"/>
  <c r="O107" i="5" s="1"/>
  <c r="I108" i="5"/>
  <c r="M108" i="5" s="1"/>
  <c r="J108" i="5"/>
  <c r="N108" i="5" s="1"/>
  <c r="K108" i="5"/>
  <c r="O108" i="5" s="1"/>
  <c r="I109" i="5"/>
  <c r="M109" i="5" s="1"/>
  <c r="J109" i="5"/>
  <c r="N109" i="5" s="1"/>
  <c r="K109" i="5"/>
  <c r="O109" i="5" s="1"/>
  <c r="I110" i="5"/>
  <c r="M110" i="5" s="1"/>
  <c r="J110" i="5"/>
  <c r="N110" i="5" s="1"/>
  <c r="K110" i="5"/>
  <c r="O110" i="5" s="1"/>
  <c r="I111" i="5"/>
  <c r="M111" i="5" s="1"/>
  <c r="J111" i="5"/>
  <c r="N111" i="5" s="1"/>
  <c r="K111" i="5"/>
  <c r="O111" i="5" s="1"/>
  <c r="I112" i="5"/>
  <c r="M112" i="5" s="1"/>
  <c r="J112" i="5"/>
  <c r="N112" i="5" s="1"/>
  <c r="K112" i="5"/>
  <c r="O112" i="5" s="1"/>
  <c r="I113" i="5"/>
  <c r="M113" i="5" s="1"/>
  <c r="J113" i="5"/>
  <c r="N113" i="5" s="1"/>
  <c r="K113" i="5"/>
  <c r="O113" i="5" s="1"/>
  <c r="I114" i="5"/>
  <c r="M114" i="5" s="1"/>
  <c r="J114" i="5"/>
  <c r="N114" i="5" s="1"/>
  <c r="K114" i="5"/>
  <c r="O114" i="5" s="1"/>
  <c r="I115" i="5"/>
  <c r="M115" i="5" s="1"/>
  <c r="J115" i="5"/>
  <c r="N115" i="5" s="1"/>
  <c r="K115" i="5"/>
  <c r="O115" i="5" s="1"/>
  <c r="I116" i="5"/>
  <c r="M116" i="5" s="1"/>
  <c r="J116" i="5"/>
  <c r="N116" i="5" s="1"/>
  <c r="K116" i="5"/>
  <c r="O116" i="5" s="1"/>
  <c r="I117" i="5"/>
  <c r="M117" i="5" s="1"/>
  <c r="J117" i="5"/>
  <c r="N117" i="5" s="1"/>
  <c r="K117" i="5"/>
  <c r="O117" i="5" s="1"/>
  <c r="I118" i="5"/>
  <c r="M118" i="5" s="1"/>
  <c r="J118" i="5"/>
  <c r="N118" i="5" s="1"/>
  <c r="K118" i="5"/>
  <c r="O118" i="5" s="1"/>
  <c r="I119" i="5"/>
  <c r="M119" i="5" s="1"/>
  <c r="J119" i="5"/>
  <c r="N119" i="5" s="1"/>
  <c r="K119" i="5"/>
  <c r="O119" i="5" s="1"/>
  <c r="I120" i="5"/>
  <c r="M120" i="5" s="1"/>
  <c r="J120" i="5"/>
  <c r="N120" i="5" s="1"/>
  <c r="K120" i="5"/>
  <c r="O120" i="5" s="1"/>
  <c r="I121" i="5"/>
  <c r="M121" i="5" s="1"/>
  <c r="J121" i="5"/>
  <c r="N121" i="5" s="1"/>
  <c r="K121" i="5"/>
  <c r="O121" i="5" s="1"/>
  <c r="I122" i="5"/>
  <c r="M122" i="5" s="1"/>
  <c r="J122" i="5"/>
  <c r="N122" i="5" s="1"/>
  <c r="K122" i="5"/>
  <c r="O122" i="5" s="1"/>
  <c r="I123" i="5"/>
  <c r="M123" i="5" s="1"/>
  <c r="J123" i="5"/>
  <c r="N123" i="5" s="1"/>
  <c r="K123" i="5"/>
  <c r="O123" i="5" s="1"/>
  <c r="I124" i="5"/>
  <c r="M124" i="5" s="1"/>
  <c r="J124" i="5"/>
  <c r="N124" i="5" s="1"/>
  <c r="K124" i="5"/>
  <c r="O124" i="5" s="1"/>
  <c r="I125" i="5"/>
  <c r="M125" i="5" s="1"/>
  <c r="J125" i="5"/>
  <c r="N125" i="5" s="1"/>
  <c r="K125" i="5"/>
  <c r="O125" i="5" s="1"/>
  <c r="I126" i="5"/>
  <c r="M126" i="5" s="1"/>
  <c r="J126" i="5"/>
  <c r="N126" i="5" s="1"/>
  <c r="K126" i="5"/>
  <c r="O126" i="5" s="1"/>
  <c r="I127" i="5"/>
  <c r="M127" i="5" s="1"/>
  <c r="J127" i="5"/>
  <c r="N127" i="5" s="1"/>
  <c r="K127" i="5"/>
  <c r="O127" i="5" s="1"/>
  <c r="I128" i="5"/>
  <c r="M128" i="5" s="1"/>
  <c r="J128" i="5"/>
  <c r="N128" i="5" s="1"/>
  <c r="K128" i="5"/>
  <c r="O128" i="5" s="1"/>
  <c r="I129" i="5"/>
  <c r="M129" i="5" s="1"/>
  <c r="J129" i="5"/>
  <c r="K129" i="5"/>
  <c r="O129" i="5" s="1"/>
  <c r="N129" i="5"/>
  <c r="I130" i="5"/>
  <c r="M130" i="5" s="1"/>
  <c r="J130" i="5"/>
  <c r="N130" i="5" s="1"/>
  <c r="K130" i="5"/>
  <c r="O130" i="5" s="1"/>
  <c r="I131" i="5"/>
  <c r="M131" i="5" s="1"/>
  <c r="J131" i="5"/>
  <c r="N131" i="5" s="1"/>
  <c r="K131" i="5"/>
  <c r="O131" i="5" s="1"/>
  <c r="I132" i="5"/>
  <c r="M132" i="5" s="1"/>
  <c r="J132" i="5"/>
  <c r="N132" i="5" s="1"/>
  <c r="K132" i="5"/>
  <c r="O132" i="5" s="1"/>
  <c r="I133" i="5"/>
  <c r="M133" i="5" s="1"/>
  <c r="J133" i="5"/>
  <c r="N133" i="5" s="1"/>
  <c r="K133" i="5"/>
  <c r="O133" i="5" s="1"/>
  <c r="I134" i="5"/>
  <c r="M134" i="5" s="1"/>
  <c r="J134" i="5"/>
  <c r="N134" i="5" s="1"/>
  <c r="K134" i="5"/>
  <c r="O134" i="5" s="1"/>
  <c r="I135" i="5"/>
  <c r="M135" i="5" s="1"/>
  <c r="L135" i="5" s="1"/>
  <c r="J135" i="5"/>
  <c r="N135" i="5" s="1"/>
  <c r="K135" i="5"/>
  <c r="O135" i="5" s="1"/>
  <c r="I136" i="5"/>
  <c r="M136" i="5" s="1"/>
  <c r="J136" i="5"/>
  <c r="N136" i="5" s="1"/>
  <c r="K136" i="5"/>
  <c r="O136" i="5" s="1"/>
  <c r="I137" i="5"/>
  <c r="M137" i="5" s="1"/>
  <c r="J137" i="5"/>
  <c r="N137" i="5" s="1"/>
  <c r="K137" i="5"/>
  <c r="O137" i="5" s="1"/>
  <c r="I138" i="5"/>
  <c r="M138" i="5" s="1"/>
  <c r="J138" i="5"/>
  <c r="N138" i="5" s="1"/>
  <c r="K138" i="5"/>
  <c r="O138" i="5" s="1"/>
  <c r="I139" i="5"/>
  <c r="M139" i="5" s="1"/>
  <c r="J139" i="5"/>
  <c r="N139" i="5" s="1"/>
  <c r="K139" i="5"/>
  <c r="O139" i="5" s="1"/>
  <c r="I140" i="5"/>
  <c r="M140" i="5" s="1"/>
  <c r="J140" i="5"/>
  <c r="N140" i="5" s="1"/>
  <c r="K140" i="5"/>
  <c r="O140" i="5" s="1"/>
  <c r="I141" i="5"/>
  <c r="M141" i="5" s="1"/>
  <c r="J141" i="5"/>
  <c r="N141" i="5" s="1"/>
  <c r="K141" i="5"/>
  <c r="O141" i="5" s="1"/>
  <c r="I142" i="5"/>
  <c r="M142" i="5" s="1"/>
  <c r="J142" i="5"/>
  <c r="N142" i="5" s="1"/>
  <c r="K142" i="5"/>
  <c r="O142" i="5" s="1"/>
  <c r="I143" i="5"/>
  <c r="M143" i="5" s="1"/>
  <c r="J143" i="5"/>
  <c r="N143" i="5" s="1"/>
  <c r="K143" i="5"/>
  <c r="O143" i="5" s="1"/>
  <c r="I144" i="5"/>
  <c r="M144" i="5" s="1"/>
  <c r="J144" i="5"/>
  <c r="N144" i="5" s="1"/>
  <c r="K144" i="5"/>
  <c r="O144" i="5" s="1"/>
  <c r="I145" i="5"/>
  <c r="M145" i="5" s="1"/>
  <c r="J145" i="5"/>
  <c r="N145" i="5" s="1"/>
  <c r="K145" i="5"/>
  <c r="O145" i="5" s="1"/>
  <c r="I146" i="5"/>
  <c r="M146" i="5" s="1"/>
  <c r="J146" i="5"/>
  <c r="N146" i="5" s="1"/>
  <c r="K146" i="5"/>
  <c r="O146" i="5" s="1"/>
  <c r="I147" i="5"/>
  <c r="M147" i="5" s="1"/>
  <c r="J147" i="5"/>
  <c r="N147" i="5" s="1"/>
  <c r="K147" i="5"/>
  <c r="O147" i="5" s="1"/>
  <c r="I148" i="5"/>
  <c r="M148" i="5" s="1"/>
  <c r="J148" i="5"/>
  <c r="N148" i="5" s="1"/>
  <c r="K148" i="5"/>
  <c r="O148" i="5" s="1"/>
  <c r="I149" i="5"/>
  <c r="M149" i="5" s="1"/>
  <c r="J149" i="5"/>
  <c r="N149" i="5" s="1"/>
  <c r="K149" i="5"/>
  <c r="O149" i="5" s="1"/>
  <c r="I150" i="5"/>
  <c r="M150" i="5" s="1"/>
  <c r="J150" i="5"/>
  <c r="N150" i="5" s="1"/>
  <c r="K150" i="5"/>
  <c r="O150" i="5" s="1"/>
  <c r="I151" i="5"/>
  <c r="M151" i="5" s="1"/>
  <c r="J151" i="5"/>
  <c r="N151" i="5" s="1"/>
  <c r="K151" i="5"/>
  <c r="O151" i="5" s="1"/>
  <c r="I152" i="5"/>
  <c r="M152" i="5" s="1"/>
  <c r="J152" i="5"/>
  <c r="N152" i="5" s="1"/>
  <c r="K152" i="5"/>
  <c r="O152" i="5" s="1"/>
  <c r="I153" i="5"/>
  <c r="M153" i="5" s="1"/>
  <c r="J153" i="5"/>
  <c r="N153" i="5" s="1"/>
  <c r="K153" i="5"/>
  <c r="O153" i="5" s="1"/>
  <c r="I154" i="5"/>
  <c r="M154" i="5" s="1"/>
  <c r="J154" i="5"/>
  <c r="N154" i="5" s="1"/>
  <c r="K154" i="5"/>
  <c r="O154" i="5" s="1"/>
  <c r="I155" i="5"/>
  <c r="M155" i="5" s="1"/>
  <c r="J155" i="5"/>
  <c r="N155" i="5" s="1"/>
  <c r="K155" i="5"/>
  <c r="O155" i="5" s="1"/>
  <c r="I156" i="5"/>
  <c r="M156" i="5" s="1"/>
  <c r="J156" i="5"/>
  <c r="N156" i="5" s="1"/>
  <c r="K156" i="5"/>
  <c r="O156" i="5" s="1"/>
  <c r="I157" i="5"/>
  <c r="J157" i="5"/>
  <c r="N157" i="5" s="1"/>
  <c r="K157" i="5"/>
  <c r="O157" i="5" s="1"/>
  <c r="M157" i="5"/>
  <c r="I158" i="5"/>
  <c r="M158" i="5" s="1"/>
  <c r="J158" i="5"/>
  <c r="N158" i="5" s="1"/>
  <c r="K158" i="5"/>
  <c r="O158" i="5" s="1"/>
  <c r="I159" i="5"/>
  <c r="M159" i="5" s="1"/>
  <c r="J159" i="5"/>
  <c r="N159" i="5" s="1"/>
  <c r="K159" i="5"/>
  <c r="O159" i="5" s="1"/>
  <c r="I160" i="5"/>
  <c r="M160" i="5" s="1"/>
  <c r="J160" i="5"/>
  <c r="N160" i="5" s="1"/>
  <c r="K160" i="5"/>
  <c r="O160" i="5" s="1"/>
  <c r="I161" i="5"/>
  <c r="M161" i="5" s="1"/>
  <c r="J161" i="5"/>
  <c r="N161" i="5" s="1"/>
  <c r="K161" i="5"/>
  <c r="O161" i="5" s="1"/>
  <c r="I162" i="5"/>
  <c r="M162" i="5" s="1"/>
  <c r="J162" i="5"/>
  <c r="N162" i="5" s="1"/>
  <c r="K162" i="5"/>
  <c r="O162" i="5" s="1"/>
  <c r="I163" i="5"/>
  <c r="M163" i="5" s="1"/>
  <c r="J163" i="5"/>
  <c r="N163" i="5" s="1"/>
  <c r="K163" i="5"/>
  <c r="O163" i="5" s="1"/>
  <c r="I164" i="5"/>
  <c r="M164" i="5" s="1"/>
  <c r="J164" i="5"/>
  <c r="N164" i="5" s="1"/>
  <c r="K164" i="5"/>
  <c r="O164" i="5" s="1"/>
  <c r="I165" i="5"/>
  <c r="M165" i="5" s="1"/>
  <c r="L165" i="5" s="1"/>
  <c r="J165" i="5"/>
  <c r="N165" i="5" s="1"/>
  <c r="K165" i="5"/>
  <c r="O165" i="5" s="1"/>
  <c r="I166" i="5"/>
  <c r="M166" i="5" s="1"/>
  <c r="J166" i="5"/>
  <c r="N166" i="5" s="1"/>
  <c r="K166" i="5"/>
  <c r="O166" i="5" s="1"/>
  <c r="I167" i="5"/>
  <c r="M167" i="5" s="1"/>
  <c r="J167" i="5"/>
  <c r="N167" i="5" s="1"/>
  <c r="K167" i="5"/>
  <c r="O167" i="5" s="1"/>
  <c r="I168" i="5"/>
  <c r="M168" i="5" s="1"/>
  <c r="J168" i="5"/>
  <c r="N168" i="5" s="1"/>
  <c r="K168" i="5"/>
  <c r="O168" i="5" s="1"/>
  <c r="I169" i="5"/>
  <c r="M169" i="5" s="1"/>
  <c r="J169" i="5"/>
  <c r="N169" i="5" s="1"/>
  <c r="K169" i="5"/>
  <c r="O169" i="5" s="1"/>
  <c r="I170" i="5"/>
  <c r="M170" i="5" s="1"/>
  <c r="J170" i="5"/>
  <c r="N170" i="5" s="1"/>
  <c r="K170" i="5"/>
  <c r="O170" i="5" s="1"/>
  <c r="I171" i="5"/>
  <c r="M171" i="5" s="1"/>
  <c r="J171" i="5"/>
  <c r="N171" i="5" s="1"/>
  <c r="K171" i="5"/>
  <c r="O171" i="5" s="1"/>
  <c r="I172" i="5"/>
  <c r="M172" i="5" s="1"/>
  <c r="J172" i="5"/>
  <c r="N172" i="5" s="1"/>
  <c r="K172" i="5"/>
  <c r="O172" i="5" s="1"/>
  <c r="I173" i="5"/>
  <c r="M173" i="5" s="1"/>
  <c r="J173" i="5"/>
  <c r="N173" i="5" s="1"/>
  <c r="K173" i="5"/>
  <c r="O173" i="5" s="1"/>
  <c r="I174" i="5"/>
  <c r="M174" i="5" s="1"/>
  <c r="J174" i="5"/>
  <c r="N174" i="5" s="1"/>
  <c r="K174" i="5"/>
  <c r="O174" i="5" s="1"/>
  <c r="I175" i="5"/>
  <c r="M175" i="5" s="1"/>
  <c r="J175" i="5"/>
  <c r="N175" i="5" s="1"/>
  <c r="K175" i="5"/>
  <c r="O175" i="5" s="1"/>
  <c r="I176" i="5"/>
  <c r="M176" i="5" s="1"/>
  <c r="L176" i="5" s="1"/>
  <c r="J176" i="5"/>
  <c r="N176" i="5" s="1"/>
  <c r="K176" i="5"/>
  <c r="O176" i="5" s="1"/>
  <c r="I177" i="5"/>
  <c r="M177" i="5" s="1"/>
  <c r="J177" i="5"/>
  <c r="N177" i="5" s="1"/>
  <c r="K177" i="5"/>
  <c r="O177" i="5" s="1"/>
  <c r="I178" i="5"/>
  <c r="M178" i="5" s="1"/>
  <c r="J178" i="5"/>
  <c r="N178" i="5" s="1"/>
  <c r="K178" i="5"/>
  <c r="O178" i="5" s="1"/>
  <c r="I179" i="5"/>
  <c r="M179" i="5" s="1"/>
  <c r="J179" i="5"/>
  <c r="N179" i="5" s="1"/>
  <c r="K179" i="5"/>
  <c r="O179" i="5" s="1"/>
  <c r="I180" i="5"/>
  <c r="M180" i="5" s="1"/>
  <c r="J180" i="5"/>
  <c r="N180" i="5" s="1"/>
  <c r="K180" i="5"/>
  <c r="O180" i="5" s="1"/>
  <c r="I181" i="5"/>
  <c r="M181" i="5" s="1"/>
  <c r="J181" i="5"/>
  <c r="N181" i="5" s="1"/>
  <c r="K181" i="5"/>
  <c r="O181" i="5" s="1"/>
  <c r="I182" i="5"/>
  <c r="M182" i="5" s="1"/>
  <c r="J182" i="5"/>
  <c r="N182" i="5" s="1"/>
  <c r="K182" i="5"/>
  <c r="O182" i="5" s="1"/>
  <c r="I183" i="5"/>
  <c r="M183" i="5" s="1"/>
  <c r="J183" i="5"/>
  <c r="N183" i="5" s="1"/>
  <c r="K183" i="5"/>
  <c r="O183" i="5" s="1"/>
  <c r="I184" i="5"/>
  <c r="M184" i="5" s="1"/>
  <c r="J184" i="5"/>
  <c r="N184" i="5" s="1"/>
  <c r="K184" i="5"/>
  <c r="O184" i="5" s="1"/>
  <c r="I185" i="5"/>
  <c r="M185" i="5" s="1"/>
  <c r="J185" i="5"/>
  <c r="N185" i="5" s="1"/>
  <c r="K185" i="5"/>
  <c r="O185" i="5" s="1"/>
  <c r="I186" i="5"/>
  <c r="M186" i="5" s="1"/>
  <c r="J186" i="5"/>
  <c r="N186" i="5" s="1"/>
  <c r="K186" i="5"/>
  <c r="O186" i="5" s="1"/>
  <c r="I187" i="5"/>
  <c r="M187" i="5" s="1"/>
  <c r="J187" i="5"/>
  <c r="N187" i="5" s="1"/>
  <c r="K187" i="5"/>
  <c r="O187" i="5" s="1"/>
  <c r="I188" i="5"/>
  <c r="M188" i="5" s="1"/>
  <c r="J188" i="5"/>
  <c r="N188" i="5" s="1"/>
  <c r="K188" i="5"/>
  <c r="O188" i="5" s="1"/>
  <c r="I189" i="5"/>
  <c r="M189" i="5" s="1"/>
  <c r="J189" i="5"/>
  <c r="N189" i="5" s="1"/>
  <c r="K189" i="5"/>
  <c r="O189" i="5" s="1"/>
  <c r="I190" i="5"/>
  <c r="M190" i="5" s="1"/>
  <c r="J190" i="5"/>
  <c r="K190" i="5"/>
  <c r="O190" i="5" s="1"/>
  <c r="N190" i="5"/>
  <c r="I191" i="5"/>
  <c r="M191" i="5" s="1"/>
  <c r="J191" i="5"/>
  <c r="N191" i="5" s="1"/>
  <c r="K191" i="5"/>
  <c r="O191" i="5" s="1"/>
  <c r="I192" i="5"/>
  <c r="M192" i="5" s="1"/>
  <c r="J192" i="5"/>
  <c r="N192" i="5" s="1"/>
  <c r="K192" i="5"/>
  <c r="O192" i="5" s="1"/>
  <c r="I193" i="5"/>
  <c r="M193" i="5" s="1"/>
  <c r="J193" i="5"/>
  <c r="N193" i="5" s="1"/>
  <c r="K193" i="5"/>
  <c r="O193" i="5" s="1"/>
  <c r="I194" i="5"/>
  <c r="M194" i="5" s="1"/>
  <c r="J194" i="5"/>
  <c r="N194" i="5" s="1"/>
  <c r="K194" i="5"/>
  <c r="O194" i="5" s="1"/>
  <c r="I195" i="5"/>
  <c r="M195" i="5" s="1"/>
  <c r="J195" i="5"/>
  <c r="N195" i="5" s="1"/>
  <c r="K195" i="5"/>
  <c r="O195" i="5" s="1"/>
  <c r="I196" i="5"/>
  <c r="M196" i="5" s="1"/>
  <c r="J196" i="5"/>
  <c r="N196" i="5" s="1"/>
  <c r="K196" i="5"/>
  <c r="O196" i="5" s="1"/>
  <c r="I197" i="5"/>
  <c r="M197" i="5" s="1"/>
  <c r="J197" i="5"/>
  <c r="N197" i="5" s="1"/>
  <c r="K197" i="5"/>
  <c r="O197" i="5" s="1"/>
  <c r="I198" i="5"/>
  <c r="M198" i="5" s="1"/>
  <c r="J198" i="5"/>
  <c r="N198" i="5" s="1"/>
  <c r="K198" i="5"/>
  <c r="O198" i="5" s="1"/>
  <c r="I199" i="5"/>
  <c r="M199" i="5" s="1"/>
  <c r="J199" i="5"/>
  <c r="N199" i="5" s="1"/>
  <c r="K199" i="5"/>
  <c r="O199" i="5" s="1"/>
  <c r="I200" i="5"/>
  <c r="M200" i="5" s="1"/>
  <c r="J200" i="5"/>
  <c r="N200" i="5" s="1"/>
  <c r="K200" i="5"/>
  <c r="O200" i="5" s="1"/>
  <c r="I201" i="5"/>
  <c r="M201" i="5" s="1"/>
  <c r="J201" i="5"/>
  <c r="N201" i="5" s="1"/>
  <c r="K201" i="5"/>
  <c r="O201" i="5" s="1"/>
  <c r="I202" i="5"/>
  <c r="M202" i="5" s="1"/>
  <c r="J202" i="5"/>
  <c r="N202" i="5" s="1"/>
  <c r="K202" i="5"/>
  <c r="O202" i="5" s="1"/>
  <c r="I203" i="5"/>
  <c r="M203" i="5" s="1"/>
  <c r="J203" i="5"/>
  <c r="N203" i="5" s="1"/>
  <c r="K203" i="5"/>
  <c r="O203" i="5" s="1"/>
  <c r="I204" i="5"/>
  <c r="M204" i="5" s="1"/>
  <c r="J204" i="5"/>
  <c r="N204" i="5" s="1"/>
  <c r="K204" i="5"/>
  <c r="O204" i="5" s="1"/>
  <c r="I205" i="5"/>
  <c r="M205" i="5" s="1"/>
  <c r="J205" i="5"/>
  <c r="N205" i="5" s="1"/>
  <c r="K205" i="5"/>
  <c r="O205" i="5" s="1"/>
  <c r="I206" i="5"/>
  <c r="M206" i="5" s="1"/>
  <c r="J206" i="5"/>
  <c r="N206" i="5" s="1"/>
  <c r="K206" i="5"/>
  <c r="O206" i="5" s="1"/>
  <c r="I207" i="5"/>
  <c r="M207" i="5" s="1"/>
  <c r="J207" i="5"/>
  <c r="N207" i="5" s="1"/>
  <c r="K207" i="5"/>
  <c r="O207" i="5" s="1"/>
  <c r="I208" i="5"/>
  <c r="M208" i="5" s="1"/>
  <c r="J208" i="5"/>
  <c r="N208" i="5" s="1"/>
  <c r="K208" i="5"/>
  <c r="O208" i="5" s="1"/>
  <c r="I209" i="5"/>
  <c r="M209" i="5" s="1"/>
  <c r="J209" i="5"/>
  <c r="N209" i="5" s="1"/>
  <c r="K209" i="5"/>
  <c r="O209" i="5" s="1"/>
  <c r="I210" i="5"/>
  <c r="M210" i="5" s="1"/>
  <c r="J210" i="5"/>
  <c r="N210" i="5" s="1"/>
  <c r="K210" i="5"/>
  <c r="O210" i="5" s="1"/>
  <c r="I211" i="5"/>
  <c r="M211" i="5" s="1"/>
  <c r="J211" i="5"/>
  <c r="N211" i="5" s="1"/>
  <c r="K211" i="5"/>
  <c r="O211" i="5" s="1"/>
  <c r="I212" i="5"/>
  <c r="M212" i="5" s="1"/>
  <c r="J212" i="5"/>
  <c r="N212" i="5" s="1"/>
  <c r="K212" i="5"/>
  <c r="O212" i="5" s="1"/>
  <c r="I213" i="5"/>
  <c r="M213" i="5" s="1"/>
  <c r="J213" i="5"/>
  <c r="N213" i="5" s="1"/>
  <c r="K213" i="5"/>
  <c r="O213" i="5" s="1"/>
  <c r="I214" i="5"/>
  <c r="M214" i="5" s="1"/>
  <c r="J214" i="5"/>
  <c r="N214" i="5" s="1"/>
  <c r="K214" i="5"/>
  <c r="O214" i="5" s="1"/>
  <c r="I215" i="5"/>
  <c r="M215" i="5" s="1"/>
  <c r="J215" i="5"/>
  <c r="N215" i="5" s="1"/>
  <c r="K215" i="5"/>
  <c r="O215" i="5" s="1"/>
  <c r="I216" i="5"/>
  <c r="M216" i="5" s="1"/>
  <c r="J216" i="5"/>
  <c r="N216" i="5" s="1"/>
  <c r="K216" i="5"/>
  <c r="O216" i="5" s="1"/>
  <c r="I217" i="5"/>
  <c r="M217" i="5" s="1"/>
  <c r="J217" i="5"/>
  <c r="N217" i="5" s="1"/>
  <c r="K217" i="5"/>
  <c r="O217" i="5" s="1"/>
  <c r="I218" i="5"/>
  <c r="M218" i="5" s="1"/>
  <c r="J218" i="5"/>
  <c r="N218" i="5" s="1"/>
  <c r="K218" i="5"/>
  <c r="O218" i="5" s="1"/>
  <c r="I219" i="5"/>
  <c r="M219" i="5" s="1"/>
  <c r="J219" i="5"/>
  <c r="N219" i="5" s="1"/>
  <c r="K219" i="5"/>
  <c r="O219" i="5" s="1"/>
  <c r="I220" i="5"/>
  <c r="M220" i="5" s="1"/>
  <c r="J220" i="5"/>
  <c r="N220" i="5" s="1"/>
  <c r="K220" i="5"/>
  <c r="O220" i="5" s="1"/>
  <c r="I221" i="5"/>
  <c r="M221" i="5" s="1"/>
  <c r="L221" i="5" s="1"/>
  <c r="J221" i="5"/>
  <c r="N221" i="5" s="1"/>
  <c r="K221" i="5"/>
  <c r="O221" i="5" s="1"/>
  <c r="I222" i="5"/>
  <c r="M222" i="5" s="1"/>
  <c r="J222" i="5"/>
  <c r="N222" i="5" s="1"/>
  <c r="K222" i="5"/>
  <c r="O222" i="5" s="1"/>
  <c r="I223" i="5"/>
  <c r="M223" i="5" s="1"/>
  <c r="J223" i="5"/>
  <c r="N223" i="5" s="1"/>
  <c r="K223" i="5"/>
  <c r="O223" i="5" s="1"/>
  <c r="I224" i="5"/>
  <c r="M224" i="5" s="1"/>
  <c r="J224" i="5"/>
  <c r="N224" i="5" s="1"/>
  <c r="K224" i="5"/>
  <c r="O224" i="5" s="1"/>
  <c r="I225" i="5"/>
  <c r="M225" i="5" s="1"/>
  <c r="J225" i="5"/>
  <c r="N225" i="5" s="1"/>
  <c r="K225" i="5"/>
  <c r="O225" i="5" s="1"/>
  <c r="I226" i="5"/>
  <c r="M226" i="5" s="1"/>
  <c r="J226" i="5"/>
  <c r="N226" i="5" s="1"/>
  <c r="K226" i="5"/>
  <c r="O226" i="5" s="1"/>
  <c r="I227" i="5"/>
  <c r="M227" i="5" s="1"/>
  <c r="J227" i="5"/>
  <c r="N227" i="5" s="1"/>
  <c r="K227" i="5"/>
  <c r="O227" i="5" s="1"/>
  <c r="I228" i="5"/>
  <c r="M228" i="5" s="1"/>
  <c r="J228" i="5"/>
  <c r="N228" i="5" s="1"/>
  <c r="K228" i="5"/>
  <c r="O228" i="5" s="1"/>
  <c r="I229" i="5"/>
  <c r="M229" i="5" s="1"/>
  <c r="J229" i="5"/>
  <c r="N229" i="5" s="1"/>
  <c r="K229" i="5"/>
  <c r="O229" i="5" s="1"/>
  <c r="I230" i="5"/>
  <c r="M230" i="5" s="1"/>
  <c r="J230" i="5"/>
  <c r="N230" i="5" s="1"/>
  <c r="K230" i="5"/>
  <c r="O230" i="5" s="1"/>
  <c r="I231" i="5"/>
  <c r="M231" i="5" s="1"/>
  <c r="J231" i="5"/>
  <c r="N231" i="5" s="1"/>
  <c r="K231" i="5"/>
  <c r="O231" i="5" s="1"/>
  <c r="I232" i="5"/>
  <c r="M232" i="5" s="1"/>
  <c r="J232" i="5"/>
  <c r="N232" i="5" s="1"/>
  <c r="K232" i="5"/>
  <c r="O232" i="5" s="1"/>
  <c r="I233" i="5"/>
  <c r="M233" i="5" s="1"/>
  <c r="J233" i="5"/>
  <c r="N233" i="5" s="1"/>
  <c r="K233" i="5"/>
  <c r="O233" i="5" s="1"/>
  <c r="I234" i="5"/>
  <c r="M234" i="5" s="1"/>
  <c r="J234" i="5"/>
  <c r="N234" i="5" s="1"/>
  <c r="K234" i="5"/>
  <c r="O234" i="5" s="1"/>
  <c r="I235" i="5"/>
  <c r="M235" i="5" s="1"/>
  <c r="J235" i="5"/>
  <c r="N235" i="5" s="1"/>
  <c r="K235" i="5"/>
  <c r="O235" i="5" s="1"/>
  <c r="I236" i="5"/>
  <c r="M236" i="5" s="1"/>
  <c r="J236" i="5"/>
  <c r="N236" i="5" s="1"/>
  <c r="K236" i="5"/>
  <c r="O236" i="5" s="1"/>
  <c r="I237" i="5"/>
  <c r="M237" i="5" s="1"/>
  <c r="J237" i="5"/>
  <c r="N237" i="5" s="1"/>
  <c r="K237" i="5"/>
  <c r="O237" i="5" s="1"/>
  <c r="I238" i="5"/>
  <c r="M238" i="5" s="1"/>
  <c r="J238" i="5"/>
  <c r="N238" i="5" s="1"/>
  <c r="K238" i="5"/>
  <c r="O238" i="5" s="1"/>
  <c r="I239" i="5"/>
  <c r="M239" i="5" s="1"/>
  <c r="J239" i="5"/>
  <c r="N239" i="5" s="1"/>
  <c r="K239" i="5"/>
  <c r="O239" i="5" s="1"/>
  <c r="I240" i="5"/>
  <c r="M240" i="5" s="1"/>
  <c r="J240" i="5"/>
  <c r="N240" i="5" s="1"/>
  <c r="K240" i="5"/>
  <c r="O240" i="5" s="1"/>
  <c r="I241" i="5"/>
  <c r="M241" i="5" s="1"/>
  <c r="J241" i="5"/>
  <c r="N241" i="5" s="1"/>
  <c r="K241" i="5"/>
  <c r="O241" i="5" s="1"/>
  <c r="I242" i="5"/>
  <c r="M242" i="5" s="1"/>
  <c r="J242" i="5"/>
  <c r="N242" i="5" s="1"/>
  <c r="K242" i="5"/>
  <c r="O242" i="5" s="1"/>
  <c r="I243" i="5"/>
  <c r="M243" i="5" s="1"/>
  <c r="J243" i="5"/>
  <c r="N243" i="5" s="1"/>
  <c r="K243" i="5"/>
  <c r="O243" i="5" s="1"/>
  <c r="I244" i="5"/>
  <c r="M244" i="5" s="1"/>
  <c r="J244" i="5"/>
  <c r="N244" i="5" s="1"/>
  <c r="K244" i="5"/>
  <c r="O244" i="5" s="1"/>
  <c r="I245" i="5"/>
  <c r="M245" i="5" s="1"/>
  <c r="J245" i="5"/>
  <c r="N245" i="5" s="1"/>
  <c r="K245" i="5"/>
  <c r="O245" i="5" s="1"/>
  <c r="I246" i="5"/>
  <c r="M246" i="5" s="1"/>
  <c r="J246" i="5"/>
  <c r="N246" i="5" s="1"/>
  <c r="K246" i="5"/>
  <c r="O246" i="5" s="1"/>
  <c r="I247" i="5"/>
  <c r="M247" i="5" s="1"/>
  <c r="J247" i="5"/>
  <c r="N247" i="5" s="1"/>
  <c r="K247" i="5"/>
  <c r="O247" i="5" s="1"/>
  <c r="I248" i="5"/>
  <c r="M248" i="5" s="1"/>
  <c r="J248" i="5"/>
  <c r="N248" i="5" s="1"/>
  <c r="K248" i="5"/>
  <c r="O248" i="5" s="1"/>
  <c r="I249" i="5"/>
  <c r="M249" i="5" s="1"/>
  <c r="J249" i="5"/>
  <c r="N249" i="5" s="1"/>
  <c r="K249" i="5"/>
  <c r="O249" i="5" s="1"/>
  <c r="I250" i="5"/>
  <c r="M250" i="5" s="1"/>
  <c r="J250" i="5"/>
  <c r="N250" i="5" s="1"/>
  <c r="K250" i="5"/>
  <c r="O250" i="5" s="1"/>
  <c r="I251" i="5"/>
  <c r="M251" i="5" s="1"/>
  <c r="J251" i="5"/>
  <c r="N251" i="5" s="1"/>
  <c r="K251" i="5"/>
  <c r="O251" i="5" s="1"/>
  <c r="I252" i="5"/>
  <c r="M252" i="5" s="1"/>
  <c r="J252" i="5"/>
  <c r="N252" i="5" s="1"/>
  <c r="K252" i="5"/>
  <c r="O252" i="5" s="1"/>
  <c r="I253" i="5"/>
  <c r="J253" i="5"/>
  <c r="N253" i="5" s="1"/>
  <c r="K253" i="5"/>
  <c r="O253" i="5" s="1"/>
  <c r="M253" i="5"/>
  <c r="I254" i="5"/>
  <c r="M254" i="5" s="1"/>
  <c r="J254" i="5"/>
  <c r="N254" i="5" s="1"/>
  <c r="K254" i="5"/>
  <c r="O254" i="5" s="1"/>
  <c r="I255" i="5"/>
  <c r="M255" i="5" s="1"/>
  <c r="J255" i="5"/>
  <c r="N255" i="5" s="1"/>
  <c r="K255" i="5"/>
  <c r="O255" i="5" s="1"/>
  <c r="I256" i="5"/>
  <c r="M256" i="5" s="1"/>
  <c r="J256" i="5"/>
  <c r="N256" i="5" s="1"/>
  <c r="K256" i="5"/>
  <c r="O256" i="5" s="1"/>
  <c r="I257" i="5"/>
  <c r="M257" i="5" s="1"/>
  <c r="J257" i="5"/>
  <c r="N257" i="5" s="1"/>
  <c r="K257" i="5"/>
  <c r="O257" i="5" s="1"/>
  <c r="I258" i="5"/>
  <c r="M258" i="5" s="1"/>
  <c r="J258" i="5"/>
  <c r="N258" i="5" s="1"/>
  <c r="K258" i="5"/>
  <c r="O258" i="5" s="1"/>
  <c r="I259" i="5"/>
  <c r="M259" i="5" s="1"/>
  <c r="J259" i="5"/>
  <c r="N259" i="5" s="1"/>
  <c r="K259" i="5"/>
  <c r="O259" i="5" s="1"/>
  <c r="I260" i="5"/>
  <c r="M260" i="5" s="1"/>
  <c r="J260" i="5"/>
  <c r="N260" i="5" s="1"/>
  <c r="K260" i="5"/>
  <c r="O260" i="5" s="1"/>
  <c r="I261" i="5"/>
  <c r="M261" i="5" s="1"/>
  <c r="J261" i="5"/>
  <c r="N261" i="5" s="1"/>
  <c r="K261" i="5"/>
  <c r="O261" i="5" s="1"/>
  <c r="I262" i="5"/>
  <c r="M262" i="5" s="1"/>
  <c r="J262" i="5"/>
  <c r="N262" i="5" s="1"/>
  <c r="K262" i="5"/>
  <c r="O262" i="5" s="1"/>
  <c r="I263" i="5"/>
  <c r="M263" i="5" s="1"/>
  <c r="J263" i="5"/>
  <c r="N263" i="5" s="1"/>
  <c r="K263" i="5"/>
  <c r="O263" i="5" s="1"/>
  <c r="I264" i="5"/>
  <c r="M264" i="5" s="1"/>
  <c r="J264" i="5"/>
  <c r="N264" i="5" s="1"/>
  <c r="K264" i="5"/>
  <c r="O264" i="5" s="1"/>
  <c r="I265" i="5"/>
  <c r="M265" i="5" s="1"/>
  <c r="J265" i="5"/>
  <c r="N265" i="5" s="1"/>
  <c r="K265" i="5"/>
  <c r="O265" i="5" s="1"/>
  <c r="I266" i="5"/>
  <c r="M266" i="5" s="1"/>
  <c r="J266" i="5"/>
  <c r="N266" i="5" s="1"/>
  <c r="K266" i="5"/>
  <c r="O266" i="5" s="1"/>
  <c r="I267" i="5"/>
  <c r="M267" i="5" s="1"/>
  <c r="J267" i="5"/>
  <c r="N267" i="5" s="1"/>
  <c r="K267" i="5"/>
  <c r="O267" i="5" s="1"/>
  <c r="I268" i="5"/>
  <c r="M268" i="5" s="1"/>
  <c r="J268" i="5"/>
  <c r="N268" i="5" s="1"/>
  <c r="K268" i="5"/>
  <c r="O268" i="5" s="1"/>
  <c r="I269" i="5"/>
  <c r="J269" i="5"/>
  <c r="N269" i="5" s="1"/>
  <c r="K269" i="5"/>
  <c r="O269" i="5" s="1"/>
  <c r="M269" i="5"/>
  <c r="I270" i="5"/>
  <c r="M270" i="5" s="1"/>
  <c r="J270" i="5"/>
  <c r="N270" i="5" s="1"/>
  <c r="K270" i="5"/>
  <c r="O270" i="5" s="1"/>
  <c r="I271" i="5"/>
  <c r="M271" i="5" s="1"/>
  <c r="J271" i="5"/>
  <c r="N271" i="5" s="1"/>
  <c r="K271" i="5"/>
  <c r="O271" i="5" s="1"/>
  <c r="I272" i="5"/>
  <c r="M272" i="5" s="1"/>
  <c r="J272" i="5"/>
  <c r="N272" i="5" s="1"/>
  <c r="K272" i="5"/>
  <c r="O272" i="5" s="1"/>
  <c r="I273" i="5"/>
  <c r="M273" i="5" s="1"/>
  <c r="J273" i="5"/>
  <c r="N273" i="5" s="1"/>
  <c r="K273" i="5"/>
  <c r="O273" i="5" s="1"/>
  <c r="I274" i="5"/>
  <c r="M274" i="5" s="1"/>
  <c r="J274" i="5"/>
  <c r="N274" i="5" s="1"/>
  <c r="K274" i="5"/>
  <c r="O274" i="5" s="1"/>
  <c r="I275" i="5"/>
  <c r="M275" i="5" s="1"/>
  <c r="J275" i="5"/>
  <c r="N275" i="5" s="1"/>
  <c r="K275" i="5"/>
  <c r="O275" i="5" s="1"/>
  <c r="I276" i="5"/>
  <c r="M276" i="5" s="1"/>
  <c r="J276" i="5"/>
  <c r="N276" i="5" s="1"/>
  <c r="K276" i="5"/>
  <c r="O276" i="5" s="1"/>
  <c r="I277" i="5"/>
  <c r="M277" i="5" s="1"/>
  <c r="J277" i="5"/>
  <c r="N277" i="5" s="1"/>
  <c r="K277" i="5"/>
  <c r="O277" i="5" s="1"/>
  <c r="I278" i="5"/>
  <c r="M278" i="5" s="1"/>
  <c r="J278" i="5"/>
  <c r="N278" i="5" s="1"/>
  <c r="K278" i="5"/>
  <c r="O278" i="5" s="1"/>
  <c r="I279" i="5"/>
  <c r="M279" i="5" s="1"/>
  <c r="J279" i="5"/>
  <c r="N279" i="5" s="1"/>
  <c r="K279" i="5"/>
  <c r="O279" i="5" s="1"/>
  <c r="I280" i="5"/>
  <c r="M280" i="5" s="1"/>
  <c r="J280" i="5"/>
  <c r="N280" i="5" s="1"/>
  <c r="K280" i="5"/>
  <c r="O280" i="5" s="1"/>
  <c r="I281" i="5"/>
  <c r="M281" i="5" s="1"/>
  <c r="J281" i="5"/>
  <c r="N281" i="5" s="1"/>
  <c r="K281" i="5"/>
  <c r="O281" i="5" s="1"/>
  <c r="I282" i="5"/>
  <c r="M282" i="5" s="1"/>
  <c r="J282" i="5"/>
  <c r="N282" i="5" s="1"/>
  <c r="K282" i="5"/>
  <c r="O282" i="5" s="1"/>
  <c r="I283" i="5"/>
  <c r="M283" i="5" s="1"/>
  <c r="J283" i="5"/>
  <c r="N283" i="5" s="1"/>
  <c r="K283" i="5"/>
  <c r="O283" i="5" s="1"/>
  <c r="I284" i="5"/>
  <c r="M284" i="5" s="1"/>
  <c r="J284" i="5"/>
  <c r="N284" i="5" s="1"/>
  <c r="K284" i="5"/>
  <c r="O284" i="5" s="1"/>
  <c r="I285" i="5"/>
  <c r="M285" i="5" s="1"/>
  <c r="J285" i="5"/>
  <c r="N285" i="5" s="1"/>
  <c r="K285" i="5"/>
  <c r="O285" i="5" s="1"/>
  <c r="I286" i="5"/>
  <c r="M286" i="5" s="1"/>
  <c r="J286" i="5"/>
  <c r="N286" i="5" s="1"/>
  <c r="K286" i="5"/>
  <c r="O286" i="5" s="1"/>
  <c r="I287" i="5"/>
  <c r="M287" i="5" s="1"/>
  <c r="J287" i="5"/>
  <c r="N287" i="5" s="1"/>
  <c r="K287" i="5"/>
  <c r="O287" i="5" s="1"/>
  <c r="I288" i="5"/>
  <c r="M288" i="5" s="1"/>
  <c r="J288" i="5"/>
  <c r="N288" i="5" s="1"/>
  <c r="K288" i="5"/>
  <c r="O288" i="5" s="1"/>
  <c r="I289" i="5"/>
  <c r="M289" i="5" s="1"/>
  <c r="J289" i="5"/>
  <c r="N289" i="5" s="1"/>
  <c r="K289" i="5"/>
  <c r="O289" i="5" s="1"/>
  <c r="I290" i="5"/>
  <c r="M290" i="5" s="1"/>
  <c r="J290" i="5"/>
  <c r="N290" i="5" s="1"/>
  <c r="K290" i="5"/>
  <c r="O290" i="5" s="1"/>
  <c r="I291" i="5"/>
  <c r="M291" i="5" s="1"/>
  <c r="J291" i="5"/>
  <c r="N291" i="5" s="1"/>
  <c r="K291" i="5"/>
  <c r="O291" i="5" s="1"/>
  <c r="I292" i="5"/>
  <c r="M292" i="5" s="1"/>
  <c r="J292" i="5"/>
  <c r="N292" i="5" s="1"/>
  <c r="K292" i="5"/>
  <c r="O292" i="5" s="1"/>
  <c r="I293" i="5"/>
  <c r="M293" i="5" s="1"/>
  <c r="J293" i="5"/>
  <c r="N293" i="5" s="1"/>
  <c r="K293" i="5"/>
  <c r="O293" i="5" s="1"/>
  <c r="I294" i="5"/>
  <c r="M294" i="5" s="1"/>
  <c r="J294" i="5"/>
  <c r="N294" i="5" s="1"/>
  <c r="K294" i="5"/>
  <c r="O294" i="5" s="1"/>
  <c r="I295" i="5"/>
  <c r="M295" i="5" s="1"/>
  <c r="J295" i="5"/>
  <c r="N295" i="5" s="1"/>
  <c r="K295" i="5"/>
  <c r="O295" i="5" s="1"/>
  <c r="I296" i="5"/>
  <c r="M296" i="5" s="1"/>
  <c r="J296" i="5"/>
  <c r="N296" i="5" s="1"/>
  <c r="K296" i="5"/>
  <c r="O296" i="5" s="1"/>
  <c r="I297" i="5"/>
  <c r="M297" i="5" s="1"/>
  <c r="J297" i="5"/>
  <c r="N297" i="5" s="1"/>
  <c r="K297" i="5"/>
  <c r="O297" i="5" s="1"/>
  <c r="I298" i="5"/>
  <c r="M298" i="5" s="1"/>
  <c r="J298" i="5"/>
  <c r="N298" i="5" s="1"/>
  <c r="K298" i="5"/>
  <c r="O298" i="5" s="1"/>
  <c r="I299" i="5"/>
  <c r="M299" i="5" s="1"/>
  <c r="J299" i="5"/>
  <c r="N299" i="5" s="1"/>
  <c r="K299" i="5"/>
  <c r="O299" i="5" s="1"/>
  <c r="I300" i="5"/>
  <c r="M300" i="5" s="1"/>
  <c r="J300" i="5"/>
  <c r="N300" i="5" s="1"/>
  <c r="K300" i="5"/>
  <c r="O300" i="5" s="1"/>
  <c r="I301" i="5"/>
  <c r="M301" i="5" s="1"/>
  <c r="J301" i="5"/>
  <c r="N301" i="5" s="1"/>
  <c r="K301" i="5"/>
  <c r="O301" i="5" s="1"/>
  <c r="I302" i="5"/>
  <c r="M302" i="5" s="1"/>
  <c r="J302" i="5"/>
  <c r="N302" i="5" s="1"/>
  <c r="K302" i="5"/>
  <c r="O302" i="5" s="1"/>
  <c r="I303" i="5"/>
  <c r="M303" i="5" s="1"/>
  <c r="J303" i="5"/>
  <c r="N303" i="5" s="1"/>
  <c r="K303" i="5"/>
  <c r="O303" i="5" s="1"/>
  <c r="I304" i="5"/>
  <c r="M304" i="5" s="1"/>
  <c r="J304" i="5"/>
  <c r="N304" i="5" s="1"/>
  <c r="K304" i="5"/>
  <c r="O304" i="5" s="1"/>
  <c r="I305" i="5"/>
  <c r="M305" i="5" s="1"/>
  <c r="J305" i="5"/>
  <c r="N305" i="5" s="1"/>
  <c r="K305" i="5"/>
  <c r="O305" i="5" s="1"/>
  <c r="I306" i="5"/>
  <c r="M306" i="5" s="1"/>
  <c r="J306" i="5"/>
  <c r="N306" i="5" s="1"/>
  <c r="K306" i="5"/>
  <c r="O306" i="5" s="1"/>
  <c r="I307" i="5"/>
  <c r="M307" i="5" s="1"/>
  <c r="J307" i="5"/>
  <c r="N307" i="5" s="1"/>
  <c r="K307" i="5"/>
  <c r="O307" i="5" s="1"/>
  <c r="I308" i="5"/>
  <c r="M308" i="5" s="1"/>
  <c r="J308" i="5"/>
  <c r="N308" i="5" s="1"/>
  <c r="K308" i="5"/>
  <c r="O308" i="5" s="1"/>
  <c r="I309" i="5"/>
  <c r="M309" i="5" s="1"/>
  <c r="J309" i="5"/>
  <c r="N309" i="5" s="1"/>
  <c r="K309" i="5"/>
  <c r="O309" i="5" s="1"/>
  <c r="I310" i="5"/>
  <c r="M310" i="5" s="1"/>
  <c r="J310" i="5"/>
  <c r="N310" i="5" s="1"/>
  <c r="K310" i="5"/>
  <c r="O310" i="5" s="1"/>
  <c r="I311" i="5"/>
  <c r="M311" i="5" s="1"/>
  <c r="J311" i="5"/>
  <c r="N311" i="5" s="1"/>
  <c r="K311" i="5"/>
  <c r="O311" i="5" s="1"/>
  <c r="I312" i="5"/>
  <c r="M312" i="5" s="1"/>
  <c r="J312" i="5"/>
  <c r="N312" i="5" s="1"/>
  <c r="K312" i="5"/>
  <c r="O312" i="5" s="1"/>
  <c r="I313" i="5"/>
  <c r="M313" i="5" s="1"/>
  <c r="J313" i="5"/>
  <c r="N313" i="5" s="1"/>
  <c r="K313" i="5"/>
  <c r="O313" i="5" s="1"/>
  <c r="I314" i="5"/>
  <c r="M314" i="5" s="1"/>
  <c r="J314" i="5"/>
  <c r="N314" i="5" s="1"/>
  <c r="K314" i="5"/>
  <c r="O314" i="5" s="1"/>
  <c r="I315" i="5"/>
  <c r="M315" i="5" s="1"/>
  <c r="J315" i="5"/>
  <c r="K315" i="5"/>
  <c r="O315" i="5" s="1"/>
  <c r="N315" i="5"/>
  <c r="I316" i="5"/>
  <c r="M316" i="5" s="1"/>
  <c r="J316" i="5"/>
  <c r="N316" i="5" s="1"/>
  <c r="K316" i="5"/>
  <c r="O316" i="5" s="1"/>
  <c r="I317" i="5"/>
  <c r="M317" i="5" s="1"/>
  <c r="J317" i="5"/>
  <c r="N317" i="5" s="1"/>
  <c r="K317" i="5"/>
  <c r="O317" i="5"/>
  <c r="I318" i="5"/>
  <c r="M318" i="5" s="1"/>
  <c r="J318" i="5"/>
  <c r="N318" i="5" s="1"/>
  <c r="K318" i="5"/>
  <c r="O318" i="5" s="1"/>
  <c r="I319" i="5"/>
  <c r="M319" i="5" s="1"/>
  <c r="J319" i="5"/>
  <c r="N319" i="5" s="1"/>
  <c r="K319" i="5"/>
  <c r="O319" i="5" s="1"/>
  <c r="I320" i="5"/>
  <c r="M320" i="5" s="1"/>
  <c r="J320" i="5"/>
  <c r="N320" i="5" s="1"/>
  <c r="K320" i="5"/>
  <c r="O320" i="5" s="1"/>
  <c r="I321" i="5"/>
  <c r="M321" i="5" s="1"/>
  <c r="J321" i="5"/>
  <c r="N321" i="5" s="1"/>
  <c r="K321" i="5"/>
  <c r="O321" i="5" s="1"/>
  <c r="I322" i="5"/>
  <c r="M322" i="5" s="1"/>
  <c r="J322" i="5"/>
  <c r="K322" i="5"/>
  <c r="N322" i="5"/>
  <c r="O322" i="5"/>
  <c r="I323" i="5"/>
  <c r="M323" i="5" s="1"/>
  <c r="J323" i="5"/>
  <c r="N323" i="5" s="1"/>
  <c r="K323" i="5"/>
  <c r="O323" i="5" s="1"/>
  <c r="I324" i="5"/>
  <c r="M324" i="5" s="1"/>
  <c r="J324" i="5"/>
  <c r="K324" i="5"/>
  <c r="N324" i="5"/>
  <c r="O324" i="5"/>
  <c r="I325" i="5"/>
  <c r="M325" i="5" s="1"/>
  <c r="J325" i="5"/>
  <c r="N325" i="5" s="1"/>
  <c r="K325" i="5"/>
  <c r="O325" i="5" s="1"/>
  <c r="I326" i="5"/>
  <c r="M326" i="5" s="1"/>
  <c r="J326" i="5"/>
  <c r="N326" i="5" s="1"/>
  <c r="K326" i="5"/>
  <c r="O326" i="5" s="1"/>
  <c r="I327" i="5"/>
  <c r="M327" i="5" s="1"/>
  <c r="J327" i="5"/>
  <c r="N327" i="5" s="1"/>
  <c r="K327" i="5"/>
  <c r="O327" i="5" s="1"/>
  <c r="I328" i="5"/>
  <c r="M328" i="5" s="1"/>
  <c r="J328" i="5"/>
  <c r="N328" i="5" s="1"/>
  <c r="K328" i="5"/>
  <c r="O328" i="5" s="1"/>
  <c r="I329" i="5"/>
  <c r="M329" i="5" s="1"/>
  <c r="J329" i="5"/>
  <c r="N329" i="5" s="1"/>
  <c r="K329" i="5"/>
  <c r="O329" i="5" s="1"/>
  <c r="I330" i="5"/>
  <c r="M330" i="5" s="1"/>
  <c r="J330" i="5"/>
  <c r="N330" i="5" s="1"/>
  <c r="K330" i="5"/>
  <c r="O330" i="5" s="1"/>
  <c r="I331" i="5"/>
  <c r="M331" i="5" s="1"/>
  <c r="J331" i="5"/>
  <c r="N331" i="5" s="1"/>
  <c r="K331" i="5"/>
  <c r="O331" i="5" s="1"/>
  <c r="I332" i="5"/>
  <c r="M332" i="5" s="1"/>
  <c r="J332" i="5"/>
  <c r="N332" i="5" s="1"/>
  <c r="K332" i="5"/>
  <c r="O332" i="5" s="1"/>
  <c r="I333" i="5"/>
  <c r="M333" i="5" s="1"/>
  <c r="J333" i="5"/>
  <c r="N333" i="5" s="1"/>
  <c r="K333" i="5"/>
  <c r="O333" i="5" s="1"/>
  <c r="I334" i="5"/>
  <c r="M334" i="5" s="1"/>
  <c r="J334" i="5"/>
  <c r="N334" i="5" s="1"/>
  <c r="K334" i="5"/>
  <c r="O334" i="5" s="1"/>
  <c r="I335" i="5"/>
  <c r="M335" i="5" s="1"/>
  <c r="J335" i="5"/>
  <c r="N335" i="5" s="1"/>
  <c r="K335" i="5"/>
  <c r="O335" i="5" s="1"/>
  <c r="I336" i="5"/>
  <c r="M336" i="5" s="1"/>
  <c r="J336" i="5"/>
  <c r="N336" i="5" s="1"/>
  <c r="K336" i="5"/>
  <c r="O336" i="5" s="1"/>
  <c r="I337" i="5"/>
  <c r="M337" i="5" s="1"/>
  <c r="J337" i="5"/>
  <c r="N337" i="5" s="1"/>
  <c r="K337" i="5"/>
  <c r="O337" i="5" s="1"/>
  <c r="I338" i="5"/>
  <c r="M338" i="5" s="1"/>
  <c r="J338" i="5"/>
  <c r="K338" i="5"/>
  <c r="O338" i="5" s="1"/>
  <c r="N338" i="5"/>
  <c r="I339" i="5"/>
  <c r="M339" i="5" s="1"/>
  <c r="J339" i="5"/>
  <c r="N339" i="5" s="1"/>
  <c r="K339" i="5"/>
  <c r="O339" i="5" s="1"/>
  <c r="I340" i="5"/>
  <c r="M340" i="5" s="1"/>
  <c r="J340" i="5"/>
  <c r="N340" i="5" s="1"/>
  <c r="K340" i="5"/>
  <c r="O340" i="5" s="1"/>
  <c r="I341" i="5"/>
  <c r="M341" i="5" s="1"/>
  <c r="J341" i="5"/>
  <c r="N341" i="5" s="1"/>
  <c r="K341" i="5"/>
  <c r="O341" i="5" s="1"/>
  <c r="I342" i="5"/>
  <c r="M342" i="5" s="1"/>
  <c r="J342" i="5"/>
  <c r="N342" i="5" s="1"/>
  <c r="K342" i="5"/>
  <c r="O342" i="5" s="1"/>
  <c r="I343" i="5"/>
  <c r="M343" i="5" s="1"/>
  <c r="J343" i="5"/>
  <c r="N343" i="5" s="1"/>
  <c r="K343" i="5"/>
  <c r="O343" i="5" s="1"/>
  <c r="I344" i="5"/>
  <c r="M344" i="5" s="1"/>
  <c r="J344" i="5"/>
  <c r="N344" i="5" s="1"/>
  <c r="K344" i="5"/>
  <c r="O344" i="5" s="1"/>
  <c r="I345" i="5"/>
  <c r="M345" i="5" s="1"/>
  <c r="J345" i="5"/>
  <c r="N345" i="5" s="1"/>
  <c r="K345" i="5"/>
  <c r="O345" i="5" s="1"/>
  <c r="I346" i="5"/>
  <c r="M346" i="5" s="1"/>
  <c r="J346" i="5"/>
  <c r="N346" i="5" s="1"/>
  <c r="K346" i="5"/>
  <c r="O346" i="5" s="1"/>
  <c r="I347" i="5"/>
  <c r="M347" i="5" s="1"/>
  <c r="J347" i="5"/>
  <c r="N347" i="5" s="1"/>
  <c r="K347" i="5"/>
  <c r="O347" i="5" s="1"/>
  <c r="I348" i="5"/>
  <c r="M348" i="5" s="1"/>
  <c r="J348" i="5"/>
  <c r="N348" i="5" s="1"/>
  <c r="K348" i="5"/>
  <c r="O348" i="5" s="1"/>
  <c r="I349" i="5"/>
  <c r="M349" i="5" s="1"/>
  <c r="J349" i="5"/>
  <c r="N349" i="5" s="1"/>
  <c r="K349" i="5"/>
  <c r="O349" i="5" s="1"/>
  <c r="I350" i="5"/>
  <c r="M350" i="5" s="1"/>
  <c r="J350" i="5"/>
  <c r="N350" i="5" s="1"/>
  <c r="K350" i="5"/>
  <c r="O350" i="5" s="1"/>
  <c r="I351" i="5"/>
  <c r="M351" i="5" s="1"/>
  <c r="J351" i="5"/>
  <c r="N351" i="5" s="1"/>
  <c r="K351" i="5"/>
  <c r="O351" i="5" s="1"/>
  <c r="I352" i="5"/>
  <c r="M352" i="5" s="1"/>
  <c r="J352" i="5"/>
  <c r="N352" i="5" s="1"/>
  <c r="K352" i="5"/>
  <c r="O352" i="5" s="1"/>
  <c r="I353" i="5"/>
  <c r="M353" i="5" s="1"/>
  <c r="J353" i="5"/>
  <c r="N353" i="5" s="1"/>
  <c r="K353" i="5"/>
  <c r="O353" i="5" s="1"/>
  <c r="I354" i="5"/>
  <c r="M354" i="5" s="1"/>
  <c r="J354" i="5"/>
  <c r="N354" i="5" s="1"/>
  <c r="K354" i="5"/>
  <c r="O354" i="5" s="1"/>
  <c r="I355" i="5"/>
  <c r="M355" i="5" s="1"/>
  <c r="J355" i="5"/>
  <c r="N355" i="5" s="1"/>
  <c r="K355" i="5"/>
  <c r="O355" i="5" s="1"/>
  <c r="I356" i="5"/>
  <c r="M356" i="5" s="1"/>
  <c r="J356" i="5"/>
  <c r="N356" i="5" s="1"/>
  <c r="K356" i="5"/>
  <c r="O356" i="5" s="1"/>
  <c r="I357" i="5"/>
  <c r="M357" i="5" s="1"/>
  <c r="J357" i="5"/>
  <c r="N357" i="5" s="1"/>
  <c r="K357" i="5"/>
  <c r="O357" i="5" s="1"/>
  <c r="I358" i="5"/>
  <c r="M358" i="5" s="1"/>
  <c r="J358" i="5"/>
  <c r="N358" i="5" s="1"/>
  <c r="K358" i="5"/>
  <c r="O358" i="5" s="1"/>
  <c r="I359" i="5"/>
  <c r="M359" i="5" s="1"/>
  <c r="J359" i="5"/>
  <c r="N359" i="5" s="1"/>
  <c r="K359" i="5"/>
  <c r="O359" i="5" s="1"/>
  <c r="I360" i="5"/>
  <c r="M360" i="5" s="1"/>
  <c r="J360" i="5"/>
  <c r="N360" i="5" s="1"/>
  <c r="K360" i="5"/>
  <c r="O360" i="5" s="1"/>
  <c r="I361" i="5"/>
  <c r="M361" i="5" s="1"/>
  <c r="J361" i="5"/>
  <c r="N361" i="5" s="1"/>
  <c r="K361" i="5"/>
  <c r="O361" i="5" s="1"/>
  <c r="I362" i="5"/>
  <c r="M362" i="5" s="1"/>
  <c r="J362" i="5"/>
  <c r="N362" i="5" s="1"/>
  <c r="K362" i="5"/>
  <c r="O362" i="5" s="1"/>
  <c r="I363" i="5"/>
  <c r="M363" i="5" s="1"/>
  <c r="J363" i="5"/>
  <c r="N363" i="5" s="1"/>
  <c r="K363" i="5"/>
  <c r="O363" i="5" s="1"/>
  <c r="I364" i="5"/>
  <c r="M364" i="5" s="1"/>
  <c r="J364" i="5"/>
  <c r="N364" i="5" s="1"/>
  <c r="K364" i="5"/>
  <c r="O364" i="5" s="1"/>
  <c r="I365" i="5"/>
  <c r="M365" i="5" s="1"/>
  <c r="J365" i="5"/>
  <c r="N365" i="5" s="1"/>
  <c r="K365" i="5"/>
  <c r="O365" i="5" s="1"/>
  <c r="I366" i="5"/>
  <c r="M366" i="5" s="1"/>
  <c r="J366" i="5"/>
  <c r="N366" i="5" s="1"/>
  <c r="K366" i="5"/>
  <c r="O366" i="5" s="1"/>
  <c r="I367" i="5"/>
  <c r="M367" i="5" s="1"/>
  <c r="J367" i="5"/>
  <c r="N367" i="5" s="1"/>
  <c r="K367" i="5"/>
  <c r="O367" i="5" s="1"/>
  <c r="I368" i="5"/>
  <c r="M368" i="5" s="1"/>
  <c r="J368" i="5"/>
  <c r="N368" i="5" s="1"/>
  <c r="K368" i="5"/>
  <c r="O368" i="5" s="1"/>
  <c r="I369" i="5"/>
  <c r="M369" i="5" s="1"/>
  <c r="J369" i="5"/>
  <c r="N369" i="5" s="1"/>
  <c r="K369" i="5"/>
  <c r="O369" i="5" s="1"/>
  <c r="I370" i="5"/>
  <c r="M370" i="5" s="1"/>
  <c r="J370" i="5"/>
  <c r="N370" i="5" s="1"/>
  <c r="K370" i="5"/>
  <c r="O370" i="5" s="1"/>
  <c r="I371" i="5"/>
  <c r="M371" i="5" s="1"/>
  <c r="J371" i="5"/>
  <c r="N371" i="5" s="1"/>
  <c r="K371" i="5"/>
  <c r="O371" i="5" s="1"/>
  <c r="I372" i="5"/>
  <c r="M372" i="5" s="1"/>
  <c r="J372" i="5"/>
  <c r="N372" i="5" s="1"/>
  <c r="K372" i="5"/>
  <c r="O372" i="5" s="1"/>
  <c r="I373" i="5"/>
  <c r="M373" i="5" s="1"/>
  <c r="J373" i="5"/>
  <c r="N373" i="5" s="1"/>
  <c r="K373" i="5"/>
  <c r="O373" i="5" s="1"/>
  <c r="I374" i="5"/>
  <c r="M374" i="5" s="1"/>
  <c r="J374" i="5"/>
  <c r="N374" i="5" s="1"/>
  <c r="K374" i="5"/>
  <c r="O374" i="5" s="1"/>
  <c r="I375" i="5"/>
  <c r="M375" i="5" s="1"/>
  <c r="J375" i="5"/>
  <c r="N375" i="5" s="1"/>
  <c r="K375" i="5"/>
  <c r="O375" i="5" s="1"/>
  <c r="I376" i="5"/>
  <c r="M376" i="5" s="1"/>
  <c r="J376" i="5"/>
  <c r="N376" i="5" s="1"/>
  <c r="K376" i="5"/>
  <c r="O376" i="5" s="1"/>
  <c r="I377" i="5"/>
  <c r="M377" i="5" s="1"/>
  <c r="J377" i="5"/>
  <c r="N377" i="5" s="1"/>
  <c r="K377" i="5"/>
  <c r="O377" i="5" s="1"/>
  <c r="I378" i="5"/>
  <c r="M378" i="5" s="1"/>
  <c r="J378" i="5"/>
  <c r="N378" i="5" s="1"/>
  <c r="K378" i="5"/>
  <c r="O378" i="5" s="1"/>
  <c r="I379" i="5"/>
  <c r="M379" i="5" s="1"/>
  <c r="J379" i="5"/>
  <c r="N379" i="5" s="1"/>
  <c r="K379" i="5"/>
  <c r="O379" i="5" s="1"/>
  <c r="I380" i="5"/>
  <c r="M380" i="5" s="1"/>
  <c r="J380" i="5"/>
  <c r="N380" i="5" s="1"/>
  <c r="K380" i="5"/>
  <c r="O380" i="5" s="1"/>
  <c r="I381" i="5"/>
  <c r="M381" i="5" s="1"/>
  <c r="J381" i="5"/>
  <c r="N381" i="5" s="1"/>
  <c r="K381" i="5"/>
  <c r="O381" i="5" s="1"/>
  <c r="I382" i="5"/>
  <c r="M382" i="5" s="1"/>
  <c r="J382" i="5"/>
  <c r="N382" i="5" s="1"/>
  <c r="K382" i="5"/>
  <c r="O382" i="5" s="1"/>
  <c r="I383" i="5"/>
  <c r="M383" i="5" s="1"/>
  <c r="J383" i="5"/>
  <c r="N383" i="5" s="1"/>
  <c r="K383" i="5"/>
  <c r="O383" i="5" s="1"/>
  <c r="I384" i="5"/>
  <c r="M384" i="5" s="1"/>
  <c r="J384" i="5"/>
  <c r="N384" i="5" s="1"/>
  <c r="K384" i="5"/>
  <c r="O384" i="5" s="1"/>
  <c r="I385" i="5"/>
  <c r="M385" i="5" s="1"/>
  <c r="J385" i="5"/>
  <c r="N385" i="5" s="1"/>
  <c r="K385" i="5"/>
  <c r="O385" i="5" s="1"/>
  <c r="I386" i="5"/>
  <c r="M386" i="5" s="1"/>
  <c r="J386" i="5"/>
  <c r="N386" i="5" s="1"/>
  <c r="K386" i="5"/>
  <c r="O386" i="5" s="1"/>
  <c r="I387" i="5"/>
  <c r="J387" i="5"/>
  <c r="N387" i="5" s="1"/>
  <c r="K387" i="5"/>
  <c r="O387" i="5" s="1"/>
  <c r="M387" i="5"/>
  <c r="I388" i="5"/>
  <c r="M388" i="5" s="1"/>
  <c r="J388" i="5"/>
  <c r="N388" i="5" s="1"/>
  <c r="K388" i="5"/>
  <c r="O388" i="5" s="1"/>
  <c r="I389" i="5"/>
  <c r="M389" i="5" s="1"/>
  <c r="J389" i="5"/>
  <c r="N389" i="5" s="1"/>
  <c r="K389" i="5"/>
  <c r="O389" i="5" s="1"/>
  <c r="I390" i="5"/>
  <c r="M390" i="5" s="1"/>
  <c r="J390" i="5"/>
  <c r="N390" i="5" s="1"/>
  <c r="K390" i="5"/>
  <c r="O390" i="5" s="1"/>
  <c r="I391" i="5"/>
  <c r="M391" i="5" s="1"/>
  <c r="J391" i="5"/>
  <c r="N391" i="5" s="1"/>
  <c r="K391" i="5"/>
  <c r="O391" i="5" s="1"/>
  <c r="I392" i="5"/>
  <c r="M392" i="5" s="1"/>
  <c r="J392" i="5"/>
  <c r="N392" i="5" s="1"/>
  <c r="K392" i="5"/>
  <c r="O392" i="5" s="1"/>
  <c r="I393" i="5"/>
  <c r="M393" i="5" s="1"/>
  <c r="J393" i="5"/>
  <c r="N393" i="5" s="1"/>
  <c r="K393" i="5"/>
  <c r="O393" i="5" s="1"/>
  <c r="I394" i="5"/>
  <c r="M394" i="5" s="1"/>
  <c r="J394" i="5"/>
  <c r="N394" i="5" s="1"/>
  <c r="K394" i="5"/>
  <c r="O394" i="5" s="1"/>
  <c r="I395" i="5"/>
  <c r="M395" i="5" s="1"/>
  <c r="J395" i="5"/>
  <c r="N395" i="5" s="1"/>
  <c r="K395" i="5"/>
  <c r="O395" i="5" s="1"/>
  <c r="I396" i="5"/>
  <c r="M396" i="5" s="1"/>
  <c r="J396" i="5"/>
  <c r="N396" i="5" s="1"/>
  <c r="K396" i="5"/>
  <c r="O396" i="5" s="1"/>
  <c r="I397" i="5"/>
  <c r="M397" i="5" s="1"/>
  <c r="J397" i="5"/>
  <c r="N397" i="5" s="1"/>
  <c r="K397" i="5"/>
  <c r="O397" i="5" s="1"/>
  <c r="I398" i="5"/>
  <c r="M398" i="5" s="1"/>
  <c r="J398" i="5"/>
  <c r="N398" i="5" s="1"/>
  <c r="K398" i="5"/>
  <c r="O398" i="5" s="1"/>
  <c r="I399" i="5"/>
  <c r="M399" i="5" s="1"/>
  <c r="J399" i="5"/>
  <c r="N399" i="5" s="1"/>
  <c r="K399" i="5"/>
  <c r="O399" i="5" s="1"/>
  <c r="I400" i="5"/>
  <c r="M400" i="5" s="1"/>
  <c r="J400" i="5"/>
  <c r="N400" i="5" s="1"/>
  <c r="K400" i="5"/>
  <c r="O400" i="5" s="1"/>
  <c r="I401" i="5"/>
  <c r="M401" i="5" s="1"/>
  <c r="J401" i="5"/>
  <c r="N401" i="5" s="1"/>
  <c r="K401" i="5"/>
  <c r="O401" i="5" s="1"/>
  <c r="I402" i="5"/>
  <c r="M402" i="5" s="1"/>
  <c r="J402" i="5"/>
  <c r="N402" i="5" s="1"/>
  <c r="K402" i="5"/>
  <c r="O402" i="5" s="1"/>
  <c r="I403" i="5"/>
  <c r="M403" i="5" s="1"/>
  <c r="J403" i="5"/>
  <c r="N403" i="5" s="1"/>
  <c r="K403" i="5"/>
  <c r="O403" i="5" s="1"/>
  <c r="I404" i="5"/>
  <c r="M404" i="5" s="1"/>
  <c r="J404" i="5"/>
  <c r="N404" i="5" s="1"/>
  <c r="K404" i="5"/>
  <c r="O404" i="5" s="1"/>
  <c r="I405" i="5"/>
  <c r="M405" i="5" s="1"/>
  <c r="J405" i="5"/>
  <c r="N405" i="5" s="1"/>
  <c r="K405" i="5"/>
  <c r="O405" i="5" s="1"/>
  <c r="I406" i="5"/>
  <c r="M406" i="5" s="1"/>
  <c r="J406" i="5"/>
  <c r="N406" i="5" s="1"/>
  <c r="K406" i="5"/>
  <c r="O406" i="5" s="1"/>
  <c r="I407" i="5"/>
  <c r="M407" i="5" s="1"/>
  <c r="J407" i="5"/>
  <c r="N407" i="5" s="1"/>
  <c r="K407" i="5"/>
  <c r="O407" i="5" s="1"/>
  <c r="I408" i="5"/>
  <c r="M408" i="5" s="1"/>
  <c r="J408" i="5"/>
  <c r="N408" i="5" s="1"/>
  <c r="K408" i="5"/>
  <c r="O408" i="5" s="1"/>
  <c r="I409" i="5"/>
  <c r="M409" i="5" s="1"/>
  <c r="J409" i="5"/>
  <c r="N409" i="5" s="1"/>
  <c r="K409" i="5"/>
  <c r="O409" i="5" s="1"/>
  <c r="I410" i="5"/>
  <c r="M410" i="5" s="1"/>
  <c r="J410" i="5"/>
  <c r="N410" i="5" s="1"/>
  <c r="K410" i="5"/>
  <c r="O410" i="5" s="1"/>
  <c r="I411" i="5"/>
  <c r="M411" i="5" s="1"/>
  <c r="J411" i="5"/>
  <c r="N411" i="5" s="1"/>
  <c r="K411" i="5"/>
  <c r="O411" i="5" s="1"/>
  <c r="I412" i="5"/>
  <c r="M412" i="5" s="1"/>
  <c r="J412" i="5"/>
  <c r="N412" i="5" s="1"/>
  <c r="K412" i="5"/>
  <c r="O412" i="5" s="1"/>
  <c r="I413" i="5"/>
  <c r="M413" i="5" s="1"/>
  <c r="J413" i="5"/>
  <c r="N413" i="5" s="1"/>
  <c r="K413" i="5"/>
  <c r="O413" i="5" s="1"/>
  <c r="I414" i="5"/>
  <c r="M414" i="5" s="1"/>
  <c r="J414" i="5"/>
  <c r="N414" i="5" s="1"/>
  <c r="K414" i="5"/>
  <c r="O414" i="5" s="1"/>
  <c r="I415" i="5"/>
  <c r="M415" i="5" s="1"/>
  <c r="J415" i="5"/>
  <c r="N415" i="5" s="1"/>
  <c r="K415" i="5"/>
  <c r="O415" i="5" s="1"/>
  <c r="I416" i="5"/>
  <c r="M416" i="5" s="1"/>
  <c r="J416" i="5"/>
  <c r="N416" i="5" s="1"/>
  <c r="K416" i="5"/>
  <c r="O416" i="5" s="1"/>
  <c r="I417" i="5"/>
  <c r="M417" i="5" s="1"/>
  <c r="J417" i="5"/>
  <c r="N417" i="5" s="1"/>
  <c r="K417" i="5"/>
  <c r="O417" i="5" s="1"/>
  <c r="I418" i="5"/>
  <c r="M418" i="5" s="1"/>
  <c r="J418" i="5"/>
  <c r="N418" i="5" s="1"/>
  <c r="K418" i="5"/>
  <c r="O418" i="5" s="1"/>
  <c r="I419" i="5"/>
  <c r="M419" i="5" s="1"/>
  <c r="J419" i="5"/>
  <c r="N419" i="5" s="1"/>
  <c r="K419" i="5"/>
  <c r="O419" i="5" s="1"/>
  <c r="I420" i="5"/>
  <c r="M420" i="5" s="1"/>
  <c r="J420" i="5"/>
  <c r="N420" i="5" s="1"/>
  <c r="K420" i="5"/>
  <c r="O420" i="5" s="1"/>
  <c r="I421" i="5"/>
  <c r="M421" i="5" s="1"/>
  <c r="J421" i="5"/>
  <c r="N421" i="5" s="1"/>
  <c r="K421" i="5"/>
  <c r="O421" i="5" s="1"/>
  <c r="I422" i="5"/>
  <c r="M422" i="5" s="1"/>
  <c r="J422" i="5"/>
  <c r="N422" i="5" s="1"/>
  <c r="K422" i="5"/>
  <c r="O422" i="5" s="1"/>
  <c r="I423" i="5"/>
  <c r="M423" i="5" s="1"/>
  <c r="J423" i="5"/>
  <c r="N423" i="5" s="1"/>
  <c r="K423" i="5"/>
  <c r="O423" i="5" s="1"/>
  <c r="I424" i="5"/>
  <c r="M424" i="5" s="1"/>
  <c r="J424" i="5"/>
  <c r="N424" i="5" s="1"/>
  <c r="K424" i="5"/>
  <c r="O424" i="5" s="1"/>
  <c r="I425" i="5"/>
  <c r="M425" i="5" s="1"/>
  <c r="J425" i="5"/>
  <c r="N425" i="5" s="1"/>
  <c r="K425" i="5"/>
  <c r="O425" i="5" s="1"/>
  <c r="I426" i="5"/>
  <c r="M426" i="5" s="1"/>
  <c r="J426" i="5"/>
  <c r="N426" i="5" s="1"/>
  <c r="K426" i="5"/>
  <c r="O426" i="5" s="1"/>
  <c r="I427" i="5"/>
  <c r="M427" i="5" s="1"/>
  <c r="J427" i="5"/>
  <c r="N427" i="5" s="1"/>
  <c r="K427" i="5"/>
  <c r="O427" i="5" s="1"/>
  <c r="I428" i="5"/>
  <c r="J428" i="5"/>
  <c r="N428" i="5" s="1"/>
  <c r="K428" i="5"/>
  <c r="O428" i="5" s="1"/>
  <c r="M428" i="5"/>
  <c r="I429" i="5"/>
  <c r="M429" i="5" s="1"/>
  <c r="J429" i="5"/>
  <c r="N429" i="5" s="1"/>
  <c r="K429" i="5"/>
  <c r="O429" i="5" s="1"/>
  <c r="I430" i="5"/>
  <c r="M430" i="5" s="1"/>
  <c r="J430" i="5"/>
  <c r="N430" i="5" s="1"/>
  <c r="K430" i="5"/>
  <c r="O430" i="5" s="1"/>
  <c r="I431" i="5"/>
  <c r="M431" i="5" s="1"/>
  <c r="J431" i="5"/>
  <c r="N431" i="5" s="1"/>
  <c r="K431" i="5"/>
  <c r="O431" i="5" s="1"/>
  <c r="I432" i="5"/>
  <c r="M432" i="5" s="1"/>
  <c r="J432" i="5"/>
  <c r="N432" i="5" s="1"/>
  <c r="K432" i="5"/>
  <c r="O432" i="5" s="1"/>
  <c r="I433" i="5"/>
  <c r="M433" i="5" s="1"/>
  <c r="J433" i="5"/>
  <c r="N433" i="5" s="1"/>
  <c r="K433" i="5"/>
  <c r="O433" i="5" s="1"/>
  <c r="I434" i="5"/>
  <c r="M434" i="5" s="1"/>
  <c r="J434" i="5"/>
  <c r="N434" i="5" s="1"/>
  <c r="K434" i="5"/>
  <c r="O434" i="5" s="1"/>
  <c r="I435" i="5"/>
  <c r="M435" i="5" s="1"/>
  <c r="J435" i="5"/>
  <c r="N435" i="5" s="1"/>
  <c r="K435" i="5"/>
  <c r="O435" i="5" s="1"/>
  <c r="I436" i="5"/>
  <c r="M436" i="5" s="1"/>
  <c r="J436" i="5"/>
  <c r="N436" i="5" s="1"/>
  <c r="K436" i="5"/>
  <c r="O436" i="5" s="1"/>
  <c r="I437" i="5"/>
  <c r="M437" i="5" s="1"/>
  <c r="J437" i="5"/>
  <c r="N437" i="5" s="1"/>
  <c r="K437" i="5"/>
  <c r="O437" i="5" s="1"/>
  <c r="I438" i="5"/>
  <c r="M438" i="5" s="1"/>
  <c r="J438" i="5"/>
  <c r="N438" i="5" s="1"/>
  <c r="K438" i="5"/>
  <c r="O438" i="5" s="1"/>
  <c r="I439" i="5"/>
  <c r="M439" i="5" s="1"/>
  <c r="J439" i="5"/>
  <c r="N439" i="5" s="1"/>
  <c r="K439" i="5"/>
  <c r="O439" i="5" s="1"/>
  <c r="I440" i="5"/>
  <c r="M440" i="5" s="1"/>
  <c r="J440" i="5"/>
  <c r="N440" i="5" s="1"/>
  <c r="K440" i="5"/>
  <c r="O440" i="5" s="1"/>
  <c r="I441" i="5"/>
  <c r="M441" i="5" s="1"/>
  <c r="J441" i="5"/>
  <c r="N441" i="5" s="1"/>
  <c r="K441" i="5"/>
  <c r="O441" i="5" s="1"/>
  <c r="I442" i="5"/>
  <c r="M442" i="5" s="1"/>
  <c r="J442" i="5"/>
  <c r="N442" i="5" s="1"/>
  <c r="K442" i="5"/>
  <c r="O442" i="5" s="1"/>
  <c r="I443" i="5"/>
  <c r="M443" i="5" s="1"/>
  <c r="J443" i="5"/>
  <c r="N443" i="5" s="1"/>
  <c r="K443" i="5"/>
  <c r="O443" i="5" s="1"/>
  <c r="I444" i="5"/>
  <c r="M444" i="5" s="1"/>
  <c r="J444" i="5"/>
  <c r="N444" i="5" s="1"/>
  <c r="K444" i="5"/>
  <c r="O444" i="5" s="1"/>
  <c r="I445" i="5"/>
  <c r="M445" i="5" s="1"/>
  <c r="J445" i="5"/>
  <c r="N445" i="5" s="1"/>
  <c r="K445" i="5"/>
  <c r="O445" i="5" s="1"/>
  <c r="I446" i="5"/>
  <c r="M446" i="5" s="1"/>
  <c r="J446" i="5"/>
  <c r="N446" i="5" s="1"/>
  <c r="K446" i="5"/>
  <c r="O446" i="5" s="1"/>
  <c r="I447" i="5"/>
  <c r="M447" i="5" s="1"/>
  <c r="J447" i="5"/>
  <c r="N447" i="5" s="1"/>
  <c r="K447" i="5"/>
  <c r="O447" i="5" s="1"/>
  <c r="I448" i="5"/>
  <c r="M448" i="5" s="1"/>
  <c r="J448" i="5"/>
  <c r="N448" i="5" s="1"/>
  <c r="K448" i="5"/>
  <c r="O448" i="5" s="1"/>
  <c r="I449" i="5"/>
  <c r="M449" i="5" s="1"/>
  <c r="J449" i="5"/>
  <c r="N449" i="5" s="1"/>
  <c r="K449" i="5"/>
  <c r="O449" i="5" s="1"/>
  <c r="I450" i="5"/>
  <c r="M450" i="5" s="1"/>
  <c r="J450" i="5"/>
  <c r="N450" i="5" s="1"/>
  <c r="K450" i="5"/>
  <c r="O450" i="5" s="1"/>
  <c r="I451" i="5"/>
  <c r="J451" i="5"/>
  <c r="K451" i="5"/>
  <c r="O451" i="5" s="1"/>
  <c r="M451" i="5"/>
  <c r="N451" i="5"/>
  <c r="I452" i="5"/>
  <c r="M452" i="5" s="1"/>
  <c r="J452" i="5"/>
  <c r="N452" i="5" s="1"/>
  <c r="K452" i="5"/>
  <c r="O452" i="5" s="1"/>
  <c r="I453" i="5"/>
  <c r="M453" i="5" s="1"/>
  <c r="J453" i="5"/>
  <c r="N453" i="5" s="1"/>
  <c r="K453" i="5"/>
  <c r="O453" i="5" s="1"/>
  <c r="I454" i="5"/>
  <c r="M454" i="5" s="1"/>
  <c r="J454" i="5"/>
  <c r="N454" i="5" s="1"/>
  <c r="K454" i="5"/>
  <c r="O454" i="5" s="1"/>
  <c r="I455" i="5"/>
  <c r="M455" i="5" s="1"/>
  <c r="J455" i="5"/>
  <c r="N455" i="5" s="1"/>
  <c r="K455" i="5"/>
  <c r="O455" i="5" s="1"/>
  <c r="I456" i="5"/>
  <c r="M456" i="5" s="1"/>
  <c r="J456" i="5"/>
  <c r="N456" i="5" s="1"/>
  <c r="K456" i="5"/>
  <c r="O456" i="5" s="1"/>
  <c r="I457" i="5"/>
  <c r="M457" i="5" s="1"/>
  <c r="J457" i="5"/>
  <c r="N457" i="5" s="1"/>
  <c r="K457" i="5"/>
  <c r="O457" i="5" s="1"/>
  <c r="I458" i="5"/>
  <c r="M458" i="5" s="1"/>
  <c r="J458" i="5"/>
  <c r="N458" i="5" s="1"/>
  <c r="K458" i="5"/>
  <c r="O458" i="5" s="1"/>
  <c r="I459" i="5"/>
  <c r="M459" i="5" s="1"/>
  <c r="J459" i="5"/>
  <c r="N459" i="5" s="1"/>
  <c r="K459" i="5"/>
  <c r="O459" i="5" s="1"/>
  <c r="I460" i="5"/>
  <c r="M460" i="5" s="1"/>
  <c r="J460" i="5"/>
  <c r="N460" i="5" s="1"/>
  <c r="K460" i="5"/>
  <c r="O460" i="5" s="1"/>
  <c r="I461" i="5"/>
  <c r="M461" i="5" s="1"/>
  <c r="J461" i="5"/>
  <c r="N461" i="5" s="1"/>
  <c r="K461" i="5"/>
  <c r="O461" i="5" s="1"/>
  <c r="I462" i="5"/>
  <c r="M462" i="5" s="1"/>
  <c r="J462" i="5"/>
  <c r="N462" i="5" s="1"/>
  <c r="K462" i="5"/>
  <c r="O462" i="5" s="1"/>
  <c r="I463" i="5"/>
  <c r="M463" i="5" s="1"/>
  <c r="J463" i="5"/>
  <c r="N463" i="5" s="1"/>
  <c r="K463" i="5"/>
  <c r="O463" i="5" s="1"/>
  <c r="I464" i="5"/>
  <c r="M464" i="5" s="1"/>
  <c r="J464" i="5"/>
  <c r="N464" i="5" s="1"/>
  <c r="K464" i="5"/>
  <c r="O464" i="5" s="1"/>
  <c r="I465" i="5"/>
  <c r="M465" i="5" s="1"/>
  <c r="J465" i="5"/>
  <c r="N465" i="5" s="1"/>
  <c r="K465" i="5"/>
  <c r="O465" i="5" s="1"/>
  <c r="I466" i="5"/>
  <c r="M466" i="5" s="1"/>
  <c r="J466" i="5"/>
  <c r="N466" i="5" s="1"/>
  <c r="K466" i="5"/>
  <c r="O466" i="5" s="1"/>
  <c r="I467" i="5"/>
  <c r="M467" i="5" s="1"/>
  <c r="J467" i="5"/>
  <c r="N467" i="5" s="1"/>
  <c r="K467" i="5"/>
  <c r="O467" i="5"/>
  <c r="I468" i="5"/>
  <c r="M468" i="5" s="1"/>
  <c r="J468" i="5"/>
  <c r="N468" i="5" s="1"/>
  <c r="K468" i="5"/>
  <c r="O468" i="5" s="1"/>
  <c r="I469" i="5"/>
  <c r="M469" i="5" s="1"/>
  <c r="J469" i="5"/>
  <c r="N469" i="5" s="1"/>
  <c r="K469" i="5"/>
  <c r="O469" i="5" s="1"/>
  <c r="I470" i="5"/>
  <c r="M470" i="5" s="1"/>
  <c r="J470" i="5"/>
  <c r="N470" i="5" s="1"/>
  <c r="K470" i="5"/>
  <c r="O470" i="5" s="1"/>
  <c r="I471" i="5"/>
  <c r="M471" i="5" s="1"/>
  <c r="J471" i="5"/>
  <c r="N471" i="5" s="1"/>
  <c r="K471" i="5"/>
  <c r="O471" i="5" s="1"/>
  <c r="I472" i="5"/>
  <c r="M472" i="5" s="1"/>
  <c r="J472" i="5"/>
  <c r="N472" i="5" s="1"/>
  <c r="K472" i="5"/>
  <c r="O472" i="5" s="1"/>
  <c r="I473" i="5"/>
  <c r="M473" i="5" s="1"/>
  <c r="J473" i="5"/>
  <c r="N473" i="5" s="1"/>
  <c r="K473" i="5"/>
  <c r="O473" i="5" s="1"/>
  <c r="I474" i="5"/>
  <c r="M474" i="5" s="1"/>
  <c r="J474" i="5"/>
  <c r="N474" i="5" s="1"/>
  <c r="K474" i="5"/>
  <c r="O474" i="5" s="1"/>
  <c r="I475" i="5"/>
  <c r="M475" i="5" s="1"/>
  <c r="J475" i="5"/>
  <c r="N475" i="5" s="1"/>
  <c r="K475" i="5"/>
  <c r="O475" i="5" s="1"/>
  <c r="I476" i="5"/>
  <c r="M476" i="5" s="1"/>
  <c r="J476" i="5"/>
  <c r="N476" i="5" s="1"/>
  <c r="K476" i="5"/>
  <c r="O476" i="5" s="1"/>
  <c r="I477" i="5"/>
  <c r="M477" i="5" s="1"/>
  <c r="J477" i="5"/>
  <c r="N477" i="5" s="1"/>
  <c r="K477" i="5"/>
  <c r="O477" i="5" s="1"/>
  <c r="I478" i="5"/>
  <c r="M478" i="5" s="1"/>
  <c r="J478" i="5"/>
  <c r="N478" i="5" s="1"/>
  <c r="K478" i="5"/>
  <c r="O478" i="5" s="1"/>
  <c r="I479" i="5"/>
  <c r="M479" i="5" s="1"/>
  <c r="J479" i="5"/>
  <c r="N479" i="5" s="1"/>
  <c r="K479" i="5"/>
  <c r="O479" i="5" s="1"/>
  <c r="I480" i="5"/>
  <c r="M480" i="5" s="1"/>
  <c r="J480" i="5"/>
  <c r="N480" i="5" s="1"/>
  <c r="K480" i="5"/>
  <c r="O480" i="5" s="1"/>
  <c r="I481" i="5"/>
  <c r="M481" i="5" s="1"/>
  <c r="J481" i="5"/>
  <c r="N481" i="5" s="1"/>
  <c r="K481" i="5"/>
  <c r="O481" i="5" s="1"/>
  <c r="I482" i="5"/>
  <c r="M482" i="5" s="1"/>
  <c r="J482" i="5"/>
  <c r="N482" i="5" s="1"/>
  <c r="K482" i="5"/>
  <c r="O482" i="5" s="1"/>
  <c r="I483" i="5"/>
  <c r="M483" i="5" s="1"/>
  <c r="J483" i="5"/>
  <c r="N483" i="5" s="1"/>
  <c r="K483" i="5"/>
  <c r="O483" i="5" s="1"/>
  <c r="I484" i="5"/>
  <c r="M484" i="5" s="1"/>
  <c r="J484" i="5"/>
  <c r="N484" i="5" s="1"/>
  <c r="K484" i="5"/>
  <c r="O484" i="5" s="1"/>
  <c r="I485" i="5"/>
  <c r="M485" i="5" s="1"/>
  <c r="J485" i="5"/>
  <c r="N485" i="5" s="1"/>
  <c r="K485" i="5"/>
  <c r="O485" i="5" s="1"/>
  <c r="I486" i="5"/>
  <c r="M486" i="5" s="1"/>
  <c r="J486" i="5"/>
  <c r="N486" i="5" s="1"/>
  <c r="K486" i="5"/>
  <c r="O486" i="5" s="1"/>
  <c r="I487" i="5"/>
  <c r="M487" i="5" s="1"/>
  <c r="J487" i="5"/>
  <c r="N487" i="5" s="1"/>
  <c r="K487" i="5"/>
  <c r="O487" i="5" s="1"/>
  <c r="I488" i="5"/>
  <c r="M488" i="5" s="1"/>
  <c r="J488" i="5"/>
  <c r="N488" i="5" s="1"/>
  <c r="K488" i="5"/>
  <c r="O488" i="5" s="1"/>
  <c r="I489" i="5"/>
  <c r="M489" i="5" s="1"/>
  <c r="J489" i="5"/>
  <c r="N489" i="5" s="1"/>
  <c r="K489" i="5"/>
  <c r="O489" i="5" s="1"/>
  <c r="I490" i="5"/>
  <c r="M490" i="5" s="1"/>
  <c r="J490" i="5"/>
  <c r="N490" i="5" s="1"/>
  <c r="K490" i="5"/>
  <c r="O490" i="5" s="1"/>
  <c r="I491" i="5"/>
  <c r="M491" i="5" s="1"/>
  <c r="J491" i="5"/>
  <c r="N491" i="5" s="1"/>
  <c r="K491" i="5"/>
  <c r="O491" i="5" s="1"/>
  <c r="I492" i="5"/>
  <c r="M492" i="5" s="1"/>
  <c r="J492" i="5"/>
  <c r="N492" i="5" s="1"/>
  <c r="K492" i="5"/>
  <c r="O492" i="5" s="1"/>
  <c r="I493" i="5"/>
  <c r="M493" i="5" s="1"/>
  <c r="J493" i="5"/>
  <c r="N493" i="5" s="1"/>
  <c r="K493" i="5"/>
  <c r="O493" i="5" s="1"/>
  <c r="I494" i="5"/>
  <c r="M494" i="5" s="1"/>
  <c r="J494" i="5"/>
  <c r="N494" i="5" s="1"/>
  <c r="K494" i="5"/>
  <c r="O494" i="5" s="1"/>
  <c r="I495" i="5"/>
  <c r="M495" i="5" s="1"/>
  <c r="J495" i="5"/>
  <c r="N495" i="5" s="1"/>
  <c r="K495" i="5"/>
  <c r="O495" i="5" s="1"/>
  <c r="I496" i="5"/>
  <c r="M496" i="5" s="1"/>
  <c r="J496" i="5"/>
  <c r="N496" i="5" s="1"/>
  <c r="K496" i="5"/>
  <c r="O496" i="5" s="1"/>
  <c r="I497" i="5"/>
  <c r="M497" i="5" s="1"/>
  <c r="J497" i="5"/>
  <c r="N497" i="5" s="1"/>
  <c r="K497" i="5"/>
  <c r="O497" i="5" s="1"/>
  <c r="I498" i="5"/>
  <c r="M498" i="5" s="1"/>
  <c r="J498" i="5"/>
  <c r="N498" i="5" s="1"/>
  <c r="K498" i="5"/>
  <c r="O498" i="5" s="1"/>
  <c r="I499" i="5"/>
  <c r="M499" i="5" s="1"/>
  <c r="J499" i="5"/>
  <c r="N499" i="5" s="1"/>
  <c r="K499" i="5"/>
  <c r="O499" i="5" s="1"/>
  <c r="I500" i="5"/>
  <c r="M500" i="5" s="1"/>
  <c r="J500" i="5"/>
  <c r="N500" i="5" s="1"/>
  <c r="K500" i="5"/>
  <c r="O500" i="5" s="1"/>
  <c r="I501" i="5"/>
  <c r="M501" i="5" s="1"/>
  <c r="J501" i="5"/>
  <c r="N501" i="5" s="1"/>
  <c r="K501" i="5"/>
  <c r="O501" i="5" s="1"/>
  <c r="I502" i="5"/>
  <c r="M502" i="5" s="1"/>
  <c r="J502" i="5"/>
  <c r="N502" i="5" s="1"/>
  <c r="K502" i="5"/>
  <c r="O502" i="5" s="1"/>
  <c r="I503" i="5"/>
  <c r="M503" i="5" s="1"/>
  <c r="J503" i="5"/>
  <c r="N503" i="5" s="1"/>
  <c r="K503" i="5"/>
  <c r="O503" i="5" s="1"/>
  <c r="I504" i="5"/>
  <c r="M504" i="5" s="1"/>
  <c r="J504" i="5"/>
  <c r="N504" i="5" s="1"/>
  <c r="K504" i="5"/>
  <c r="O504" i="5" s="1"/>
  <c r="I505" i="5"/>
  <c r="M505" i="5" s="1"/>
  <c r="J505" i="5"/>
  <c r="N505" i="5" s="1"/>
  <c r="K505" i="5"/>
  <c r="O505" i="5" s="1"/>
  <c r="I506" i="5"/>
  <c r="M506" i="5" s="1"/>
  <c r="J506" i="5"/>
  <c r="N506" i="5" s="1"/>
  <c r="K506" i="5"/>
  <c r="O506" i="5" s="1"/>
  <c r="I507" i="5"/>
  <c r="M507" i="5" s="1"/>
  <c r="J507" i="5"/>
  <c r="N507" i="5" s="1"/>
  <c r="K507" i="5"/>
  <c r="O507" i="5" s="1"/>
  <c r="I508" i="5"/>
  <c r="M508" i="5" s="1"/>
  <c r="J508" i="5"/>
  <c r="N508" i="5" s="1"/>
  <c r="K508" i="5"/>
  <c r="O508" i="5" s="1"/>
  <c r="I509" i="5"/>
  <c r="M509" i="5" s="1"/>
  <c r="J509" i="5"/>
  <c r="N509" i="5" s="1"/>
  <c r="K509" i="5"/>
  <c r="O509" i="5" s="1"/>
  <c r="I510" i="5"/>
  <c r="M510" i="5" s="1"/>
  <c r="J510" i="5"/>
  <c r="N510" i="5" s="1"/>
  <c r="K510" i="5"/>
  <c r="O510" i="5" s="1"/>
  <c r="I511" i="5"/>
  <c r="M511" i="5" s="1"/>
  <c r="J511" i="5"/>
  <c r="N511" i="5" s="1"/>
  <c r="K511" i="5"/>
  <c r="O511" i="5" s="1"/>
  <c r="I512" i="5"/>
  <c r="M512" i="5" s="1"/>
  <c r="J512" i="5"/>
  <c r="N512" i="5" s="1"/>
  <c r="K512" i="5"/>
  <c r="O512" i="5" s="1"/>
  <c r="I513" i="5"/>
  <c r="M513" i="5" s="1"/>
  <c r="J513" i="5"/>
  <c r="N513" i="5" s="1"/>
  <c r="K513" i="5"/>
  <c r="O513" i="5" s="1"/>
  <c r="I514" i="5"/>
  <c r="M514" i="5" s="1"/>
  <c r="J514" i="5"/>
  <c r="N514" i="5" s="1"/>
  <c r="K514" i="5"/>
  <c r="O514" i="5" s="1"/>
  <c r="I515" i="5"/>
  <c r="M515" i="5" s="1"/>
  <c r="J515" i="5"/>
  <c r="N515" i="5" s="1"/>
  <c r="K515" i="5"/>
  <c r="O515" i="5" s="1"/>
  <c r="I516" i="5"/>
  <c r="M516" i="5" s="1"/>
  <c r="J516" i="5"/>
  <c r="N516" i="5" s="1"/>
  <c r="K516" i="5"/>
  <c r="O516" i="5" s="1"/>
  <c r="I517" i="5"/>
  <c r="M517" i="5" s="1"/>
  <c r="J517" i="5"/>
  <c r="N517" i="5" s="1"/>
  <c r="K517" i="5"/>
  <c r="O517" i="5" s="1"/>
  <c r="I518" i="5"/>
  <c r="M518" i="5" s="1"/>
  <c r="J518" i="5"/>
  <c r="N518" i="5" s="1"/>
  <c r="K518" i="5"/>
  <c r="O518" i="5" s="1"/>
  <c r="I519" i="5"/>
  <c r="M519" i="5" s="1"/>
  <c r="J519" i="5"/>
  <c r="N519" i="5" s="1"/>
  <c r="K519" i="5"/>
  <c r="O519" i="5" s="1"/>
  <c r="I520" i="5"/>
  <c r="M520" i="5" s="1"/>
  <c r="J520" i="5"/>
  <c r="N520" i="5" s="1"/>
  <c r="K520" i="5"/>
  <c r="O520" i="5" s="1"/>
  <c r="I521" i="5"/>
  <c r="M521" i="5" s="1"/>
  <c r="J521" i="5"/>
  <c r="N521" i="5" s="1"/>
  <c r="K521" i="5"/>
  <c r="O521" i="5" s="1"/>
  <c r="I522" i="5"/>
  <c r="J522" i="5"/>
  <c r="N522" i="5" s="1"/>
  <c r="K522" i="5"/>
  <c r="O522" i="5" s="1"/>
  <c r="M522" i="5"/>
  <c r="I523" i="5"/>
  <c r="M523" i="5" s="1"/>
  <c r="J523" i="5"/>
  <c r="N523" i="5" s="1"/>
  <c r="K523" i="5"/>
  <c r="O523" i="5" s="1"/>
  <c r="I524" i="5"/>
  <c r="M524" i="5" s="1"/>
  <c r="J524" i="5"/>
  <c r="N524" i="5" s="1"/>
  <c r="K524" i="5"/>
  <c r="O524" i="5" s="1"/>
  <c r="I525" i="5"/>
  <c r="M525" i="5" s="1"/>
  <c r="J525" i="5"/>
  <c r="N525" i="5" s="1"/>
  <c r="K525" i="5"/>
  <c r="O525" i="5" s="1"/>
  <c r="I526" i="5"/>
  <c r="J526" i="5"/>
  <c r="N526" i="5" s="1"/>
  <c r="K526" i="5"/>
  <c r="O526" i="5" s="1"/>
  <c r="M526" i="5"/>
  <c r="I527" i="5"/>
  <c r="M527" i="5" s="1"/>
  <c r="J527" i="5"/>
  <c r="N527" i="5" s="1"/>
  <c r="K527" i="5"/>
  <c r="O527" i="5" s="1"/>
  <c r="I528" i="5"/>
  <c r="M528" i="5" s="1"/>
  <c r="J528" i="5"/>
  <c r="N528" i="5" s="1"/>
  <c r="K528" i="5"/>
  <c r="O528" i="5" s="1"/>
  <c r="I529" i="5"/>
  <c r="M529" i="5" s="1"/>
  <c r="J529" i="5"/>
  <c r="N529" i="5" s="1"/>
  <c r="K529" i="5"/>
  <c r="O529" i="5" s="1"/>
  <c r="I530" i="5"/>
  <c r="M530" i="5" s="1"/>
  <c r="J530" i="5"/>
  <c r="N530" i="5" s="1"/>
  <c r="K530" i="5"/>
  <c r="O530" i="5" s="1"/>
  <c r="I531" i="5"/>
  <c r="M531" i="5" s="1"/>
  <c r="J531" i="5"/>
  <c r="N531" i="5" s="1"/>
  <c r="K531" i="5"/>
  <c r="O531" i="5" s="1"/>
  <c r="I532" i="5"/>
  <c r="M532" i="5" s="1"/>
  <c r="J532" i="5"/>
  <c r="N532" i="5" s="1"/>
  <c r="K532" i="5"/>
  <c r="O532" i="5" s="1"/>
  <c r="I533" i="5"/>
  <c r="M533" i="5" s="1"/>
  <c r="J533" i="5"/>
  <c r="N533" i="5" s="1"/>
  <c r="K533" i="5"/>
  <c r="O533" i="5" s="1"/>
  <c r="I534" i="5"/>
  <c r="M534" i="5" s="1"/>
  <c r="J534" i="5"/>
  <c r="N534" i="5" s="1"/>
  <c r="K534" i="5"/>
  <c r="O534" i="5" s="1"/>
  <c r="I535" i="5"/>
  <c r="M535" i="5" s="1"/>
  <c r="J535" i="5"/>
  <c r="N535" i="5" s="1"/>
  <c r="K535" i="5"/>
  <c r="O535" i="5" s="1"/>
  <c r="I536" i="5"/>
  <c r="M536" i="5" s="1"/>
  <c r="J536" i="5"/>
  <c r="N536" i="5" s="1"/>
  <c r="K536" i="5"/>
  <c r="O536" i="5" s="1"/>
  <c r="I537" i="5"/>
  <c r="M537" i="5" s="1"/>
  <c r="J537" i="5"/>
  <c r="N537" i="5" s="1"/>
  <c r="K537" i="5"/>
  <c r="O537" i="5" s="1"/>
  <c r="I538" i="5"/>
  <c r="M538" i="5" s="1"/>
  <c r="J538" i="5"/>
  <c r="N538" i="5" s="1"/>
  <c r="K538" i="5"/>
  <c r="O538" i="5" s="1"/>
  <c r="I539" i="5"/>
  <c r="M539" i="5" s="1"/>
  <c r="J539" i="5"/>
  <c r="N539" i="5" s="1"/>
  <c r="K539" i="5"/>
  <c r="O539" i="5" s="1"/>
  <c r="I540" i="5"/>
  <c r="M540" i="5" s="1"/>
  <c r="J540" i="5"/>
  <c r="N540" i="5" s="1"/>
  <c r="K540" i="5"/>
  <c r="O540" i="5" s="1"/>
  <c r="I541" i="5"/>
  <c r="M541" i="5" s="1"/>
  <c r="J541" i="5"/>
  <c r="N541" i="5" s="1"/>
  <c r="K541" i="5"/>
  <c r="O541" i="5" s="1"/>
  <c r="I542" i="5"/>
  <c r="M542" i="5" s="1"/>
  <c r="J542" i="5"/>
  <c r="N542" i="5" s="1"/>
  <c r="K542" i="5"/>
  <c r="O542" i="5" s="1"/>
  <c r="I543" i="5"/>
  <c r="M543" i="5" s="1"/>
  <c r="J543" i="5"/>
  <c r="N543" i="5" s="1"/>
  <c r="K543" i="5"/>
  <c r="O543" i="5" s="1"/>
  <c r="I544" i="5"/>
  <c r="M544" i="5" s="1"/>
  <c r="J544" i="5"/>
  <c r="N544" i="5" s="1"/>
  <c r="K544" i="5"/>
  <c r="O544" i="5" s="1"/>
  <c r="I545" i="5"/>
  <c r="M545" i="5" s="1"/>
  <c r="J545" i="5"/>
  <c r="N545" i="5" s="1"/>
  <c r="K545" i="5"/>
  <c r="O545" i="5" s="1"/>
  <c r="I546" i="5"/>
  <c r="M546" i="5" s="1"/>
  <c r="J546" i="5"/>
  <c r="N546" i="5" s="1"/>
  <c r="K546" i="5"/>
  <c r="O546" i="5" s="1"/>
  <c r="I547" i="5"/>
  <c r="J547" i="5"/>
  <c r="N547" i="5" s="1"/>
  <c r="K547" i="5"/>
  <c r="O547" i="5" s="1"/>
  <c r="M547" i="5"/>
  <c r="I548" i="5"/>
  <c r="M548" i="5" s="1"/>
  <c r="J548" i="5"/>
  <c r="N548" i="5" s="1"/>
  <c r="K548" i="5"/>
  <c r="O548" i="5" s="1"/>
  <c r="I549" i="5"/>
  <c r="M549" i="5" s="1"/>
  <c r="J549" i="5"/>
  <c r="N549" i="5" s="1"/>
  <c r="K549" i="5"/>
  <c r="O549" i="5" s="1"/>
  <c r="I550" i="5"/>
  <c r="M550" i="5" s="1"/>
  <c r="J550" i="5"/>
  <c r="N550" i="5" s="1"/>
  <c r="K550" i="5"/>
  <c r="O550" i="5" s="1"/>
  <c r="I551" i="5"/>
  <c r="M551" i="5" s="1"/>
  <c r="J551" i="5"/>
  <c r="N551" i="5" s="1"/>
  <c r="K551" i="5"/>
  <c r="O551" i="5" s="1"/>
  <c r="I552" i="5"/>
  <c r="M552" i="5" s="1"/>
  <c r="J552" i="5"/>
  <c r="N552" i="5" s="1"/>
  <c r="K552" i="5"/>
  <c r="O552" i="5" s="1"/>
  <c r="I553" i="5"/>
  <c r="M553" i="5" s="1"/>
  <c r="J553" i="5"/>
  <c r="N553" i="5" s="1"/>
  <c r="K553" i="5"/>
  <c r="O553" i="5" s="1"/>
  <c r="I554" i="5"/>
  <c r="M554" i="5" s="1"/>
  <c r="J554" i="5"/>
  <c r="N554" i="5" s="1"/>
  <c r="K554" i="5"/>
  <c r="O554" i="5" s="1"/>
  <c r="I555" i="5"/>
  <c r="M555" i="5" s="1"/>
  <c r="J555" i="5"/>
  <c r="N555" i="5" s="1"/>
  <c r="K555" i="5"/>
  <c r="O555" i="5" s="1"/>
  <c r="I556" i="5"/>
  <c r="M556" i="5" s="1"/>
  <c r="J556" i="5"/>
  <c r="N556" i="5" s="1"/>
  <c r="K556" i="5"/>
  <c r="O556" i="5" s="1"/>
  <c r="I557" i="5"/>
  <c r="M557" i="5" s="1"/>
  <c r="J557" i="5"/>
  <c r="N557" i="5" s="1"/>
  <c r="K557" i="5"/>
  <c r="O557" i="5" s="1"/>
  <c r="I558" i="5"/>
  <c r="M558" i="5" s="1"/>
  <c r="J558" i="5"/>
  <c r="N558" i="5" s="1"/>
  <c r="K558" i="5"/>
  <c r="O558" i="5" s="1"/>
  <c r="I559" i="5"/>
  <c r="M559" i="5" s="1"/>
  <c r="J559" i="5"/>
  <c r="N559" i="5" s="1"/>
  <c r="K559" i="5"/>
  <c r="O559" i="5" s="1"/>
  <c r="I560" i="5"/>
  <c r="M560" i="5" s="1"/>
  <c r="J560" i="5"/>
  <c r="N560" i="5" s="1"/>
  <c r="K560" i="5"/>
  <c r="O560" i="5" s="1"/>
  <c r="I561" i="5"/>
  <c r="M561" i="5" s="1"/>
  <c r="J561" i="5"/>
  <c r="N561" i="5" s="1"/>
  <c r="K561" i="5"/>
  <c r="O561" i="5" s="1"/>
  <c r="I562" i="5"/>
  <c r="M562" i="5" s="1"/>
  <c r="J562" i="5"/>
  <c r="N562" i="5" s="1"/>
  <c r="K562" i="5"/>
  <c r="O562" i="5" s="1"/>
  <c r="I563" i="5"/>
  <c r="M563" i="5" s="1"/>
  <c r="J563" i="5"/>
  <c r="N563" i="5" s="1"/>
  <c r="K563" i="5"/>
  <c r="O563" i="5" s="1"/>
  <c r="I564" i="5"/>
  <c r="M564" i="5" s="1"/>
  <c r="J564" i="5"/>
  <c r="N564" i="5" s="1"/>
  <c r="K564" i="5"/>
  <c r="O564" i="5" s="1"/>
  <c r="I565" i="5"/>
  <c r="M565" i="5" s="1"/>
  <c r="J565" i="5"/>
  <c r="N565" i="5" s="1"/>
  <c r="K565" i="5"/>
  <c r="O565" i="5" s="1"/>
  <c r="I566" i="5"/>
  <c r="M566" i="5" s="1"/>
  <c r="J566" i="5"/>
  <c r="N566" i="5" s="1"/>
  <c r="K566" i="5"/>
  <c r="O566" i="5" s="1"/>
  <c r="I567" i="5"/>
  <c r="M567" i="5" s="1"/>
  <c r="J567" i="5"/>
  <c r="N567" i="5" s="1"/>
  <c r="K567" i="5"/>
  <c r="O567" i="5" s="1"/>
  <c r="I568" i="5"/>
  <c r="M568" i="5" s="1"/>
  <c r="J568" i="5"/>
  <c r="N568" i="5" s="1"/>
  <c r="K568" i="5"/>
  <c r="O568" i="5" s="1"/>
  <c r="I569" i="5"/>
  <c r="M569" i="5" s="1"/>
  <c r="J569" i="5"/>
  <c r="N569" i="5" s="1"/>
  <c r="K569" i="5"/>
  <c r="O569" i="5" s="1"/>
  <c r="I570" i="5"/>
  <c r="M570" i="5" s="1"/>
  <c r="J570" i="5"/>
  <c r="N570" i="5" s="1"/>
  <c r="K570" i="5"/>
  <c r="O570" i="5" s="1"/>
  <c r="I571" i="5"/>
  <c r="M571" i="5" s="1"/>
  <c r="J571" i="5"/>
  <c r="N571" i="5" s="1"/>
  <c r="K571" i="5"/>
  <c r="O571" i="5" s="1"/>
  <c r="I572" i="5"/>
  <c r="J572" i="5"/>
  <c r="N572" i="5" s="1"/>
  <c r="K572" i="5"/>
  <c r="O572" i="5" s="1"/>
  <c r="M572" i="5"/>
  <c r="I573" i="5"/>
  <c r="M573" i="5" s="1"/>
  <c r="J573" i="5"/>
  <c r="N573" i="5" s="1"/>
  <c r="K573" i="5"/>
  <c r="O573" i="5" s="1"/>
  <c r="I574" i="5"/>
  <c r="M574" i="5" s="1"/>
  <c r="J574" i="5"/>
  <c r="N574" i="5" s="1"/>
  <c r="K574" i="5"/>
  <c r="O574" i="5" s="1"/>
  <c r="I575" i="5"/>
  <c r="M575" i="5" s="1"/>
  <c r="J575" i="5"/>
  <c r="N575" i="5" s="1"/>
  <c r="K575" i="5"/>
  <c r="O575" i="5" s="1"/>
  <c r="I576" i="5"/>
  <c r="M576" i="5" s="1"/>
  <c r="J576" i="5"/>
  <c r="N576" i="5" s="1"/>
  <c r="K576" i="5"/>
  <c r="O576" i="5" s="1"/>
  <c r="I577" i="5"/>
  <c r="M577" i="5" s="1"/>
  <c r="J577" i="5"/>
  <c r="N577" i="5" s="1"/>
  <c r="K577" i="5"/>
  <c r="O577" i="5" s="1"/>
  <c r="I578" i="5"/>
  <c r="M578" i="5" s="1"/>
  <c r="J578" i="5"/>
  <c r="N578" i="5" s="1"/>
  <c r="K578" i="5"/>
  <c r="O578" i="5" s="1"/>
  <c r="I579" i="5"/>
  <c r="M579" i="5" s="1"/>
  <c r="J579" i="5"/>
  <c r="N579" i="5" s="1"/>
  <c r="K579" i="5"/>
  <c r="O579" i="5" s="1"/>
  <c r="I580" i="5"/>
  <c r="J580" i="5"/>
  <c r="N580" i="5" s="1"/>
  <c r="K580" i="5"/>
  <c r="O580" i="5" s="1"/>
  <c r="M580" i="5"/>
  <c r="I581" i="5"/>
  <c r="M581" i="5" s="1"/>
  <c r="J581" i="5"/>
  <c r="N581" i="5" s="1"/>
  <c r="K581" i="5"/>
  <c r="O581" i="5" s="1"/>
  <c r="I582" i="5"/>
  <c r="M582" i="5" s="1"/>
  <c r="J582" i="5"/>
  <c r="N582" i="5" s="1"/>
  <c r="K582" i="5"/>
  <c r="O582" i="5" s="1"/>
  <c r="I583" i="5"/>
  <c r="M583" i="5" s="1"/>
  <c r="J583" i="5"/>
  <c r="N583" i="5" s="1"/>
  <c r="K583" i="5"/>
  <c r="O583" i="5" s="1"/>
  <c r="I584" i="5"/>
  <c r="M584" i="5" s="1"/>
  <c r="J584" i="5"/>
  <c r="N584" i="5" s="1"/>
  <c r="K584" i="5"/>
  <c r="O584" i="5" s="1"/>
  <c r="I585" i="5"/>
  <c r="J585" i="5"/>
  <c r="N585" i="5" s="1"/>
  <c r="K585" i="5"/>
  <c r="O585" i="5" s="1"/>
  <c r="M585" i="5"/>
  <c r="I586" i="5"/>
  <c r="M586" i="5" s="1"/>
  <c r="J586" i="5"/>
  <c r="N586" i="5" s="1"/>
  <c r="K586" i="5"/>
  <c r="O586" i="5" s="1"/>
  <c r="I587" i="5"/>
  <c r="M587" i="5" s="1"/>
  <c r="J587" i="5"/>
  <c r="N587" i="5" s="1"/>
  <c r="K587" i="5"/>
  <c r="O587" i="5" s="1"/>
  <c r="I588" i="5"/>
  <c r="M588" i="5" s="1"/>
  <c r="J588" i="5"/>
  <c r="N588" i="5" s="1"/>
  <c r="K588" i="5"/>
  <c r="O588" i="5" s="1"/>
  <c r="I589" i="5"/>
  <c r="M589" i="5" s="1"/>
  <c r="J589" i="5"/>
  <c r="N589" i="5" s="1"/>
  <c r="K589" i="5"/>
  <c r="O589" i="5" s="1"/>
  <c r="I590" i="5"/>
  <c r="M590" i="5" s="1"/>
  <c r="J590" i="5"/>
  <c r="N590" i="5" s="1"/>
  <c r="K590" i="5"/>
  <c r="O590" i="5" s="1"/>
  <c r="I591" i="5"/>
  <c r="M591" i="5" s="1"/>
  <c r="J591" i="5"/>
  <c r="N591" i="5" s="1"/>
  <c r="K591" i="5"/>
  <c r="O591" i="5" s="1"/>
  <c r="I592" i="5"/>
  <c r="M592" i="5" s="1"/>
  <c r="J592" i="5"/>
  <c r="N592" i="5" s="1"/>
  <c r="K592" i="5"/>
  <c r="O592" i="5" s="1"/>
  <c r="I593" i="5"/>
  <c r="M593" i="5" s="1"/>
  <c r="J593" i="5"/>
  <c r="N593" i="5" s="1"/>
  <c r="K593" i="5"/>
  <c r="O593" i="5" s="1"/>
  <c r="I594" i="5"/>
  <c r="M594" i="5" s="1"/>
  <c r="J594" i="5"/>
  <c r="N594" i="5" s="1"/>
  <c r="K594" i="5"/>
  <c r="O594" i="5" s="1"/>
  <c r="I595" i="5"/>
  <c r="M595" i="5" s="1"/>
  <c r="J595" i="5"/>
  <c r="N595" i="5" s="1"/>
  <c r="K595" i="5"/>
  <c r="O595" i="5" s="1"/>
  <c r="I596" i="5"/>
  <c r="M596" i="5" s="1"/>
  <c r="J596" i="5"/>
  <c r="N596" i="5" s="1"/>
  <c r="K596" i="5"/>
  <c r="O596" i="5"/>
  <c r="I597" i="5"/>
  <c r="M597" i="5" s="1"/>
  <c r="J597" i="5"/>
  <c r="N597" i="5" s="1"/>
  <c r="K597" i="5"/>
  <c r="O597" i="5" s="1"/>
  <c r="I598" i="5"/>
  <c r="M598" i="5" s="1"/>
  <c r="J598" i="5"/>
  <c r="N598" i="5" s="1"/>
  <c r="K598" i="5"/>
  <c r="O598" i="5" s="1"/>
  <c r="I599" i="5"/>
  <c r="M599" i="5" s="1"/>
  <c r="J599" i="5"/>
  <c r="N599" i="5" s="1"/>
  <c r="K599" i="5"/>
  <c r="O599" i="5" s="1"/>
  <c r="I600" i="5"/>
  <c r="M600" i="5" s="1"/>
  <c r="J600" i="5"/>
  <c r="N600" i="5" s="1"/>
  <c r="K600" i="5"/>
  <c r="O600" i="5" s="1"/>
  <c r="I601" i="5"/>
  <c r="M601" i="5" s="1"/>
  <c r="J601" i="5"/>
  <c r="N601" i="5" s="1"/>
  <c r="K601" i="5"/>
  <c r="O601" i="5" s="1"/>
  <c r="I602" i="5"/>
  <c r="M602" i="5" s="1"/>
  <c r="J602" i="5"/>
  <c r="N602" i="5" s="1"/>
  <c r="K602" i="5"/>
  <c r="O602" i="5" s="1"/>
  <c r="I603" i="5"/>
  <c r="M603" i="5" s="1"/>
  <c r="J603" i="5"/>
  <c r="N603" i="5" s="1"/>
  <c r="K603" i="5"/>
  <c r="O603" i="5" s="1"/>
  <c r="I604" i="5"/>
  <c r="M604" i="5" s="1"/>
  <c r="J604" i="5"/>
  <c r="N604" i="5" s="1"/>
  <c r="K604" i="5"/>
  <c r="O604" i="5" s="1"/>
  <c r="I605" i="5"/>
  <c r="M605" i="5" s="1"/>
  <c r="J605" i="5"/>
  <c r="N605" i="5" s="1"/>
  <c r="K605" i="5"/>
  <c r="O605" i="5" s="1"/>
  <c r="I606" i="5"/>
  <c r="M606" i="5" s="1"/>
  <c r="J606" i="5"/>
  <c r="N606" i="5" s="1"/>
  <c r="K606" i="5"/>
  <c r="O606" i="5" s="1"/>
  <c r="I607" i="5"/>
  <c r="M607" i="5" s="1"/>
  <c r="J607" i="5"/>
  <c r="N607" i="5" s="1"/>
  <c r="K607" i="5"/>
  <c r="O607" i="5" s="1"/>
  <c r="I608" i="5"/>
  <c r="M608" i="5" s="1"/>
  <c r="J608" i="5"/>
  <c r="K608" i="5"/>
  <c r="O608" i="5" s="1"/>
  <c r="N608" i="5"/>
  <c r="I609" i="5"/>
  <c r="M609" i="5" s="1"/>
  <c r="J609" i="5"/>
  <c r="N609" i="5" s="1"/>
  <c r="K609" i="5"/>
  <c r="O609" i="5" s="1"/>
  <c r="I610" i="5"/>
  <c r="M610" i="5" s="1"/>
  <c r="J610" i="5"/>
  <c r="N610" i="5" s="1"/>
  <c r="K610" i="5"/>
  <c r="O610" i="5" s="1"/>
  <c r="I611" i="5"/>
  <c r="M611" i="5" s="1"/>
  <c r="J611" i="5"/>
  <c r="N611" i="5" s="1"/>
  <c r="K611" i="5"/>
  <c r="O611" i="5" s="1"/>
  <c r="I612" i="5"/>
  <c r="M612" i="5" s="1"/>
  <c r="J612" i="5"/>
  <c r="N612" i="5" s="1"/>
  <c r="K612" i="5"/>
  <c r="O612" i="5" s="1"/>
  <c r="I613" i="5"/>
  <c r="M613" i="5" s="1"/>
  <c r="J613" i="5"/>
  <c r="N613" i="5" s="1"/>
  <c r="K613" i="5"/>
  <c r="O613" i="5" s="1"/>
  <c r="I614" i="5"/>
  <c r="M614" i="5" s="1"/>
  <c r="J614" i="5"/>
  <c r="N614" i="5" s="1"/>
  <c r="K614" i="5"/>
  <c r="O614" i="5" s="1"/>
  <c r="I615" i="5"/>
  <c r="M615" i="5" s="1"/>
  <c r="J615" i="5"/>
  <c r="N615" i="5" s="1"/>
  <c r="K615" i="5"/>
  <c r="O615" i="5" s="1"/>
  <c r="I616" i="5"/>
  <c r="M616" i="5" s="1"/>
  <c r="J616" i="5"/>
  <c r="N616" i="5" s="1"/>
  <c r="K616" i="5"/>
  <c r="O616" i="5" s="1"/>
  <c r="I617" i="5"/>
  <c r="M617" i="5" s="1"/>
  <c r="J617" i="5"/>
  <c r="N617" i="5" s="1"/>
  <c r="K617" i="5"/>
  <c r="O617" i="5" s="1"/>
  <c r="I618" i="5"/>
  <c r="J618" i="5"/>
  <c r="N618" i="5" s="1"/>
  <c r="K618" i="5"/>
  <c r="O618" i="5" s="1"/>
  <c r="M618" i="5"/>
  <c r="I619" i="5"/>
  <c r="M619" i="5" s="1"/>
  <c r="J619" i="5"/>
  <c r="N619" i="5" s="1"/>
  <c r="K619" i="5"/>
  <c r="O619" i="5" s="1"/>
  <c r="I620" i="5"/>
  <c r="M620" i="5" s="1"/>
  <c r="J620" i="5"/>
  <c r="N620" i="5" s="1"/>
  <c r="K620" i="5"/>
  <c r="O620" i="5" s="1"/>
  <c r="I621" i="5"/>
  <c r="M621" i="5" s="1"/>
  <c r="J621" i="5"/>
  <c r="N621" i="5" s="1"/>
  <c r="K621" i="5"/>
  <c r="O621" i="5" s="1"/>
  <c r="I622" i="5"/>
  <c r="M622" i="5" s="1"/>
  <c r="J622" i="5"/>
  <c r="N622" i="5" s="1"/>
  <c r="K622" i="5"/>
  <c r="O622" i="5" s="1"/>
  <c r="I623" i="5"/>
  <c r="M623" i="5" s="1"/>
  <c r="J623" i="5"/>
  <c r="N623" i="5" s="1"/>
  <c r="K623" i="5"/>
  <c r="O623" i="5" s="1"/>
  <c r="I624" i="5"/>
  <c r="M624" i="5" s="1"/>
  <c r="J624" i="5"/>
  <c r="N624" i="5" s="1"/>
  <c r="K624" i="5"/>
  <c r="O624" i="5" s="1"/>
  <c r="I625" i="5"/>
  <c r="M625" i="5" s="1"/>
  <c r="J625" i="5"/>
  <c r="N625" i="5" s="1"/>
  <c r="K625" i="5"/>
  <c r="O625" i="5" s="1"/>
  <c r="I626" i="5"/>
  <c r="M626" i="5" s="1"/>
  <c r="J626" i="5"/>
  <c r="N626" i="5" s="1"/>
  <c r="K626" i="5"/>
  <c r="O626" i="5" s="1"/>
  <c r="I627" i="5"/>
  <c r="M627" i="5" s="1"/>
  <c r="J627" i="5"/>
  <c r="N627" i="5" s="1"/>
  <c r="K627" i="5"/>
  <c r="O627" i="5" s="1"/>
  <c r="I628" i="5"/>
  <c r="M628" i="5" s="1"/>
  <c r="J628" i="5"/>
  <c r="N628" i="5" s="1"/>
  <c r="K628" i="5"/>
  <c r="O628" i="5" s="1"/>
  <c r="I629" i="5"/>
  <c r="M629" i="5" s="1"/>
  <c r="J629" i="5"/>
  <c r="N629" i="5" s="1"/>
  <c r="K629" i="5"/>
  <c r="O629" i="5" s="1"/>
  <c r="I630" i="5"/>
  <c r="M630" i="5" s="1"/>
  <c r="J630" i="5"/>
  <c r="N630" i="5" s="1"/>
  <c r="K630" i="5"/>
  <c r="O630" i="5" s="1"/>
  <c r="I631" i="5"/>
  <c r="M631" i="5" s="1"/>
  <c r="J631" i="5"/>
  <c r="N631" i="5" s="1"/>
  <c r="K631" i="5"/>
  <c r="O631" i="5" s="1"/>
  <c r="I632" i="5"/>
  <c r="M632" i="5" s="1"/>
  <c r="J632" i="5"/>
  <c r="N632" i="5" s="1"/>
  <c r="K632" i="5"/>
  <c r="O632" i="5" s="1"/>
  <c r="I633" i="5"/>
  <c r="M633" i="5" s="1"/>
  <c r="J633" i="5"/>
  <c r="N633" i="5" s="1"/>
  <c r="K633" i="5"/>
  <c r="O633" i="5" s="1"/>
  <c r="I634" i="5"/>
  <c r="M634" i="5" s="1"/>
  <c r="J634" i="5"/>
  <c r="N634" i="5" s="1"/>
  <c r="K634" i="5"/>
  <c r="O634" i="5" s="1"/>
  <c r="I635" i="5"/>
  <c r="M635" i="5" s="1"/>
  <c r="J635" i="5"/>
  <c r="N635" i="5" s="1"/>
  <c r="K635" i="5"/>
  <c r="O635" i="5" s="1"/>
  <c r="I636" i="5"/>
  <c r="M636" i="5" s="1"/>
  <c r="J636" i="5"/>
  <c r="N636" i="5" s="1"/>
  <c r="K636" i="5"/>
  <c r="O636" i="5" s="1"/>
  <c r="I637" i="5"/>
  <c r="M637" i="5" s="1"/>
  <c r="J637" i="5"/>
  <c r="N637" i="5" s="1"/>
  <c r="K637" i="5"/>
  <c r="O637" i="5" s="1"/>
  <c r="I638" i="5"/>
  <c r="M638" i="5" s="1"/>
  <c r="J638" i="5"/>
  <c r="N638" i="5" s="1"/>
  <c r="K638" i="5"/>
  <c r="O638" i="5" s="1"/>
  <c r="I639" i="5"/>
  <c r="M639" i="5" s="1"/>
  <c r="J639" i="5"/>
  <c r="N639" i="5" s="1"/>
  <c r="K639" i="5"/>
  <c r="O639" i="5" s="1"/>
  <c r="I640" i="5"/>
  <c r="M640" i="5" s="1"/>
  <c r="J640" i="5"/>
  <c r="N640" i="5" s="1"/>
  <c r="K640" i="5"/>
  <c r="O640" i="5" s="1"/>
  <c r="I641" i="5"/>
  <c r="M641" i="5" s="1"/>
  <c r="J641" i="5"/>
  <c r="N641" i="5" s="1"/>
  <c r="K641" i="5"/>
  <c r="O641" i="5" s="1"/>
  <c r="I642" i="5"/>
  <c r="M642" i="5" s="1"/>
  <c r="J642" i="5"/>
  <c r="N642" i="5" s="1"/>
  <c r="K642" i="5"/>
  <c r="O642" i="5" s="1"/>
  <c r="I643" i="5"/>
  <c r="M643" i="5" s="1"/>
  <c r="J643" i="5"/>
  <c r="N643" i="5" s="1"/>
  <c r="K643" i="5"/>
  <c r="O643" i="5" s="1"/>
  <c r="I644" i="5"/>
  <c r="M644" i="5" s="1"/>
  <c r="J644" i="5"/>
  <c r="N644" i="5" s="1"/>
  <c r="K644" i="5"/>
  <c r="O644" i="5" s="1"/>
  <c r="I645" i="5"/>
  <c r="M645" i="5" s="1"/>
  <c r="J645" i="5"/>
  <c r="N645" i="5" s="1"/>
  <c r="K645" i="5"/>
  <c r="O645" i="5" s="1"/>
  <c r="I646" i="5"/>
  <c r="M646" i="5" s="1"/>
  <c r="J646" i="5"/>
  <c r="N646" i="5" s="1"/>
  <c r="K646" i="5"/>
  <c r="O646" i="5" s="1"/>
  <c r="I647" i="5"/>
  <c r="M647" i="5" s="1"/>
  <c r="J647" i="5"/>
  <c r="N647" i="5" s="1"/>
  <c r="K647" i="5"/>
  <c r="O647" i="5" s="1"/>
  <c r="I648" i="5"/>
  <c r="M648" i="5" s="1"/>
  <c r="J648" i="5"/>
  <c r="N648" i="5" s="1"/>
  <c r="K648" i="5"/>
  <c r="O648" i="5" s="1"/>
  <c r="I649" i="5"/>
  <c r="M649" i="5" s="1"/>
  <c r="J649" i="5"/>
  <c r="N649" i="5" s="1"/>
  <c r="K649" i="5"/>
  <c r="O649" i="5" s="1"/>
  <c r="I650" i="5"/>
  <c r="M650" i="5" s="1"/>
  <c r="J650" i="5"/>
  <c r="N650" i="5" s="1"/>
  <c r="L650" i="5" s="1"/>
  <c r="K650" i="5"/>
  <c r="O650" i="5" s="1"/>
  <c r="I651" i="5"/>
  <c r="M651" i="5" s="1"/>
  <c r="J651" i="5"/>
  <c r="N651" i="5" s="1"/>
  <c r="K651" i="5"/>
  <c r="O651" i="5" s="1"/>
  <c r="I652" i="5"/>
  <c r="M652" i="5" s="1"/>
  <c r="J652" i="5"/>
  <c r="N652" i="5" s="1"/>
  <c r="K652" i="5"/>
  <c r="O652" i="5" s="1"/>
  <c r="I653" i="5"/>
  <c r="M653" i="5" s="1"/>
  <c r="J653" i="5"/>
  <c r="N653" i="5" s="1"/>
  <c r="K653" i="5"/>
  <c r="O653" i="5" s="1"/>
  <c r="I654" i="5"/>
  <c r="M654" i="5" s="1"/>
  <c r="J654" i="5"/>
  <c r="N654" i="5" s="1"/>
  <c r="K654" i="5"/>
  <c r="O654" i="5" s="1"/>
  <c r="I655" i="5"/>
  <c r="M655" i="5" s="1"/>
  <c r="J655" i="5"/>
  <c r="N655" i="5" s="1"/>
  <c r="K655" i="5"/>
  <c r="O655" i="5" s="1"/>
  <c r="I656" i="5"/>
  <c r="M656" i="5" s="1"/>
  <c r="J656" i="5"/>
  <c r="N656" i="5" s="1"/>
  <c r="K656" i="5"/>
  <c r="O656" i="5" s="1"/>
  <c r="I657" i="5"/>
  <c r="M657" i="5" s="1"/>
  <c r="J657" i="5"/>
  <c r="N657" i="5" s="1"/>
  <c r="K657" i="5"/>
  <c r="O657" i="5" s="1"/>
  <c r="I658" i="5"/>
  <c r="M658" i="5" s="1"/>
  <c r="J658" i="5"/>
  <c r="N658" i="5" s="1"/>
  <c r="K658" i="5"/>
  <c r="O658" i="5" s="1"/>
  <c r="I659" i="5"/>
  <c r="M659" i="5" s="1"/>
  <c r="J659" i="5"/>
  <c r="N659" i="5" s="1"/>
  <c r="K659" i="5"/>
  <c r="O659" i="5" s="1"/>
  <c r="I660" i="5"/>
  <c r="M660" i="5" s="1"/>
  <c r="J660" i="5"/>
  <c r="N660" i="5" s="1"/>
  <c r="K660" i="5"/>
  <c r="O660" i="5" s="1"/>
  <c r="I661" i="5"/>
  <c r="M661" i="5" s="1"/>
  <c r="J661" i="5"/>
  <c r="N661" i="5" s="1"/>
  <c r="K661" i="5"/>
  <c r="O661" i="5" s="1"/>
  <c r="I662" i="5"/>
  <c r="M662" i="5" s="1"/>
  <c r="J662" i="5"/>
  <c r="N662" i="5" s="1"/>
  <c r="K662" i="5"/>
  <c r="O662" i="5" s="1"/>
  <c r="I663" i="5"/>
  <c r="M663" i="5" s="1"/>
  <c r="J663" i="5"/>
  <c r="N663" i="5" s="1"/>
  <c r="K663" i="5"/>
  <c r="O663" i="5" s="1"/>
  <c r="I664" i="5"/>
  <c r="M664" i="5" s="1"/>
  <c r="J664" i="5"/>
  <c r="N664" i="5" s="1"/>
  <c r="K664" i="5"/>
  <c r="O664" i="5" s="1"/>
  <c r="I665" i="5"/>
  <c r="M665" i="5" s="1"/>
  <c r="J665" i="5"/>
  <c r="N665" i="5" s="1"/>
  <c r="K665" i="5"/>
  <c r="O665" i="5" s="1"/>
  <c r="I666" i="5"/>
  <c r="M666" i="5" s="1"/>
  <c r="J666" i="5"/>
  <c r="N666" i="5" s="1"/>
  <c r="K666" i="5"/>
  <c r="O666" i="5" s="1"/>
  <c r="I667" i="5"/>
  <c r="M667" i="5" s="1"/>
  <c r="J667" i="5"/>
  <c r="N667" i="5" s="1"/>
  <c r="K667" i="5"/>
  <c r="O667" i="5" s="1"/>
  <c r="I668" i="5"/>
  <c r="M668" i="5" s="1"/>
  <c r="J668" i="5"/>
  <c r="N668" i="5" s="1"/>
  <c r="K668" i="5"/>
  <c r="O668" i="5" s="1"/>
  <c r="I669" i="5"/>
  <c r="M669" i="5" s="1"/>
  <c r="J669" i="5"/>
  <c r="N669" i="5" s="1"/>
  <c r="K669" i="5"/>
  <c r="O669" i="5" s="1"/>
  <c r="I670" i="5"/>
  <c r="M670" i="5" s="1"/>
  <c r="J670" i="5"/>
  <c r="N670" i="5" s="1"/>
  <c r="K670" i="5"/>
  <c r="O670" i="5" s="1"/>
  <c r="I671" i="5"/>
  <c r="M671" i="5" s="1"/>
  <c r="J671" i="5"/>
  <c r="N671" i="5" s="1"/>
  <c r="K671" i="5"/>
  <c r="O671" i="5" s="1"/>
  <c r="I672" i="5"/>
  <c r="M672" i="5" s="1"/>
  <c r="J672" i="5"/>
  <c r="N672" i="5" s="1"/>
  <c r="K672" i="5"/>
  <c r="O672" i="5" s="1"/>
  <c r="I673" i="5"/>
  <c r="M673" i="5" s="1"/>
  <c r="J673" i="5"/>
  <c r="N673" i="5" s="1"/>
  <c r="K673" i="5"/>
  <c r="O673" i="5" s="1"/>
  <c r="I674" i="5"/>
  <c r="M674" i="5" s="1"/>
  <c r="J674" i="5"/>
  <c r="N674" i="5" s="1"/>
  <c r="K674" i="5"/>
  <c r="O674" i="5" s="1"/>
  <c r="I675" i="5"/>
  <c r="M675" i="5" s="1"/>
  <c r="J675" i="5"/>
  <c r="N675" i="5" s="1"/>
  <c r="K675" i="5"/>
  <c r="O675" i="5" s="1"/>
  <c r="I676" i="5"/>
  <c r="M676" i="5" s="1"/>
  <c r="J676" i="5"/>
  <c r="N676" i="5" s="1"/>
  <c r="K676" i="5"/>
  <c r="O676" i="5" s="1"/>
  <c r="I677" i="5"/>
  <c r="M677" i="5" s="1"/>
  <c r="J677" i="5"/>
  <c r="N677" i="5" s="1"/>
  <c r="K677" i="5"/>
  <c r="O677" i="5" s="1"/>
  <c r="I678" i="5"/>
  <c r="M678" i="5" s="1"/>
  <c r="J678" i="5"/>
  <c r="N678" i="5" s="1"/>
  <c r="K678" i="5"/>
  <c r="O678" i="5" s="1"/>
  <c r="I679" i="5"/>
  <c r="M679" i="5" s="1"/>
  <c r="J679" i="5"/>
  <c r="N679" i="5" s="1"/>
  <c r="K679" i="5"/>
  <c r="O679" i="5"/>
  <c r="I680" i="5"/>
  <c r="M680" i="5" s="1"/>
  <c r="J680" i="5"/>
  <c r="N680" i="5" s="1"/>
  <c r="K680" i="5"/>
  <c r="O680" i="5" s="1"/>
  <c r="I681" i="5"/>
  <c r="M681" i="5" s="1"/>
  <c r="J681" i="5"/>
  <c r="N681" i="5" s="1"/>
  <c r="K681" i="5"/>
  <c r="O681" i="5" s="1"/>
  <c r="I682" i="5"/>
  <c r="M682" i="5" s="1"/>
  <c r="J682" i="5"/>
  <c r="N682" i="5" s="1"/>
  <c r="K682" i="5"/>
  <c r="O682" i="5" s="1"/>
  <c r="I683" i="5"/>
  <c r="M683" i="5" s="1"/>
  <c r="J683" i="5"/>
  <c r="N683" i="5" s="1"/>
  <c r="K683" i="5"/>
  <c r="O683" i="5" s="1"/>
  <c r="I684" i="5"/>
  <c r="M684" i="5" s="1"/>
  <c r="J684" i="5"/>
  <c r="N684" i="5" s="1"/>
  <c r="K684" i="5"/>
  <c r="O684" i="5" s="1"/>
  <c r="I685" i="5"/>
  <c r="M685" i="5" s="1"/>
  <c r="J685" i="5"/>
  <c r="N685" i="5" s="1"/>
  <c r="K685" i="5"/>
  <c r="O685" i="5" s="1"/>
  <c r="I686" i="5"/>
  <c r="M686" i="5" s="1"/>
  <c r="J686" i="5"/>
  <c r="N686" i="5" s="1"/>
  <c r="K686" i="5"/>
  <c r="O686" i="5" s="1"/>
  <c r="I687" i="5"/>
  <c r="M687" i="5" s="1"/>
  <c r="J687" i="5"/>
  <c r="N687" i="5" s="1"/>
  <c r="K687" i="5"/>
  <c r="O687" i="5" s="1"/>
  <c r="I688" i="5"/>
  <c r="M688" i="5" s="1"/>
  <c r="J688" i="5"/>
  <c r="N688" i="5" s="1"/>
  <c r="K688" i="5"/>
  <c r="O688" i="5" s="1"/>
  <c r="I689" i="5"/>
  <c r="M689" i="5" s="1"/>
  <c r="J689" i="5"/>
  <c r="N689" i="5" s="1"/>
  <c r="K689" i="5"/>
  <c r="O689" i="5" s="1"/>
  <c r="I690" i="5"/>
  <c r="M690" i="5" s="1"/>
  <c r="J690" i="5"/>
  <c r="N690" i="5" s="1"/>
  <c r="K690" i="5"/>
  <c r="O690" i="5" s="1"/>
  <c r="I691" i="5"/>
  <c r="M691" i="5" s="1"/>
  <c r="J691" i="5"/>
  <c r="N691" i="5" s="1"/>
  <c r="K691" i="5"/>
  <c r="O691" i="5" s="1"/>
  <c r="I692" i="5"/>
  <c r="M692" i="5" s="1"/>
  <c r="J692" i="5"/>
  <c r="N692" i="5" s="1"/>
  <c r="K692" i="5"/>
  <c r="O692" i="5" s="1"/>
  <c r="I693" i="5"/>
  <c r="M693" i="5" s="1"/>
  <c r="J693" i="5"/>
  <c r="N693" i="5" s="1"/>
  <c r="K693" i="5"/>
  <c r="O693" i="5" s="1"/>
  <c r="I694" i="5"/>
  <c r="M694" i="5" s="1"/>
  <c r="J694" i="5"/>
  <c r="N694" i="5" s="1"/>
  <c r="K694" i="5"/>
  <c r="O694" i="5" s="1"/>
  <c r="I695" i="5"/>
  <c r="M695" i="5" s="1"/>
  <c r="J695" i="5"/>
  <c r="N695" i="5" s="1"/>
  <c r="K695" i="5"/>
  <c r="O695" i="5" s="1"/>
  <c r="I696" i="5"/>
  <c r="M696" i="5" s="1"/>
  <c r="J696" i="5"/>
  <c r="N696" i="5" s="1"/>
  <c r="K696" i="5"/>
  <c r="O696" i="5" s="1"/>
  <c r="I697" i="5"/>
  <c r="M697" i="5" s="1"/>
  <c r="J697" i="5"/>
  <c r="N697" i="5" s="1"/>
  <c r="K697" i="5"/>
  <c r="O697" i="5" s="1"/>
  <c r="I698" i="5"/>
  <c r="M698" i="5" s="1"/>
  <c r="J698" i="5"/>
  <c r="N698" i="5" s="1"/>
  <c r="K698" i="5"/>
  <c r="O698" i="5" s="1"/>
  <c r="I699" i="5"/>
  <c r="M699" i="5" s="1"/>
  <c r="J699" i="5"/>
  <c r="N699" i="5" s="1"/>
  <c r="K699" i="5"/>
  <c r="O699" i="5" s="1"/>
  <c r="I700" i="5"/>
  <c r="M700" i="5" s="1"/>
  <c r="J700" i="5"/>
  <c r="N700" i="5" s="1"/>
  <c r="K700" i="5"/>
  <c r="O700" i="5" s="1"/>
  <c r="I701" i="5"/>
  <c r="M701" i="5" s="1"/>
  <c r="J701" i="5"/>
  <c r="N701" i="5" s="1"/>
  <c r="K701" i="5"/>
  <c r="O701" i="5" s="1"/>
  <c r="I702" i="5"/>
  <c r="M702" i="5" s="1"/>
  <c r="J702" i="5"/>
  <c r="N702" i="5" s="1"/>
  <c r="K702" i="5"/>
  <c r="O702" i="5" s="1"/>
  <c r="I703" i="5"/>
  <c r="M703" i="5" s="1"/>
  <c r="J703" i="5"/>
  <c r="N703" i="5" s="1"/>
  <c r="K703" i="5"/>
  <c r="O703" i="5" s="1"/>
  <c r="I704" i="5"/>
  <c r="M704" i="5" s="1"/>
  <c r="J704" i="5"/>
  <c r="N704" i="5" s="1"/>
  <c r="K704" i="5"/>
  <c r="O704" i="5" s="1"/>
  <c r="I705" i="5"/>
  <c r="M705" i="5" s="1"/>
  <c r="J705" i="5"/>
  <c r="N705" i="5" s="1"/>
  <c r="K705" i="5"/>
  <c r="O705" i="5" s="1"/>
  <c r="I706" i="5"/>
  <c r="M706" i="5" s="1"/>
  <c r="J706" i="5"/>
  <c r="N706" i="5" s="1"/>
  <c r="K706" i="5"/>
  <c r="O706" i="5" s="1"/>
  <c r="I707" i="5"/>
  <c r="M707" i="5" s="1"/>
  <c r="J707" i="5"/>
  <c r="N707" i="5" s="1"/>
  <c r="K707" i="5"/>
  <c r="O707" i="5" s="1"/>
  <c r="I708" i="5"/>
  <c r="M708" i="5" s="1"/>
  <c r="J708" i="5"/>
  <c r="N708" i="5" s="1"/>
  <c r="K708" i="5"/>
  <c r="O708" i="5" s="1"/>
  <c r="I709" i="5"/>
  <c r="M709" i="5" s="1"/>
  <c r="J709" i="5"/>
  <c r="N709" i="5" s="1"/>
  <c r="K709" i="5"/>
  <c r="O709" i="5" s="1"/>
  <c r="I710" i="5"/>
  <c r="M710" i="5" s="1"/>
  <c r="J710" i="5"/>
  <c r="N710" i="5" s="1"/>
  <c r="K710" i="5"/>
  <c r="O710" i="5" s="1"/>
  <c r="I711" i="5"/>
  <c r="M711" i="5" s="1"/>
  <c r="J711" i="5"/>
  <c r="N711" i="5" s="1"/>
  <c r="K711" i="5"/>
  <c r="O711" i="5" s="1"/>
  <c r="I712" i="5"/>
  <c r="M712" i="5" s="1"/>
  <c r="J712" i="5"/>
  <c r="N712" i="5" s="1"/>
  <c r="K712" i="5"/>
  <c r="O712" i="5" s="1"/>
  <c r="I713" i="5"/>
  <c r="M713" i="5" s="1"/>
  <c r="J713" i="5"/>
  <c r="N713" i="5" s="1"/>
  <c r="K713" i="5"/>
  <c r="O713" i="5" s="1"/>
  <c r="I714" i="5"/>
  <c r="M714" i="5" s="1"/>
  <c r="J714" i="5"/>
  <c r="N714" i="5" s="1"/>
  <c r="K714" i="5"/>
  <c r="O714" i="5" s="1"/>
  <c r="I715" i="5"/>
  <c r="M715" i="5" s="1"/>
  <c r="J715" i="5"/>
  <c r="N715" i="5" s="1"/>
  <c r="K715" i="5"/>
  <c r="O715" i="5" s="1"/>
  <c r="I716" i="5"/>
  <c r="M716" i="5" s="1"/>
  <c r="J716" i="5"/>
  <c r="N716" i="5" s="1"/>
  <c r="K716" i="5"/>
  <c r="O716" i="5" s="1"/>
  <c r="I717" i="5"/>
  <c r="M717" i="5" s="1"/>
  <c r="J717" i="5"/>
  <c r="N717" i="5" s="1"/>
  <c r="K717" i="5"/>
  <c r="O717" i="5" s="1"/>
  <c r="I718" i="5"/>
  <c r="M718" i="5" s="1"/>
  <c r="J718" i="5"/>
  <c r="N718" i="5" s="1"/>
  <c r="K718" i="5"/>
  <c r="O718" i="5" s="1"/>
  <c r="I719" i="5"/>
  <c r="M719" i="5" s="1"/>
  <c r="J719" i="5"/>
  <c r="N719" i="5" s="1"/>
  <c r="K719" i="5"/>
  <c r="O719" i="5" s="1"/>
  <c r="I720" i="5"/>
  <c r="M720" i="5" s="1"/>
  <c r="J720" i="5"/>
  <c r="N720" i="5" s="1"/>
  <c r="K720" i="5"/>
  <c r="O720" i="5" s="1"/>
  <c r="I721" i="5"/>
  <c r="M721" i="5" s="1"/>
  <c r="J721" i="5"/>
  <c r="N721" i="5" s="1"/>
  <c r="K721" i="5"/>
  <c r="O721" i="5" s="1"/>
  <c r="I722" i="5"/>
  <c r="M722" i="5" s="1"/>
  <c r="J722" i="5"/>
  <c r="N722" i="5" s="1"/>
  <c r="K722" i="5"/>
  <c r="O722" i="5" s="1"/>
  <c r="I723" i="5"/>
  <c r="M723" i="5" s="1"/>
  <c r="J723" i="5"/>
  <c r="N723" i="5" s="1"/>
  <c r="K723" i="5"/>
  <c r="O723" i="5" s="1"/>
  <c r="I724" i="5"/>
  <c r="M724" i="5" s="1"/>
  <c r="J724" i="5"/>
  <c r="N724" i="5" s="1"/>
  <c r="K724" i="5"/>
  <c r="O724" i="5" s="1"/>
  <c r="I725" i="5"/>
  <c r="M725" i="5" s="1"/>
  <c r="J725" i="5"/>
  <c r="N725" i="5" s="1"/>
  <c r="K725" i="5"/>
  <c r="O725" i="5" s="1"/>
  <c r="I726" i="5"/>
  <c r="M726" i="5" s="1"/>
  <c r="J726" i="5"/>
  <c r="N726" i="5" s="1"/>
  <c r="K726" i="5"/>
  <c r="O726" i="5" s="1"/>
  <c r="I727" i="5"/>
  <c r="M727" i="5" s="1"/>
  <c r="J727" i="5"/>
  <c r="N727" i="5" s="1"/>
  <c r="K727" i="5"/>
  <c r="O727" i="5" s="1"/>
  <c r="I728" i="5"/>
  <c r="M728" i="5" s="1"/>
  <c r="J728" i="5"/>
  <c r="N728" i="5" s="1"/>
  <c r="K728" i="5"/>
  <c r="O728" i="5" s="1"/>
  <c r="I729" i="5"/>
  <c r="M729" i="5" s="1"/>
  <c r="J729" i="5"/>
  <c r="N729" i="5" s="1"/>
  <c r="K729" i="5"/>
  <c r="O729" i="5" s="1"/>
  <c r="I730" i="5"/>
  <c r="M730" i="5" s="1"/>
  <c r="J730" i="5"/>
  <c r="N730" i="5" s="1"/>
  <c r="K730" i="5"/>
  <c r="O730" i="5" s="1"/>
  <c r="I731" i="5"/>
  <c r="M731" i="5" s="1"/>
  <c r="J731" i="5"/>
  <c r="N731" i="5" s="1"/>
  <c r="K731" i="5"/>
  <c r="O731" i="5" s="1"/>
  <c r="I732" i="5"/>
  <c r="M732" i="5" s="1"/>
  <c r="J732" i="5"/>
  <c r="N732" i="5" s="1"/>
  <c r="K732" i="5"/>
  <c r="O732" i="5" s="1"/>
  <c r="I733" i="5"/>
  <c r="M733" i="5" s="1"/>
  <c r="J733" i="5"/>
  <c r="N733" i="5" s="1"/>
  <c r="K733" i="5"/>
  <c r="O733" i="5" s="1"/>
  <c r="I734" i="5"/>
  <c r="M734" i="5" s="1"/>
  <c r="J734" i="5"/>
  <c r="N734" i="5" s="1"/>
  <c r="K734" i="5"/>
  <c r="O734" i="5" s="1"/>
  <c r="I735" i="5"/>
  <c r="M735" i="5" s="1"/>
  <c r="J735" i="5"/>
  <c r="N735" i="5" s="1"/>
  <c r="K735" i="5"/>
  <c r="O735" i="5" s="1"/>
  <c r="I736" i="5"/>
  <c r="M736" i="5" s="1"/>
  <c r="J736" i="5"/>
  <c r="N736" i="5" s="1"/>
  <c r="K736" i="5"/>
  <c r="O736" i="5" s="1"/>
  <c r="I737" i="5"/>
  <c r="M737" i="5" s="1"/>
  <c r="J737" i="5"/>
  <c r="N737" i="5" s="1"/>
  <c r="K737" i="5"/>
  <c r="O737" i="5" s="1"/>
  <c r="I738" i="5"/>
  <c r="M738" i="5" s="1"/>
  <c r="J738" i="5"/>
  <c r="N738" i="5" s="1"/>
  <c r="K738" i="5"/>
  <c r="O738" i="5" s="1"/>
  <c r="I739" i="5"/>
  <c r="M739" i="5" s="1"/>
  <c r="J739" i="5"/>
  <c r="N739" i="5" s="1"/>
  <c r="K739" i="5"/>
  <c r="O739" i="5" s="1"/>
  <c r="I740" i="5"/>
  <c r="M740" i="5" s="1"/>
  <c r="J740" i="5"/>
  <c r="N740" i="5" s="1"/>
  <c r="K740" i="5"/>
  <c r="O740" i="5" s="1"/>
  <c r="I741" i="5"/>
  <c r="M741" i="5" s="1"/>
  <c r="J741" i="5"/>
  <c r="N741" i="5" s="1"/>
  <c r="K741" i="5"/>
  <c r="O741" i="5" s="1"/>
  <c r="I742" i="5"/>
  <c r="M742" i="5" s="1"/>
  <c r="J742" i="5"/>
  <c r="N742" i="5" s="1"/>
  <c r="K742" i="5"/>
  <c r="O742" i="5" s="1"/>
  <c r="I743" i="5"/>
  <c r="M743" i="5" s="1"/>
  <c r="J743" i="5"/>
  <c r="N743" i="5" s="1"/>
  <c r="K743" i="5"/>
  <c r="O743" i="5" s="1"/>
  <c r="I744" i="5"/>
  <c r="M744" i="5" s="1"/>
  <c r="J744" i="5"/>
  <c r="N744" i="5" s="1"/>
  <c r="K744" i="5"/>
  <c r="O744" i="5" s="1"/>
  <c r="I745" i="5"/>
  <c r="M745" i="5" s="1"/>
  <c r="J745" i="5"/>
  <c r="N745" i="5" s="1"/>
  <c r="K745" i="5"/>
  <c r="O745" i="5" s="1"/>
  <c r="I746" i="5"/>
  <c r="M746" i="5" s="1"/>
  <c r="J746" i="5"/>
  <c r="N746" i="5" s="1"/>
  <c r="K746" i="5"/>
  <c r="O746" i="5" s="1"/>
  <c r="I747" i="5"/>
  <c r="M747" i="5" s="1"/>
  <c r="J747" i="5"/>
  <c r="N747" i="5" s="1"/>
  <c r="K747" i="5"/>
  <c r="O747" i="5" s="1"/>
  <c r="I748" i="5"/>
  <c r="M748" i="5" s="1"/>
  <c r="J748" i="5"/>
  <c r="N748" i="5" s="1"/>
  <c r="K748" i="5"/>
  <c r="O748" i="5" s="1"/>
  <c r="I749" i="5"/>
  <c r="M749" i="5" s="1"/>
  <c r="J749" i="5"/>
  <c r="N749" i="5" s="1"/>
  <c r="K749" i="5"/>
  <c r="O749" i="5" s="1"/>
  <c r="I750" i="5"/>
  <c r="M750" i="5" s="1"/>
  <c r="J750" i="5"/>
  <c r="N750" i="5" s="1"/>
  <c r="K750" i="5"/>
  <c r="O750" i="5" s="1"/>
  <c r="I751" i="5"/>
  <c r="M751" i="5" s="1"/>
  <c r="J751" i="5"/>
  <c r="N751" i="5" s="1"/>
  <c r="K751" i="5"/>
  <c r="O751" i="5" s="1"/>
  <c r="I752" i="5"/>
  <c r="M752" i="5" s="1"/>
  <c r="J752" i="5"/>
  <c r="N752" i="5" s="1"/>
  <c r="K752" i="5"/>
  <c r="O752" i="5" s="1"/>
  <c r="I753" i="5"/>
  <c r="M753" i="5" s="1"/>
  <c r="J753" i="5"/>
  <c r="N753" i="5" s="1"/>
  <c r="K753" i="5"/>
  <c r="O753" i="5" s="1"/>
  <c r="I754" i="5"/>
  <c r="M754" i="5" s="1"/>
  <c r="J754" i="5"/>
  <c r="N754" i="5" s="1"/>
  <c r="K754" i="5"/>
  <c r="O754" i="5" s="1"/>
  <c r="I755" i="5"/>
  <c r="J755" i="5"/>
  <c r="N755" i="5" s="1"/>
  <c r="K755" i="5"/>
  <c r="O755" i="5" s="1"/>
  <c r="M755" i="5"/>
  <c r="I756" i="5"/>
  <c r="M756" i="5" s="1"/>
  <c r="J756" i="5"/>
  <c r="N756" i="5" s="1"/>
  <c r="K756" i="5"/>
  <c r="O756" i="5" s="1"/>
  <c r="I757" i="5"/>
  <c r="M757" i="5" s="1"/>
  <c r="J757" i="5"/>
  <c r="N757" i="5" s="1"/>
  <c r="K757" i="5"/>
  <c r="O757" i="5" s="1"/>
  <c r="I758" i="5"/>
  <c r="M758" i="5" s="1"/>
  <c r="J758" i="5"/>
  <c r="N758" i="5" s="1"/>
  <c r="K758" i="5"/>
  <c r="O758" i="5" s="1"/>
  <c r="I759" i="5"/>
  <c r="M759" i="5" s="1"/>
  <c r="J759" i="5"/>
  <c r="N759" i="5" s="1"/>
  <c r="K759" i="5"/>
  <c r="O759" i="5" s="1"/>
  <c r="I760" i="5"/>
  <c r="M760" i="5" s="1"/>
  <c r="J760" i="5"/>
  <c r="N760" i="5" s="1"/>
  <c r="K760" i="5"/>
  <c r="O760" i="5" s="1"/>
  <c r="I761" i="5"/>
  <c r="M761" i="5" s="1"/>
  <c r="J761" i="5"/>
  <c r="N761" i="5" s="1"/>
  <c r="K761" i="5"/>
  <c r="O761" i="5" s="1"/>
  <c r="I762" i="5"/>
  <c r="M762" i="5" s="1"/>
  <c r="J762" i="5"/>
  <c r="N762" i="5" s="1"/>
  <c r="K762" i="5"/>
  <c r="O762" i="5" s="1"/>
  <c r="I763" i="5"/>
  <c r="M763" i="5" s="1"/>
  <c r="J763" i="5"/>
  <c r="N763" i="5" s="1"/>
  <c r="K763" i="5"/>
  <c r="O763" i="5" s="1"/>
  <c r="I764" i="5"/>
  <c r="M764" i="5" s="1"/>
  <c r="J764" i="5"/>
  <c r="N764" i="5" s="1"/>
  <c r="K764" i="5"/>
  <c r="O764" i="5" s="1"/>
  <c r="I765" i="5"/>
  <c r="M765" i="5" s="1"/>
  <c r="J765" i="5"/>
  <c r="N765" i="5" s="1"/>
  <c r="K765" i="5"/>
  <c r="O765" i="5" s="1"/>
  <c r="I766" i="5"/>
  <c r="M766" i="5" s="1"/>
  <c r="J766" i="5"/>
  <c r="N766" i="5" s="1"/>
  <c r="K766" i="5"/>
  <c r="O766" i="5" s="1"/>
  <c r="I767" i="5"/>
  <c r="M767" i="5" s="1"/>
  <c r="J767" i="5"/>
  <c r="N767" i="5" s="1"/>
  <c r="K767" i="5"/>
  <c r="O767" i="5" s="1"/>
  <c r="I768" i="5"/>
  <c r="M768" i="5" s="1"/>
  <c r="J768" i="5"/>
  <c r="N768" i="5" s="1"/>
  <c r="K768" i="5"/>
  <c r="O768" i="5" s="1"/>
  <c r="I769" i="5"/>
  <c r="M769" i="5" s="1"/>
  <c r="J769" i="5"/>
  <c r="N769" i="5" s="1"/>
  <c r="K769" i="5"/>
  <c r="O769" i="5" s="1"/>
  <c r="I770" i="5"/>
  <c r="M770" i="5" s="1"/>
  <c r="J770" i="5"/>
  <c r="N770" i="5" s="1"/>
  <c r="K770" i="5"/>
  <c r="O770" i="5" s="1"/>
  <c r="I771" i="5"/>
  <c r="M771" i="5" s="1"/>
  <c r="J771" i="5"/>
  <c r="N771" i="5" s="1"/>
  <c r="K771" i="5"/>
  <c r="O771" i="5" s="1"/>
  <c r="I772" i="5"/>
  <c r="M772" i="5" s="1"/>
  <c r="J772" i="5"/>
  <c r="N772" i="5" s="1"/>
  <c r="K772" i="5"/>
  <c r="O772" i="5" s="1"/>
  <c r="I773" i="5"/>
  <c r="M773" i="5" s="1"/>
  <c r="J773" i="5"/>
  <c r="N773" i="5" s="1"/>
  <c r="K773" i="5"/>
  <c r="O773" i="5" s="1"/>
  <c r="I774" i="5"/>
  <c r="M774" i="5" s="1"/>
  <c r="J774" i="5"/>
  <c r="N774" i="5" s="1"/>
  <c r="K774" i="5"/>
  <c r="O774" i="5" s="1"/>
  <c r="I775" i="5"/>
  <c r="M775" i="5" s="1"/>
  <c r="J775" i="5"/>
  <c r="N775" i="5" s="1"/>
  <c r="K775" i="5"/>
  <c r="O775" i="5" s="1"/>
  <c r="I776" i="5"/>
  <c r="M776" i="5" s="1"/>
  <c r="J776" i="5"/>
  <c r="N776" i="5" s="1"/>
  <c r="K776" i="5"/>
  <c r="O776" i="5" s="1"/>
  <c r="I777" i="5"/>
  <c r="M777" i="5" s="1"/>
  <c r="J777" i="5"/>
  <c r="N777" i="5" s="1"/>
  <c r="K777" i="5"/>
  <c r="O777" i="5" s="1"/>
  <c r="I778" i="5"/>
  <c r="M778" i="5" s="1"/>
  <c r="J778" i="5"/>
  <c r="N778" i="5" s="1"/>
  <c r="K778" i="5"/>
  <c r="O778" i="5" s="1"/>
  <c r="I779" i="5"/>
  <c r="M779" i="5" s="1"/>
  <c r="J779" i="5"/>
  <c r="N779" i="5" s="1"/>
  <c r="K779" i="5"/>
  <c r="O779" i="5" s="1"/>
  <c r="I780" i="5"/>
  <c r="M780" i="5" s="1"/>
  <c r="J780" i="5"/>
  <c r="N780" i="5" s="1"/>
  <c r="K780" i="5"/>
  <c r="O780" i="5" s="1"/>
  <c r="I781" i="5"/>
  <c r="M781" i="5" s="1"/>
  <c r="J781" i="5"/>
  <c r="N781" i="5" s="1"/>
  <c r="K781" i="5"/>
  <c r="O781" i="5" s="1"/>
  <c r="I782" i="5"/>
  <c r="M782" i="5" s="1"/>
  <c r="J782" i="5"/>
  <c r="N782" i="5" s="1"/>
  <c r="K782" i="5"/>
  <c r="O782" i="5" s="1"/>
  <c r="I783" i="5"/>
  <c r="M783" i="5" s="1"/>
  <c r="J783" i="5"/>
  <c r="N783" i="5" s="1"/>
  <c r="K783" i="5"/>
  <c r="O783" i="5" s="1"/>
  <c r="I784" i="5"/>
  <c r="M784" i="5" s="1"/>
  <c r="J784" i="5"/>
  <c r="N784" i="5" s="1"/>
  <c r="K784" i="5"/>
  <c r="O784" i="5" s="1"/>
  <c r="I785" i="5"/>
  <c r="M785" i="5" s="1"/>
  <c r="J785" i="5"/>
  <c r="N785" i="5" s="1"/>
  <c r="K785" i="5"/>
  <c r="O785" i="5" s="1"/>
  <c r="I786" i="5"/>
  <c r="M786" i="5" s="1"/>
  <c r="J786" i="5"/>
  <c r="N786" i="5" s="1"/>
  <c r="K786" i="5"/>
  <c r="O786" i="5" s="1"/>
  <c r="I787" i="5"/>
  <c r="M787" i="5" s="1"/>
  <c r="J787" i="5"/>
  <c r="N787" i="5" s="1"/>
  <c r="K787" i="5"/>
  <c r="O787" i="5" s="1"/>
  <c r="I788" i="5"/>
  <c r="M788" i="5" s="1"/>
  <c r="J788" i="5"/>
  <c r="N788" i="5" s="1"/>
  <c r="K788" i="5"/>
  <c r="O788" i="5" s="1"/>
  <c r="I789" i="5"/>
  <c r="M789" i="5" s="1"/>
  <c r="J789" i="5"/>
  <c r="N789" i="5" s="1"/>
  <c r="K789" i="5"/>
  <c r="O789" i="5" s="1"/>
  <c r="I790" i="5"/>
  <c r="M790" i="5" s="1"/>
  <c r="J790" i="5"/>
  <c r="N790" i="5" s="1"/>
  <c r="K790" i="5"/>
  <c r="O790" i="5" s="1"/>
  <c r="I791" i="5"/>
  <c r="M791" i="5" s="1"/>
  <c r="J791" i="5"/>
  <c r="N791" i="5" s="1"/>
  <c r="K791" i="5"/>
  <c r="O791" i="5" s="1"/>
  <c r="I792" i="5"/>
  <c r="M792" i="5" s="1"/>
  <c r="J792" i="5"/>
  <c r="N792" i="5" s="1"/>
  <c r="K792" i="5"/>
  <c r="O792" i="5" s="1"/>
  <c r="I793" i="5"/>
  <c r="M793" i="5" s="1"/>
  <c r="J793" i="5"/>
  <c r="N793" i="5" s="1"/>
  <c r="K793" i="5"/>
  <c r="O793" i="5" s="1"/>
  <c r="I794" i="5"/>
  <c r="M794" i="5" s="1"/>
  <c r="J794" i="5"/>
  <c r="N794" i="5" s="1"/>
  <c r="K794" i="5"/>
  <c r="O794" i="5" s="1"/>
  <c r="I795" i="5"/>
  <c r="M795" i="5" s="1"/>
  <c r="J795" i="5"/>
  <c r="N795" i="5" s="1"/>
  <c r="K795" i="5"/>
  <c r="O795" i="5" s="1"/>
  <c r="I796" i="5"/>
  <c r="M796" i="5" s="1"/>
  <c r="J796" i="5"/>
  <c r="N796" i="5" s="1"/>
  <c r="K796" i="5"/>
  <c r="O796" i="5" s="1"/>
  <c r="I797" i="5"/>
  <c r="M797" i="5" s="1"/>
  <c r="J797" i="5"/>
  <c r="N797" i="5" s="1"/>
  <c r="K797" i="5"/>
  <c r="O797" i="5" s="1"/>
  <c r="I798" i="5"/>
  <c r="M798" i="5" s="1"/>
  <c r="J798" i="5"/>
  <c r="N798" i="5" s="1"/>
  <c r="K798" i="5"/>
  <c r="O798" i="5" s="1"/>
  <c r="I799" i="5"/>
  <c r="M799" i="5" s="1"/>
  <c r="J799" i="5"/>
  <c r="N799" i="5" s="1"/>
  <c r="K799" i="5"/>
  <c r="O799" i="5" s="1"/>
  <c r="I800" i="5"/>
  <c r="M800" i="5" s="1"/>
  <c r="J800" i="5"/>
  <c r="N800" i="5" s="1"/>
  <c r="K800" i="5"/>
  <c r="O800" i="5" s="1"/>
  <c r="I801" i="5"/>
  <c r="M801" i="5" s="1"/>
  <c r="J801" i="5"/>
  <c r="N801" i="5" s="1"/>
  <c r="K801" i="5"/>
  <c r="O801" i="5" s="1"/>
  <c r="I802" i="5"/>
  <c r="M802" i="5" s="1"/>
  <c r="J802" i="5"/>
  <c r="N802" i="5" s="1"/>
  <c r="K802" i="5"/>
  <c r="O802" i="5" s="1"/>
  <c r="I803" i="5"/>
  <c r="M803" i="5" s="1"/>
  <c r="J803" i="5"/>
  <c r="N803" i="5" s="1"/>
  <c r="K803" i="5"/>
  <c r="O803" i="5" s="1"/>
  <c r="I804" i="5"/>
  <c r="M804" i="5" s="1"/>
  <c r="J804" i="5"/>
  <c r="N804" i="5" s="1"/>
  <c r="K804" i="5"/>
  <c r="O804" i="5" s="1"/>
  <c r="I805" i="5"/>
  <c r="M805" i="5" s="1"/>
  <c r="J805" i="5"/>
  <c r="N805" i="5" s="1"/>
  <c r="K805" i="5"/>
  <c r="O805" i="5" s="1"/>
  <c r="I806" i="5"/>
  <c r="M806" i="5" s="1"/>
  <c r="J806" i="5"/>
  <c r="N806" i="5" s="1"/>
  <c r="K806" i="5"/>
  <c r="O806" i="5" s="1"/>
  <c r="I807" i="5"/>
  <c r="M807" i="5" s="1"/>
  <c r="J807" i="5"/>
  <c r="N807" i="5" s="1"/>
  <c r="K807" i="5"/>
  <c r="O807" i="5" s="1"/>
  <c r="I808" i="5"/>
  <c r="J808" i="5"/>
  <c r="N808" i="5" s="1"/>
  <c r="K808" i="5"/>
  <c r="O808" i="5" s="1"/>
  <c r="M808" i="5"/>
  <c r="I809" i="5"/>
  <c r="M809" i="5" s="1"/>
  <c r="J809" i="5"/>
  <c r="N809" i="5" s="1"/>
  <c r="K809" i="5"/>
  <c r="O809" i="5" s="1"/>
  <c r="I810" i="5"/>
  <c r="M810" i="5" s="1"/>
  <c r="J810" i="5"/>
  <c r="N810" i="5" s="1"/>
  <c r="K810" i="5"/>
  <c r="O810" i="5" s="1"/>
  <c r="I811" i="5"/>
  <c r="M811" i="5" s="1"/>
  <c r="J811" i="5"/>
  <c r="N811" i="5" s="1"/>
  <c r="K811" i="5"/>
  <c r="O811" i="5" s="1"/>
  <c r="I812" i="5"/>
  <c r="M812" i="5" s="1"/>
  <c r="J812" i="5"/>
  <c r="N812" i="5" s="1"/>
  <c r="K812" i="5"/>
  <c r="O812" i="5" s="1"/>
  <c r="I813" i="5"/>
  <c r="M813" i="5" s="1"/>
  <c r="J813" i="5"/>
  <c r="N813" i="5" s="1"/>
  <c r="K813" i="5"/>
  <c r="O813" i="5" s="1"/>
  <c r="I814" i="5"/>
  <c r="M814" i="5" s="1"/>
  <c r="J814" i="5"/>
  <c r="N814" i="5" s="1"/>
  <c r="K814" i="5"/>
  <c r="O814" i="5" s="1"/>
  <c r="I815" i="5"/>
  <c r="J815" i="5"/>
  <c r="N815" i="5" s="1"/>
  <c r="K815" i="5"/>
  <c r="O815" i="5" s="1"/>
  <c r="M815" i="5"/>
  <c r="I816" i="5"/>
  <c r="M816" i="5" s="1"/>
  <c r="J816" i="5"/>
  <c r="N816" i="5" s="1"/>
  <c r="K816" i="5"/>
  <c r="O816" i="5" s="1"/>
  <c r="I817" i="5"/>
  <c r="M817" i="5" s="1"/>
  <c r="J817" i="5"/>
  <c r="N817" i="5" s="1"/>
  <c r="K817" i="5"/>
  <c r="O817" i="5" s="1"/>
  <c r="A22" i="2"/>
  <c r="B22" i="2"/>
  <c r="C22" i="2"/>
  <c r="D22" i="2"/>
  <c r="A23" i="2"/>
  <c r="B23" i="2"/>
  <c r="C23" i="2"/>
  <c r="D23" i="2"/>
  <c r="E23" i="2" s="1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V27" i="2" s="1"/>
  <c r="A28" i="2"/>
  <c r="B28" i="2"/>
  <c r="C28" i="2"/>
  <c r="D28" i="2"/>
  <c r="U28" i="2" s="1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B21" i="2"/>
  <c r="C21" i="2"/>
  <c r="D21" i="2"/>
  <c r="A21" i="2"/>
  <c r="S3" i="1"/>
  <c r="S4" i="1"/>
  <c r="S5" i="1"/>
  <c r="S6" i="1"/>
  <c r="S7" i="1"/>
  <c r="S8" i="1"/>
  <c r="S9" i="1"/>
  <c r="S2" i="1"/>
  <c r="I2" i="5"/>
  <c r="M2" i="5" s="1"/>
  <c r="J2" i="5"/>
  <c r="N2" i="5" s="1"/>
  <c r="K2" i="5"/>
  <c r="O2" i="5" s="1"/>
  <c r="I3" i="5"/>
  <c r="M3" i="5" s="1"/>
  <c r="L3" i="5" s="1"/>
  <c r="J3" i="5"/>
  <c r="N3" i="5" s="1"/>
  <c r="K3" i="5"/>
  <c r="O3" i="5" s="1"/>
  <c r="I4" i="5"/>
  <c r="M4" i="5" s="1"/>
  <c r="J4" i="5"/>
  <c r="N4" i="5" s="1"/>
  <c r="K4" i="5"/>
  <c r="O4" i="5" s="1"/>
  <c r="I5" i="5"/>
  <c r="M5" i="5" s="1"/>
  <c r="J5" i="5"/>
  <c r="N5" i="5" s="1"/>
  <c r="K5" i="5"/>
  <c r="O5" i="5" s="1"/>
  <c r="I6" i="5"/>
  <c r="M6" i="5" s="1"/>
  <c r="J6" i="5"/>
  <c r="N6" i="5" s="1"/>
  <c r="K6" i="5"/>
  <c r="O6" i="5" s="1"/>
  <c r="I7" i="5"/>
  <c r="M7" i="5" s="1"/>
  <c r="J7" i="5"/>
  <c r="N7" i="5" s="1"/>
  <c r="K7" i="5"/>
  <c r="O7" i="5" s="1"/>
  <c r="I8" i="5"/>
  <c r="M8" i="5" s="1"/>
  <c r="J8" i="5"/>
  <c r="N8" i="5" s="1"/>
  <c r="K8" i="5"/>
  <c r="O8" i="5" s="1"/>
  <c r="I9" i="5"/>
  <c r="M9" i="5" s="1"/>
  <c r="J9" i="5"/>
  <c r="N9" i="5" s="1"/>
  <c r="K9" i="5"/>
  <c r="O9" i="5" s="1"/>
  <c r="I10" i="5"/>
  <c r="M10" i="5" s="1"/>
  <c r="J10" i="5"/>
  <c r="N10" i="5" s="1"/>
  <c r="K10" i="5"/>
  <c r="O10" i="5" s="1"/>
  <c r="I11" i="5"/>
  <c r="M11" i="5" s="1"/>
  <c r="L11" i="5" s="1"/>
  <c r="J11" i="5"/>
  <c r="N11" i="5" s="1"/>
  <c r="K11" i="5"/>
  <c r="O11" i="5" s="1"/>
  <c r="I12" i="5"/>
  <c r="M12" i="5" s="1"/>
  <c r="J12" i="5"/>
  <c r="N12" i="5" s="1"/>
  <c r="K12" i="5"/>
  <c r="O12" i="5" s="1"/>
  <c r="I13" i="5"/>
  <c r="M13" i="5" s="1"/>
  <c r="J13" i="5"/>
  <c r="N13" i="5" s="1"/>
  <c r="K13" i="5"/>
  <c r="O13" i="5" s="1"/>
  <c r="I14" i="5"/>
  <c r="M14" i="5" s="1"/>
  <c r="J14" i="5"/>
  <c r="N14" i="5" s="1"/>
  <c r="K14" i="5"/>
  <c r="O14" i="5" s="1"/>
  <c r="I15" i="5"/>
  <c r="M15" i="5" s="1"/>
  <c r="J15" i="5"/>
  <c r="N15" i="5" s="1"/>
  <c r="K15" i="5"/>
  <c r="O15" i="5" s="1"/>
  <c r="I16" i="5"/>
  <c r="M16" i="5" s="1"/>
  <c r="J16" i="5"/>
  <c r="N16" i="5" s="1"/>
  <c r="K16" i="5"/>
  <c r="O16" i="5" s="1"/>
  <c r="I17" i="5"/>
  <c r="M17" i="5" s="1"/>
  <c r="J17" i="5"/>
  <c r="N17" i="5" s="1"/>
  <c r="K17" i="5"/>
  <c r="O17" i="5" s="1"/>
  <c r="I18" i="5"/>
  <c r="M18" i="5" s="1"/>
  <c r="J18" i="5"/>
  <c r="N18" i="5" s="1"/>
  <c r="K18" i="5"/>
  <c r="O18" i="5" s="1"/>
  <c r="I19" i="5"/>
  <c r="M19" i="5" s="1"/>
  <c r="J19" i="5"/>
  <c r="N19" i="5" s="1"/>
  <c r="K19" i="5"/>
  <c r="O19" i="5" s="1"/>
  <c r="I20" i="5"/>
  <c r="M20" i="5" s="1"/>
  <c r="J20" i="5"/>
  <c r="N20" i="5" s="1"/>
  <c r="K20" i="5"/>
  <c r="O20" i="5" s="1"/>
  <c r="I21" i="5"/>
  <c r="M21" i="5" s="1"/>
  <c r="J21" i="5"/>
  <c r="N21" i="5" s="1"/>
  <c r="K21" i="5"/>
  <c r="O21" i="5" s="1"/>
  <c r="I22" i="5"/>
  <c r="M22" i="5" s="1"/>
  <c r="J22" i="5"/>
  <c r="N22" i="5" s="1"/>
  <c r="K22" i="5"/>
  <c r="O22" i="5" s="1"/>
  <c r="I23" i="5"/>
  <c r="M23" i="5" s="1"/>
  <c r="J23" i="5"/>
  <c r="N23" i="5" s="1"/>
  <c r="K23" i="5"/>
  <c r="O23" i="5" s="1"/>
  <c r="I24" i="5"/>
  <c r="M24" i="5" s="1"/>
  <c r="J24" i="5"/>
  <c r="N24" i="5" s="1"/>
  <c r="K24" i="5"/>
  <c r="O24" i="5" s="1"/>
  <c r="I25" i="5"/>
  <c r="M25" i="5" s="1"/>
  <c r="J25" i="5"/>
  <c r="N25" i="5" s="1"/>
  <c r="K25" i="5"/>
  <c r="O25" i="5" s="1"/>
  <c r="I26" i="5"/>
  <c r="M26" i="5" s="1"/>
  <c r="J26" i="5"/>
  <c r="N26" i="5" s="1"/>
  <c r="K26" i="5"/>
  <c r="O26" i="5" s="1"/>
  <c r="I27" i="5"/>
  <c r="M27" i="5" s="1"/>
  <c r="J27" i="5"/>
  <c r="N27" i="5" s="1"/>
  <c r="K27" i="5"/>
  <c r="O27" i="5" s="1"/>
  <c r="I28" i="5"/>
  <c r="M28" i="5" s="1"/>
  <c r="J28" i="5"/>
  <c r="N28" i="5" s="1"/>
  <c r="K28" i="5"/>
  <c r="O28" i="5" s="1"/>
  <c r="I29" i="5"/>
  <c r="M29" i="5" s="1"/>
  <c r="J29" i="5"/>
  <c r="N29" i="5" s="1"/>
  <c r="K29" i="5"/>
  <c r="O29" i="5" s="1"/>
  <c r="I30" i="5"/>
  <c r="M30" i="5" s="1"/>
  <c r="J30" i="5"/>
  <c r="N30" i="5" s="1"/>
  <c r="K30" i="5"/>
  <c r="O30" i="5" s="1"/>
  <c r="I31" i="5"/>
  <c r="M31" i="5" s="1"/>
  <c r="J31" i="5"/>
  <c r="N31" i="5" s="1"/>
  <c r="K31" i="5"/>
  <c r="O31" i="5" s="1"/>
  <c r="I32" i="5"/>
  <c r="M32" i="5" s="1"/>
  <c r="J32" i="5"/>
  <c r="N32" i="5" s="1"/>
  <c r="K32" i="5"/>
  <c r="O32" i="5" s="1"/>
  <c r="I33" i="5"/>
  <c r="M33" i="5" s="1"/>
  <c r="J33" i="5"/>
  <c r="N33" i="5" s="1"/>
  <c r="K33" i="5"/>
  <c r="O33" i="5" s="1"/>
  <c r="I34" i="5"/>
  <c r="M34" i="5" s="1"/>
  <c r="J34" i="5"/>
  <c r="N34" i="5" s="1"/>
  <c r="K34" i="5"/>
  <c r="O34" i="5" s="1"/>
  <c r="I35" i="5"/>
  <c r="M35" i="5" s="1"/>
  <c r="J35" i="5"/>
  <c r="N35" i="5" s="1"/>
  <c r="K35" i="5"/>
  <c r="O35" i="5" s="1"/>
  <c r="I36" i="5"/>
  <c r="M36" i="5" s="1"/>
  <c r="J36" i="5"/>
  <c r="N36" i="5" s="1"/>
  <c r="K36" i="5"/>
  <c r="O36" i="5" s="1"/>
  <c r="I37" i="5"/>
  <c r="M37" i="5" s="1"/>
  <c r="J37" i="5"/>
  <c r="N37" i="5" s="1"/>
  <c r="K37" i="5"/>
  <c r="O37" i="5" s="1"/>
  <c r="I38" i="5"/>
  <c r="M38" i="5" s="1"/>
  <c r="J38" i="5"/>
  <c r="N38" i="5" s="1"/>
  <c r="K38" i="5"/>
  <c r="O38" i="5" s="1"/>
  <c r="I39" i="5"/>
  <c r="M39" i="5" s="1"/>
  <c r="J39" i="5"/>
  <c r="N39" i="5" s="1"/>
  <c r="K39" i="5"/>
  <c r="O39" i="5" s="1"/>
  <c r="I40" i="5"/>
  <c r="M40" i="5" s="1"/>
  <c r="J40" i="5"/>
  <c r="N40" i="5" s="1"/>
  <c r="K40" i="5"/>
  <c r="O40" i="5" s="1"/>
  <c r="I41" i="5"/>
  <c r="M41" i="5" s="1"/>
  <c r="J41" i="5"/>
  <c r="N41" i="5" s="1"/>
  <c r="K41" i="5"/>
  <c r="O41" i="5" s="1"/>
  <c r="I42" i="5"/>
  <c r="M42" i="5" s="1"/>
  <c r="J42" i="5"/>
  <c r="N42" i="5" s="1"/>
  <c r="K42" i="5"/>
  <c r="O42" i="5" s="1"/>
  <c r="I43" i="5"/>
  <c r="M43" i="5" s="1"/>
  <c r="L43" i="5" s="1"/>
  <c r="J43" i="5"/>
  <c r="N43" i="5" s="1"/>
  <c r="K43" i="5"/>
  <c r="O43" i="5" s="1"/>
  <c r="I44" i="5"/>
  <c r="M44" i="5" s="1"/>
  <c r="J44" i="5"/>
  <c r="N44" i="5" s="1"/>
  <c r="K44" i="5"/>
  <c r="O44" i="5" s="1"/>
  <c r="I45" i="5"/>
  <c r="M45" i="5" s="1"/>
  <c r="J45" i="5"/>
  <c r="N45" i="5" s="1"/>
  <c r="K45" i="5"/>
  <c r="O45" i="5" s="1"/>
  <c r="I46" i="5"/>
  <c r="M46" i="5" s="1"/>
  <c r="J46" i="5"/>
  <c r="N46" i="5" s="1"/>
  <c r="K46" i="5"/>
  <c r="O46" i="5" s="1"/>
  <c r="I47" i="5"/>
  <c r="M47" i="5" s="1"/>
  <c r="J47" i="5"/>
  <c r="N47" i="5" s="1"/>
  <c r="K47" i="5"/>
  <c r="O47" i="5" s="1"/>
  <c r="I48" i="5"/>
  <c r="M48" i="5" s="1"/>
  <c r="J48" i="5"/>
  <c r="N48" i="5" s="1"/>
  <c r="K48" i="5"/>
  <c r="O48" i="5" s="1"/>
  <c r="I49" i="5"/>
  <c r="M49" i="5" s="1"/>
  <c r="J49" i="5"/>
  <c r="N49" i="5" s="1"/>
  <c r="K49" i="5"/>
  <c r="O49" i="5" s="1"/>
  <c r="I50" i="5"/>
  <c r="M50" i="5" s="1"/>
  <c r="J50" i="5"/>
  <c r="N50" i="5" s="1"/>
  <c r="K50" i="5"/>
  <c r="O50" i="5" s="1"/>
  <c r="I51" i="5"/>
  <c r="M51" i="5" s="1"/>
  <c r="J51" i="5"/>
  <c r="N51" i="5" s="1"/>
  <c r="K51" i="5"/>
  <c r="O51" i="5" s="1"/>
  <c r="I52" i="5"/>
  <c r="M52" i="5" s="1"/>
  <c r="J52" i="5"/>
  <c r="N52" i="5" s="1"/>
  <c r="K52" i="5"/>
  <c r="O52" i="5" s="1"/>
  <c r="I53" i="5"/>
  <c r="M53" i="5" s="1"/>
  <c r="J53" i="5"/>
  <c r="N53" i="5" s="1"/>
  <c r="K53" i="5"/>
  <c r="O53" i="5" s="1"/>
  <c r="I54" i="5"/>
  <c r="M54" i="5" s="1"/>
  <c r="J54" i="5"/>
  <c r="N54" i="5" s="1"/>
  <c r="K54" i="5"/>
  <c r="O54" i="5" s="1"/>
  <c r="I55" i="5"/>
  <c r="M55" i="5" s="1"/>
  <c r="J55" i="5"/>
  <c r="N55" i="5" s="1"/>
  <c r="K55" i="5"/>
  <c r="O55" i="5" s="1"/>
  <c r="I56" i="5"/>
  <c r="M56" i="5" s="1"/>
  <c r="J56" i="5"/>
  <c r="N56" i="5" s="1"/>
  <c r="K56" i="5"/>
  <c r="O56" i="5" s="1"/>
  <c r="I57" i="5"/>
  <c r="M57" i="5" s="1"/>
  <c r="J57" i="5"/>
  <c r="N57" i="5" s="1"/>
  <c r="K57" i="5"/>
  <c r="O57" i="5" s="1"/>
  <c r="I58" i="5"/>
  <c r="M58" i="5" s="1"/>
  <c r="J58" i="5"/>
  <c r="N58" i="5" s="1"/>
  <c r="K58" i="5"/>
  <c r="O58" i="5" s="1"/>
  <c r="I59" i="5"/>
  <c r="M59" i="5" s="1"/>
  <c r="J59" i="5"/>
  <c r="N59" i="5" s="1"/>
  <c r="K59" i="5"/>
  <c r="O59" i="5" s="1"/>
  <c r="I60" i="5"/>
  <c r="M60" i="5" s="1"/>
  <c r="J60" i="5"/>
  <c r="N60" i="5" s="1"/>
  <c r="K60" i="5"/>
  <c r="O60" i="5" s="1"/>
  <c r="I61" i="5"/>
  <c r="M61" i="5" s="1"/>
  <c r="J61" i="5"/>
  <c r="N61" i="5" s="1"/>
  <c r="K61" i="5"/>
  <c r="O61" i="5" s="1"/>
  <c r="I62" i="5"/>
  <c r="M62" i="5" s="1"/>
  <c r="J62" i="5"/>
  <c r="N62" i="5" s="1"/>
  <c r="K62" i="5"/>
  <c r="O62" i="5" s="1"/>
  <c r="I63" i="5"/>
  <c r="M63" i="5" s="1"/>
  <c r="J63" i="5"/>
  <c r="N63" i="5" s="1"/>
  <c r="K63" i="5"/>
  <c r="O63" i="5" s="1"/>
  <c r="I64" i="5"/>
  <c r="M64" i="5" s="1"/>
  <c r="J64" i="5"/>
  <c r="N64" i="5" s="1"/>
  <c r="K64" i="5"/>
  <c r="O64" i="5" s="1"/>
  <c r="I65" i="5"/>
  <c r="M65" i="5" s="1"/>
  <c r="J65" i="5"/>
  <c r="N65" i="5" s="1"/>
  <c r="K65" i="5"/>
  <c r="O65" i="5" s="1"/>
  <c r="I66" i="5"/>
  <c r="M66" i="5" s="1"/>
  <c r="J66" i="5"/>
  <c r="N66" i="5" s="1"/>
  <c r="K66" i="5"/>
  <c r="O66" i="5" s="1"/>
  <c r="I67" i="5"/>
  <c r="M67" i="5" s="1"/>
  <c r="J67" i="5"/>
  <c r="N67" i="5" s="1"/>
  <c r="K67" i="5"/>
  <c r="O67" i="5" s="1"/>
  <c r="I68" i="5"/>
  <c r="M68" i="5" s="1"/>
  <c r="J68" i="5"/>
  <c r="N68" i="5" s="1"/>
  <c r="K68" i="5"/>
  <c r="O68" i="5" s="1"/>
  <c r="I69" i="5"/>
  <c r="M69" i="5" s="1"/>
  <c r="J69" i="5"/>
  <c r="N69" i="5" s="1"/>
  <c r="K69" i="5"/>
  <c r="O69" i="5" s="1"/>
  <c r="I70" i="5"/>
  <c r="M70" i="5" s="1"/>
  <c r="J70" i="5"/>
  <c r="N70" i="5" s="1"/>
  <c r="K70" i="5"/>
  <c r="O70" i="5" s="1"/>
  <c r="I71" i="5"/>
  <c r="M71" i="5" s="1"/>
  <c r="J71" i="5"/>
  <c r="N71" i="5" s="1"/>
  <c r="K71" i="5"/>
  <c r="O71" i="5" s="1"/>
  <c r="I72" i="5"/>
  <c r="M72" i="5" s="1"/>
  <c r="J72" i="5"/>
  <c r="N72" i="5" s="1"/>
  <c r="K72" i="5"/>
  <c r="O72" i="5" s="1"/>
  <c r="I73" i="5"/>
  <c r="M73" i="5" s="1"/>
  <c r="J73" i="5"/>
  <c r="N73" i="5" s="1"/>
  <c r="K73" i="5"/>
  <c r="O73" i="5" s="1"/>
  <c r="I74" i="5"/>
  <c r="M74" i="5" s="1"/>
  <c r="J74" i="5"/>
  <c r="N74" i="5" s="1"/>
  <c r="K74" i="5"/>
  <c r="O74" i="5" s="1"/>
  <c r="I75" i="5"/>
  <c r="M75" i="5" s="1"/>
  <c r="J75" i="5"/>
  <c r="N75" i="5" s="1"/>
  <c r="K75" i="5"/>
  <c r="O75" i="5" s="1"/>
  <c r="I76" i="5"/>
  <c r="M76" i="5" s="1"/>
  <c r="J76" i="5"/>
  <c r="N76" i="5" s="1"/>
  <c r="K76" i="5"/>
  <c r="O76" i="5" s="1"/>
  <c r="I77" i="5"/>
  <c r="M77" i="5" s="1"/>
  <c r="J77" i="5"/>
  <c r="N77" i="5" s="1"/>
  <c r="K77" i="5"/>
  <c r="O77" i="5" s="1"/>
  <c r="I78" i="5"/>
  <c r="M78" i="5" s="1"/>
  <c r="J78" i="5"/>
  <c r="N78" i="5" s="1"/>
  <c r="K78" i="5"/>
  <c r="O78" i="5" s="1"/>
  <c r="I79" i="5"/>
  <c r="M79" i="5" s="1"/>
  <c r="J79" i="5"/>
  <c r="N79" i="5" s="1"/>
  <c r="K79" i="5"/>
  <c r="O79" i="5" s="1"/>
  <c r="I80" i="5"/>
  <c r="M80" i="5" s="1"/>
  <c r="J80" i="5"/>
  <c r="N80" i="5" s="1"/>
  <c r="K80" i="5"/>
  <c r="O80" i="5" s="1"/>
  <c r="I81" i="5"/>
  <c r="M81" i="5" s="1"/>
  <c r="J81" i="5"/>
  <c r="N81" i="5" s="1"/>
  <c r="K81" i="5"/>
  <c r="O81" i="5" s="1"/>
  <c r="I82" i="5"/>
  <c r="M82" i="5" s="1"/>
  <c r="J82" i="5"/>
  <c r="N82" i="5" s="1"/>
  <c r="K82" i="5"/>
  <c r="O82" i="5" s="1"/>
  <c r="I83" i="5"/>
  <c r="M83" i="5" s="1"/>
  <c r="J83" i="5"/>
  <c r="N83" i="5" s="1"/>
  <c r="K83" i="5"/>
  <c r="O83" i="5" s="1"/>
  <c r="I84" i="5"/>
  <c r="M84" i="5" s="1"/>
  <c r="J84" i="5"/>
  <c r="N84" i="5" s="1"/>
  <c r="K84" i="5"/>
  <c r="O84" i="5" s="1"/>
  <c r="I85" i="5"/>
  <c r="M85" i="5" s="1"/>
  <c r="J85" i="5"/>
  <c r="N85" i="5" s="1"/>
  <c r="K85" i="5"/>
  <c r="O85" i="5" s="1"/>
  <c r="I86" i="5"/>
  <c r="M86" i="5" s="1"/>
  <c r="J86" i="5"/>
  <c r="N86" i="5" s="1"/>
  <c r="K86" i="5"/>
  <c r="O86" i="5" s="1"/>
  <c r="I87" i="5"/>
  <c r="M87" i="5" s="1"/>
  <c r="J87" i="5"/>
  <c r="N87" i="5" s="1"/>
  <c r="K87" i="5"/>
  <c r="O87" i="5" s="1"/>
  <c r="I88" i="5"/>
  <c r="M88" i="5" s="1"/>
  <c r="J88" i="5"/>
  <c r="N88" i="5" s="1"/>
  <c r="K88" i="5"/>
  <c r="O88" i="5" s="1"/>
  <c r="I89" i="5"/>
  <c r="M89" i="5" s="1"/>
  <c r="J89" i="5"/>
  <c r="N89" i="5" s="1"/>
  <c r="K89" i="5"/>
  <c r="O89" i="5" s="1"/>
  <c r="I90" i="5"/>
  <c r="M90" i="5" s="1"/>
  <c r="J90" i="5"/>
  <c r="N90" i="5" s="1"/>
  <c r="K90" i="5"/>
  <c r="O90" i="5" s="1"/>
  <c r="I91" i="5"/>
  <c r="M91" i="5" s="1"/>
  <c r="J91" i="5"/>
  <c r="N91" i="5" s="1"/>
  <c r="K91" i="5"/>
  <c r="O91" i="5" s="1"/>
  <c r="I92" i="5"/>
  <c r="M92" i="5" s="1"/>
  <c r="J92" i="5"/>
  <c r="N92" i="5" s="1"/>
  <c r="K92" i="5"/>
  <c r="O92" i="5" s="1"/>
  <c r="I93" i="5"/>
  <c r="M93" i="5" s="1"/>
  <c r="J93" i="5"/>
  <c r="N93" i="5" s="1"/>
  <c r="K93" i="5"/>
  <c r="O93" i="5" s="1"/>
  <c r="I94" i="5"/>
  <c r="M94" i="5" s="1"/>
  <c r="J94" i="5"/>
  <c r="N94" i="5" s="1"/>
  <c r="K94" i="5"/>
  <c r="O94" i="5" s="1"/>
  <c r="I95" i="5"/>
  <c r="M95" i="5" s="1"/>
  <c r="J95" i="5"/>
  <c r="N95" i="5" s="1"/>
  <c r="K95" i="5"/>
  <c r="O95" i="5" s="1"/>
  <c r="I96" i="5"/>
  <c r="M96" i="5" s="1"/>
  <c r="J96" i="5"/>
  <c r="N96" i="5" s="1"/>
  <c r="K96" i="5"/>
  <c r="O96" i="5" s="1"/>
  <c r="I97" i="5"/>
  <c r="M97" i="5" s="1"/>
  <c r="J97" i="5"/>
  <c r="N97" i="5" s="1"/>
  <c r="K97" i="5"/>
  <c r="O97" i="5" s="1"/>
  <c r="I98" i="5"/>
  <c r="M98" i="5" s="1"/>
  <c r="J98" i="5"/>
  <c r="N98" i="5" s="1"/>
  <c r="K98" i="5"/>
  <c r="O98" i="5" s="1"/>
  <c r="I99" i="5"/>
  <c r="M99" i="5" s="1"/>
  <c r="J99" i="5"/>
  <c r="N99" i="5" s="1"/>
  <c r="K99" i="5"/>
  <c r="O99" i="5" s="1"/>
  <c r="I100" i="5"/>
  <c r="M100" i="5" s="1"/>
  <c r="J100" i="5"/>
  <c r="N100" i="5" s="1"/>
  <c r="K100" i="5"/>
  <c r="O100" i="5" s="1"/>
  <c r="I101" i="5"/>
  <c r="M101" i="5" s="1"/>
  <c r="J101" i="5"/>
  <c r="N101" i="5" s="1"/>
  <c r="K101" i="5"/>
  <c r="O101" i="5" s="1"/>
  <c r="I102" i="5"/>
  <c r="M102" i="5" s="1"/>
  <c r="J102" i="5"/>
  <c r="N102" i="5" s="1"/>
  <c r="K102" i="5"/>
  <c r="O102" i="5" s="1"/>
  <c r="I103" i="5"/>
  <c r="M103" i="5" s="1"/>
  <c r="J103" i="5"/>
  <c r="N103" i="5" s="1"/>
  <c r="K103" i="5"/>
  <c r="O103" i="5" s="1"/>
  <c r="L821" i="5" l="1"/>
  <c r="L819" i="5"/>
  <c r="L818" i="5"/>
  <c r="L486" i="5"/>
  <c r="L576" i="5"/>
  <c r="L526" i="5"/>
  <c r="L157" i="5"/>
  <c r="L702" i="5"/>
  <c r="L164" i="5"/>
  <c r="L639" i="5"/>
  <c r="L149" i="5"/>
  <c r="L244" i="5"/>
  <c r="L370" i="5"/>
  <c r="L223" i="5"/>
  <c r="L196" i="5"/>
  <c r="L760" i="5"/>
  <c r="L608" i="5"/>
  <c r="L542" i="5"/>
  <c r="L253" i="5"/>
  <c r="L507" i="5"/>
  <c r="L268" i="5"/>
  <c r="L166" i="5"/>
  <c r="L133" i="5"/>
  <c r="L725" i="5"/>
  <c r="L450" i="5"/>
  <c r="L279" i="5"/>
  <c r="L112" i="5"/>
  <c r="F36" i="2"/>
  <c r="E34" i="2"/>
  <c r="T32" i="2"/>
  <c r="M30" i="2"/>
  <c r="T28" i="2"/>
  <c r="X26" i="2"/>
  <c r="T24" i="2"/>
  <c r="M22" i="2"/>
  <c r="Q28" i="2"/>
  <c r="M35" i="2"/>
  <c r="M33" i="2"/>
  <c r="M29" i="2"/>
  <c r="M27" i="2"/>
  <c r="M25" i="2"/>
  <c r="M23" i="2"/>
  <c r="M21" i="2"/>
  <c r="O24" i="2"/>
  <c r="S24" i="2"/>
  <c r="W27" i="2"/>
  <c r="L736" i="5"/>
  <c r="L605" i="5"/>
  <c r="L567" i="5"/>
  <c r="L396" i="5"/>
  <c r="L266" i="5"/>
  <c r="L109" i="5"/>
  <c r="L21" i="2"/>
  <c r="L29" i="2"/>
  <c r="Q36" i="2"/>
  <c r="U36" i="2"/>
  <c r="Y27" i="2"/>
  <c r="L444" i="5"/>
  <c r="L36" i="2"/>
  <c r="L28" i="2"/>
  <c r="M36" i="2"/>
  <c r="M28" i="2"/>
  <c r="Q32" i="2"/>
  <c r="U32" i="2"/>
  <c r="L671" i="5"/>
  <c r="L425" i="5"/>
  <c r="L387" i="5"/>
  <c r="L362" i="5"/>
  <c r="L295" i="5"/>
  <c r="L35" i="2"/>
  <c r="L27" i="2"/>
  <c r="L378" i="5"/>
  <c r="L34" i="2"/>
  <c r="L26" i="2"/>
  <c r="M34" i="2"/>
  <c r="M26" i="2"/>
  <c r="G27" i="2"/>
  <c r="Q24" i="2"/>
  <c r="U24" i="2"/>
  <c r="L704" i="5"/>
  <c r="L655" i="5"/>
  <c r="L599" i="5"/>
  <c r="L380" i="5"/>
  <c r="L369" i="5"/>
  <c r="L302" i="5"/>
  <c r="L260" i="5"/>
  <c r="L33" i="2"/>
  <c r="L25" i="2"/>
  <c r="L200" i="5"/>
  <c r="F35" i="2"/>
  <c r="F33" i="2"/>
  <c r="E31" i="2"/>
  <c r="Y29" i="2"/>
  <c r="U25" i="2"/>
  <c r="O36" i="2"/>
  <c r="S36" i="2"/>
  <c r="X36" i="2"/>
  <c r="L747" i="5"/>
  <c r="L498" i="5"/>
  <c r="L355" i="5"/>
  <c r="L32" i="2"/>
  <c r="L24" i="2"/>
  <c r="M32" i="2"/>
  <c r="M24" i="2"/>
  <c r="I21" i="2"/>
  <c r="O32" i="2"/>
  <c r="S32" i="2"/>
  <c r="X28" i="2"/>
  <c r="L781" i="5"/>
  <c r="L441" i="5"/>
  <c r="L335" i="5"/>
  <c r="L31" i="2"/>
  <c r="L23" i="2"/>
  <c r="M31" i="2"/>
  <c r="O28" i="2"/>
  <c r="S28" i="2"/>
  <c r="L224" i="5"/>
  <c r="L171" i="5"/>
  <c r="L150" i="5"/>
  <c r="L140" i="5"/>
  <c r="L30" i="2"/>
  <c r="L22" i="2"/>
  <c r="L561" i="5"/>
  <c r="L541" i="5"/>
  <c r="L537" i="5"/>
  <c r="L506" i="5"/>
  <c r="L485" i="5"/>
  <c r="L330" i="5"/>
  <c r="L328" i="5"/>
  <c r="L307" i="5"/>
  <c r="L272" i="5"/>
  <c r="L143" i="5"/>
  <c r="L141" i="5"/>
  <c r="L128" i="5"/>
  <c r="L729" i="5"/>
  <c r="L666" i="5"/>
  <c r="L657" i="5"/>
  <c r="L609" i="5"/>
  <c r="L468" i="5"/>
  <c r="L449" i="5"/>
  <c r="L433" i="5"/>
  <c r="L385" i="5"/>
  <c r="L337" i="5"/>
  <c r="L269" i="5"/>
  <c r="L215" i="5"/>
  <c r="L213" i="5"/>
  <c r="L168" i="5"/>
  <c r="L185" i="5"/>
  <c r="L800" i="5"/>
  <c r="L697" i="5"/>
  <c r="L562" i="5"/>
  <c r="L495" i="5"/>
  <c r="L446" i="5"/>
  <c r="L440" i="5"/>
  <c r="L352" i="5"/>
  <c r="L338" i="5"/>
  <c r="L306" i="5"/>
  <c r="L296" i="5"/>
  <c r="L167" i="5"/>
  <c r="L132" i="5"/>
  <c r="L121" i="5"/>
  <c r="L560" i="5"/>
  <c r="L714" i="5"/>
  <c r="L679" i="5"/>
  <c r="L656" i="5"/>
  <c r="L615" i="5"/>
  <c r="L300" i="5"/>
  <c r="L753" i="5"/>
  <c r="L723" i="5"/>
  <c r="L685" i="5"/>
  <c r="L681" i="5"/>
  <c r="L668" i="5"/>
  <c r="L640" i="5"/>
  <c r="L621" i="5"/>
  <c r="L557" i="5"/>
  <c r="L536" i="5"/>
  <c r="L505" i="5"/>
  <c r="L463" i="5"/>
  <c r="L415" i="5"/>
  <c r="L404" i="5"/>
  <c r="L384" i="5"/>
  <c r="L336" i="5"/>
  <c r="L311" i="5"/>
  <c r="L256" i="5"/>
  <c r="L226" i="5"/>
  <c r="L192" i="5"/>
  <c r="L683" i="5"/>
  <c r="L676" i="5"/>
  <c r="L529" i="5"/>
  <c r="L691" i="5"/>
  <c r="L651" i="5"/>
  <c r="L624" i="5"/>
  <c r="L616" i="5"/>
  <c r="L592" i="5"/>
  <c r="L546" i="5"/>
  <c r="L519" i="5"/>
  <c r="L473" i="5"/>
  <c r="L395" i="5"/>
  <c r="L379" i="5"/>
  <c r="L377" i="5"/>
  <c r="L357" i="5"/>
  <c r="L323" i="5"/>
  <c r="L290" i="5"/>
  <c r="L231" i="5"/>
  <c r="L222" i="5"/>
  <c r="L181" i="5"/>
  <c r="L762" i="5"/>
  <c r="L784" i="5"/>
  <c r="L814" i="5"/>
  <c r="L58" i="5"/>
  <c r="L726" i="5"/>
  <c r="L724" i="5"/>
  <c r="L709" i="5"/>
  <c r="L695" i="5"/>
  <c r="L649" i="5"/>
  <c r="L644" i="5"/>
  <c r="L405" i="5"/>
  <c r="L803" i="5"/>
  <c r="L787" i="5"/>
  <c r="L771" i="5"/>
  <c r="L98" i="5"/>
  <c r="L74" i="5"/>
  <c r="L34" i="5"/>
  <c r="L2" i="5"/>
  <c r="L779" i="5"/>
  <c r="L763" i="5"/>
  <c r="L801" i="5"/>
  <c r="L785" i="5"/>
  <c r="L731" i="5"/>
  <c r="L722" i="5"/>
  <c r="L716" i="5"/>
  <c r="L663" i="5"/>
  <c r="L659" i="5"/>
  <c r="L628" i="5"/>
  <c r="L578" i="5"/>
  <c r="L520" i="5"/>
  <c r="L501" i="5"/>
  <c r="L794" i="5"/>
  <c r="L50" i="5"/>
  <c r="L756" i="5"/>
  <c r="L754" i="5"/>
  <c r="L738" i="5"/>
  <c r="L815" i="5"/>
  <c r="L799" i="5"/>
  <c r="L783" i="5"/>
  <c r="L741" i="5"/>
  <c r="L648" i="5"/>
  <c r="L638" i="5"/>
  <c r="L632" i="5"/>
  <c r="L630" i="5"/>
  <c r="L474" i="5"/>
  <c r="L364" i="5"/>
  <c r="L275" i="5"/>
  <c r="L151" i="5"/>
  <c r="L808" i="5"/>
  <c r="L792" i="5"/>
  <c r="L730" i="5"/>
  <c r="L817" i="5"/>
  <c r="L816" i="5"/>
  <c r="L811" i="5"/>
  <c r="L806" i="5"/>
  <c r="L804" i="5"/>
  <c r="L802" i="5"/>
  <c r="L795" i="5"/>
  <c r="L790" i="5"/>
  <c r="L788" i="5"/>
  <c r="L786" i="5"/>
  <c r="L775" i="5"/>
  <c r="L767" i="5"/>
  <c r="L761" i="5"/>
  <c r="L757" i="5"/>
  <c r="L755" i="5"/>
  <c r="L748" i="5"/>
  <c r="L746" i="5"/>
  <c r="L700" i="5"/>
  <c r="L690" i="5"/>
  <c r="L688" i="5"/>
  <c r="L675" i="5"/>
  <c r="L665" i="5"/>
  <c r="L643" i="5"/>
  <c r="L594" i="5"/>
  <c r="L517" i="5"/>
  <c r="L511" i="5"/>
  <c r="L366" i="5"/>
  <c r="L798" i="5"/>
  <c r="L740" i="5"/>
  <c r="L42" i="5"/>
  <c r="L669" i="5"/>
  <c r="L654" i="5"/>
  <c r="L635" i="5"/>
  <c r="L633" i="5"/>
  <c r="L610" i="5"/>
  <c r="L583" i="5"/>
  <c r="L481" i="5"/>
  <c r="L321" i="5"/>
  <c r="L90" i="5"/>
  <c r="L66" i="5"/>
  <c r="L809" i="5"/>
  <c r="L793" i="5"/>
  <c r="L641" i="5"/>
  <c r="L577" i="5"/>
  <c r="L516" i="5"/>
  <c r="L204" i="5"/>
  <c r="L778" i="5"/>
  <c r="L26" i="5"/>
  <c r="L807" i="5"/>
  <c r="L791" i="5"/>
  <c r="L782" i="5"/>
  <c r="L780" i="5"/>
  <c r="L774" i="5"/>
  <c r="L770" i="5"/>
  <c r="L766" i="5"/>
  <c r="L764" i="5"/>
  <c r="L707" i="5"/>
  <c r="L684" i="5"/>
  <c r="L674" i="5"/>
  <c r="L647" i="5"/>
  <c r="L625" i="5"/>
  <c r="L549" i="5"/>
  <c r="L499" i="5"/>
  <c r="L489" i="5"/>
  <c r="L483" i="5"/>
  <c r="L460" i="5"/>
  <c r="L183" i="5"/>
  <c r="L727" i="5"/>
  <c r="L678" i="5"/>
  <c r="L673" i="5"/>
  <c r="L600" i="5"/>
  <c r="L589" i="5"/>
  <c r="L539" i="5"/>
  <c r="L534" i="5"/>
  <c r="L525" i="5"/>
  <c r="L513" i="5"/>
  <c r="L493" i="5"/>
  <c r="L480" i="5"/>
  <c r="L403" i="5"/>
  <c r="L393" i="5"/>
  <c r="L358" i="5"/>
  <c r="L241" i="5"/>
  <c r="L191" i="5"/>
  <c r="L106" i="5"/>
  <c r="L547" i="5"/>
  <c r="L521" i="5"/>
  <c r="L518" i="5"/>
  <c r="L502" i="5"/>
  <c r="L479" i="5"/>
  <c r="L466" i="5"/>
  <c r="L462" i="5"/>
  <c r="L454" i="5"/>
  <c r="L442" i="5"/>
  <c r="L434" i="5"/>
  <c r="L430" i="5"/>
  <c r="L420" i="5"/>
  <c r="L388" i="5"/>
  <c r="L308" i="5"/>
  <c r="L216" i="5"/>
  <c r="L705" i="5"/>
  <c r="L692" i="5"/>
  <c r="L672" i="5"/>
  <c r="L563" i="5"/>
  <c r="L510" i="5"/>
  <c r="L497" i="5"/>
  <c r="L464" i="5"/>
  <c r="L451" i="5"/>
  <c r="L419" i="5"/>
  <c r="L409" i="5"/>
  <c r="L398" i="5"/>
  <c r="L353" i="5"/>
  <c r="L342" i="5"/>
  <c r="L326" i="5"/>
  <c r="L322" i="5"/>
  <c r="L314" i="5"/>
  <c r="L304" i="5"/>
  <c r="L291" i="5"/>
  <c r="L236" i="5"/>
  <c r="L234" i="5"/>
  <c r="L134" i="5"/>
  <c r="L593" i="5"/>
  <c r="L579" i="5"/>
  <c r="L552" i="5"/>
  <c r="L527" i="5"/>
  <c r="L524" i="5"/>
  <c r="L514" i="5"/>
  <c r="L475" i="5"/>
  <c r="L471" i="5"/>
  <c r="L467" i="5"/>
  <c r="L453" i="5"/>
  <c r="L435" i="5"/>
  <c r="L427" i="5"/>
  <c r="L411" i="5"/>
  <c r="L346" i="5"/>
  <c r="L316" i="5"/>
  <c r="L303" i="5"/>
  <c r="L207" i="5"/>
  <c r="L199" i="5"/>
  <c r="L180" i="5"/>
  <c r="L169" i="5"/>
  <c r="L159" i="5"/>
  <c r="L144" i="5"/>
  <c r="L124" i="5"/>
  <c r="L111" i="5"/>
  <c r="L595" i="5"/>
  <c r="L568" i="5"/>
  <c r="L550" i="5"/>
  <c r="L512" i="5"/>
  <c r="L459" i="5"/>
  <c r="L340" i="5"/>
  <c r="L706" i="5"/>
  <c r="L662" i="5"/>
  <c r="L646" i="5"/>
  <c r="L611" i="5"/>
  <c r="L584" i="5"/>
  <c r="L573" i="5"/>
  <c r="L508" i="5"/>
  <c r="L484" i="5"/>
  <c r="L482" i="5"/>
  <c r="L478" i="5"/>
  <c r="L457" i="5"/>
  <c r="L443" i="5"/>
  <c r="L437" i="5"/>
  <c r="L429" i="5"/>
  <c r="L421" i="5"/>
  <c r="L389" i="5"/>
  <c r="L373" i="5"/>
  <c r="L363" i="5"/>
  <c r="L359" i="5"/>
  <c r="L348" i="5"/>
  <c r="L320" i="5"/>
  <c r="L252" i="5"/>
  <c r="L175" i="5"/>
  <c r="L160" i="5"/>
  <c r="L148" i="5"/>
  <c r="L142" i="5"/>
  <c r="L137" i="5"/>
  <c r="L114" i="5"/>
  <c r="L257" i="5"/>
  <c r="L248" i="5"/>
  <c r="L246" i="5"/>
  <c r="L239" i="5"/>
  <c r="L237" i="5"/>
  <c r="L228" i="5"/>
  <c r="L193" i="5"/>
  <c r="L186" i="5"/>
  <c r="L184" i="5"/>
  <c r="L152" i="5"/>
  <c r="L324" i="5"/>
  <c r="L312" i="5"/>
  <c r="L310" i="5"/>
  <c r="L301" i="5"/>
  <c r="L287" i="5"/>
  <c r="L283" i="5"/>
  <c r="L281" i="5"/>
  <c r="L278" i="5"/>
  <c r="L271" i="5"/>
  <c r="L264" i="5"/>
  <c r="L262" i="5"/>
  <c r="L255" i="5"/>
  <c r="L250" i="5"/>
  <c r="L247" i="5"/>
  <c r="L240" i="5"/>
  <c r="L217" i="5"/>
  <c r="L208" i="5"/>
  <c r="L198" i="5"/>
  <c r="L107" i="5"/>
  <c r="L105" i="5"/>
  <c r="L465" i="5"/>
  <c r="L445" i="5"/>
  <c r="L438" i="5"/>
  <c r="L431" i="5"/>
  <c r="L365" i="5"/>
  <c r="L360" i="5"/>
  <c r="L354" i="5"/>
  <c r="L350" i="5"/>
  <c r="L334" i="5"/>
  <c r="L315" i="5"/>
  <c r="L299" i="5"/>
  <c r="L294" i="5"/>
  <c r="L227" i="5"/>
  <c r="L212" i="5"/>
  <c r="L203" i="5"/>
  <c r="L123" i="5"/>
  <c r="L390" i="5"/>
  <c r="L381" i="5"/>
  <c r="L201" i="5"/>
  <c r="L172" i="5"/>
  <c r="L156" i="5"/>
  <c r="L145" i="5"/>
  <c r="L129" i="5"/>
  <c r="L115" i="5"/>
  <c r="L455" i="5"/>
  <c r="L424" i="5"/>
  <c r="L413" i="5"/>
  <c r="L401" i="5"/>
  <c r="L397" i="5"/>
  <c r="L332" i="5"/>
  <c r="L318" i="5"/>
  <c r="L229" i="5"/>
  <c r="L218" i="5"/>
  <c r="L119" i="5"/>
  <c r="L108" i="5"/>
  <c r="L812" i="5"/>
  <c r="L796" i="5"/>
  <c r="L749" i="5"/>
  <c r="L742" i="5"/>
  <c r="L719" i="5"/>
  <c r="L698" i="5"/>
  <c r="L813" i="5"/>
  <c r="L797" i="5"/>
  <c r="L758" i="5"/>
  <c r="L751" i="5"/>
  <c r="L728" i="5"/>
  <c r="L721" i="5"/>
  <c r="L718" i="5"/>
  <c r="L711" i="5"/>
  <c r="L701" i="5"/>
  <c r="L699" i="5"/>
  <c r="L689" i="5"/>
  <c r="L667" i="5"/>
  <c r="L773" i="5"/>
  <c r="L769" i="5"/>
  <c r="L765" i="5"/>
  <c r="L745" i="5"/>
  <c r="L739" i="5"/>
  <c r="L734" i="5"/>
  <c r="L732" i="5"/>
  <c r="L720" i="5"/>
  <c r="L713" i="5"/>
  <c r="L710" i="5"/>
  <c r="L752" i="5"/>
  <c r="L733" i="5"/>
  <c r="L712" i="5"/>
  <c r="L703" i="5"/>
  <c r="L693" i="5"/>
  <c r="L670" i="5"/>
  <c r="L664" i="5"/>
  <c r="L743" i="5"/>
  <c r="L677" i="5"/>
  <c r="L805" i="5"/>
  <c r="L789" i="5"/>
  <c r="L777" i="5"/>
  <c r="L750" i="5"/>
  <c r="L735" i="5"/>
  <c r="L696" i="5"/>
  <c r="L686" i="5"/>
  <c r="L682" i="5"/>
  <c r="L658" i="5"/>
  <c r="L810" i="5"/>
  <c r="L776" i="5"/>
  <c r="L772" i="5"/>
  <c r="L768" i="5"/>
  <c r="L759" i="5"/>
  <c r="L744" i="5"/>
  <c r="L737" i="5"/>
  <c r="L717" i="5"/>
  <c r="L715" i="5"/>
  <c r="L708" i="5"/>
  <c r="L694" i="5"/>
  <c r="L687" i="5"/>
  <c r="L680" i="5"/>
  <c r="L660" i="5"/>
  <c r="L652" i="5"/>
  <c r="L637" i="5"/>
  <c r="L629" i="5"/>
  <c r="L618" i="5"/>
  <c r="L613" i="5"/>
  <c r="L602" i="5"/>
  <c r="L597" i="5"/>
  <c r="L586" i="5"/>
  <c r="L581" i="5"/>
  <c r="L570" i="5"/>
  <c r="L565" i="5"/>
  <c r="L554" i="5"/>
  <c r="L627" i="5"/>
  <c r="L622" i="5"/>
  <c r="L606" i="5"/>
  <c r="L590" i="5"/>
  <c r="L574" i="5"/>
  <c r="L558" i="5"/>
  <c r="L551" i="5"/>
  <c r="L538" i="5"/>
  <c r="L533" i="5"/>
  <c r="L523" i="5"/>
  <c r="L509" i="5"/>
  <c r="L487" i="5"/>
  <c r="L642" i="5"/>
  <c r="L636" i="5"/>
  <c r="L612" i="5"/>
  <c r="L596" i="5"/>
  <c r="L580" i="5"/>
  <c r="L564" i="5"/>
  <c r="L540" i="5"/>
  <c r="L530" i="5"/>
  <c r="L528" i="5"/>
  <c r="L496" i="5"/>
  <c r="L626" i="5"/>
  <c r="L623" i="5"/>
  <c r="L607" i="5"/>
  <c r="L591" i="5"/>
  <c r="L575" i="5"/>
  <c r="L559" i="5"/>
  <c r="L545" i="5"/>
  <c r="L543" i="5"/>
  <c r="L535" i="5"/>
  <c r="L531" i="5"/>
  <c r="L522" i="5"/>
  <c r="L492" i="5"/>
  <c r="L456" i="5"/>
  <c r="L645" i="5"/>
  <c r="L548" i="5"/>
  <c r="L661" i="5"/>
  <c r="L653" i="5"/>
  <c r="L634" i="5"/>
  <c r="L617" i="5"/>
  <c r="L614" i="5"/>
  <c r="L601" i="5"/>
  <c r="L598" i="5"/>
  <c r="L585" i="5"/>
  <c r="L582" i="5"/>
  <c r="L569" i="5"/>
  <c r="L566" i="5"/>
  <c r="L553" i="5"/>
  <c r="L515" i="5"/>
  <c r="L503" i="5"/>
  <c r="L491" i="5"/>
  <c r="L490" i="5"/>
  <c r="L631" i="5"/>
  <c r="L620" i="5"/>
  <c r="L619" i="5"/>
  <c r="L604" i="5"/>
  <c r="L603" i="5"/>
  <c r="L588" i="5"/>
  <c r="L587" i="5"/>
  <c r="L572" i="5"/>
  <c r="L571" i="5"/>
  <c r="L556" i="5"/>
  <c r="L555" i="5"/>
  <c r="L544" i="5"/>
  <c r="L532" i="5"/>
  <c r="L417" i="5"/>
  <c r="L477" i="5"/>
  <c r="L422" i="5"/>
  <c r="L410" i="5"/>
  <c r="L400" i="5"/>
  <c r="L391" i="5"/>
  <c r="L494" i="5"/>
  <c r="L448" i="5"/>
  <c r="L439" i="5"/>
  <c r="L406" i="5"/>
  <c r="L394" i="5"/>
  <c r="L374" i="5"/>
  <c r="L367" i="5"/>
  <c r="L351" i="5"/>
  <c r="L331" i="5"/>
  <c r="L476" i="5"/>
  <c r="L472" i="5"/>
  <c r="L469" i="5"/>
  <c r="L452" i="5"/>
  <c r="L428" i="5"/>
  <c r="L418" i="5"/>
  <c r="L408" i="5"/>
  <c r="L399" i="5"/>
  <c r="L372" i="5"/>
  <c r="L347" i="5"/>
  <c r="L345" i="5"/>
  <c r="L329" i="5"/>
  <c r="L319" i="5"/>
  <c r="L432" i="5"/>
  <c r="L423" i="5"/>
  <c r="L383" i="5"/>
  <c r="L376" i="5"/>
  <c r="L356" i="5"/>
  <c r="L447" i="5"/>
  <c r="L414" i="5"/>
  <c r="L412" i="5"/>
  <c r="L402" i="5"/>
  <c r="L392" i="5"/>
  <c r="L361" i="5"/>
  <c r="L343" i="5"/>
  <c r="L309" i="5"/>
  <c r="L470" i="5"/>
  <c r="L461" i="5"/>
  <c r="L458" i="5"/>
  <c r="L436" i="5"/>
  <c r="L426" i="5"/>
  <c r="L416" i="5"/>
  <c r="L407" i="5"/>
  <c r="L386" i="5"/>
  <c r="L339" i="5"/>
  <c r="L327" i="5"/>
  <c r="L504" i="5"/>
  <c r="L500" i="5"/>
  <c r="L488" i="5"/>
  <c r="L382" i="5"/>
  <c r="L375" i="5"/>
  <c r="L371" i="5"/>
  <c r="L368" i="5"/>
  <c r="L344" i="5"/>
  <c r="L297" i="5"/>
  <c r="L292" i="5"/>
  <c r="L285" i="5"/>
  <c r="L276" i="5"/>
  <c r="L259" i="5"/>
  <c r="L243" i="5"/>
  <c r="L232" i="5"/>
  <c r="L230" i="5"/>
  <c r="L220" i="5"/>
  <c r="L349" i="5"/>
  <c r="L341" i="5"/>
  <c r="L333" i="5"/>
  <c r="L325" i="5"/>
  <c r="L317" i="5"/>
  <c r="L305" i="5"/>
  <c r="L298" i="5"/>
  <c r="L288" i="5"/>
  <c r="L235" i="5"/>
  <c r="L313" i="5"/>
  <c r="L282" i="5"/>
  <c r="L267" i="5"/>
  <c r="L263" i="5"/>
  <c r="L258" i="5"/>
  <c r="L251" i="5"/>
  <c r="L242" i="5"/>
  <c r="L116" i="5"/>
  <c r="L293" i="5"/>
  <c r="L284" i="5"/>
  <c r="L277" i="5"/>
  <c r="L233" i="5"/>
  <c r="L188" i="5"/>
  <c r="L289" i="5"/>
  <c r="L286" i="5"/>
  <c r="L273" i="5"/>
  <c r="L270" i="5"/>
  <c r="L265" i="5"/>
  <c r="L261" i="5"/>
  <c r="L254" i="5"/>
  <c r="L249" i="5"/>
  <c r="L245" i="5"/>
  <c r="L238" i="5"/>
  <c r="L280" i="5"/>
  <c r="L127" i="5"/>
  <c r="L274" i="5"/>
  <c r="L146" i="5"/>
  <c r="L130" i="5"/>
  <c r="L118" i="5"/>
  <c r="L211" i="5"/>
  <c r="L206" i="5"/>
  <c r="L194" i="5"/>
  <c r="L189" i="5"/>
  <c r="L179" i="5"/>
  <c r="L174" i="5"/>
  <c r="L162" i="5"/>
  <c r="L155" i="5"/>
  <c r="L153" i="5"/>
  <c r="L139" i="5"/>
  <c r="L117" i="5"/>
  <c r="L209" i="5"/>
  <c r="L177" i="5"/>
  <c r="L110" i="5"/>
  <c r="L219" i="5"/>
  <c r="L214" i="5"/>
  <c r="L202" i="5"/>
  <c r="L197" i="5"/>
  <c r="L187" i="5"/>
  <c r="L182" i="5"/>
  <c r="L170" i="5"/>
  <c r="L158" i="5"/>
  <c r="L225" i="5"/>
  <c r="L138" i="5"/>
  <c r="L136" i="5"/>
  <c r="L126" i="5"/>
  <c r="L120" i="5"/>
  <c r="L210" i="5"/>
  <c r="L205" i="5"/>
  <c r="L195" i="5"/>
  <c r="L190" i="5"/>
  <c r="L178" i="5"/>
  <c r="L173" i="5"/>
  <c r="L163" i="5"/>
  <c r="L161" i="5"/>
  <c r="L154" i="5"/>
  <c r="L147" i="5"/>
  <c r="L131" i="5"/>
  <c r="L125" i="5"/>
  <c r="L122" i="5"/>
  <c r="L113" i="5"/>
  <c r="L104" i="5"/>
  <c r="L32" i="5"/>
  <c r="L24" i="5"/>
  <c r="L18" i="5"/>
  <c r="L16" i="5"/>
  <c r="L8" i="5"/>
  <c r="L101" i="5"/>
  <c r="L93" i="5"/>
  <c r="L85" i="5"/>
  <c r="L82" i="5"/>
  <c r="L77" i="5"/>
  <c r="L69" i="5"/>
  <c r="L61" i="5"/>
  <c r="L53" i="5"/>
  <c r="L45" i="5"/>
  <c r="L37" i="5"/>
  <c r="L10" i="5"/>
  <c r="L30" i="5"/>
  <c r="L22" i="5"/>
  <c r="W35" i="2"/>
  <c r="G35" i="2"/>
  <c r="K30" i="2"/>
  <c r="N21" i="2"/>
  <c r="O33" i="2"/>
  <c r="O29" i="2"/>
  <c r="O25" i="2"/>
  <c r="P21" i="2"/>
  <c r="Q33" i="2"/>
  <c r="Q29" i="2"/>
  <c r="Q25" i="2"/>
  <c r="R21" i="2"/>
  <c r="S33" i="2"/>
  <c r="S29" i="2"/>
  <c r="S25" i="2"/>
  <c r="T21" i="2"/>
  <c r="U33" i="2"/>
  <c r="U29" i="2"/>
  <c r="V21" i="2"/>
  <c r="X30" i="2"/>
  <c r="X22" i="2"/>
  <c r="V29" i="2"/>
  <c r="W21" i="2"/>
  <c r="W29" i="2"/>
  <c r="Y21" i="2"/>
  <c r="I29" i="2"/>
  <c r="F27" i="2"/>
  <c r="F25" i="2"/>
  <c r="E24" i="2"/>
  <c r="G28" i="2"/>
  <c r="K22" i="2"/>
  <c r="O21" i="2"/>
  <c r="N33" i="2"/>
  <c r="N29" i="2"/>
  <c r="N25" i="2"/>
  <c r="Q21" i="2"/>
  <c r="P33" i="2"/>
  <c r="P29" i="2"/>
  <c r="P25" i="2"/>
  <c r="S21" i="2"/>
  <c r="R33" i="2"/>
  <c r="R29" i="2"/>
  <c r="R25" i="2"/>
  <c r="U21" i="2"/>
  <c r="T33" i="2"/>
  <c r="T29" i="2"/>
  <c r="T25" i="2"/>
  <c r="X21" i="2"/>
  <c r="X29" i="2"/>
  <c r="V36" i="2"/>
  <c r="V28" i="2"/>
  <c r="W36" i="2"/>
  <c r="W28" i="2"/>
  <c r="Y36" i="2"/>
  <c r="Y28" i="2"/>
  <c r="V35" i="2"/>
  <c r="Y35" i="2"/>
  <c r="F32" i="2"/>
  <c r="I36" i="2"/>
  <c r="J36" i="2" s="1"/>
  <c r="H36" i="2" s="1"/>
  <c r="N36" i="2"/>
  <c r="N32" i="2"/>
  <c r="N28" i="2"/>
  <c r="N24" i="2"/>
  <c r="P36" i="2"/>
  <c r="P32" i="2"/>
  <c r="P28" i="2"/>
  <c r="P24" i="2"/>
  <c r="R36" i="2"/>
  <c r="R32" i="2"/>
  <c r="R28" i="2"/>
  <c r="R24" i="2"/>
  <c r="T36" i="2"/>
  <c r="X35" i="2"/>
  <c r="X27" i="2"/>
  <c r="V34" i="2"/>
  <c r="V26" i="2"/>
  <c r="W34" i="2"/>
  <c r="W26" i="2"/>
  <c r="Y34" i="2"/>
  <c r="Y26" i="2"/>
  <c r="F31" i="2"/>
  <c r="I35" i="2"/>
  <c r="O35" i="2"/>
  <c r="O31" i="2"/>
  <c r="O27" i="2"/>
  <c r="O23" i="2"/>
  <c r="Q35" i="2"/>
  <c r="Q31" i="2"/>
  <c r="Q27" i="2"/>
  <c r="Q23" i="2"/>
  <c r="S35" i="2"/>
  <c r="S31" i="2"/>
  <c r="S27" i="2"/>
  <c r="S23" i="2"/>
  <c r="U35" i="2"/>
  <c r="U31" i="2"/>
  <c r="U27" i="2"/>
  <c r="U23" i="2"/>
  <c r="X34" i="2"/>
  <c r="V33" i="2"/>
  <c r="V25" i="2"/>
  <c r="W33" i="2"/>
  <c r="W25" i="2"/>
  <c r="Y33" i="2"/>
  <c r="Y25" i="2"/>
  <c r="I30" i="2"/>
  <c r="F28" i="2"/>
  <c r="F26" i="2"/>
  <c r="G22" i="2"/>
  <c r="F24" i="2"/>
  <c r="I28" i="2"/>
  <c r="J28" i="2" s="1"/>
  <c r="H28" i="2" s="1"/>
  <c r="N35" i="2"/>
  <c r="N31" i="2"/>
  <c r="N27" i="2"/>
  <c r="N23" i="2"/>
  <c r="P35" i="2"/>
  <c r="P31" i="2"/>
  <c r="P27" i="2"/>
  <c r="P23" i="2"/>
  <c r="R35" i="2"/>
  <c r="R31" i="2"/>
  <c r="R27" i="2"/>
  <c r="R23" i="2"/>
  <c r="T35" i="2"/>
  <c r="T31" i="2"/>
  <c r="T27" i="2"/>
  <c r="T23" i="2"/>
  <c r="X33" i="2"/>
  <c r="X25" i="2"/>
  <c r="V32" i="2"/>
  <c r="V24" i="2"/>
  <c r="W32" i="2"/>
  <c r="W24" i="2"/>
  <c r="Y32" i="2"/>
  <c r="Y24" i="2"/>
  <c r="F23" i="2"/>
  <c r="I27" i="2"/>
  <c r="O34" i="2"/>
  <c r="O30" i="2"/>
  <c r="O26" i="2"/>
  <c r="O22" i="2"/>
  <c r="Q34" i="2"/>
  <c r="Q30" i="2"/>
  <c r="Q26" i="2"/>
  <c r="Q22" i="2"/>
  <c r="S34" i="2"/>
  <c r="S30" i="2"/>
  <c r="S26" i="2"/>
  <c r="S22" i="2"/>
  <c r="U34" i="2"/>
  <c r="U30" i="2"/>
  <c r="U26" i="2"/>
  <c r="U22" i="2"/>
  <c r="X32" i="2"/>
  <c r="X24" i="2"/>
  <c r="V31" i="2"/>
  <c r="V23" i="2"/>
  <c r="W31" i="2"/>
  <c r="W23" i="2"/>
  <c r="Y31" i="2"/>
  <c r="Y23" i="2"/>
  <c r="E32" i="2"/>
  <c r="G36" i="2"/>
  <c r="K21" i="2"/>
  <c r="N34" i="2"/>
  <c r="N30" i="2"/>
  <c r="N26" i="2"/>
  <c r="N22" i="2"/>
  <c r="P34" i="2"/>
  <c r="P30" i="2"/>
  <c r="P26" i="2"/>
  <c r="P22" i="2"/>
  <c r="R34" i="2"/>
  <c r="R30" i="2"/>
  <c r="R26" i="2"/>
  <c r="R22" i="2"/>
  <c r="T34" i="2"/>
  <c r="T30" i="2"/>
  <c r="T26" i="2"/>
  <c r="T22" i="2"/>
  <c r="X31" i="2"/>
  <c r="X23" i="2"/>
  <c r="V30" i="2"/>
  <c r="V22" i="2"/>
  <c r="W30" i="2"/>
  <c r="W22" i="2"/>
  <c r="Y30" i="2"/>
  <c r="Y22" i="2"/>
  <c r="J29" i="2"/>
  <c r="H29" i="2" s="1"/>
  <c r="K29" i="2"/>
  <c r="E30" i="2"/>
  <c r="F30" i="2"/>
  <c r="G26" i="2"/>
  <c r="I26" i="2"/>
  <c r="J26" i="2" s="1"/>
  <c r="K36" i="2"/>
  <c r="E21" i="2"/>
  <c r="E29" i="2"/>
  <c r="F21" i="2"/>
  <c r="F29" i="2"/>
  <c r="G33" i="2"/>
  <c r="G25" i="2"/>
  <c r="I33" i="2"/>
  <c r="I25" i="2"/>
  <c r="K35" i="2"/>
  <c r="K27" i="2"/>
  <c r="E22" i="2"/>
  <c r="F22" i="2"/>
  <c r="G34" i="2"/>
  <c r="I34" i="2"/>
  <c r="J34" i="2" s="1"/>
  <c r="H34" i="2" s="1"/>
  <c r="K28" i="2"/>
  <c r="E36" i="2"/>
  <c r="E28" i="2"/>
  <c r="G32" i="2"/>
  <c r="G24" i="2"/>
  <c r="I32" i="2"/>
  <c r="J32" i="2" s="1"/>
  <c r="H32" i="2" s="1"/>
  <c r="I24" i="2"/>
  <c r="J24" i="2" s="1"/>
  <c r="H24" i="2" s="1"/>
  <c r="H26" i="2"/>
  <c r="K34" i="2"/>
  <c r="K26" i="2"/>
  <c r="E27" i="2"/>
  <c r="G31" i="2"/>
  <c r="I31" i="2"/>
  <c r="K33" i="2"/>
  <c r="F34" i="2"/>
  <c r="G30" i="2"/>
  <c r="I22" i="2"/>
  <c r="J22" i="2" s="1"/>
  <c r="H22" i="2" s="1"/>
  <c r="K32" i="2"/>
  <c r="E35" i="2"/>
  <c r="G23" i="2"/>
  <c r="I23" i="2"/>
  <c r="J23" i="2" s="1"/>
  <c r="H23" i="2" s="1"/>
  <c r="K25" i="2"/>
  <c r="E26" i="2"/>
  <c r="K24" i="2"/>
  <c r="E33" i="2"/>
  <c r="E25" i="2"/>
  <c r="G21" i="2"/>
  <c r="G29" i="2"/>
  <c r="K31" i="2"/>
  <c r="K23" i="2"/>
  <c r="J30" i="2"/>
  <c r="H30" i="2" s="1"/>
  <c r="L87" i="5"/>
  <c r="L79" i="5"/>
  <c r="L71" i="5"/>
  <c r="L63" i="5"/>
  <c r="L55" i="5"/>
  <c r="L47" i="5"/>
  <c r="L39" i="5"/>
  <c r="L103" i="5"/>
  <c r="L7" i="5"/>
  <c r="L95" i="5"/>
  <c r="L92" i="5"/>
  <c r="L23" i="5"/>
  <c r="L15" i="5"/>
  <c r="L97" i="5"/>
  <c r="L89" i="5"/>
  <c r="L81" i="5"/>
  <c r="L73" i="5"/>
  <c r="L65" i="5"/>
  <c r="L57" i="5"/>
  <c r="L49" i="5"/>
  <c r="L41" i="5"/>
  <c r="L33" i="5"/>
  <c r="L28" i="5"/>
  <c r="L25" i="5"/>
  <c r="L20" i="5"/>
  <c r="L17" i="5"/>
  <c r="L12" i="5"/>
  <c r="L4" i="5"/>
  <c r="L46" i="5"/>
  <c r="L38" i="5"/>
  <c r="L9" i="5"/>
  <c r="L100" i="5"/>
  <c r="L84" i="5"/>
  <c r="L76" i="5"/>
  <c r="L31" i="5"/>
  <c r="L102" i="5"/>
  <c r="L86" i="5"/>
  <c r="L78" i="5"/>
  <c r="L54" i="5"/>
  <c r="L99" i="5"/>
  <c r="L91" i="5"/>
  <c r="L83" i="5"/>
  <c r="L75" i="5"/>
  <c r="L67" i="5"/>
  <c r="L59" i="5"/>
  <c r="L51" i="5"/>
  <c r="L14" i="5"/>
  <c r="L6" i="5"/>
  <c r="L68" i="5"/>
  <c r="L60" i="5"/>
  <c r="L52" i="5"/>
  <c r="L44" i="5"/>
  <c r="L36" i="5"/>
  <c r="L94" i="5"/>
  <c r="L70" i="5"/>
  <c r="L62" i="5"/>
  <c r="L96" i="5"/>
  <c r="L88" i="5"/>
  <c r="L80" i="5"/>
  <c r="L72" i="5"/>
  <c r="L64" i="5"/>
  <c r="L56" i="5"/>
  <c r="L48" i="5"/>
  <c r="L40" i="5"/>
  <c r="L35" i="5"/>
  <c r="L27" i="5"/>
  <c r="L19" i="5"/>
  <c r="L29" i="5"/>
  <c r="L21" i="5"/>
  <c r="L13" i="5"/>
  <c r="L5" i="5"/>
  <c r="F19" i="2" l="1"/>
  <c r="I19" i="2"/>
  <c r="E19" i="2"/>
  <c r="K19" i="2"/>
  <c r="U19" i="2"/>
  <c r="Q19" i="2"/>
  <c r="R19" i="2"/>
  <c r="N19" i="2"/>
  <c r="L19" i="2"/>
  <c r="J25" i="2"/>
  <c r="H25" i="2" s="1"/>
  <c r="V19" i="2"/>
  <c r="Y19" i="2"/>
  <c r="W19" i="2"/>
  <c r="G19" i="2"/>
  <c r="X19" i="2"/>
  <c r="S19" i="2"/>
  <c r="O19" i="2"/>
  <c r="T19" i="2"/>
  <c r="P19" i="2"/>
  <c r="M19" i="2"/>
  <c r="J35" i="2"/>
  <c r="H35" i="2" s="1"/>
  <c r="J27" i="2"/>
  <c r="H27" i="2" s="1"/>
  <c r="J33" i="2"/>
  <c r="H33" i="2" s="1"/>
  <c r="J21" i="2"/>
  <c r="J31" i="2"/>
  <c r="H31" i="2" s="1"/>
  <c r="H21" i="2" l="1"/>
  <c r="H19" i="2" s="1"/>
  <c r="J19" i="2"/>
</calcChain>
</file>

<file path=xl/sharedStrings.xml><?xml version="1.0" encoding="utf-8"?>
<sst xmlns="http://schemas.openxmlformats.org/spreadsheetml/2006/main" count="17238" uniqueCount="802">
  <si>
    <t>CaseID</t>
  </si>
  <si>
    <t>DateTime</t>
  </si>
  <si>
    <t>Period</t>
  </si>
  <si>
    <t>SolveStatus (1=OK)</t>
  </si>
  <si>
    <t>SystemOFV</t>
  </si>
  <si>
    <t>SystemCost</t>
  </si>
  <si>
    <t>SystemBenefit</t>
  </si>
  <si>
    <t>ViolationCost</t>
  </si>
  <si>
    <t>DeficitGenViol (MW)</t>
  </si>
  <si>
    <t>SurplusGenViol (MW)</t>
  </si>
  <si>
    <t>DeficitReserveViol (MW)</t>
  </si>
  <si>
    <t>SurplusBranchFlowViol (MW)</t>
  </si>
  <si>
    <t>DeficitRampRateViol (MW)</t>
  </si>
  <si>
    <t>SurplusRampRateViol (MW)</t>
  </si>
  <si>
    <t>DeficitBranchGroupConstraintViol (MW)</t>
  </si>
  <si>
    <t>SurplusBranchGroupConstraintViol (MW)</t>
  </si>
  <si>
    <t>DeficitMNodeConstraintViol (MW)</t>
  </si>
  <si>
    <t>SurplusMNodeConstraintViol (MW)</t>
  </si>
  <si>
    <t>TP24</t>
  </si>
  <si>
    <t>TP25</t>
  </si>
  <si>
    <t>TP26</t>
  </si>
  <si>
    <t>TP27</t>
  </si>
  <si>
    <t>TP28</t>
  </si>
  <si>
    <t>SI</t>
  </si>
  <si>
    <t>NI</t>
  </si>
  <si>
    <t>SIR_Effective_ECE</t>
  </si>
  <si>
    <t>FIR_Effective_ECE</t>
  </si>
  <si>
    <t>SIR_Effective_CE</t>
  </si>
  <si>
    <t>FIR_Effective_CE</t>
  </si>
  <si>
    <t>SIR_Receive</t>
  </si>
  <si>
    <t>FIR_Receive</t>
  </si>
  <si>
    <t>SIR_Share</t>
  </si>
  <si>
    <t>FIR_Share</t>
  </si>
  <si>
    <t>SIR_Clear</t>
  </si>
  <si>
    <t>FIR_Clear</t>
  </si>
  <si>
    <t>SIR Price ($/MWh)</t>
  </si>
  <si>
    <t>FIR Price ($/MWh)</t>
  </si>
  <si>
    <t>SIR_req (MW)</t>
  </si>
  <si>
    <t>FIR_req (MW)</t>
  </si>
  <si>
    <t>ReferencePrice ($/MWh)</t>
  </si>
  <si>
    <t>HVDCLoss (MW)</t>
  </si>
  <si>
    <t>HVDCFlow (MW)</t>
  </si>
  <si>
    <t>IslandACLoss (MW)</t>
  </si>
  <si>
    <t>Bid Load (MW)</t>
  </si>
  <si>
    <t>Load (MW)</t>
  </si>
  <si>
    <t>Gen (MW)</t>
  </si>
  <si>
    <t>Island</t>
  </si>
  <si>
    <t>I</t>
  </si>
  <si>
    <t>SOLUTION</t>
  </si>
  <si>
    <t>ISLAND</t>
  </si>
  <si>
    <t>INTERVAL</t>
  </si>
  <si>
    <t>ISLANDNAME</t>
  </si>
  <si>
    <t>RISKFACTORSIXSEC</t>
  </si>
  <si>
    <t>RISKFACTORSIXTYSEC</t>
  </si>
  <si>
    <t>RISKFACTORSIXSECECE</t>
  </si>
  <si>
    <t>RISKFACTORSIXTYSECECE</t>
  </si>
  <si>
    <t>RESERVEREQDSIXSEC</t>
  </si>
  <si>
    <t>RESERVEREQDSIXTYSEC</t>
  </si>
  <si>
    <t>RESERVEREQDSIXSECECE</t>
  </si>
  <si>
    <t>RESERVEREQDSIXTYSECECE</t>
  </si>
  <si>
    <t>RESERVEACTUALSIXSEC</t>
  </si>
  <si>
    <t>RESERVEACTUALSIXTYSEC</t>
  </si>
  <si>
    <t>REFERENCEPRICE</t>
  </si>
  <si>
    <t>RESERVEPRICESIXSEC</t>
  </si>
  <si>
    <t>RESERVEPRICESIXTYSEC</t>
  </si>
  <si>
    <t>RESERVEDEFICITSIXSECCE</t>
  </si>
  <si>
    <t>RESERVEDEFICITSIXTYSECCE</t>
  </si>
  <si>
    <t>RESERVEDEFICITSIXSECECE</t>
  </si>
  <si>
    <t>RESERVEDEFICITSIXTYSECECE</t>
  </si>
  <si>
    <t>RISKMWSIXSEC</t>
  </si>
  <si>
    <t>RISKNODESIXSEC</t>
  </si>
  <si>
    <t>RISKMWSIXTYSEC</t>
  </si>
  <si>
    <t>RISKNODESIXTYSEC</t>
  </si>
  <si>
    <t>DCCERISKOFFSETSIXSEC</t>
  </si>
  <si>
    <t>DCCERISKOFFSETSIXTYSEC</t>
  </si>
  <si>
    <t>DCECERISKOFFSETSIXSEC</t>
  </si>
  <si>
    <t>DCECERISKOFFSETSIXTYSEC</t>
  </si>
  <si>
    <t>MANUALRISKOFFSETSIXSEC</t>
  </si>
  <si>
    <t>MANUALRISKOFFSETSIXTYSEC</t>
  </si>
  <si>
    <t>GENRISKOFFSETSIXSEC</t>
  </si>
  <si>
    <t>GENRISKOFFSETSIXTYSEC</t>
  </si>
  <si>
    <t>ACECERISKOFFSETSIXSEC</t>
  </si>
  <si>
    <t>ACECERISKOFFSETSIXTYSEC</t>
  </si>
  <si>
    <t>PSD</t>
  </si>
  <si>
    <t>INITIALIPS</t>
  </si>
  <si>
    <t>SOLVEDIPS</t>
  </si>
  <si>
    <t>ENOFFERED</t>
  </si>
  <si>
    <t>ENCLEARED</t>
  </si>
  <si>
    <t>LOADMW</t>
  </si>
  <si>
    <t>RESIDUAL</t>
  </si>
  <si>
    <t>MAXNODALPRICE</t>
  </si>
  <si>
    <t>MINNODALPRICE</t>
  </si>
  <si>
    <t>MARKETPRICESEP</t>
  </si>
  <si>
    <t>CONSTRPRICESEP</t>
  </si>
  <si>
    <t>MAXOFFPRICE</t>
  </si>
  <si>
    <t>MAXTOOFFPRICERATIO</t>
  </si>
  <si>
    <t>MAXTOREFPRICERATIO</t>
  </si>
  <si>
    <t>INTERVALCOST</t>
  </si>
  <si>
    <t>ZEROPRICEDGEN</t>
  </si>
  <si>
    <t>NETWORKLOSS</t>
  </si>
  <si>
    <t>NETDCXFER</t>
  </si>
  <si>
    <t>RESRVOFF6S</t>
  </si>
  <si>
    <t>RESRVOFF60S</t>
  </si>
  <si>
    <t>RESRVAVAIL6S</t>
  </si>
  <si>
    <t>RESRVAVAIL60S</t>
  </si>
  <si>
    <t>HVDCRISKSUBTRCT</t>
  </si>
  <si>
    <t>RISK6SSTATN</t>
  </si>
  <si>
    <t>RISK60SSTATN</t>
  </si>
  <si>
    <t>NFR6ACCE</t>
  </si>
  <si>
    <t>NFR60ACCE</t>
  </si>
  <si>
    <t>NFR6ACECE</t>
  </si>
  <si>
    <t>NFR60ACECE</t>
  </si>
  <si>
    <t>NFR6CE</t>
  </si>
  <si>
    <t>NFR60CE</t>
  </si>
  <si>
    <t>NFR6ECE</t>
  </si>
  <si>
    <t>NFR60ECE</t>
  </si>
  <si>
    <t>NUMBEROFELECTISL</t>
  </si>
  <si>
    <t>RAMPUP</t>
  </si>
  <si>
    <t>DIFFBIDSPOSCLEARED</t>
  </si>
  <si>
    <t>DIFFBIDSNEGCLEARED</t>
  </si>
  <si>
    <t>HVDCSECRISKENABLEDACCE</t>
  </si>
  <si>
    <t>HVDCSECRISKENABLEDACECE</t>
  </si>
  <si>
    <t>HVDCSECRISKSUBTRACTOR</t>
  </si>
  <si>
    <t>DISPATCHBIDSBID</t>
  </si>
  <si>
    <t>DISPATCHBIDSCLEARED</t>
  </si>
  <si>
    <t>HVDCBIPOLEMAX</t>
  </si>
  <si>
    <t>ISRECEIVINGISLAND</t>
  </si>
  <si>
    <t>SHAREDNFRLOAD</t>
  </si>
  <si>
    <t>SHAREDNFRMAX</t>
  </si>
  <si>
    <t>SHAREDNFRLOADOFFSET</t>
  </si>
  <si>
    <t>SHAREDNFRFROM</t>
  </si>
  <si>
    <t>SHAREDNFRTO</t>
  </si>
  <si>
    <t>RESSENTFROM6S</t>
  </si>
  <si>
    <t>RESSENTTO6S</t>
  </si>
  <si>
    <t>RESLIMITTO6S</t>
  </si>
  <si>
    <t>RESBINDINGCONSTRAINTTO6S</t>
  </si>
  <si>
    <t>RESRECEIVEDAT6S</t>
  </si>
  <si>
    <t>RESEFFECTIVETO6SCE</t>
  </si>
  <si>
    <t>RESEFFECTIVETO6SECE</t>
  </si>
  <si>
    <t>RESSENTFROM60S</t>
  </si>
  <si>
    <t>RESSENTTO60S</t>
  </si>
  <si>
    <t>RESLIMITTO60S</t>
  </si>
  <si>
    <t>RESBINDINGCONSTRAINTTO60S</t>
  </si>
  <si>
    <t>RESRECEIVEDAT60S</t>
  </si>
  <si>
    <t>RESEFFECTIVETO60SCE</t>
  </si>
  <si>
    <t>RESEFFECTIVETO60SECE</t>
  </si>
  <si>
    <t>ENSHORTFALL</t>
  </si>
  <si>
    <t>LOADCALCLOSSES</t>
  </si>
  <si>
    <t>PSDSOURCE</t>
  </si>
  <si>
    <t>DNGCLEARED</t>
  </si>
  <si>
    <t>DISPATCHBIDSLIMIT</t>
  </si>
  <si>
    <t>DNLBIDSLIMIT</t>
  </si>
  <si>
    <t>DNGRESIDUAL</t>
  </si>
  <si>
    <t>NONDNGRESIDUAL</t>
  </si>
  <si>
    <t>DNLRESIDUAL</t>
  </si>
  <si>
    <t>DDRESIDUAL</t>
  </si>
  <si>
    <t>HVDCRESIDUAL</t>
  </si>
  <si>
    <t>COMMRISKMWCE</t>
  </si>
  <si>
    <t>COMMRISKMWECE</t>
  </si>
  <si>
    <t>D</t>
  </si>
  <si>
    <t>None</t>
  </si>
  <si>
    <t>N/A</t>
  </si>
  <si>
    <t>MANUAL_CE;OTHISL_CE</t>
  </si>
  <si>
    <t>Manual[SIACCEMinRiskMW]CE;OtherIslandCE</t>
  </si>
  <si>
    <t>GEN_CE</t>
  </si>
  <si>
    <t>HLY5CE</t>
  </si>
  <si>
    <t>CLUMESSAGE</t>
  </si>
  <si>
    <t>CLUPROCESS</t>
  </si>
  <si>
    <t>CLUAPP</t>
  </si>
  <si>
    <t>CLUINSTANCE</t>
  </si>
  <si>
    <t>CLUOBJECT</t>
  </si>
  <si>
    <t>CLUMETHOD</t>
  </si>
  <si>
    <t>CLUMESSAGE_1</t>
  </si>
  <si>
    <t>CLUEXCEPTION</t>
  </si>
  <si>
    <t>CLULEVEL</t>
  </si>
  <si>
    <t>SPD</t>
  </si>
  <si>
    <t>Read: ReadMDBCTRLFile</t>
  </si>
  <si>
    <t>NULL</t>
  </si>
  <si>
    <t>Info</t>
  </si>
  <si>
    <t>Read: ReadMSSNETFilesStatic</t>
  </si>
  <si>
    <t>Read: ReadALLData</t>
  </si>
  <si>
    <t>Read: ReadMSSNETFiles</t>
  </si>
  <si>
    <t>Read: ReadMarketFiles</t>
  </si>
  <si>
    <t>Read: ReadSPDIMMFile</t>
  </si>
  <si>
    <t>Read: ReadSPDITERFile</t>
  </si>
  <si>
    <t>Read: ReadMSSENSFile</t>
  </si>
  <si>
    <t>StartUp: MainSPDRoutine</t>
  </si>
  <si>
    <t>PreProc: InputDataPostInitializationStatic</t>
  </si>
  <si>
    <t>Warning</t>
  </si>
  <si>
    <t>PreProc: SFTSetup</t>
  </si>
  <si>
    <t>PreProc: ExtractTraderPeriodData</t>
  </si>
  <si>
    <t>PreProc: BuildSegmentLossModel</t>
  </si>
  <si>
    <t>Fine</t>
  </si>
  <si>
    <t>PreProc: InitTraderBlockData</t>
  </si>
  <si>
    <t>PreProc: CalcCoefficientForRampRate</t>
  </si>
  <si>
    <t>Solve: SPDSolvePeriod</t>
  </si>
  <si>
    <t>Solve: ResetSolution</t>
  </si>
  <si>
    <t>PreProc: ReservePreProcessing</t>
  </si>
  <si>
    <t>PostProc: PostProcessing</t>
  </si>
  <si>
    <t>PostProc: ReportNonPhysicalLoss</t>
  </si>
  <si>
    <t>PostProc: ScarcityEnergyLogging</t>
  </si>
  <si>
    <t>PostProc: CalculateLMPResults</t>
  </si>
  <si>
    <t>PostProc: ReportBranchAbnormality</t>
  </si>
  <si>
    <t>Solve: MainSPDRoutine</t>
  </si>
  <si>
    <t>MERI</t>
  </si>
  <si>
    <t>WWD1103 WWD0</t>
  </si>
  <si>
    <t>WWD1102 WWD0</t>
  </si>
  <si>
    <t>GENE</t>
  </si>
  <si>
    <t>WVY1101 WPP0</t>
  </si>
  <si>
    <t>WTK0111 WTK0</t>
  </si>
  <si>
    <t>CTCT</t>
  </si>
  <si>
    <t>WRK2201 WRK0</t>
  </si>
  <si>
    <t>WRK0331 TAA0</t>
  </si>
  <si>
    <t>MRPL</t>
  </si>
  <si>
    <t>WRK0331 RKA0</t>
  </si>
  <si>
    <t>WPA2201 WPA0</t>
  </si>
  <si>
    <t>WKM2201 WKM0</t>
  </si>
  <si>
    <t>TUAR</t>
  </si>
  <si>
    <t>WKM2201 MOK0</t>
  </si>
  <si>
    <t>WIL0331 MCK0</t>
  </si>
  <si>
    <t>WIL0331</t>
  </si>
  <si>
    <t>WHI2201 WHI3</t>
  </si>
  <si>
    <t>WHI2201 WHI2</t>
  </si>
  <si>
    <t>WHI2201 WHI1</t>
  </si>
  <si>
    <t>ERGY</t>
  </si>
  <si>
    <t>WGN0331</t>
  </si>
  <si>
    <t>WDV1101 TAP0</t>
  </si>
  <si>
    <t>TWH0331 TUK0</t>
  </si>
  <si>
    <t>CNIR</t>
  </si>
  <si>
    <t>TWC2201 TWF0</t>
  </si>
  <si>
    <t>NZWF</t>
  </si>
  <si>
    <t>TWC2201 NZW0</t>
  </si>
  <si>
    <t>TUI1101 TUI0</t>
  </si>
  <si>
    <t>TUI1101 PRI0</t>
  </si>
  <si>
    <t>TUI1101 KTW0</t>
  </si>
  <si>
    <t>TKU2201 TKU0</t>
  </si>
  <si>
    <t>TKB2201 TKB1</t>
  </si>
  <si>
    <t>TKA0111 TKA1</t>
  </si>
  <si>
    <t>THI2201 THI2</t>
  </si>
  <si>
    <t>THI2201 THI1</t>
  </si>
  <si>
    <t>TGA0331 KMI0</t>
  </si>
  <si>
    <t>TAB2201 TAB0</t>
  </si>
  <si>
    <t>STK0661 COB0</t>
  </si>
  <si>
    <t>SFD2201 SPL0</t>
  </si>
  <si>
    <t>SFD2201 SFD22</t>
  </si>
  <si>
    <t>SFD2201 SFD21</t>
  </si>
  <si>
    <t>SFD0331</t>
  </si>
  <si>
    <t>RPO2201 RPO0</t>
  </si>
  <si>
    <t>ROX2201 ROX0</t>
  </si>
  <si>
    <t>ROX1101 ROX0</t>
  </si>
  <si>
    <t>ROT1101 WHE0</t>
  </si>
  <si>
    <t>PPI2201 PPI0</t>
  </si>
  <si>
    <t>VCTR</t>
  </si>
  <si>
    <t>PEN0331</t>
  </si>
  <si>
    <t>OKI2201 OKI0</t>
  </si>
  <si>
    <t>OHK2201 OHK0</t>
  </si>
  <si>
    <t>OHC2201 OHC0</t>
  </si>
  <si>
    <t>OHB2201 OHB0</t>
  </si>
  <si>
    <t>OHA2201 OHA0</t>
  </si>
  <si>
    <t>NSY0331 PAE0</t>
  </si>
  <si>
    <t>NMA0331 WHL0</t>
  </si>
  <si>
    <t>NAP2202 NTM0</t>
  </si>
  <si>
    <t>NAPJ</t>
  </si>
  <si>
    <t>NAP2201 NAP0</t>
  </si>
  <si>
    <t>MTI2201 MTI0</t>
  </si>
  <si>
    <t>NTHP</t>
  </si>
  <si>
    <t>MPE1101</t>
  </si>
  <si>
    <t>TODD</t>
  </si>
  <si>
    <t>MKE1101 MKE1</t>
  </si>
  <si>
    <t>KING</t>
  </si>
  <si>
    <t>MHO0331 MHO0</t>
  </si>
  <si>
    <t>MAT1101 MAT0</t>
  </si>
  <si>
    <t>PUNZ</t>
  </si>
  <si>
    <t>MAT1101 ANI0</t>
  </si>
  <si>
    <t>MAN2201 MAN0</t>
  </si>
  <si>
    <t>LTN2201 TUR0</t>
  </si>
  <si>
    <t>LTN0331 TWF0</t>
  </si>
  <si>
    <t>KUM0661 KUM0</t>
  </si>
  <si>
    <t>KPO1101 KPO0</t>
  </si>
  <si>
    <t>KPA1101 KPI1</t>
  </si>
  <si>
    <t>NGAG</t>
  </si>
  <si>
    <t>KOE1101 NGB0</t>
  </si>
  <si>
    <t>LODE</t>
  </si>
  <si>
    <t>KOE1101 KSF0</t>
  </si>
  <si>
    <t>KIN0112 KIN0</t>
  </si>
  <si>
    <t>KAW1101 KAG0</t>
  </si>
  <si>
    <t>CHHE</t>
  </si>
  <si>
    <t>KAW0112 ONU0</t>
  </si>
  <si>
    <t>TAOM</t>
  </si>
  <si>
    <t>KAW0111 TAM0</t>
  </si>
  <si>
    <t>JRD1101 JRD0</t>
  </si>
  <si>
    <t>SZRO</t>
  </si>
  <si>
    <t>ISL0661</t>
  </si>
  <si>
    <t>ISL0331</t>
  </si>
  <si>
    <t>HWB0331 WPI0</t>
  </si>
  <si>
    <t>HWB0331 MAH0</t>
  </si>
  <si>
    <t>HWA1102 WAA0</t>
  </si>
  <si>
    <t>HWA1101 PTA3</t>
  </si>
  <si>
    <t>HWA1101 PTA2</t>
  </si>
  <si>
    <t>HWA1101 PTA1</t>
  </si>
  <si>
    <t>HRP2201 HRP0</t>
  </si>
  <si>
    <t>HLY2201 HLY6</t>
  </si>
  <si>
    <t>HLY2201 HLY5</t>
  </si>
  <si>
    <t>HLY2201 HLY4</t>
  </si>
  <si>
    <t>HLY2201 HLY2</t>
  </si>
  <si>
    <t>HLY2201 HLY1</t>
  </si>
  <si>
    <t>NPEL</t>
  </si>
  <si>
    <t>HLY0331 RHO0</t>
  </si>
  <si>
    <t>WNET</t>
  </si>
  <si>
    <t>HAM0331</t>
  </si>
  <si>
    <t>GOR0331 KWD0</t>
  </si>
  <si>
    <t>ALNT</t>
  </si>
  <si>
    <t>GLN0332 GLN0</t>
  </si>
  <si>
    <t>CYD2201 CYD0</t>
  </si>
  <si>
    <t>VWEN</t>
  </si>
  <si>
    <t>CPK0331</t>
  </si>
  <si>
    <t>COL0661 COL0</t>
  </si>
  <si>
    <t>BWK1101 WPI0</t>
  </si>
  <si>
    <t>BPE0331 TWF0</t>
  </si>
  <si>
    <t>BPE0331</t>
  </si>
  <si>
    <t>CNTP</t>
  </si>
  <si>
    <t>BOB1101</t>
  </si>
  <si>
    <t>BEN2202 BEN0</t>
  </si>
  <si>
    <t>AVI2201 AVI0</t>
  </si>
  <si>
    <t>ATI2201 ATI0</t>
  </si>
  <si>
    <t>ASB0661 HBK0</t>
  </si>
  <si>
    <t>ARI1102 ARI0</t>
  </si>
  <si>
    <t>ARI1101 ARI0</t>
  </si>
  <si>
    <t>ARG1101 BRR0</t>
  </si>
  <si>
    <t>ARA2201 ARA0</t>
  </si>
  <si>
    <t>RESERVECLEAREDSIXTYSEC</t>
  </si>
  <si>
    <t>RESERVECLEAREDSIXSEC</t>
  </si>
  <si>
    <t>MWCLEARED</t>
  </si>
  <si>
    <t>SIR (MW)</t>
  </si>
  <si>
    <t>FIR (MW)</t>
  </si>
  <si>
    <t>Generation (MW)</t>
  </si>
  <si>
    <t>Trader</t>
  </si>
  <si>
    <t>Offer</t>
  </si>
  <si>
    <t>ENOF</t>
  </si>
  <si>
    <t>TWRO</t>
  </si>
  <si>
    <t>PLRO</t>
  </si>
  <si>
    <t>ILRO</t>
  </si>
  <si>
    <t>TAK0331 SZR0</t>
  </si>
  <si>
    <t>ENDL</t>
  </si>
  <si>
    <t>STK0331 SZR0</t>
  </si>
  <si>
    <t>HLY0331 RHO99</t>
  </si>
  <si>
    <t>DDBIDSLIMIT</t>
  </si>
  <si>
    <t>DISPATCHABLE</t>
  </si>
  <si>
    <t>IGPOTENTIALMW</t>
  </si>
  <si>
    <t>PRICECLEARED</t>
  </si>
  <si>
    <t>DNRAMPRATEBINDING</t>
  </si>
  <si>
    <t>UPRAMPRATEBINDING</t>
  </si>
  <si>
    <t>TRADERBLOCKALTKEY</t>
  </si>
  <si>
    <t>GENRISKSIXTYSEC</t>
  </si>
  <si>
    <t>GENRISKSIXSEC</t>
  </si>
  <si>
    <t>DNRAMPRATEBROKENMW</t>
  </si>
  <si>
    <t>DNRAMPRATE</t>
  </si>
  <si>
    <t>UPRAMPRATEBROKENMW</t>
  </si>
  <si>
    <t>UPRAMPRATE</t>
  </si>
  <si>
    <t>PNODENAME</t>
  </si>
  <si>
    <t>TRADETYPE</t>
  </si>
  <si>
    <t>TRADERID</t>
  </si>
  <si>
    <t>TRADERPERIOD</t>
  </si>
  <si>
    <t>DiffCheck</t>
  </si>
  <si>
    <t>MWSIXSEC</t>
  </si>
  <si>
    <t>MWSIXTYSEC</t>
  </si>
  <si>
    <t>HVDCLOSS</t>
  </si>
  <si>
    <t>251302025022230925</t>
  </si>
  <si>
    <t>TP29</t>
  </si>
  <si>
    <t>TP30</t>
  </si>
  <si>
    <t>TP31</t>
  </si>
  <si>
    <t>SDCMKT-DVCSLV31</t>
  </si>
  <si>
    <t>Read: ReadSPDCTRL_InfoFile</t>
  </si>
  <si>
    <t>26-02-2025 11:33:47.75|SPDCTRL file spdctrl_info.txt has been read successfully. (CaseID=)</t>
  </si>
  <si>
    <t>26-02-2025 11:33:47.75|MDBCTRL file MSS_251302025022230925_0X.MDBCTRL has been read. (CaseID=251302025022230925)</t>
  </si>
  <si>
    <t>26-02-2025 11:33:47.85|The static MSSNET file MSS_251302025022230925_0X.MSSNET has been read. (CaseID=251302025022230925)</t>
  </si>
  <si>
    <t>26-02-2025 11:33:47.85|Reading of CTRL and STATIC data files ... Ended! (CaseID=251302025022230925)</t>
  </si>
  <si>
    <t>26-02-2025 11:33:47.85|SetModelFeature: Begin (CaseID=251302025022230925)</t>
  </si>
  <si>
    <t>26-02-2025 11:33:47.85|SetModelFeature: End (CaseID=251302025022230925)</t>
  </si>
  <si>
    <t>26-02-2025 11:33:47.85|Reading of Market data files at 26-FEB-2025 11:30 ... Started! (CaseID=251302025022230925)</t>
  </si>
  <si>
    <t>26-02-2025 11:33:47.92|The dynam. MSSNET file MSS_251302025022230925_0X_26-FEB-2025_11_30_0.MSSNET has been read for 26-FEB-2025 11:30. (CaseID=251302025022230925)</t>
  </si>
  <si>
    <t>26-02-2025 11:33:47.94|Read market file MSS_251302025022230925_0X.DAILY for 26-FEB-2025 11:30 (CaseID=251302025022230925)</t>
  </si>
  <si>
    <t>26-02-2025 11:33:48.03|Market file MSS_251302025022230925_0X.DAILY has been read for period 26-FEB-2025 11:30 (CaseID=251302025022230925)</t>
  </si>
  <si>
    <t>26-02-2025 11:33:48.03|Read market file MSS_251302025022230925_0X.MSSMKT for 26-FEB-2025 11:30 (CaseID=251302025022230925)</t>
  </si>
  <si>
    <t>26-02-2025 11:33:48.10|Market file MSS_251302025022230925_0X.MSSMKT has been read for period 26-FEB-2025 11:30 (CaseID=251302025022230925)</t>
  </si>
  <si>
    <t>26-02-2025 11:33:48.10|Read market file MSS_251302025022230925_0X.MSSMOD for 26-FEB-2025 11:30 (CaseID=251302025022230925)</t>
  </si>
  <si>
    <t>26-02-2025 11:33:48.17|Market file MSS_251302025022230925_0X.MSSMOD has been read for period 26-FEB-2025 11:30 (CaseID=251302025022230925)</t>
  </si>
  <si>
    <t>26-02-2025 11:33:48.17|Read market file MSS_251302025022230925_0X.PERIOD for 26-FEB-2025 11:30 (CaseID=251302025022230925)</t>
  </si>
  <si>
    <t>26-02-2025 11:33:48.24|Market file MSS_251302025022230925_0X.PERIOD has been read for period 26-FEB-2025 11:30 (CaseID=251302025022230925)</t>
  </si>
  <si>
    <t>26-02-2025 11:33:48.25|No SPDIMM data will be read. Interval 26-FEB-2025 11:30 is first interval in case (CaseID=251302025022230925)</t>
  </si>
  <si>
    <t>26-02-2025 11:33:48.25|Read ITER file MSS_251302025022230925_0X_26-FEB-2025_11_30.SPDITER for 26-FEB-2025 11:30 (CaseID=251302025022230925)</t>
  </si>
  <si>
    <t>26-02-2025 11:33:48.27|The SPD ITER file MSS_251302025022230925_0X_26-FEB-2025_11_30.SPDITER has been read for 26-FEB-2025 11:30. (CaseID=251302025022230925)</t>
  </si>
  <si>
    <t>26-02-2025 11:33:48.28|Read MSSENS MSS_251302025022230925_0X_26-FEB-2025_11_30_0_1.MSSENS for 26-FEB-2025 11:30 (CaseID=251302025022230925)</t>
  </si>
  <si>
    <t>26-02-2025 11:33:48.31|The SFT MSS_251302025022230925_0X_26-FEB-2025_11_30_0_1.MSSENS has been read for 26-FEB-2025 11:30. (CaseID=251302025022230925)</t>
  </si>
  <si>
    <t>26-02-2025 11:33:48.31|Complete reading 1 SFT sensitivities files for 26-FEB-2025 11:30. (CaseID=251302025022230925)</t>
  </si>
  <si>
    <t>26-02-2025 11:33:48.31|Reading of Market data files for 26-FEB-2025 11:30 ... Ended! (CaseID=251302025022230925)</t>
  </si>
  <si>
    <t>26-02-2025 11:33:48.32|Input Data read completed for Interval 26-FEB-2025 11:30 (CaseID=251302025022230925)</t>
  </si>
  <si>
    <t>26-02-2025 11:33:48.36|Main SPD Routine for Interval 26-FEB-2025 11:30: Begin (CaseID=251302025022230925)</t>
  </si>
  <si>
    <t>26-02-2025 11:33:48.36|Input Data Post Initialization Static for 26-FEB-2025 11:30: Begin (CaseID=251302025022230925)</t>
  </si>
  <si>
    <t>26-02-2025 11:33:48.36|Pnode ATU1101 removed from PRSS case for 26-FEB-2025 11:30 due to inconsistent PNODE entries in case files (CaseID=251302025022230925)</t>
  </si>
  <si>
    <t>26-02-2025 11:33:48.36|Pnode N/A removed from PRSS case for 26-FEB-2025 11:30 due to inconsistent PNODE entries in case files (CaseID=251302025022230925)</t>
  </si>
  <si>
    <t>26-02-2025 11:33:48.36|Pnode TAB2201 removed from PRSS case for 26-FEB-2025 11:30 due to inconsistent PNODE entries in case files (CaseID=251302025022230925)</t>
  </si>
  <si>
    <t>26-02-2025 11:33:48.36|Current iteraton is 1 for 26-FEB-2025 11:30 (CaseID=251302025022230925)</t>
  </si>
  <si>
    <t>26-02-2025 11:33:48.36|Reserve offer 41.990 zeroed on commissioning pnode HLY2201 HLY5 for 26-FEB-2025 11:30 (CaseID=251302025022230925)</t>
  </si>
  <si>
    <t>26-02-2025 11:33:48.53|BuildSegmentLossModel for 26-FEB-2025 11:30: Begin (CaseID=251302025022230925)</t>
  </si>
  <si>
    <t>26-02-2025 11:33:48.59|BuildSegmentLossModel for 26-FEB-2025 11:30: End (CaseID=251302025022230925)</t>
  </si>
  <si>
    <t>26-02-2025 11:33:48.60|Initializing TraderBlock Data for 26-FEB-2025 11:30 (CaseID=251302025022230925)</t>
  </si>
  <si>
    <t>26-02-2025 11:33:48.60|CalcCoefficientForRampRate for 26-FEB-2025 11:30: Begin (CaseID=251302025022230925)</t>
  </si>
  <si>
    <t>26-02-2025 11:33:48.61|CalcCoefficientForRampRate for 26-FEB-2025 11:30: End (CaseID=251302025022230925)</t>
  </si>
  <si>
    <t>26-02-2025 11:33:48.61|SPDSolvePeriod for 26-FEB-2025 11:30: Begin (CaseID=251302025022230925)</t>
  </si>
  <si>
    <t>26-02-2025 11:33:48.61|****Solve Loop 1 (CaseID=251302025022230925)</t>
  </si>
  <si>
    <t>26-02-2025 11:33:48.61|Reset Solution for 26-FEB-2025 11:30 (CaseID=251302025022230925)</t>
  </si>
  <si>
    <t>26-02-2025 11:33:48.62|Reserve Pre-processing for 26-FEB-2025 11:30 (CaseID=251302025022230925)</t>
  </si>
  <si>
    <t>26-02-2025 11:33:48.63|Main solve for 26-FEB-2025 11:30: Begin (CaseID=251302025022230925)</t>
  </si>
  <si>
    <t>26-02-2025 11:33:50.84|Main solve for 26-FEB-2025 11:30: End (CaseID=251302025022230925)</t>
  </si>
  <si>
    <t>26-02-2025 11:33:50.84|Objective function value =       -599113529.682 for 26-FEB-2025 11:30 (CaseID=251302025022230925)</t>
  </si>
  <si>
    <t>26-02-2025 11:33:50.89|Solve loops completed after 1 (max is 10) for 26-FEB-2025 11:30 (CaseID=251302025022230925)</t>
  </si>
  <si>
    <t>26-02-2025 11:33:50.89|Completed Execution for 26-FEB-2025 11:30 (CaseID=251302025022230925)</t>
  </si>
  <si>
    <t>26-02-2025 11:33:50.89|SPDSolvePeriod: End for 26-FEB-2025 11:30 (CaseID=251302025022230925)</t>
  </si>
  <si>
    <t>Exit: MainSPDRoutine</t>
  </si>
  <si>
    <t>26-02-2025 11:33:50.90|Main SPD Routine for Interval 26-FEB-2025 11:30: End (CaseID=251302025022230925)</t>
  </si>
  <si>
    <t>26-02-2025 11:33:50.92|PostProcessing for Interval 26-FEB-2025 11:30: Begin (CaseID=251302025022230925)</t>
  </si>
  <si>
    <t>26-02-2025 11:33:50.93|No circulating flows or segment skipping 26-FEB-2025 11:30 (CaseID=251302025022230925)</t>
  </si>
  <si>
    <t>26-02-2025 11:33:50.93|Energy shortfall final pnode count 0 for NI and 0 for SI for 26-FEB-2025 11:30 (CaseID=251302025022230925)</t>
  </si>
  <si>
    <t>26-02-2025 11:33:50.98|Failed to find price transfer pnode for dead pnode BHL2201 26-FEB-2025 11:30 (CaseID=251302025022230925)</t>
  </si>
  <si>
    <t>26-02-2025 11:33:50.98|Dead pnode price replacements transferred:1 zeroed:1 26-FEB-2025 11:30 (CaseID=251302025022230925)</t>
  </si>
  <si>
    <t>26-02-2025 11:33:51.03|Status of Circulating Hvdc Flows: Normal at 26-FEB-2025 11:30 (CaseID=251302025022230925)</t>
  </si>
  <si>
    <t>26-02-2025 11:33:51.03|Status of Circulating Branch Flows: Normal at 26-FEB-2025 11:30 (CaseID=251302025022230925)</t>
  </si>
  <si>
    <t>26-02-2025 11:34:28.35|SPDCTRL file spdctrl_info.txt has been read successfully. (CaseID=)</t>
  </si>
  <si>
    <t>26-02-2025 11:34:28.36|MDBCTRL file MSS_251302025022230925_0X.MDBCTRL has been read. (CaseID=251302025022230925)</t>
  </si>
  <si>
    <t>26-02-2025 11:34:28.44|The static MSSNET file MSS_251302025022230925_0X.MSSNET has been read. (CaseID=251302025022230925)</t>
  </si>
  <si>
    <t>26-02-2025 11:34:28.44|Reading of CTRL and STATIC data files ... Ended! (CaseID=251302025022230925)</t>
  </si>
  <si>
    <t>26-02-2025 11:34:28.44|SetModelFeature: Begin (CaseID=251302025022230925)</t>
  </si>
  <si>
    <t>26-02-2025 11:34:28.44|SetModelFeature: End (CaseID=251302025022230925)</t>
  </si>
  <si>
    <t>26-02-2025 11:34:28.44|Reading of Market data files at 26-FEB-2025 12:00 ... Started! (CaseID=251302025022230925)</t>
  </si>
  <si>
    <t>26-02-2025 11:34:28.51|The dynam. MSSNET file MSS_251302025022230925_0X_26-FEB-2025_12_00_0.MSSNET has been read for 26-FEB-2025 12:00. (CaseID=251302025022230925)</t>
  </si>
  <si>
    <t>26-02-2025 11:34:28.52|Read market file MSS_251302025022230925_0X.DAILY for 26-FEB-2025 12:00 (CaseID=251302025022230925)</t>
  </si>
  <si>
    <t>26-02-2025 11:34:28.63|Market file MSS_251302025022230925_0X.DAILY has been read for period 26-FEB-2025 12:00 (CaseID=251302025022230925)</t>
  </si>
  <si>
    <t>26-02-2025 11:34:28.63|Read market file MSS_251302025022230925_0X.MSSMKT for 26-FEB-2025 12:00 (CaseID=251302025022230925)</t>
  </si>
  <si>
    <t>26-02-2025 11:34:28.68|Market file MSS_251302025022230925_0X.MSSMKT has been read for period 26-FEB-2025 12:00 (CaseID=251302025022230925)</t>
  </si>
  <si>
    <t>26-02-2025 11:34:28.68|Read market file MSS_251302025022230925_0X.MSSMOD for 26-FEB-2025 12:00 (CaseID=251302025022230925)</t>
  </si>
  <si>
    <t>26-02-2025 11:34:28.74|Market file MSS_251302025022230925_0X.MSSMOD has been read for period 26-FEB-2025 12:00 (CaseID=251302025022230925)</t>
  </si>
  <si>
    <t>26-02-2025 11:34:28.74|Read market file MSS_251302025022230925_0X.PERIOD for 26-FEB-2025 12:00 (CaseID=251302025022230925)</t>
  </si>
  <si>
    <t>26-02-2025 11:34:28.82|Market file MSS_251302025022230925_0X.PERIOD has been read for period 26-FEB-2025 12:00 (CaseID=251302025022230925)</t>
  </si>
  <si>
    <t>26-02-2025 11:34:28.82|Read IMM file MSS_251302025022230925_0X_26-FEB-2025_12_00_0.SPDSOLVEDIMM for 26-FEB-2025 12:00 (CaseID=251302025022230925)</t>
  </si>
  <si>
    <t>26-02-2025 11:34:28.85|The SPD IMM file MSS_251302025022230925_0X_26-FEB-2025_12_00_0.SPDSOLVEDIMM has been read for 26-FEB-2025 12:00. (CaseID=251302025022230925)</t>
  </si>
  <si>
    <t>26-02-2025 11:34:28.85|Read ITER file MSS_251302025022230925_0X_26-FEB-2025_12_00.SPDITER for 26-FEB-2025 12:00 (CaseID=251302025022230925)</t>
  </si>
  <si>
    <t>26-02-2025 11:34:28.87|The SPD ITER file MSS_251302025022230925_0X_26-FEB-2025_12_00.SPDITER has been read for 26-FEB-2025 12:00. (CaseID=251302025022230925)</t>
  </si>
  <si>
    <t>26-02-2025 11:34:28.87|Read MSSENS MSS_251302025022230925_0X_26-FEB-2025_12_00_0_1.MSSENS for 26-FEB-2025 12:00 (CaseID=251302025022230925)</t>
  </si>
  <si>
    <t>26-02-2025 11:34:28.90|The SFT MSS_251302025022230925_0X_26-FEB-2025_12_00_0_1.MSSENS has been read for 26-FEB-2025 12:00. (CaseID=251302025022230925)</t>
  </si>
  <si>
    <t>26-02-2025 11:34:28.90|Complete reading 1 SFT sensitivities files for 26-FEB-2025 12:00. (CaseID=251302025022230925)</t>
  </si>
  <si>
    <t>26-02-2025 11:34:28.90|Reading of Market data files for 26-FEB-2025 12:00 ... Ended! (CaseID=251302025022230925)</t>
  </si>
  <si>
    <t>26-02-2025 11:34:28.91|Input Data read completed for Interval 26-FEB-2025 12:00 (CaseID=251302025022230925)</t>
  </si>
  <si>
    <t>26-02-2025 11:34:28.95|Main SPD Routine for Interval 26-FEB-2025 12:00: Begin (CaseID=251302025022230925)</t>
  </si>
  <si>
    <t>26-02-2025 11:34:28.95|Input Data Post Initialization Static for 26-FEB-2025 12:00: Begin (CaseID=251302025022230925)</t>
  </si>
  <si>
    <t>26-02-2025 11:34:28.95|Current iteraton is 1 for 26-FEB-2025 12:00 (CaseID=251302025022230925)</t>
  </si>
  <si>
    <t>26-02-2025 11:34:29.13|BuildSegmentLossModel for 26-FEB-2025 12:00: Begin (CaseID=251302025022230925)</t>
  </si>
  <si>
    <t>26-02-2025 11:34:29.17|BuildSegmentLossModel for 26-FEB-2025 12:00: End (CaseID=251302025022230925)</t>
  </si>
  <si>
    <t>26-02-2025 11:34:29.18|Initializing TraderBlock Data for 26-FEB-2025 12:00 (CaseID=251302025022230925)</t>
  </si>
  <si>
    <t>26-02-2025 11:34:29.20|CalcCoefficientForRampRate for 26-FEB-2025 12:00: Begin (CaseID=251302025022230925)</t>
  </si>
  <si>
    <t>26-02-2025 11:34:29.20|CalcCoefficientForRampRate for 26-FEB-2025 12:00: End (CaseID=251302025022230925)</t>
  </si>
  <si>
    <t>26-02-2025 11:34:29.20|SPDSolvePeriod for 26-FEB-2025 12:00: Begin (CaseID=251302025022230925)</t>
  </si>
  <si>
    <t>26-02-2025 11:34:29.20|****Solve Loop 1 (CaseID=251302025022230925)</t>
  </si>
  <si>
    <t>26-02-2025 11:34:29.20|Reset Solution for 26-FEB-2025 12:00 (CaseID=251302025022230925)</t>
  </si>
  <si>
    <t>26-02-2025 11:34:29.20|Reserve Pre-processing for 26-FEB-2025 12:00 (CaseID=251302025022230925)</t>
  </si>
  <si>
    <t>26-02-2025 11:34:29.21|Main solve for 26-FEB-2025 12:00: Begin (CaseID=251302025022230925)</t>
  </si>
  <si>
    <t>26-02-2025 11:34:31.20|Main solve for 26-FEB-2025 12:00: End (CaseID=251302025022230925)</t>
  </si>
  <si>
    <t>26-02-2025 11:34:31.20|Objective function value =       -626724007.699 for 26-FEB-2025 12:00 (CaseID=251302025022230925)</t>
  </si>
  <si>
    <t>26-02-2025 11:34:31.24|Solve loops completed after 1 (max is 10) for 26-FEB-2025 12:00 (CaseID=251302025022230925)</t>
  </si>
  <si>
    <t>26-02-2025 11:34:31.24|Completed Execution for 26-FEB-2025 12:00 (CaseID=251302025022230925)</t>
  </si>
  <si>
    <t>26-02-2025 11:34:31.24|SPDSolvePeriod: End for 26-FEB-2025 12:00 (CaseID=251302025022230925)</t>
  </si>
  <si>
    <t>26-02-2025 11:34:31.27|Main SPD Routine for Interval 26-FEB-2025 12:00: End (CaseID=251302025022230925)</t>
  </si>
  <si>
    <t>26-02-2025 11:34:31.29|PostProcessing for Interval 26-FEB-2025 12:00: Begin (CaseID=251302025022230925)</t>
  </si>
  <si>
    <t>26-02-2025 11:34:31.30|No circulating flows or segment skipping 26-FEB-2025 12:00 (CaseID=251302025022230925)</t>
  </si>
  <si>
    <t>26-02-2025 11:34:31.30|Energy shortfall final pnode count 0 for NI and 0 for SI for 26-FEB-2025 12:00 (CaseID=251302025022230925)</t>
  </si>
  <si>
    <t>26-02-2025 11:34:31.35|Failed to find price transfer pnode for dead pnode BHL2201 26-FEB-2025 12:00 (CaseID=251302025022230925)</t>
  </si>
  <si>
    <t>26-02-2025 11:34:31.35|Dead pnode price replacements transferred:1 zeroed:1 26-FEB-2025 12:00 (CaseID=251302025022230925)</t>
  </si>
  <si>
    <t>26-02-2025 11:34:31.38|Status of Circulating Hvdc Flows: Normal at 26-FEB-2025 12:00 (CaseID=251302025022230925)</t>
  </si>
  <si>
    <t>26-02-2025 11:34:31.38|Status of Circulating Branch Flows: Normal at 26-FEB-2025 12:00 (CaseID=251302025022230925)</t>
  </si>
  <si>
    <t>26-02-2025 11:35:02.58|SPDCTRL file spdctrl_info.txt has been read successfully. (CaseID=)</t>
  </si>
  <si>
    <t>26-02-2025 11:35:02.58|MDBCTRL file MSS_251302025022230925_0X.MDBCTRL has been read. (CaseID=251302025022230925)</t>
  </si>
  <si>
    <t>26-02-2025 11:35:02.67|The static MSSNET file MSS_251302025022230925_0X.MSSNET has been read. (CaseID=251302025022230925)</t>
  </si>
  <si>
    <t>26-02-2025 11:35:02.67|Reading of CTRL and STATIC data files ... Ended! (CaseID=251302025022230925)</t>
  </si>
  <si>
    <t>26-02-2025 11:35:02.67|SetModelFeature: Begin (CaseID=251302025022230925)</t>
  </si>
  <si>
    <t>26-02-2025 11:35:02.67|SetModelFeature: End (CaseID=251302025022230925)</t>
  </si>
  <si>
    <t>26-02-2025 11:35:02.67|Reading of Market data files at 26-FEB-2025 12:30 ... Started! (CaseID=251302025022230925)</t>
  </si>
  <si>
    <t>26-02-2025 11:35:02.75|The dynam. MSSNET file MSS_251302025022230925_0X_26-FEB-2025_12_30_0.MSSNET has been read for 26-FEB-2025 12:30. (CaseID=251302025022230925)</t>
  </si>
  <si>
    <t>26-02-2025 11:35:02.76|Read market file MSS_251302025022230925_0X.DAILY for 26-FEB-2025 12:30 (CaseID=251302025022230925)</t>
  </si>
  <si>
    <t>26-02-2025 11:35:02.86|Market file MSS_251302025022230925_0X.DAILY has been read for period 26-FEB-2025 12:30 (CaseID=251302025022230925)</t>
  </si>
  <si>
    <t>26-02-2025 11:35:02.86|Read market file MSS_251302025022230925_0X.MSSMKT for 26-FEB-2025 12:30 (CaseID=251302025022230925)</t>
  </si>
  <si>
    <t>26-02-2025 11:35:02.92|Market file MSS_251302025022230925_0X.MSSMKT has been read for period 26-FEB-2025 12:30 (CaseID=251302025022230925)</t>
  </si>
  <si>
    <t>26-02-2025 11:35:02.92|Read market file MSS_251302025022230925_0X.MSSMOD for 26-FEB-2025 12:30 (CaseID=251302025022230925)</t>
  </si>
  <si>
    <t>26-02-2025 11:35:03.00|Market file MSS_251302025022230925_0X.MSSMOD has been read for period 26-FEB-2025 12:30 (CaseID=251302025022230925)</t>
  </si>
  <si>
    <t>26-02-2025 11:35:03.00|Read market file MSS_251302025022230925_0X.PERIOD for 26-FEB-2025 12:30 (CaseID=251302025022230925)</t>
  </si>
  <si>
    <t>26-02-2025 11:35:03.08|Market file MSS_251302025022230925_0X.PERIOD has been read for period 26-FEB-2025 12:30 (CaseID=251302025022230925)</t>
  </si>
  <si>
    <t>26-02-2025 11:35:03.08|Read IMM file MSS_251302025022230925_0X_26-FEB-2025_12_30_0.SPDSOLVEDIMM for 26-FEB-2025 12:30 (CaseID=251302025022230925)</t>
  </si>
  <si>
    <t>26-02-2025 11:35:03.11|The SPD IMM file MSS_251302025022230925_0X_26-FEB-2025_12_30_0.SPDSOLVEDIMM has been read for 26-FEB-2025 12:30. (CaseID=251302025022230925)</t>
  </si>
  <si>
    <t>26-02-2025 11:35:03.11|Read ITER file MSS_251302025022230925_0X_26-FEB-2025_12_30.SPDITER for 26-FEB-2025 12:30 (CaseID=251302025022230925)</t>
  </si>
  <si>
    <t>26-02-2025 11:35:03.12|The SPD ITER file MSS_251302025022230925_0X_26-FEB-2025_12_30.SPDITER has been read for 26-FEB-2025 12:30. (CaseID=251302025022230925)</t>
  </si>
  <si>
    <t>26-02-2025 11:35:03.12|Read MSSENS MSS_251302025022230925_0X_26-FEB-2025_12_30_0_1.MSSENS for 26-FEB-2025 12:30 (CaseID=251302025022230925)</t>
  </si>
  <si>
    <t>26-02-2025 11:35:03.15|The SFT MSS_251302025022230925_0X_26-FEB-2025_12_30_0_1.MSSENS has been read for 26-FEB-2025 12:30. (CaseID=251302025022230925)</t>
  </si>
  <si>
    <t>26-02-2025 11:35:03.15|Complete reading 1 SFT sensitivities files for 26-FEB-2025 12:30. (CaseID=251302025022230925)</t>
  </si>
  <si>
    <t>26-02-2025 11:35:03.15|Reading of Market data files for 26-FEB-2025 12:30 ... Ended! (CaseID=251302025022230925)</t>
  </si>
  <si>
    <t>26-02-2025 11:35:03.17|Input Data read completed for Interval 26-FEB-2025 12:30 (CaseID=251302025022230925)</t>
  </si>
  <si>
    <t>26-02-2025 11:35:03.21|Main SPD Routine for Interval 26-FEB-2025 12:30: Begin (CaseID=251302025022230925)</t>
  </si>
  <si>
    <t>26-02-2025 11:35:03.21|Input Data Post Initialization Static for 26-FEB-2025 12:30: Begin (CaseID=251302025022230925)</t>
  </si>
  <si>
    <t>26-02-2025 11:35:03.21|Current iteraton is 1 for 26-FEB-2025 12:30 (CaseID=251302025022230925)</t>
  </si>
  <si>
    <t>26-02-2025 11:35:03.39|BuildSegmentLossModel for 26-FEB-2025 12:30: Begin (CaseID=251302025022230925)</t>
  </si>
  <si>
    <t>26-02-2025 11:35:03.44|BuildSegmentLossModel for 26-FEB-2025 12:30: End (CaseID=251302025022230925)</t>
  </si>
  <si>
    <t>26-02-2025 11:35:03.46|Initializing TraderBlock Data for 26-FEB-2025 12:30 (CaseID=251302025022230925)</t>
  </si>
  <si>
    <t>26-02-2025 11:35:03.46|CalcCoefficientForRampRate for 26-FEB-2025 12:30: Begin (CaseID=251302025022230925)</t>
  </si>
  <si>
    <t>26-02-2025 11:35:03.46|CalcCoefficientForRampRate for 26-FEB-2025 12:30: End (CaseID=251302025022230925)</t>
  </si>
  <si>
    <t>26-02-2025 11:35:03.47|SPDSolvePeriod for 26-FEB-2025 12:30: Begin (CaseID=251302025022230925)</t>
  </si>
  <si>
    <t>26-02-2025 11:35:03.47|****Solve Loop 1 (CaseID=251302025022230925)</t>
  </si>
  <si>
    <t>26-02-2025 11:35:03.47|Reset Solution for 26-FEB-2025 12:30 (CaseID=251302025022230925)</t>
  </si>
  <si>
    <t>26-02-2025 11:35:03.47|Reserve Pre-processing for 26-FEB-2025 12:30 (CaseID=251302025022230925)</t>
  </si>
  <si>
    <t>26-02-2025 11:35:03.49|Main solve for 26-FEB-2025 12:30: Begin (CaseID=251302025022230925)</t>
  </si>
  <si>
    <t>26-02-2025 11:35:05.63|Main solve for 26-FEB-2025 12:30: End (CaseID=251302025022230925)</t>
  </si>
  <si>
    <t>26-02-2025 11:35:05.63|Objective function value =       -625964553.292 for 26-FEB-2025 12:30 (CaseID=251302025022230925)</t>
  </si>
  <si>
    <t>26-02-2025 11:35:05.68|Solve loops completed after 1 (max is 10) for 26-FEB-2025 12:30 (CaseID=251302025022230925)</t>
  </si>
  <si>
    <t>26-02-2025 11:35:05.68|Completed Execution for 26-FEB-2025 12:30 (CaseID=251302025022230925)</t>
  </si>
  <si>
    <t>26-02-2025 11:35:05.68|SPDSolvePeriod: End for 26-FEB-2025 12:30 (CaseID=251302025022230925)</t>
  </si>
  <si>
    <t>26-02-2025 11:35:05.71|Main SPD Routine for Interval 26-FEB-2025 12:30: End (CaseID=251302025022230925)</t>
  </si>
  <si>
    <t>26-02-2025 11:35:05.73|PostProcessing for Interval 26-FEB-2025 12:30: Begin (CaseID=251302025022230925)</t>
  </si>
  <si>
    <t>26-02-2025 11:35:05.74|No circulating flows or segment skipping 26-FEB-2025 12:30 (CaseID=251302025022230925)</t>
  </si>
  <si>
    <t>26-02-2025 11:35:05.74|Energy shortfall final pnode count 0 for NI and 0 for SI for 26-FEB-2025 12:30 (CaseID=251302025022230925)</t>
  </si>
  <si>
    <t>26-02-2025 11:35:05.79|Failed to find price transfer pnode for dead pnode BHL2201 26-FEB-2025 12:30 (CaseID=251302025022230925)</t>
  </si>
  <si>
    <t>26-02-2025 11:35:05.79|Dead pnode price replacements transferred:1 zeroed:1 26-FEB-2025 12:30 (CaseID=251302025022230925)</t>
  </si>
  <si>
    <t>26-02-2025 11:35:05.82|Status of Circulating Hvdc Flows: Normal at 26-FEB-2025 12:30 (CaseID=251302025022230925)</t>
  </si>
  <si>
    <t>26-02-2025 11:35:05.82|Status of Circulating Branch Flows: Normal at 26-FEB-2025 12:30 (CaseID=251302025022230925)</t>
  </si>
  <si>
    <t>26-02-2025 11:35:57.63|SPDCTRL file spdctrl_info.txt has been read successfully. (CaseID=)</t>
  </si>
  <si>
    <t>26-02-2025 11:35:57.63|MDBCTRL file MSS_251302025022230925_0X.MDBCTRL has been read. (CaseID=251302025022230925)</t>
  </si>
  <si>
    <t>26-02-2025 11:35:57.73|The static MSSNET file MSS_251302025022230925_0X.MSSNET has been read. (CaseID=251302025022230925)</t>
  </si>
  <si>
    <t>26-02-2025 11:35:57.73|Reading of CTRL and STATIC data files ... Ended! (CaseID=251302025022230925)</t>
  </si>
  <si>
    <t>26-02-2025 11:35:57.73|SetModelFeature: Begin (CaseID=251302025022230925)</t>
  </si>
  <si>
    <t>26-02-2025 11:35:57.73|SetModelFeature: End (CaseID=251302025022230925)</t>
  </si>
  <si>
    <t>26-02-2025 11:35:57.73|Reading of Market data files at 26-FEB-2025 13:00 ... Started! (CaseID=251302025022230925)</t>
  </si>
  <si>
    <t>26-02-2025 11:35:57.81|The dynam. MSSNET file MSS_251302025022230925_0X_26-FEB-2025_13_00_0.MSSNET has been read for 26-FEB-2025 13:00. (CaseID=251302025022230925)</t>
  </si>
  <si>
    <t>26-02-2025 11:35:57.83|Read market file MSS_251302025022230925_0X.DAILY for 26-FEB-2025 13:00 (CaseID=251302025022230925)</t>
  </si>
  <si>
    <t>26-02-2025 11:35:57.92|Market file MSS_251302025022230925_0X.DAILY has been read for period 26-FEB-2025 13:00 (CaseID=251302025022230925)</t>
  </si>
  <si>
    <t>26-02-2025 11:35:57.92|Read market file MSS_251302025022230925_0X.MSSMKT for 26-FEB-2025 13:00 (CaseID=251302025022230925)</t>
  </si>
  <si>
    <t>26-02-2025 11:35:57.98|Market file MSS_251302025022230925_0X.MSSMKT has been read for period 26-FEB-2025 13:00 (CaseID=251302025022230925)</t>
  </si>
  <si>
    <t>26-02-2025 11:35:57.98|Read market file MSS_251302025022230925_0X.MSSMOD for 26-FEB-2025 13:00 (CaseID=251302025022230925)</t>
  </si>
  <si>
    <t>26-02-2025 11:35:58.04|Market file MSS_251302025022230925_0X.MSSMOD has been read for period 26-FEB-2025 13:00 (CaseID=251302025022230925)</t>
  </si>
  <si>
    <t>26-02-2025 11:35:58.04|Read market file MSS_251302025022230925_0X.PERIOD for 26-FEB-2025 13:00 (CaseID=251302025022230925)</t>
  </si>
  <si>
    <t>26-02-2025 11:35:58.12|Market file MSS_251302025022230925_0X.PERIOD has been read for period 26-FEB-2025 13:00 (CaseID=251302025022230925)</t>
  </si>
  <si>
    <t>26-02-2025 11:35:58.12|Read IMM file MSS_251302025022230925_0X_26-FEB-2025_13_00_0.SPDSOLVEDIMM for 26-FEB-2025 13:00 (CaseID=251302025022230925)</t>
  </si>
  <si>
    <t>26-02-2025 11:35:58.15|The SPD IMM file MSS_251302025022230925_0X_26-FEB-2025_13_00_0.SPDSOLVEDIMM has been read for 26-FEB-2025 13:00. (CaseID=251302025022230925)</t>
  </si>
  <si>
    <t>26-02-2025 11:35:58.15|Read ITER file MSS_251302025022230925_0X_26-FEB-2025_13_00.SPDITER for 26-FEB-2025 13:00 (CaseID=251302025022230925)</t>
  </si>
  <si>
    <t>26-02-2025 11:35:58.19|The SPD ITER file MSS_251302025022230925_0X_26-FEB-2025_13_00.SPDITER has been read for 26-FEB-2025 13:00. (CaseID=251302025022230925)</t>
  </si>
  <si>
    <t>26-02-2025 11:35:58.19|Read MSSENS MSS_251302025022230925_0X_26-FEB-2025_13_00_0_1.MSSENS for 26-FEB-2025 13:00 (CaseID=251302025022230925)</t>
  </si>
  <si>
    <t>26-02-2025 11:35:58.23|The SFT MSS_251302025022230925_0X_26-FEB-2025_13_00_0_1.MSSENS has been read for 26-FEB-2025 13:00. (CaseID=251302025022230925)</t>
  </si>
  <si>
    <t>26-02-2025 11:35:58.23|Complete reading 1 SFT sensitivities files for 26-FEB-2025 13:00. (CaseID=251302025022230925)</t>
  </si>
  <si>
    <t>26-02-2025 11:35:58.23|Reading of Market data files for 26-FEB-2025 13:00 ... Ended! (CaseID=251302025022230925)</t>
  </si>
  <si>
    <t>26-02-2025 11:35:58.25|Input Data read completed for Interval 26-FEB-2025 13:00 (CaseID=251302025022230925)</t>
  </si>
  <si>
    <t>26-02-2025 11:35:58.28|Main SPD Routine for Interval 26-FEB-2025 13:00: Begin (CaseID=251302025022230925)</t>
  </si>
  <si>
    <t>26-02-2025 11:35:58.28|Input Data Post Initialization Static for 26-FEB-2025 13:00: Begin (CaseID=251302025022230925)</t>
  </si>
  <si>
    <t>26-02-2025 11:35:58.30|Current iteraton is 2 for 26-FEB-2025 13:00 (CaseID=251302025022230925)</t>
  </si>
  <si>
    <t>26-02-2025 11:35:58.46|BuildSegmentLossModel for 26-FEB-2025 13:00: Begin (CaseID=251302025022230925)</t>
  </si>
  <si>
    <t>26-02-2025 11:35:58.52|BuildSegmentLossModel for 26-FEB-2025 13:00: End (CaseID=251302025022230925)</t>
  </si>
  <si>
    <t>26-02-2025 11:35:58.52|Initializing TraderBlock Data for 26-FEB-2025 13:00 (CaseID=251302025022230925)</t>
  </si>
  <si>
    <t>26-02-2025 11:35:58.54|CalcCoefficientForRampRate for 26-FEB-2025 13:00: Begin (CaseID=251302025022230925)</t>
  </si>
  <si>
    <t>26-02-2025 11:35:58.54|CalcCoefficientForRampRate for 26-FEB-2025 13:00: End (CaseID=251302025022230925)</t>
  </si>
  <si>
    <t>26-02-2025 11:35:58.54|SPDSolvePeriod for 26-FEB-2025 13:00: Begin (CaseID=251302025022230925)</t>
  </si>
  <si>
    <t>26-02-2025 11:35:58.54|****Solve Loop 1 (CaseID=251302025022230925)</t>
  </si>
  <si>
    <t>26-02-2025 11:35:58.54|Reset Solution for 26-FEB-2025 13:00 (CaseID=251302025022230925)</t>
  </si>
  <si>
    <t>26-02-2025 11:35:58.55|Reserve Pre-processing for 26-FEB-2025 13:00 (CaseID=251302025022230925)</t>
  </si>
  <si>
    <t>26-02-2025 11:35:58.55|Main solve for 26-FEB-2025 13:00: Begin (CaseID=251302025022230925)</t>
  </si>
  <si>
    <t>26-02-2025 11:36:00.66|Main solve for 26-FEB-2025 13:00: End (CaseID=251302025022230925)</t>
  </si>
  <si>
    <t>26-02-2025 11:36:00.66|Objective function value =       -492859426.667 for 26-FEB-2025 13:00 (CaseID=251302025022230925)</t>
  </si>
  <si>
    <t>26-02-2025 11:36:00.72|Solve loops completed after 1 (max is 10) for 26-FEB-2025 13:00 (CaseID=251302025022230925)</t>
  </si>
  <si>
    <t>26-02-2025 11:36:00.72|Completed Execution for 26-FEB-2025 13:00 (CaseID=251302025022230925)</t>
  </si>
  <si>
    <t>26-02-2025 11:36:00.72|SPDSolvePeriod: End for 26-FEB-2025 13:00 (CaseID=251302025022230925)</t>
  </si>
  <si>
    <t>26-02-2025 11:36:00.73|Main SPD Routine for Interval 26-FEB-2025 13:00: End (CaseID=251302025022230925)</t>
  </si>
  <si>
    <t>26-02-2025 11:36:00.75|PostProcessing for Interval 26-FEB-2025 13:00: Begin (CaseID=251302025022230925)</t>
  </si>
  <si>
    <t>26-02-2025 11:36:00.76|No circulating flows or segment skipping 26-FEB-2025 13:00 (CaseID=251302025022230925)</t>
  </si>
  <si>
    <t>26-02-2025 11:36:00.76|Energy shortfall final pnode count 0 for NI and 0 for SI for 26-FEB-2025 13:00 (CaseID=251302025022230925)</t>
  </si>
  <si>
    <t>26-02-2025 11:36:00.83|Failed to find price transfer pnode for dead pnode BHL2201 26-FEB-2025 13:00 (CaseID=251302025022230925)</t>
  </si>
  <si>
    <t>26-02-2025 11:36:00.83|Dead pnode price replacements transferred:1 zeroed:1 26-FEB-2025 13:00 (CaseID=251302025022230925)</t>
  </si>
  <si>
    <t>26-02-2025 11:36:00.86|Status of Circulating Hvdc Flows: Normal at 26-FEB-2025 13:00 (CaseID=251302025022230925)</t>
  </si>
  <si>
    <t>26-02-2025 11:36:00.86|Status of Circulating Branch Flows: Normal at 26-FEB-2025 13:00 (CaseID=251302025022230925)</t>
  </si>
  <si>
    <t>26-02-2025 11:36:29.49|SPDCTRL file spdctrl_info.txt has been read successfully. (CaseID=)</t>
  </si>
  <si>
    <t>26-02-2025 11:36:29.49|MDBCTRL file MSS_251302025022230925_0X.MDBCTRL has been read. (CaseID=251302025022230925)</t>
  </si>
  <si>
    <t>26-02-2025 11:36:29.58|The static MSSNET file MSS_251302025022230925_0X.MSSNET has been read. (CaseID=251302025022230925)</t>
  </si>
  <si>
    <t>26-02-2025 11:36:29.58|Reading of CTRL and STATIC data files ... Ended! (CaseID=251302025022230925)</t>
  </si>
  <si>
    <t>26-02-2025 11:36:29.58|SetModelFeature: Begin (CaseID=251302025022230925)</t>
  </si>
  <si>
    <t>26-02-2025 11:36:29.58|SetModelFeature: End (CaseID=251302025022230925)</t>
  </si>
  <si>
    <t>26-02-2025 11:36:29.58|Reading of Market data files at 26-FEB-2025 13:30 ... Started! (CaseID=251302025022230925)</t>
  </si>
  <si>
    <t>26-02-2025 11:36:29.66|The dynam. MSSNET file MSS_251302025022230925_0X_26-FEB-2025_13_30_0.MSSNET has been read for 26-FEB-2025 13:30. (CaseID=251302025022230925)</t>
  </si>
  <si>
    <t>26-02-2025 11:36:29.67|Read market file MSS_251302025022230925_0X.DAILY for 26-FEB-2025 13:30 (CaseID=251302025022230925)</t>
  </si>
  <si>
    <t>26-02-2025 11:36:29.77|Market file MSS_251302025022230925_0X.DAILY has been read for period 26-FEB-2025 13:30 (CaseID=251302025022230925)</t>
  </si>
  <si>
    <t>26-02-2025 11:36:29.77|Read market file MSS_251302025022230925_0X.MSSMKT for 26-FEB-2025 13:30 (CaseID=251302025022230925)</t>
  </si>
  <si>
    <t>26-02-2025 11:36:29.84|Market file MSS_251302025022230925_0X.MSSMKT has been read for period 26-FEB-2025 13:30 (CaseID=251302025022230925)</t>
  </si>
  <si>
    <t>26-02-2025 11:36:29.84|Read market file MSS_251302025022230925_0X.MSSMOD for 26-FEB-2025 13:30 (CaseID=251302025022230925)</t>
  </si>
  <si>
    <t>26-02-2025 11:36:29.90|Market file MSS_251302025022230925_0X.MSSMOD has been read for period 26-FEB-2025 13:30 (CaseID=251302025022230925)</t>
  </si>
  <si>
    <t>26-02-2025 11:36:29.90|Read market file MSS_251302025022230925_0X.PERIOD for 26-FEB-2025 13:30 (CaseID=251302025022230925)</t>
  </si>
  <si>
    <t>26-02-2025 11:36:29.98|Market file MSS_251302025022230925_0X.PERIOD has been read for period 26-FEB-2025 13:30 (CaseID=251302025022230925)</t>
  </si>
  <si>
    <t>26-02-2025 11:36:29.98|Read IMM file MSS_251302025022230925_0X_26-FEB-2025_13_30_0.SPDSOLVEDIMM for 26-FEB-2025 13:30 (CaseID=251302025022230925)</t>
  </si>
  <si>
    <t>26-02-2025 11:36:30.01|The SPD IMM file MSS_251302025022230925_0X_26-FEB-2025_13_30_0.SPDSOLVEDIMM has been read for 26-FEB-2025 13:30. (CaseID=251302025022230925)</t>
  </si>
  <si>
    <t>26-02-2025 11:36:30.01|Read ITER file MSS_251302025022230925_0X_26-FEB-2025_13_30.SPDITER for 26-FEB-2025 13:30 (CaseID=251302025022230925)</t>
  </si>
  <si>
    <t>26-02-2025 11:36:30.02|The SPD ITER file MSS_251302025022230925_0X_26-FEB-2025_13_30.SPDITER has been read for 26-FEB-2025 13:30. (CaseID=251302025022230925)</t>
  </si>
  <si>
    <t>26-02-2025 11:36:30.04|Read MSSENS MSS_251302025022230925_0X_26-FEB-2025_13_30_0_1.MSSENS for 26-FEB-2025 13:30 (CaseID=251302025022230925)</t>
  </si>
  <si>
    <t>26-02-2025 11:36:30.05|The SFT MSS_251302025022230925_0X_26-FEB-2025_13_30_0_1.MSSENS has been read for 26-FEB-2025 13:30. (CaseID=251302025022230925)</t>
  </si>
  <si>
    <t>26-02-2025 11:36:30.07|Complete reading 1 SFT sensitivities files for 26-FEB-2025 13:30. (CaseID=251302025022230925)</t>
  </si>
  <si>
    <t>26-02-2025 11:36:30.07|Reading of Market data files for 26-FEB-2025 13:30 ... Ended! (CaseID=251302025022230925)</t>
  </si>
  <si>
    <t>26-02-2025 11:36:30.07|Input Data read completed for Interval 26-FEB-2025 13:30 (CaseID=251302025022230925)</t>
  </si>
  <si>
    <t>26-02-2025 11:36:30.12|Main SPD Routine for Interval 26-FEB-2025 13:30: Begin (CaseID=251302025022230925)</t>
  </si>
  <si>
    <t>26-02-2025 11:36:30.12|Input Data Post Initialization Static for 26-FEB-2025 13:30: Begin (CaseID=251302025022230925)</t>
  </si>
  <si>
    <t>26-02-2025 11:36:30.12|Current iteraton is 1 for 26-FEB-2025 13:30 (CaseID=251302025022230925)</t>
  </si>
  <si>
    <t>26-02-2025 11:36:30.30|BuildSegmentLossModel for 26-FEB-2025 13:30: Begin (CaseID=251302025022230925)</t>
  </si>
  <si>
    <t>26-02-2025 11:36:30.36|BuildSegmentLossModel for 26-FEB-2025 13:30: End (CaseID=251302025022230925)</t>
  </si>
  <si>
    <t>26-02-2025 11:36:30.37|Initializing TraderBlock Data for 26-FEB-2025 13:30 (CaseID=251302025022230925)</t>
  </si>
  <si>
    <t>26-02-2025 11:36:30.38|CalcCoefficientForRampRate for 26-FEB-2025 13:30: Begin (CaseID=251302025022230925)</t>
  </si>
  <si>
    <t>26-02-2025 11:36:30.38|CalcCoefficientForRampRate for 26-FEB-2025 13:30: End (CaseID=251302025022230925)</t>
  </si>
  <si>
    <t>26-02-2025 11:36:30.39|SPDSolvePeriod for 26-FEB-2025 13:30: Begin (CaseID=251302025022230925)</t>
  </si>
  <si>
    <t>26-02-2025 11:36:30.39|****Solve Loop 1 (CaseID=251302025022230925)</t>
  </si>
  <si>
    <t>26-02-2025 11:36:30.39|Reset Solution for 26-FEB-2025 13:30 (CaseID=251302025022230925)</t>
  </si>
  <si>
    <t>26-02-2025 11:36:30.39|Reserve Pre-processing for 26-FEB-2025 13:30 (CaseID=251302025022230925)</t>
  </si>
  <si>
    <t>26-02-2025 11:36:30.40|Main solve for 26-FEB-2025 13:30: Begin (CaseID=251302025022230925)</t>
  </si>
  <si>
    <t>26-02-2025 11:36:32.42|Main solve for 26-FEB-2025 13:30: End (CaseID=251302025022230925)</t>
  </si>
  <si>
    <t>26-02-2025 11:36:32.42|Objective function value =       -601452522.930 for 26-FEB-2025 13:30 (CaseID=251302025022230925)</t>
  </si>
  <si>
    <t>26-02-2025 11:36:32.46|Solve loops completed after 1 (max is 10) for 26-FEB-2025 13:30 (CaseID=251302025022230925)</t>
  </si>
  <si>
    <t>26-02-2025 11:36:32.46|Completed Execution for 26-FEB-2025 13:30 (CaseID=251302025022230925)</t>
  </si>
  <si>
    <t>26-02-2025 11:36:32.46|SPDSolvePeriod: End for 26-FEB-2025 13:30 (CaseID=251302025022230925)</t>
  </si>
  <si>
    <t>26-02-2025 11:36:32.47|Main SPD Routine for Interval 26-FEB-2025 13:30: End (CaseID=251302025022230925)</t>
  </si>
  <si>
    <t>26-02-2025 11:36:32.50|PostProcessing for Interval 26-FEB-2025 13:30: Begin (CaseID=251302025022230925)</t>
  </si>
  <si>
    <t>26-02-2025 11:36:32.50|No circulating flows or segment skipping 26-FEB-2025 13:30 (CaseID=251302025022230925)</t>
  </si>
  <si>
    <t>26-02-2025 11:36:32.50|Energy shortfall final pnode count 0 for NI and 0 for SI for 26-FEB-2025 13:30 (CaseID=251302025022230925)</t>
  </si>
  <si>
    <t>26-02-2025 11:36:32.56|Failed to find price transfer pnode for dead pnode BHL2201 26-FEB-2025 13:30 (CaseID=251302025022230925)</t>
  </si>
  <si>
    <t>26-02-2025 11:36:32.56|Dead pnode price replacements transferred:1 zeroed:1 26-FEB-2025 13:30 (CaseID=251302025022230925)</t>
  </si>
  <si>
    <t>26-02-2025 11:36:32.60|Status of Circulating Hvdc Flows: Normal at 26-FEB-2025 13:30 (CaseID=251302025022230925)</t>
  </si>
  <si>
    <t>26-02-2025 11:36:32.60|Status of Circulating Branch Flows: Normal at 26-FEB-2025 13:30 (CaseID=251302025022230925)</t>
  </si>
  <si>
    <t>26-02-2025 11:37:01.05|SPDCTRL file spdctrl_info.txt has been read successfully. (CaseID=)</t>
  </si>
  <si>
    <t>26-02-2025 11:37:01.05|MDBCTRL file MSS_251302025022230925_0X.MDBCTRL has been read. (CaseID=251302025022230925)</t>
  </si>
  <si>
    <t>26-02-2025 11:37:01.15|The static MSSNET file MSS_251302025022230925_0X.MSSNET has been read. (CaseID=251302025022230925)</t>
  </si>
  <si>
    <t>26-02-2025 11:37:01.15|Reading of CTRL and STATIC data files ... Ended! (CaseID=251302025022230925)</t>
  </si>
  <si>
    <t>26-02-2025 11:37:01.15|SetModelFeature: Begin (CaseID=251302025022230925)</t>
  </si>
  <si>
    <t>26-02-2025 11:37:01.15|SetModelFeature: End (CaseID=251302025022230925)</t>
  </si>
  <si>
    <t>26-02-2025 11:37:01.15|Reading of Market data files at 26-FEB-2025 14:00 ... Started! (CaseID=251302025022230925)</t>
  </si>
  <si>
    <t>26-02-2025 11:37:01.21|The dynam. MSSNET file MSS_251302025022230925_0X_26-FEB-2025_14_00_0.MSSNET has been read for 26-FEB-2025 14:00. (CaseID=251302025022230925)</t>
  </si>
  <si>
    <t>26-02-2025 11:37:01.22|Read market file MSS_251302025022230925_0X.DAILY for 26-FEB-2025 14:00 (CaseID=251302025022230925)</t>
  </si>
  <si>
    <t>26-02-2025 11:37:01.34|Market file MSS_251302025022230925_0X.DAILY has been read for period 26-FEB-2025 14:00 (CaseID=251302025022230925)</t>
  </si>
  <si>
    <t>26-02-2025 11:37:01.34|Read market file MSS_251302025022230925_0X.MSSMKT for 26-FEB-2025 14:00 (CaseID=251302025022230925)</t>
  </si>
  <si>
    <t>26-02-2025 11:37:01.40|Market file MSS_251302025022230925_0X.MSSMKT has been read for period 26-FEB-2025 14:00 (CaseID=251302025022230925)</t>
  </si>
  <si>
    <t>26-02-2025 11:37:01.40|Read market file MSS_251302025022230925_0X.MSSMOD for 26-FEB-2025 14:00 (CaseID=251302025022230925)</t>
  </si>
  <si>
    <t>26-02-2025 11:37:01.47|Market file MSS_251302025022230925_0X.MSSMOD has been read for period 26-FEB-2025 14:00 (CaseID=251302025022230925)</t>
  </si>
  <si>
    <t>26-02-2025 11:37:01.47|Read market file MSS_251302025022230925_0X.PERIOD for 26-FEB-2025 14:00 (CaseID=251302025022230925)</t>
  </si>
  <si>
    <t>26-02-2025 11:37:01.52|Market file MSS_251302025022230925_0X.PERIOD has been read for period 26-FEB-2025 14:00 (CaseID=251302025022230925)</t>
  </si>
  <si>
    <t>26-02-2025 11:37:01.54|Read IMM file MSS_251302025022230925_0X_26-FEB-2025_14_00_0.SPDSOLVEDIMM for 26-FEB-2025 14:00 (CaseID=251302025022230925)</t>
  </si>
  <si>
    <t>26-02-2025 11:37:01.55|The SPD IMM file MSS_251302025022230925_0X_26-FEB-2025_14_00_0.SPDSOLVEDIMM has been read for 26-FEB-2025 14:00. (CaseID=251302025022230925)</t>
  </si>
  <si>
    <t>26-02-2025 11:37:01.57|Read ITER file MSS_251302025022230925_0X_26-FEB-2025_14_00.SPDITER for 26-FEB-2025 14:00 (CaseID=251302025022230925)</t>
  </si>
  <si>
    <t>26-02-2025 11:37:01.58|The SPD ITER file MSS_251302025022230925_0X_26-FEB-2025_14_00.SPDITER has been read for 26-FEB-2025 14:00. (CaseID=251302025022230925)</t>
  </si>
  <si>
    <t>26-02-2025 11:37:01.58|Read MSSENS MSS_251302025022230925_0X_26-FEB-2025_14_00_0_1.MSSENS for 26-FEB-2025 14:00 (CaseID=251302025022230925)</t>
  </si>
  <si>
    <t>26-02-2025 11:37:01.61|The SFT MSS_251302025022230925_0X_26-FEB-2025_14_00_0_1.MSSENS has been read for 26-FEB-2025 14:00. (CaseID=251302025022230925)</t>
  </si>
  <si>
    <t>26-02-2025 11:37:01.61|Complete reading 1 SFT sensitivities files for 26-FEB-2025 14:00. (CaseID=251302025022230925)</t>
  </si>
  <si>
    <t>26-02-2025 11:37:01.61|Reading of Market data files for 26-FEB-2025 14:00 ... Ended! (CaseID=251302025022230925)</t>
  </si>
  <si>
    <t>26-02-2025 11:37:01.63|Input Data read completed for Interval 26-FEB-2025 14:00 (CaseID=251302025022230925)</t>
  </si>
  <si>
    <t>26-02-2025 11:37:01.66|Main SPD Routine for Interval 26-FEB-2025 14:00: Begin (CaseID=251302025022230925)</t>
  </si>
  <si>
    <t>26-02-2025 11:37:01.66|Input Data Post Initialization Static for 26-FEB-2025 14:00: Begin (CaseID=251302025022230925)</t>
  </si>
  <si>
    <t>26-02-2025 11:37:01.66|Current iteraton is 1 for 26-FEB-2025 14:00 (CaseID=251302025022230925)</t>
  </si>
  <si>
    <t>26-02-2025 11:37:01.84|BuildSegmentLossModel for 26-FEB-2025 14:00: Begin (CaseID=251302025022230925)</t>
  </si>
  <si>
    <t>26-02-2025 11:37:01.88|BuildSegmentLossModel for 26-FEB-2025 14:00: End (CaseID=251302025022230925)</t>
  </si>
  <si>
    <t>26-02-2025 11:37:01.90|Initializing TraderBlock Data for 26-FEB-2025 14:00 (CaseID=251302025022230925)</t>
  </si>
  <si>
    <t>26-02-2025 11:37:01.90|CalcCoefficientForRampRate for 26-FEB-2025 14:00: Begin (CaseID=251302025022230925)</t>
  </si>
  <si>
    <t>26-02-2025 11:37:01.90|CalcCoefficientForRampRate for 26-FEB-2025 14:00: End (CaseID=251302025022230925)</t>
  </si>
  <si>
    <t>26-02-2025 11:37:01.92|SPDSolvePeriod for 26-FEB-2025 14:00: Begin (CaseID=251302025022230925)</t>
  </si>
  <si>
    <t>26-02-2025 11:37:01.92|****Solve Loop 1 (CaseID=251302025022230925)</t>
  </si>
  <si>
    <t>26-02-2025 11:37:01.92|Reset Solution for 26-FEB-2025 14:00 (CaseID=251302025022230925)</t>
  </si>
  <si>
    <t>26-02-2025 11:37:01.92|Reserve Pre-processing for 26-FEB-2025 14:00 (CaseID=251302025022230925)</t>
  </si>
  <si>
    <t>26-02-2025 11:37:01.93|Main solve for 26-FEB-2025 14:00: Begin (CaseID=251302025022230925)</t>
  </si>
  <si>
    <t>26-02-2025 11:37:03.88|Main solve for 26-FEB-2025 14:00: End (CaseID=251302025022230925)</t>
  </si>
  <si>
    <t>26-02-2025 11:37:03.88|Objective function value =       -625729124.884 for 26-FEB-2025 14:00 (CaseID=251302025022230925)</t>
  </si>
  <si>
    <t>26-02-2025 11:37:03.93|Solve loops completed after 1 (max is 10) for 26-FEB-2025 14:00 (CaseID=251302025022230925)</t>
  </si>
  <si>
    <t>26-02-2025 11:37:03.93|Completed Execution for 26-FEB-2025 14:00 (CaseID=251302025022230925)</t>
  </si>
  <si>
    <t>26-02-2025 11:37:03.93|SPDSolvePeriod: End for 26-FEB-2025 14:00 (CaseID=251302025022230925)</t>
  </si>
  <si>
    <t>26-02-2025 11:37:03.94|Main SPD Routine for Interval 26-FEB-2025 14:00: End (CaseID=251302025022230925)</t>
  </si>
  <si>
    <t>26-02-2025 11:37:03.97|PostProcessing for Interval 26-FEB-2025 14:00: Begin (CaseID=251302025022230925)</t>
  </si>
  <si>
    <t>26-02-2025 11:37:03.98|No circulating flows or segment skipping 26-FEB-2025 14:00 (CaseID=251302025022230925)</t>
  </si>
  <si>
    <t>26-02-2025 11:37:03.98|Energy shortfall final pnode count 0 for NI and 0 for SI for 26-FEB-2025 14:00 (CaseID=251302025022230925)</t>
  </si>
  <si>
    <t>26-02-2025 11:37:04.03|Failed to find price transfer pnode for dead pnode BHL2201 26-FEB-2025 14:00 (CaseID=251302025022230925)</t>
  </si>
  <si>
    <t>26-02-2025 11:37:04.04|Dead pnode price replacements transferred:1 zeroed:1 26-FEB-2025 14:00 (CaseID=251302025022230925)</t>
  </si>
  <si>
    <t>26-02-2025 11:37:04.07|Status of Circulating Hvdc Flows: Normal at 26-FEB-2025 14:00 (CaseID=251302025022230925)</t>
  </si>
  <si>
    <t>26-02-2025 11:37:04.07|Status of Circulating Branch Flows: Normal at 26-FEB-2025 14:00 (CaseID=251302025022230925)</t>
  </si>
  <si>
    <t>26-02-2025 11:37:24.48|SPDCTRL file spdctrl_info.txt has been read successfully. (CaseID=)</t>
  </si>
  <si>
    <t>26-02-2025 11:37:24.48|MDBCTRL file MSS_251302025022230925_0X.MDBCTRL has been read. (CaseID=251302025022230925)</t>
  </si>
  <si>
    <t>26-02-2025 11:37:24.58|The static MSSNET file MSS_251302025022230925_0X.MSSNET has been read. (CaseID=251302025022230925)</t>
  </si>
  <si>
    <t>26-02-2025 11:37:24.58|Reading of CTRL and STATIC data files ... Ended! (CaseID=251302025022230925)</t>
  </si>
  <si>
    <t>26-02-2025 11:37:24.58|SetModelFeature: Begin (CaseID=251302025022230925)</t>
  </si>
  <si>
    <t>26-02-2025 11:37:24.58|SetModelFeature: End (CaseID=251302025022230925)</t>
  </si>
  <si>
    <t>26-02-2025 11:37:24.58|Reading of Market data files at 26-FEB-2025 14:30 ... Started! (CaseID=251302025022230925)</t>
  </si>
  <si>
    <t>26-02-2025 11:37:24.66|The dynam. MSSNET file MSS_251302025022230925_0X_26-FEB-2025_14_30_0.MSSNET has been read for 26-FEB-2025 14:30. (CaseID=251302025022230925)</t>
  </si>
  <si>
    <t>26-02-2025 11:37:24.67|Read market file MSS_251302025022230925_0X.DAILY for 26-FEB-2025 14:30 (CaseID=251302025022230925)</t>
  </si>
  <si>
    <t>26-02-2025 11:37:24.77|Market file MSS_251302025022230925_0X.DAILY has been read for period 26-FEB-2025 14:30 (CaseID=251302025022230925)</t>
  </si>
  <si>
    <t>26-02-2025 11:37:24.77|Read market file MSS_251302025022230925_0X.MSSMKT for 26-FEB-2025 14:30 (CaseID=251302025022230925)</t>
  </si>
  <si>
    <t>26-02-2025 11:37:24.83|Market file MSS_251302025022230925_0X.MSSMKT has been read for period 26-FEB-2025 14:30 (CaseID=251302025022230925)</t>
  </si>
  <si>
    <t>26-02-2025 11:37:24.83|Read market file MSS_251302025022230925_0X.MSSMOD for 26-FEB-2025 14:30 (CaseID=251302025022230925)</t>
  </si>
  <si>
    <t>26-02-2025 11:37:24.88|Market file MSS_251302025022230925_0X.MSSMOD has been read for period 26-FEB-2025 14:30 (CaseID=251302025022230925)</t>
  </si>
  <si>
    <t>26-02-2025 11:37:24.88|Read market file MSS_251302025022230925_0X.PERIOD for 26-FEB-2025 14:30 (CaseID=251302025022230925)</t>
  </si>
  <si>
    <t>26-02-2025 11:37:24.96|Market file MSS_251302025022230925_0X.PERIOD has been read for period 26-FEB-2025 14:30 (CaseID=251302025022230925)</t>
  </si>
  <si>
    <t>26-02-2025 11:37:24.97|Read IMM file MSS_251302025022230925_0X_26-FEB-2025_14_30_0.SPDSOLVEDIMM for 26-FEB-2025 14:30 (CaseID=251302025022230925)</t>
  </si>
  <si>
    <t>26-02-2025 11:37:24.99|The SPD IMM file MSS_251302025022230925_0X_26-FEB-2025_14_30_0.SPDSOLVEDIMM has been read for 26-FEB-2025 14:30. (CaseID=251302025022230925)</t>
  </si>
  <si>
    <t>26-02-2025 11:37:24.99|Read ITER file MSS_251302025022230925_0X_26-FEB-2025_14_30.SPDITER for 26-FEB-2025 14:30 (CaseID=251302025022230925)</t>
  </si>
  <si>
    <t>26-02-2025 11:37:25.00|The SPD ITER file MSS_251302025022230925_0X_26-FEB-2025_14_30.SPDITER has been read for 26-FEB-2025 14:30. (CaseID=251302025022230925)</t>
  </si>
  <si>
    <t>26-02-2025 11:37:25.02|Read MSSENS MSS_251302025022230925_0X_26-FEB-2025_14_30_0_1.MSSENS for 26-FEB-2025 14:30 (CaseID=251302025022230925)</t>
  </si>
  <si>
    <t>26-02-2025 11:37:25.03|The SFT MSS_251302025022230925_0X_26-FEB-2025_14_30_0_1.MSSENS has been read for 26-FEB-2025 14:30. (CaseID=251302025022230925)</t>
  </si>
  <si>
    <t>26-02-2025 11:37:25.03|Complete reading 1 SFT sensitivities files for 26-FEB-2025 14:30. (CaseID=251302025022230925)</t>
  </si>
  <si>
    <t>26-02-2025 11:37:25.05|Reading of Market data files for 26-FEB-2025 14:30 ... Ended! (CaseID=251302025022230925)</t>
  </si>
  <si>
    <t>26-02-2025 11:37:25.05|Input Data read completed for Interval 26-FEB-2025 14:30 (CaseID=251302025022230925)</t>
  </si>
  <si>
    <t>26-02-2025 11:37:25.10|Main SPD Routine for Interval 26-FEB-2025 14:30: Begin (CaseID=251302025022230925)</t>
  </si>
  <si>
    <t>26-02-2025 11:37:25.10|Input Data Post Initialization Static for 26-FEB-2025 14:30: Begin (CaseID=251302025022230925)</t>
  </si>
  <si>
    <t>26-02-2025 11:37:25.10|Current iteraton is 1 for 26-FEB-2025 14:30 (CaseID=251302025022230925)</t>
  </si>
  <si>
    <t>26-02-2025 11:37:25.25|BuildSegmentLossModel for 26-FEB-2025 14:30: Begin (CaseID=251302025022230925)</t>
  </si>
  <si>
    <t>26-02-2025 11:37:25.32|BuildSegmentLossModel for 26-FEB-2025 14:30: End (CaseID=251302025022230925)</t>
  </si>
  <si>
    <t>26-02-2025 11:37:25.33|Initializing TraderBlock Data for 26-FEB-2025 14:30 (CaseID=251302025022230925)</t>
  </si>
  <si>
    <t>26-02-2025 11:37:25.33|CalcCoefficientForRampRate for 26-FEB-2025 14:30: Begin (CaseID=251302025022230925)</t>
  </si>
  <si>
    <t>26-02-2025 11:37:25.33|CalcCoefficientForRampRate for 26-FEB-2025 14:30: End (CaseID=251302025022230925)</t>
  </si>
  <si>
    <t>26-02-2025 11:37:25.35|SPDSolvePeriod for 26-FEB-2025 14:30: Begin (CaseID=251302025022230925)</t>
  </si>
  <si>
    <t>26-02-2025 11:37:25.35|****Solve Loop 1 (CaseID=251302025022230925)</t>
  </si>
  <si>
    <t>26-02-2025 11:37:25.35|Reset Solution for 26-FEB-2025 14:30 (CaseID=251302025022230925)</t>
  </si>
  <si>
    <t>26-02-2025 11:37:25.35|Reserve Pre-processing for 26-FEB-2025 14:30 (CaseID=251302025022230925)</t>
  </si>
  <si>
    <t>26-02-2025 11:37:25.36|Main solve for 26-FEB-2025 14:30: Begin (CaseID=251302025022230925)</t>
  </si>
  <si>
    <t>26-02-2025 11:37:27.42|Main solve for 26-FEB-2025 14:30: End (CaseID=251302025022230925)</t>
  </si>
  <si>
    <t>26-02-2025 11:37:27.42|Objective function value =       -625965605.245 for 26-FEB-2025 14:30 (CaseID=251302025022230925)</t>
  </si>
  <si>
    <t>26-02-2025 11:37:27.46|Solve loops completed after 1 (max is 10) for 26-FEB-2025 14:30 (CaseID=251302025022230925)</t>
  </si>
  <si>
    <t>26-02-2025 11:37:27.46|Completed Execution for 26-FEB-2025 14:30 (CaseID=251302025022230925)</t>
  </si>
  <si>
    <t>26-02-2025 11:37:27.46|SPDSolvePeriod: End for 26-FEB-2025 14:30 (CaseID=251302025022230925)</t>
  </si>
  <si>
    <t>26-02-2025 11:37:27.47|Main SPD Routine for Interval 26-FEB-2025 14:30: End (CaseID=251302025022230925)</t>
  </si>
  <si>
    <t>26-02-2025 11:37:27.49|PostProcessing for Interval 26-FEB-2025 14:30: Begin (CaseID=251302025022230925)</t>
  </si>
  <si>
    <t>26-02-2025 11:37:27.52|No circulating flows or segment skipping 26-FEB-2025 14:30 (CaseID=251302025022230925)</t>
  </si>
  <si>
    <t>26-02-2025 11:37:27.52|Energy shortfall final pnode count 0 for NI and 0 for SI for 26-FEB-2025 14:30 (CaseID=251302025022230925)</t>
  </si>
  <si>
    <t>26-02-2025 11:37:27.55|Failed to find price transfer pnode for dead pnode BHL2201 26-FEB-2025 14:30 (CaseID=251302025022230925)</t>
  </si>
  <si>
    <t>26-02-2025 11:37:27.55|Dead pnode price replacements transferred:1 zeroed:1 26-FEB-2025 14:30 (CaseID=251302025022230925)</t>
  </si>
  <si>
    <t>26-02-2025 11:37:27.59|Status of Circulating Hvdc Flows: Normal at 26-FEB-2025 14:30 (CaseID=251302025022230925)</t>
  </si>
  <si>
    <t>26-02-2025 11:37:27.59|Status of Circulating Branch Flows: Normal at 26-FEB-2025 14:30 (CaseID=251302025022230925)</t>
  </si>
  <si>
    <t>26-02-2025 11:37:45.98|SPDCTRL file spdctrl_info.txt has been read successfully. (CaseID=)</t>
  </si>
  <si>
    <t>26-02-2025 11:37:45.98|MDBCTRL file MSS_251302025022230925_0X.MDBCTRL has been read. (CaseID=251302025022230925)</t>
  </si>
  <si>
    <t>26-02-2025 11:37:46.05|The static MSSNET file MSS_251302025022230925_0X.MSSNET has been read. (CaseID=251302025022230925)</t>
  </si>
  <si>
    <t>26-02-2025 11:37:46.05|Reading of CTRL and STATIC data files ... Ended! (CaseID=251302025022230925)</t>
  </si>
  <si>
    <t>26-02-2025 11:37:46.05|SetModelFeature: Begin (CaseID=251302025022230925)</t>
  </si>
  <si>
    <t>26-02-2025 11:37:46.05|SetModelFeature: End (CaseID=251302025022230925)</t>
  </si>
  <si>
    <t>26-02-2025 11:37:46.05|Reading of Market data files at 26-FEB-2025 15:00 ... Started! (CaseID=251302025022230925)</t>
  </si>
  <si>
    <t>26-02-2025 11:37:46.10|The dynam. MSSNET file MSS_251302025022230925_0X_26-FEB-2025_15_00_0.MSSNET has been read for 26-FEB-2025 15:00. (CaseID=251302025022230925)</t>
  </si>
  <si>
    <t>26-02-2025 11:37:46.12|Read market file MSS_251302025022230925_0X.DAILY for 26-FEB-2025 15:00 (CaseID=251302025022230925)</t>
  </si>
  <si>
    <t>26-02-2025 11:37:46.21|Market file MSS_251302025022230925_0X.DAILY has been read for period 26-FEB-2025 15:00 (CaseID=251302025022230925)</t>
  </si>
  <si>
    <t>26-02-2025 11:37:46.21|Read market file MSS_251302025022230925_0X.MSSMKT for 26-FEB-2025 15:00 (CaseID=251302025022230925)</t>
  </si>
  <si>
    <t>26-02-2025 11:37:46.24|Market file MSS_251302025022230925_0X.MSSMKT has been read for period 26-FEB-2025 15:00 (CaseID=251302025022230925)</t>
  </si>
  <si>
    <t>26-02-2025 11:37:46.24|Read market file MSS_251302025022230925_0X.MSSMOD for 26-FEB-2025 15:00 (CaseID=251302025022230925)</t>
  </si>
  <si>
    <t>26-02-2025 11:37:46.29|Market file MSS_251302025022230925_0X.MSSMOD has been read for period 26-FEB-2025 15:00 (CaseID=251302025022230925)</t>
  </si>
  <si>
    <t>26-02-2025 11:37:46.29|Read market file MSS_251302025022230925_0X.PERIOD for 26-FEB-2025 15:00 (CaseID=251302025022230925)</t>
  </si>
  <si>
    <t>26-02-2025 11:37:46.36|Market file MSS_251302025022230925_0X.PERIOD has been read for period 26-FEB-2025 15:00 (CaseID=251302025022230925)</t>
  </si>
  <si>
    <t>26-02-2025 11:37:46.37|Read IMM file MSS_251302025022230925_0X_26-FEB-2025_15_00_0.SPDSOLVEDIMM for 26-FEB-2025 15:00 (CaseID=251302025022230925)</t>
  </si>
  <si>
    <t>26-02-2025 11:37:46.38|The SPD IMM file MSS_251302025022230925_0X_26-FEB-2025_15_00_0.SPDSOLVEDIMM has been read for 26-FEB-2025 15:00. (CaseID=251302025022230925)</t>
  </si>
  <si>
    <t>26-02-2025 11:37:46.38|Read ITER file MSS_251302025022230925_0X_26-FEB-2025_15_00.SPDITER for 26-FEB-2025 15:00 (CaseID=251302025022230925)</t>
  </si>
  <si>
    <t>26-02-2025 11:37:46.40|The SPD ITER file MSS_251302025022230925_0X_26-FEB-2025_15_00.SPDITER has been read for 26-FEB-2025 15:00. (CaseID=251302025022230925)</t>
  </si>
  <si>
    <t>26-02-2025 11:37:46.40|Read MSSENS MSS_251302025022230925_0X_26-FEB-2025_15_00_0_1.MSSENS for 26-FEB-2025 15:00 (CaseID=251302025022230925)</t>
  </si>
  <si>
    <t>26-02-2025 11:37:46.43|The SFT MSS_251302025022230925_0X_26-FEB-2025_15_00_0_1.MSSENS has been read for 26-FEB-2025 15:00. (CaseID=251302025022230925)</t>
  </si>
  <si>
    <t>26-02-2025 11:37:46.43|Complete reading 1 SFT sensitivities files for 26-FEB-2025 15:00. (CaseID=251302025022230925)</t>
  </si>
  <si>
    <t>26-02-2025 11:37:46.43|Reading of Market data files for 26-FEB-2025 15:00 ... Ended! (CaseID=251302025022230925)</t>
  </si>
  <si>
    <t>26-02-2025 11:37:46.44|Input Data read completed for Interval 26-FEB-2025 15:00 (CaseID=251302025022230925)</t>
  </si>
  <si>
    <t>26-02-2025 11:37:46.48|Main SPD Routine for Interval 26-FEB-2025 15:00: Begin (CaseID=251302025022230925)</t>
  </si>
  <si>
    <t>26-02-2025 11:37:46.48|Input Data Post Initialization Static for 26-FEB-2025 15:00: Begin (CaseID=251302025022230925)</t>
  </si>
  <si>
    <t>26-02-2025 11:37:46.48|Current iteraton is 1 for 26-FEB-2025 15:00 (CaseID=251302025022230925)</t>
  </si>
  <si>
    <t>26-02-2025 11:37:46.66|BuildSegmentLossModel for 26-FEB-2025 15:00: Begin (CaseID=251302025022230925)</t>
  </si>
  <si>
    <t>26-02-2025 11:37:46.71|BuildSegmentLossModel for 26-FEB-2025 15:00: End (CaseID=251302025022230925)</t>
  </si>
  <si>
    <t>26-02-2025 11:37:46.73|Initializing TraderBlock Data for 26-FEB-2025 15:00 (CaseID=251302025022230925)</t>
  </si>
  <si>
    <t>26-02-2025 11:37:46.74|CalcCoefficientForRampRate for 26-FEB-2025 15:00: Begin (CaseID=251302025022230925)</t>
  </si>
  <si>
    <t>26-02-2025 11:37:46.74|CalcCoefficientForRampRate for 26-FEB-2025 15:00: End (CaseID=251302025022230925)</t>
  </si>
  <si>
    <t>26-02-2025 11:37:46.74|SPDSolvePeriod for 26-FEB-2025 15:00: Begin (CaseID=251302025022230925)</t>
  </si>
  <si>
    <t>26-02-2025 11:37:46.74|****Solve Loop 1 (CaseID=251302025022230925)</t>
  </si>
  <si>
    <t>26-02-2025 11:37:46.74|Reset Solution for 26-FEB-2025 15:00 (CaseID=251302025022230925)</t>
  </si>
  <si>
    <t>26-02-2025 11:37:46.74|Reserve Pre-processing for 26-FEB-2025 15:00 (CaseID=251302025022230925)</t>
  </si>
  <si>
    <t>26-02-2025 11:37:46.76|Main solve for 26-FEB-2025 15:00: Begin (CaseID=251302025022230925)</t>
  </si>
  <si>
    <t>26-02-2025 11:37:48.95|Main solve for 26-FEB-2025 15:00: End (CaseID=251302025022230925)</t>
  </si>
  <si>
    <t>26-02-2025 11:37:48.95|Objective function value =       -626277923.519 for 26-FEB-2025 15:00 (CaseID=251302025022230925)</t>
  </si>
  <si>
    <t>26-02-2025 11:37:49.00|Solve loops completed after 1 (max is 10) for 26-FEB-2025 15:00 (CaseID=251302025022230925)</t>
  </si>
  <si>
    <t>26-02-2025 11:37:49.00|Completed Execution for 26-FEB-2025 15:00 (CaseID=251302025022230925)</t>
  </si>
  <si>
    <t>26-02-2025 11:37:49.00|SPDSolvePeriod: End for 26-FEB-2025 15:00 (CaseID=251302025022230925)</t>
  </si>
  <si>
    <t>26-02-2025 11:37:49.03|Main SPD Routine for Interval 26-FEB-2025 15:00: End (CaseID=251302025022230925)</t>
  </si>
  <si>
    <t>26-02-2025 11:37:49.05|PostProcessing for Interval 26-FEB-2025 15:00: Begin (CaseID=251302025022230925)</t>
  </si>
  <si>
    <t>26-02-2025 11:37:49.06|No circulating flows or segment skipping 26-FEB-2025 15:00 (CaseID=251302025022230925)</t>
  </si>
  <si>
    <t>26-02-2025 11:37:49.06|Energy shortfall final pnode count 0 for NI and 0 for SI for 26-FEB-2025 15:00 (CaseID=251302025022230925)</t>
  </si>
  <si>
    <t>26-02-2025 11:37:49.11|Failed to find price transfer pnode for dead pnode BHL2201 26-FEB-2025 15:00 (CaseID=251302025022230925)</t>
  </si>
  <si>
    <t>26-02-2025 11:37:49.11|Dead pnode price replacements transferred:1 zeroed:1 26-FEB-2025 15:00 (CaseID=251302025022230925)</t>
  </si>
  <si>
    <t>26-02-2025 11:37:49.14|Status of Circulating Hvdc Flows: Normal at 26-FEB-2025 15:00 (CaseID=251302025022230925)</t>
  </si>
  <si>
    <t>26-02-2025 11:37:49.14|Status of Circulating Branch Flows: Normal at 26-FEB-2025 15:00 (CaseID=251302025022230925)</t>
  </si>
  <si>
    <t>HLY4CE(10.00SR);SRCE[HLY4;HLY5;TUR0];SRECE[HLY4;HLY5;TUR0]</t>
  </si>
  <si>
    <t>ControlBand</t>
  </si>
  <si>
    <t>HLY5CE+15;SRCE[HLY4;TUR0];SRECE[HLY4;TUR0]</t>
  </si>
  <si>
    <t>HLY5CE+15;SRCE[TUR0];SRECE[TUR0]</t>
  </si>
  <si>
    <t>ENNC</t>
  </si>
  <si>
    <t>ASB0661</t>
  </si>
  <si>
    <t>EDG0331</t>
  </si>
  <si>
    <t>GLN0331</t>
  </si>
  <si>
    <t>KAW0111</t>
  </si>
  <si>
    <t>KAW0112</t>
  </si>
  <si>
    <t>KIN0111</t>
  </si>
  <si>
    <t>KIN0112</t>
  </si>
  <si>
    <t>KIN0113</t>
  </si>
  <si>
    <t>MNG1101</t>
  </si>
  <si>
    <t>TNG0111</t>
  </si>
  <si>
    <t>TWI2201</t>
  </si>
  <si>
    <t>WHI0111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</si>
</sst>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22" fontId="0" fillId="0" borderId="0" xfId="0" applyNumberFormat="1"/>
    <xf numFmtId="0" fontId="0" fillId="33" borderId="0" xfId="0" applyFill="1"/>
    <xf numFmtId="2" fontId="0" fillId="0" borderId="0" xfId="0" applyNumberFormat="1"/>
    <xf numFmtId="164" fontId="0" fillId="0" borderId="0" xfId="0" applyNumberFormat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C82D0-3F26-41BC-9C23-196CA1C68FC7}">
  <dimension ref="A1:T9"/>
  <sheetViews>
    <sheetView workbookViewId="0">
      <selection activeCell="T2" sqref="T2:T9"/>
    </sheetView>
  </sheetViews>
  <sheetFormatPr defaultRowHeight="15" x14ac:dyDescent="0.25"/>
  <cols>
    <col min="19" max="19" width="14" bestFit="1" customWidth="1"/>
    <col min="20" max="20" width="13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97</v>
      </c>
    </row>
    <row r="2" spans="1:20" x14ac:dyDescent="0.25">
      <c r="A2" s="1" t="s">
        <v>367</v>
      </c>
      <c r="B2" s="2">
        <v>45714.479166666664</v>
      </c>
      <c r="C2" t="s">
        <v>18</v>
      </c>
      <c r="D2">
        <v>1</v>
      </c>
      <c r="E2">
        <v>599113529.68158996</v>
      </c>
      <c r="F2">
        <v>195521.03731000001</v>
      </c>
      <c r="G2">
        <v>522730450.75599998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SUMIFS('ISLAND SOLVED'!AZ:AZ,'ISLAND SOLVED'!E:E,System!B2,'ISLAND SOLVED'!F:F,"NI")</f>
        <v>-522534929.71868497</v>
      </c>
      <c r="T2" s="5">
        <f>F2-G2-S2</f>
        <v>-5.0067901611328125E-6</v>
      </c>
    </row>
    <row r="3" spans="1:20" x14ac:dyDescent="0.25">
      <c r="A3" s="1" t="s">
        <v>367</v>
      </c>
      <c r="B3" s="2">
        <v>45714.5</v>
      </c>
      <c r="C3" t="s">
        <v>19</v>
      </c>
      <c r="D3">
        <v>1</v>
      </c>
      <c r="E3">
        <v>626724007.69940996</v>
      </c>
      <c r="F3">
        <v>171183.92543</v>
      </c>
      <c r="G3">
        <v>550723954.13800001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>SUMIFS('ISLAND SOLVED'!AZ:AZ,'ISLAND SOLVED'!E:E,System!B3,'ISLAND SOLVED'!F:F,"NI")</f>
        <v>-550552770.21256602</v>
      </c>
      <c r="T3" s="5">
        <f t="shared" ref="T3:T9" si="0">F3-G3-S3</f>
        <v>-3.9339065551757813E-6</v>
      </c>
    </row>
    <row r="4" spans="1:20" x14ac:dyDescent="0.25">
      <c r="A4" s="1" t="s">
        <v>367</v>
      </c>
      <c r="B4" s="2">
        <v>45714.520833333336</v>
      </c>
      <c r="C4" t="s">
        <v>20</v>
      </c>
      <c r="D4">
        <v>1</v>
      </c>
      <c r="E4">
        <v>625964553.29177999</v>
      </c>
      <c r="F4">
        <v>152852.21831</v>
      </c>
      <c r="G4">
        <v>550701793.023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>SUMIFS('ISLAND SOLVED'!AZ:AZ,'ISLAND SOLVED'!E:E,System!B4,'ISLAND SOLVED'!F:F,"NI")</f>
        <v>-550548940.80469</v>
      </c>
      <c r="T4" s="5">
        <f t="shared" si="0"/>
        <v>0</v>
      </c>
    </row>
    <row r="5" spans="1:20" x14ac:dyDescent="0.25">
      <c r="A5" s="1" t="s">
        <v>367</v>
      </c>
      <c r="B5" s="2">
        <v>45714.541666666664</v>
      </c>
      <c r="C5" t="s">
        <v>21</v>
      </c>
      <c r="D5">
        <v>1</v>
      </c>
      <c r="E5">
        <v>492859426.66728997</v>
      </c>
      <c r="F5">
        <v>111111.73450000001</v>
      </c>
      <c r="G5">
        <v>417711638.41500002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>SUMIFS('ISLAND SOLVED'!AZ:AZ,'ISLAND SOLVED'!E:E,System!B5,'ISLAND SOLVED'!F:F,"NI")</f>
        <v>-417600526.68050301</v>
      </c>
      <c r="T5" s="5">
        <f t="shared" si="0"/>
        <v>2.9802322387695313E-6</v>
      </c>
    </row>
    <row r="6" spans="1:20" x14ac:dyDescent="0.25">
      <c r="A6" s="1" t="s">
        <v>367</v>
      </c>
      <c r="B6" s="2">
        <v>45714.5625</v>
      </c>
      <c r="C6" t="s">
        <v>22</v>
      </c>
      <c r="D6">
        <v>1</v>
      </c>
      <c r="E6">
        <v>601452522.92980003</v>
      </c>
      <c r="F6">
        <v>146902.29512</v>
      </c>
      <c r="G6">
        <v>526739918.98799998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>SUMIFS('ISLAND SOLVED'!AZ:AZ,'ISLAND SOLVED'!E:E,System!B6,'ISLAND SOLVED'!F:F,"NI")</f>
        <v>-526593016.69288403</v>
      </c>
      <c r="T6" s="5">
        <f t="shared" si="0"/>
        <v>4.0531158447265625E-6</v>
      </c>
    </row>
    <row r="7" spans="1:20" x14ac:dyDescent="0.25">
      <c r="A7" s="1" t="s">
        <v>367</v>
      </c>
      <c r="B7" s="2">
        <v>45714.583333333336</v>
      </c>
      <c r="C7" t="s">
        <v>368</v>
      </c>
      <c r="D7">
        <v>1</v>
      </c>
      <c r="E7">
        <v>625729124.88449001</v>
      </c>
      <c r="F7">
        <v>162520.56249000001</v>
      </c>
      <c r="G7">
        <v>550759214.21000004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>SUMIFS('ISLAND SOLVED'!AZ:AZ,'ISLAND SOLVED'!E:E,System!B7,'ISLAND SOLVED'!F:F,"NI")</f>
        <v>-550596693.64751399</v>
      </c>
      <c r="T7" s="5">
        <f t="shared" si="0"/>
        <v>3.9339065551757813E-6</v>
      </c>
    </row>
    <row r="8" spans="1:20" x14ac:dyDescent="0.25">
      <c r="A8" s="1" t="s">
        <v>367</v>
      </c>
      <c r="B8" s="2">
        <v>45714.604166666664</v>
      </c>
      <c r="C8" t="s">
        <v>369</v>
      </c>
      <c r="D8">
        <v>1</v>
      </c>
      <c r="E8">
        <v>625965605.24468994</v>
      </c>
      <c r="F8">
        <v>171696.01538999999</v>
      </c>
      <c r="G8">
        <v>550814370.023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>SUMIFS('ISLAND SOLVED'!AZ:AZ,'ISLAND SOLVED'!E:E,System!B8,'ISLAND SOLVED'!F:F,"NI")</f>
        <v>-550642674.00760806</v>
      </c>
      <c r="T8" s="5">
        <f t="shared" si="0"/>
        <v>-1.9073486328125E-6</v>
      </c>
    </row>
    <row r="9" spans="1:20" x14ac:dyDescent="0.25">
      <c r="A9" s="1" t="s">
        <v>367</v>
      </c>
      <c r="B9" s="2">
        <v>45714.625</v>
      </c>
      <c r="C9" t="s">
        <v>370</v>
      </c>
      <c r="D9">
        <v>1</v>
      </c>
      <c r="E9">
        <v>626277923.51920998</v>
      </c>
      <c r="F9">
        <v>203131.06461999999</v>
      </c>
      <c r="G9">
        <v>550840160.84500003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>SUMIFS('ISLAND SOLVED'!AZ:AZ,'ISLAND SOLVED'!E:E,System!B9,'ISLAND SOLVED'!F:F,"NI")</f>
        <v>-550637029.78038204</v>
      </c>
      <c r="T9" s="5">
        <f t="shared" si="0"/>
        <v>2.0265579223632813E-6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6CB6-54E3-4916-9576-C301232A7202}">
  <dimension ref="A1:Y36"/>
  <sheetViews>
    <sheetView topLeftCell="M1" workbookViewId="0">
      <selection sqref="A1:XFD17"/>
    </sheetView>
  </sheetViews>
  <sheetFormatPr defaultRowHeight="15" x14ac:dyDescent="0.25"/>
  <cols>
    <col min="1" max="1" width="19.28515625" bestFit="1" customWidth="1"/>
    <col min="2" max="2" width="15.5703125" style="2" bestFit="1" customWidth="1"/>
    <col min="3" max="3" width="6.7109375" bestFit="1" customWidth="1"/>
    <col min="4" max="4" width="12.42578125" bestFit="1" customWidth="1"/>
    <col min="5" max="5" width="19.85546875" bestFit="1" customWidth="1"/>
    <col min="6" max="6" width="21" bestFit="1" customWidth="1"/>
    <col min="7" max="7" width="23.140625" bestFit="1" customWidth="1"/>
    <col min="8" max="8" width="19.42578125" bestFit="1" customWidth="1"/>
    <col min="9" max="9" width="21.5703125" bestFit="1" customWidth="1"/>
    <col min="10" max="10" width="22.7109375" bestFit="1" customWidth="1"/>
    <col min="11" max="11" width="24.7109375" bestFit="1" customWidth="1"/>
    <col min="12" max="12" width="22.7109375" bestFit="1" customWidth="1"/>
    <col min="13" max="13" width="24.7109375" bestFit="1" customWidth="1"/>
    <col min="14" max="14" width="21.140625" bestFit="1" customWidth="1"/>
    <col min="15" max="15" width="19.5703125" bestFit="1" customWidth="1"/>
    <col min="16" max="16" width="21.7109375" bestFit="1" customWidth="1"/>
    <col min="17" max="17" width="23.42578125" bestFit="1" customWidth="1"/>
    <col min="18" max="18" width="25.5703125" bestFit="1" customWidth="1"/>
    <col min="19" max="19" width="24.42578125" bestFit="1" customWidth="1"/>
    <col min="20" max="20" width="26.5703125" bestFit="1" customWidth="1"/>
    <col min="21" max="21" width="14.140625" bestFit="1" customWidth="1"/>
    <col min="22" max="22" width="21.5703125" bestFit="1" customWidth="1"/>
    <col min="23" max="23" width="16.140625" bestFit="1" customWidth="1"/>
    <col min="24" max="24" width="21.5703125" bestFit="1" customWidth="1"/>
    <col min="25" max="25" width="2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46</v>
      </c>
      <c r="E1" t="s">
        <v>45</v>
      </c>
      <c r="F1" t="s">
        <v>44</v>
      </c>
      <c r="G1" t="s">
        <v>43</v>
      </c>
      <c r="H1" t="s">
        <v>42</v>
      </c>
      <c r="I1" t="s">
        <v>41</v>
      </c>
      <c r="J1" t="s">
        <v>40</v>
      </c>
      <c r="K1" t="s">
        <v>39</v>
      </c>
      <c r="L1" t="s">
        <v>38</v>
      </c>
      <c r="M1" t="s">
        <v>37</v>
      </c>
      <c r="N1" t="s">
        <v>36</v>
      </c>
      <c r="O1" t="s">
        <v>35</v>
      </c>
      <c r="P1" t="s">
        <v>34</v>
      </c>
      <c r="Q1" t="s">
        <v>33</v>
      </c>
      <c r="R1" t="s">
        <v>32</v>
      </c>
      <c r="S1" t="s">
        <v>31</v>
      </c>
      <c r="T1" t="s">
        <v>30</v>
      </c>
      <c r="U1" t="s">
        <v>29</v>
      </c>
      <c r="V1" t="s">
        <v>28</v>
      </c>
      <c r="W1" t="s">
        <v>27</v>
      </c>
      <c r="X1" t="s">
        <v>26</v>
      </c>
      <c r="Y1" t="s">
        <v>25</v>
      </c>
    </row>
    <row r="2" spans="1:25" x14ac:dyDescent="0.25">
      <c r="A2" s="1" t="s">
        <v>367</v>
      </c>
      <c r="B2" s="2">
        <v>45714.479166666664</v>
      </c>
      <c r="C2" t="s">
        <v>18</v>
      </c>
      <c r="D2" t="s">
        <v>24</v>
      </c>
      <c r="E2">
        <v>2829.8630800000001</v>
      </c>
      <c r="F2">
        <v>3124.2739999999999</v>
      </c>
      <c r="G2">
        <v>213.726</v>
      </c>
      <c r="H2">
        <v>75.165040000000005</v>
      </c>
      <c r="I2">
        <v>0</v>
      </c>
      <c r="J2">
        <v>8.5970800000000001</v>
      </c>
      <c r="K2">
        <v>368.39861999999999</v>
      </c>
      <c r="L2">
        <v>364.98016999999999</v>
      </c>
      <c r="M2">
        <v>434.54574000000002</v>
      </c>
      <c r="N2">
        <v>332.65341999999998</v>
      </c>
      <c r="O2">
        <v>11</v>
      </c>
      <c r="P2">
        <v>204.41238000000001</v>
      </c>
      <c r="Q2">
        <v>258.07918000000001</v>
      </c>
      <c r="R2">
        <v>192.4521</v>
      </c>
      <c r="S2">
        <v>213.97306</v>
      </c>
      <c r="T2">
        <v>200.70973000000001</v>
      </c>
      <c r="U2">
        <v>176.46655999999999</v>
      </c>
      <c r="V2">
        <v>160.56779</v>
      </c>
      <c r="W2">
        <v>176.46655999999999</v>
      </c>
      <c r="X2">
        <v>0</v>
      </c>
      <c r="Y2">
        <v>0</v>
      </c>
    </row>
    <row r="3" spans="1:25" x14ac:dyDescent="0.25">
      <c r="A3" s="1" t="s">
        <v>367</v>
      </c>
      <c r="B3" s="2">
        <v>45714.479166666664</v>
      </c>
      <c r="C3" t="s">
        <v>18</v>
      </c>
      <c r="D3" t="s">
        <v>23</v>
      </c>
      <c r="E3">
        <v>2219.9360000000001</v>
      </c>
      <c r="F3">
        <v>1788.5429999999999</v>
      </c>
      <c r="G3">
        <v>614.899</v>
      </c>
      <c r="H3">
        <v>51.71996</v>
      </c>
      <c r="I3">
        <v>378.17304000000001</v>
      </c>
      <c r="J3">
        <v>1.5</v>
      </c>
      <c r="K3">
        <v>347.78960999999998</v>
      </c>
      <c r="L3">
        <v>357.65073999999998</v>
      </c>
      <c r="M3">
        <v>405</v>
      </c>
      <c r="N3">
        <v>250.15575000000001</v>
      </c>
      <c r="O3">
        <v>70</v>
      </c>
      <c r="P3">
        <v>199.00514000000001</v>
      </c>
      <c r="Q3">
        <v>185</v>
      </c>
      <c r="R3">
        <v>210.79057</v>
      </c>
      <c r="S3">
        <v>185</v>
      </c>
      <c r="T3">
        <v>198.30699999999999</v>
      </c>
      <c r="U3">
        <v>220</v>
      </c>
      <c r="V3">
        <v>158.6456</v>
      </c>
      <c r="W3">
        <v>220</v>
      </c>
      <c r="X3">
        <v>0</v>
      </c>
      <c r="Y3">
        <v>0</v>
      </c>
    </row>
    <row r="4" spans="1:25" x14ac:dyDescent="0.25">
      <c r="A4" s="1" t="s">
        <v>367</v>
      </c>
      <c r="B4" s="2">
        <v>45714.5</v>
      </c>
      <c r="C4" t="s">
        <v>19</v>
      </c>
      <c r="D4" t="s">
        <v>24</v>
      </c>
      <c r="E4">
        <v>2865.373</v>
      </c>
      <c r="F4">
        <v>3117.893</v>
      </c>
      <c r="G4">
        <v>213.87700000000001</v>
      </c>
      <c r="H4">
        <v>70.829049999999995</v>
      </c>
      <c r="I4">
        <v>0</v>
      </c>
      <c r="J4">
        <v>6.8892499999999997</v>
      </c>
      <c r="K4">
        <v>330.10854999999998</v>
      </c>
      <c r="L4">
        <v>233.49302</v>
      </c>
      <c r="M4">
        <v>303</v>
      </c>
      <c r="N4">
        <v>0.93</v>
      </c>
      <c r="O4">
        <v>0.51765000000000005</v>
      </c>
      <c r="P4">
        <v>142.85113000000001</v>
      </c>
      <c r="Q4">
        <v>173.07599999999999</v>
      </c>
      <c r="R4">
        <v>11.919029999999999</v>
      </c>
      <c r="S4">
        <v>23.654419999999998</v>
      </c>
      <c r="T4">
        <v>113.30235999999999</v>
      </c>
      <c r="U4">
        <v>129.92400000000001</v>
      </c>
      <c r="V4">
        <v>90.641890000000004</v>
      </c>
      <c r="W4">
        <v>129.92400000000001</v>
      </c>
      <c r="X4">
        <v>0</v>
      </c>
      <c r="Y4">
        <v>0</v>
      </c>
    </row>
    <row r="5" spans="1:25" x14ac:dyDescent="0.25">
      <c r="A5" s="1" t="s">
        <v>367</v>
      </c>
      <c r="B5" s="2">
        <v>45714.5</v>
      </c>
      <c r="C5" t="s">
        <v>19</v>
      </c>
      <c r="D5" t="s">
        <v>23</v>
      </c>
      <c r="E5">
        <v>2185.0408000000002</v>
      </c>
      <c r="F5">
        <v>1800.202</v>
      </c>
      <c r="G5">
        <v>641.85699999999997</v>
      </c>
      <c r="H5">
        <v>53.100490000000001</v>
      </c>
      <c r="I5">
        <v>330.23829999999998</v>
      </c>
      <c r="J5">
        <v>1.5</v>
      </c>
      <c r="K5">
        <v>319.61002000000002</v>
      </c>
      <c r="L5">
        <v>115.27193</v>
      </c>
      <c r="M5">
        <v>159</v>
      </c>
      <c r="N5">
        <v>0.71862999999999999</v>
      </c>
      <c r="O5">
        <v>0.5</v>
      </c>
      <c r="P5">
        <v>105.40009999999999</v>
      </c>
      <c r="Q5">
        <v>134.51052999999999</v>
      </c>
      <c r="R5">
        <v>117.30212</v>
      </c>
      <c r="S5">
        <v>134.51052999999999</v>
      </c>
      <c r="T5">
        <v>12.339790000000001</v>
      </c>
      <c r="U5">
        <v>24.489470000000001</v>
      </c>
      <c r="V5">
        <v>9.8718299999999992</v>
      </c>
      <c r="W5">
        <v>24.489470000000001</v>
      </c>
      <c r="X5">
        <v>0</v>
      </c>
      <c r="Y5">
        <v>0</v>
      </c>
    </row>
    <row r="6" spans="1:25" x14ac:dyDescent="0.25">
      <c r="A6" s="1" t="s">
        <v>367</v>
      </c>
      <c r="B6" s="2">
        <v>45714.520833333336</v>
      </c>
      <c r="C6" t="s">
        <v>20</v>
      </c>
      <c r="D6" t="s">
        <v>24</v>
      </c>
      <c r="E6">
        <v>2875.5</v>
      </c>
      <c r="F6">
        <v>3094.556</v>
      </c>
      <c r="G6">
        <v>212.36799999999999</v>
      </c>
      <c r="H6">
        <v>68.824089999999998</v>
      </c>
      <c r="I6">
        <v>0</v>
      </c>
      <c r="J6">
        <v>5.72417</v>
      </c>
      <c r="K6">
        <v>323.81349</v>
      </c>
      <c r="L6">
        <v>225.33454</v>
      </c>
      <c r="M6">
        <v>303</v>
      </c>
      <c r="N6">
        <v>0.93</v>
      </c>
      <c r="O6">
        <v>0.51765000000000005</v>
      </c>
      <c r="P6">
        <v>134.85221000000001</v>
      </c>
      <c r="Q6">
        <v>171.786</v>
      </c>
      <c r="R6">
        <v>5.0703300000000002</v>
      </c>
      <c r="S6">
        <v>22.364419999999999</v>
      </c>
      <c r="T6">
        <v>113.10292</v>
      </c>
      <c r="U6">
        <v>131.214</v>
      </c>
      <c r="V6">
        <v>90.482330000000005</v>
      </c>
      <c r="W6">
        <v>131.214</v>
      </c>
      <c r="X6">
        <v>0</v>
      </c>
      <c r="Y6">
        <v>0</v>
      </c>
    </row>
    <row r="7" spans="1:25" x14ac:dyDescent="0.25">
      <c r="A7" s="1" t="s">
        <v>367</v>
      </c>
      <c r="B7" s="2">
        <v>45714.520833333336</v>
      </c>
      <c r="C7" t="s">
        <v>20</v>
      </c>
      <c r="D7" t="s">
        <v>23</v>
      </c>
      <c r="E7">
        <v>2126.8166299999998</v>
      </c>
      <c r="F7">
        <v>1779.5540000000001</v>
      </c>
      <c r="G7">
        <v>642.76499999999999</v>
      </c>
      <c r="H7">
        <v>52.158369999999998</v>
      </c>
      <c r="I7">
        <v>293.60426000000001</v>
      </c>
      <c r="J7">
        <v>1.5</v>
      </c>
      <c r="K7">
        <v>313.51517000000001</v>
      </c>
      <c r="L7">
        <v>109.59956</v>
      </c>
      <c r="M7">
        <v>159</v>
      </c>
      <c r="N7">
        <v>0.71862999999999999</v>
      </c>
      <c r="O7">
        <v>0.5</v>
      </c>
      <c r="P7">
        <v>105.40009999999999</v>
      </c>
      <c r="Q7">
        <v>135.84607</v>
      </c>
      <c r="R7">
        <v>117.09564</v>
      </c>
      <c r="S7">
        <v>135.84607</v>
      </c>
      <c r="T7">
        <v>5.24932</v>
      </c>
      <c r="U7">
        <v>23.153929999999999</v>
      </c>
      <c r="V7">
        <v>4.1994600000000002</v>
      </c>
      <c r="W7">
        <v>23.153929999999999</v>
      </c>
      <c r="X7">
        <v>0</v>
      </c>
      <c r="Y7">
        <v>0</v>
      </c>
    </row>
    <row r="8" spans="1:25" x14ac:dyDescent="0.25">
      <c r="A8" s="1" t="s">
        <v>367</v>
      </c>
      <c r="B8" s="2">
        <v>45714.541666666664</v>
      </c>
      <c r="C8" t="s">
        <v>21</v>
      </c>
      <c r="D8" t="s">
        <v>24</v>
      </c>
      <c r="E8">
        <v>2827.5003700000002</v>
      </c>
      <c r="F8">
        <v>3094.491</v>
      </c>
      <c r="G8">
        <v>221.49799999999999</v>
      </c>
      <c r="H8">
        <v>69.274850000000001</v>
      </c>
      <c r="I8">
        <v>0</v>
      </c>
      <c r="J8">
        <v>7.3366699999999998</v>
      </c>
      <c r="K8">
        <v>302.45798000000002</v>
      </c>
      <c r="L8">
        <v>238.73133000000001</v>
      </c>
      <c r="M8">
        <v>303</v>
      </c>
      <c r="N8">
        <v>2</v>
      </c>
      <c r="O8">
        <v>0.53190999999999999</v>
      </c>
      <c r="P8">
        <v>150.03104999999999</v>
      </c>
      <c r="Q8">
        <v>171.82499999999999</v>
      </c>
      <c r="R8">
        <v>16.306609999999999</v>
      </c>
      <c r="S8">
        <v>22.346139999999998</v>
      </c>
      <c r="T8">
        <v>110.87533999999999</v>
      </c>
      <c r="U8">
        <v>131.17500000000001</v>
      </c>
      <c r="V8">
        <v>88.700280000000006</v>
      </c>
      <c r="W8">
        <v>131.17500000000001</v>
      </c>
      <c r="X8">
        <v>0</v>
      </c>
      <c r="Y8">
        <v>0</v>
      </c>
    </row>
    <row r="9" spans="1:25" x14ac:dyDescent="0.25">
      <c r="A9" s="1" t="s">
        <v>367</v>
      </c>
      <c r="B9" s="2">
        <v>45714.541666666664</v>
      </c>
      <c r="C9" t="s">
        <v>21</v>
      </c>
      <c r="D9" t="s">
        <v>23</v>
      </c>
      <c r="E9">
        <v>2041.2993200000001</v>
      </c>
      <c r="F9">
        <v>1648.933</v>
      </c>
      <c r="G9">
        <v>511.30500000000001</v>
      </c>
      <c r="H9">
        <v>47.26417</v>
      </c>
      <c r="I9">
        <v>343.60214999999999</v>
      </c>
      <c r="J9">
        <v>1.5</v>
      </c>
      <c r="K9">
        <v>291.41696000000002</v>
      </c>
      <c r="L9">
        <v>117.90591000000001</v>
      </c>
      <c r="M9">
        <v>159</v>
      </c>
      <c r="N9">
        <v>1.5454399999999999</v>
      </c>
      <c r="O9">
        <v>0.5</v>
      </c>
      <c r="P9">
        <v>104.40009999999999</v>
      </c>
      <c r="Q9">
        <v>135.86500000000001</v>
      </c>
      <c r="R9">
        <v>114.78943</v>
      </c>
      <c r="S9">
        <v>135.86500000000001</v>
      </c>
      <c r="T9">
        <v>16.882259999999999</v>
      </c>
      <c r="U9">
        <v>23.135000000000002</v>
      </c>
      <c r="V9">
        <v>13.50581</v>
      </c>
      <c r="W9">
        <v>23.135000000000002</v>
      </c>
      <c r="X9">
        <v>0</v>
      </c>
      <c r="Y9">
        <v>0</v>
      </c>
    </row>
    <row r="10" spans="1:25" x14ac:dyDescent="0.25">
      <c r="A10" s="1" t="s">
        <v>367</v>
      </c>
      <c r="B10" s="2">
        <v>45714.5625</v>
      </c>
      <c r="C10" t="s">
        <v>22</v>
      </c>
      <c r="D10" t="s">
        <v>24</v>
      </c>
      <c r="E10">
        <v>2903.8490000000002</v>
      </c>
      <c r="F10">
        <v>3084.8040000000001</v>
      </c>
      <c r="G10">
        <v>221.27799999999999</v>
      </c>
      <c r="H10">
        <v>68.678179999999998</v>
      </c>
      <c r="I10">
        <v>0</v>
      </c>
      <c r="J10">
        <v>4.4678399999999998</v>
      </c>
      <c r="K10">
        <v>321.36595</v>
      </c>
      <c r="L10">
        <v>227.5633</v>
      </c>
      <c r="M10">
        <v>303</v>
      </c>
      <c r="N10">
        <v>0.64705999999999997</v>
      </c>
      <c r="O10">
        <v>0.22</v>
      </c>
      <c r="P10">
        <v>148.90700000000001</v>
      </c>
      <c r="Q10">
        <v>183.42133000000001</v>
      </c>
      <c r="R10">
        <v>28.672910000000002</v>
      </c>
      <c r="S10">
        <v>33.999749999999999</v>
      </c>
      <c r="T10">
        <v>98.320369999999997</v>
      </c>
      <c r="U10">
        <v>119.57867</v>
      </c>
      <c r="V10">
        <v>78.656300000000002</v>
      </c>
      <c r="W10">
        <v>119.57867</v>
      </c>
      <c r="X10">
        <v>0</v>
      </c>
      <c r="Y10">
        <v>0</v>
      </c>
    </row>
    <row r="11" spans="1:25" x14ac:dyDescent="0.25">
      <c r="A11" s="1" t="s">
        <v>367</v>
      </c>
      <c r="B11" s="2">
        <v>45714.5625</v>
      </c>
      <c r="C11" t="s">
        <v>22</v>
      </c>
      <c r="D11" t="s">
        <v>23</v>
      </c>
      <c r="E11">
        <v>2058.5693099999999</v>
      </c>
      <c r="F11">
        <v>1752.63</v>
      </c>
      <c r="G11">
        <v>623.649</v>
      </c>
      <c r="H11">
        <v>50.338279999999997</v>
      </c>
      <c r="I11">
        <v>254.10102000000001</v>
      </c>
      <c r="J11">
        <v>1.5</v>
      </c>
      <c r="K11">
        <v>311.14546999999999</v>
      </c>
      <c r="L11">
        <v>114.11304</v>
      </c>
      <c r="M11">
        <v>159</v>
      </c>
      <c r="N11">
        <v>0.5</v>
      </c>
      <c r="O11">
        <v>0.21249999999999999</v>
      </c>
      <c r="P11">
        <v>90.364949999999993</v>
      </c>
      <c r="Q11">
        <v>123.8</v>
      </c>
      <c r="R11">
        <v>101.79125000000001</v>
      </c>
      <c r="S11">
        <v>123.8</v>
      </c>
      <c r="T11">
        <v>29.685110000000002</v>
      </c>
      <c r="U11">
        <v>35.200000000000003</v>
      </c>
      <c r="V11">
        <v>23.748090000000001</v>
      </c>
      <c r="W11">
        <v>35.200000000000003</v>
      </c>
      <c r="X11">
        <v>0</v>
      </c>
      <c r="Y11">
        <v>0</v>
      </c>
    </row>
    <row r="12" spans="1:25" x14ac:dyDescent="0.25">
      <c r="A12" s="1" t="s">
        <v>367</v>
      </c>
      <c r="B12" s="2">
        <v>45714.583333333336</v>
      </c>
      <c r="C12" t="s">
        <v>368</v>
      </c>
      <c r="D12" t="s">
        <v>24</v>
      </c>
      <c r="E12">
        <v>2884.0010000000002</v>
      </c>
      <c r="F12">
        <v>3093.4189999999999</v>
      </c>
      <c r="G12">
        <v>220.96600000000001</v>
      </c>
      <c r="H12">
        <v>70.762</v>
      </c>
      <c r="I12">
        <v>0</v>
      </c>
      <c r="J12">
        <v>5.4712399999999999</v>
      </c>
      <c r="K12">
        <v>324.02001999999999</v>
      </c>
      <c r="L12">
        <v>222.25511</v>
      </c>
      <c r="M12">
        <v>303</v>
      </c>
      <c r="N12">
        <v>0.5</v>
      </c>
      <c r="O12">
        <v>0.22</v>
      </c>
      <c r="P12">
        <v>147.18203</v>
      </c>
      <c r="Q12">
        <v>183.42133000000001</v>
      </c>
      <c r="R12">
        <v>32.194949999999999</v>
      </c>
      <c r="S12">
        <v>33.999749999999999</v>
      </c>
      <c r="T12">
        <v>93.841350000000006</v>
      </c>
      <c r="U12">
        <v>119.57867</v>
      </c>
      <c r="V12">
        <v>75.073080000000004</v>
      </c>
      <c r="W12">
        <v>119.57867</v>
      </c>
      <c r="X12">
        <v>0</v>
      </c>
      <c r="Y12">
        <v>0</v>
      </c>
    </row>
    <row r="13" spans="1:25" x14ac:dyDescent="0.25">
      <c r="A13" s="1" t="s">
        <v>367</v>
      </c>
      <c r="B13" s="2">
        <v>45714.583333333336</v>
      </c>
      <c r="C13" t="s">
        <v>368</v>
      </c>
      <c r="D13" t="s">
        <v>23</v>
      </c>
      <c r="E13">
        <v>2123.9474799999998</v>
      </c>
      <c r="F13">
        <v>1785.4110000000001</v>
      </c>
      <c r="G13">
        <v>650.80100000000004</v>
      </c>
      <c r="H13">
        <v>51.385240000000003</v>
      </c>
      <c r="I13">
        <v>285.65123999999997</v>
      </c>
      <c r="J13">
        <v>1.5</v>
      </c>
      <c r="K13">
        <v>313.71512999999999</v>
      </c>
      <c r="L13">
        <v>112.06519</v>
      </c>
      <c r="M13">
        <v>159</v>
      </c>
      <c r="N13">
        <v>0.38636999999999999</v>
      </c>
      <c r="O13">
        <v>0.21249999999999999</v>
      </c>
      <c r="P13">
        <v>85.4</v>
      </c>
      <c r="Q13">
        <v>123.8</v>
      </c>
      <c r="R13">
        <v>97.154110000000003</v>
      </c>
      <c r="S13">
        <v>123.8</v>
      </c>
      <c r="T13">
        <v>33.331490000000002</v>
      </c>
      <c r="U13">
        <v>35.200000000000003</v>
      </c>
      <c r="V13">
        <v>26.665189999999999</v>
      </c>
      <c r="W13">
        <v>35.200000000000003</v>
      </c>
      <c r="X13">
        <v>0</v>
      </c>
      <c r="Y13">
        <v>0</v>
      </c>
    </row>
    <row r="14" spans="1:25" x14ac:dyDescent="0.25">
      <c r="A14" s="1" t="s">
        <v>367</v>
      </c>
      <c r="B14" s="2">
        <v>45714.604166666664</v>
      </c>
      <c r="C14" t="s">
        <v>369</v>
      </c>
      <c r="D14" t="s">
        <v>24</v>
      </c>
      <c r="E14">
        <v>2867.5189999999998</v>
      </c>
      <c r="F14">
        <v>3109.4859999999999</v>
      </c>
      <c r="G14">
        <v>223.00399999999999</v>
      </c>
      <c r="H14">
        <v>72.406559999999999</v>
      </c>
      <c r="I14">
        <v>0</v>
      </c>
      <c r="J14">
        <v>6.59443</v>
      </c>
      <c r="K14">
        <v>324.02001999999999</v>
      </c>
      <c r="L14">
        <v>237.37297000000001</v>
      </c>
      <c r="M14">
        <v>313</v>
      </c>
      <c r="N14">
        <v>0.64705999999999997</v>
      </c>
      <c r="O14">
        <v>0.51765000000000005</v>
      </c>
      <c r="P14">
        <v>148.821</v>
      </c>
      <c r="Q14">
        <v>189.79</v>
      </c>
      <c r="R14">
        <v>8.3023199999999999</v>
      </c>
      <c r="S14">
        <v>30.36842</v>
      </c>
      <c r="T14">
        <v>110.68996</v>
      </c>
      <c r="U14">
        <v>123.21</v>
      </c>
      <c r="V14">
        <v>88.551969999999997</v>
      </c>
      <c r="W14">
        <v>123.21</v>
      </c>
      <c r="X14">
        <v>0</v>
      </c>
      <c r="Y14">
        <v>0</v>
      </c>
    </row>
    <row r="15" spans="1:25" x14ac:dyDescent="0.25">
      <c r="A15" s="1" t="s">
        <v>367</v>
      </c>
      <c r="B15" s="2">
        <v>45714.604166666664</v>
      </c>
      <c r="C15" t="s">
        <v>369</v>
      </c>
      <c r="D15" t="s">
        <v>23</v>
      </c>
      <c r="E15">
        <v>2156.9790400000002</v>
      </c>
      <c r="F15">
        <v>1783.3969999999999</v>
      </c>
      <c r="G15">
        <v>652.65599999999995</v>
      </c>
      <c r="H15">
        <v>51.114060000000002</v>
      </c>
      <c r="I15">
        <v>320.96798000000001</v>
      </c>
      <c r="J15">
        <v>1.5</v>
      </c>
      <c r="K15">
        <v>313.71512999999999</v>
      </c>
      <c r="L15">
        <v>109.73985999999999</v>
      </c>
      <c r="M15">
        <v>159</v>
      </c>
      <c r="N15">
        <v>0.5</v>
      </c>
      <c r="O15">
        <v>0.5</v>
      </c>
      <c r="P15">
        <v>102.86353</v>
      </c>
      <c r="Q15">
        <v>127.55952000000001</v>
      </c>
      <c r="R15">
        <v>114.5975</v>
      </c>
      <c r="S15">
        <v>127.55952000000001</v>
      </c>
      <c r="T15">
        <v>8.5954099999999993</v>
      </c>
      <c r="U15">
        <v>31.440480000000001</v>
      </c>
      <c r="V15">
        <v>6.8763300000000003</v>
      </c>
      <c r="W15">
        <v>31.440480000000001</v>
      </c>
      <c r="X15">
        <v>0</v>
      </c>
      <c r="Y15">
        <v>0</v>
      </c>
    </row>
    <row r="16" spans="1:25" x14ac:dyDescent="0.25">
      <c r="A16" s="1" t="s">
        <v>367</v>
      </c>
      <c r="B16" s="2">
        <v>45714.625</v>
      </c>
      <c r="C16" t="s">
        <v>370</v>
      </c>
      <c r="D16" t="s">
        <v>24</v>
      </c>
      <c r="E16">
        <v>2867.835</v>
      </c>
      <c r="F16">
        <v>3136.3310000000001</v>
      </c>
      <c r="G16">
        <v>233.845</v>
      </c>
      <c r="H16">
        <v>74.466480000000004</v>
      </c>
      <c r="I16">
        <v>0</v>
      </c>
      <c r="J16">
        <v>7.5900699999999999</v>
      </c>
      <c r="K16">
        <v>378.20837999999998</v>
      </c>
      <c r="L16">
        <v>191.17892000000001</v>
      </c>
      <c r="M16">
        <v>268</v>
      </c>
      <c r="N16">
        <v>0.22</v>
      </c>
      <c r="O16">
        <v>0.22</v>
      </c>
      <c r="P16">
        <v>116.1083</v>
      </c>
      <c r="Q16">
        <v>148.42133000000001</v>
      </c>
      <c r="R16">
        <v>8.1054999999999993</v>
      </c>
      <c r="S16">
        <v>14.681710000000001</v>
      </c>
      <c r="T16">
        <v>93.838269999999994</v>
      </c>
      <c r="U16">
        <v>119.57867</v>
      </c>
      <c r="V16">
        <v>75.070620000000005</v>
      </c>
      <c r="W16">
        <v>119.57867</v>
      </c>
      <c r="X16">
        <v>0</v>
      </c>
      <c r="Y16">
        <v>0</v>
      </c>
    </row>
    <row r="17" spans="1:25" x14ac:dyDescent="0.25">
      <c r="A17" s="1" t="s">
        <v>367</v>
      </c>
      <c r="B17" s="2">
        <v>45714.625</v>
      </c>
      <c r="C17" t="s">
        <v>370</v>
      </c>
      <c r="D17" t="s">
        <v>23</v>
      </c>
      <c r="E17">
        <v>2187.4704499999998</v>
      </c>
      <c r="F17">
        <v>1785.0920000000001</v>
      </c>
      <c r="G17">
        <v>653.39700000000005</v>
      </c>
      <c r="H17">
        <v>50.325899999999997</v>
      </c>
      <c r="I17">
        <v>350.55256000000003</v>
      </c>
      <c r="J17">
        <v>1.5</v>
      </c>
      <c r="K17">
        <v>364.41937000000001</v>
      </c>
      <c r="L17">
        <v>92.113309999999998</v>
      </c>
      <c r="M17">
        <v>139</v>
      </c>
      <c r="N17">
        <v>0.17</v>
      </c>
      <c r="O17">
        <v>0.21249999999999999</v>
      </c>
      <c r="P17">
        <v>85.4</v>
      </c>
      <c r="Q17">
        <v>123.8</v>
      </c>
      <c r="R17">
        <v>97.150919999999999</v>
      </c>
      <c r="S17">
        <v>123.8</v>
      </c>
      <c r="T17">
        <v>8.3916400000000007</v>
      </c>
      <c r="U17">
        <v>15.2</v>
      </c>
      <c r="V17">
        <v>6.7133099999999999</v>
      </c>
      <c r="W17">
        <v>15.2</v>
      </c>
      <c r="X17">
        <v>0</v>
      </c>
      <c r="Y17">
        <v>0</v>
      </c>
    </row>
    <row r="19" spans="1:25" x14ac:dyDescent="0.25">
      <c r="E19" s="4">
        <f>SUM(E2:E17)-SUM(E21:E36)</f>
        <v>1.4799999989918433E-3</v>
      </c>
      <c r="F19" s="4">
        <f t="shared" ref="F19:Y19" si="0">SUM(F2:F17)-SUM(F21:F36)</f>
        <v>0</v>
      </c>
      <c r="G19" s="4">
        <f t="shared" si="0"/>
        <v>6751.8910000000005</v>
      </c>
      <c r="H19" s="4">
        <f t="shared" si="0"/>
        <v>1.7199999998638305E-3</v>
      </c>
      <c r="I19" s="4">
        <f>SUM(I2:I17)-SUMIF(I21:I36,"&gt;0",I21:I36)</f>
        <v>5.4999999974825187E-4</v>
      </c>
      <c r="J19" s="4">
        <f t="shared" si="0"/>
        <v>-2.4999999996566658E-4</v>
      </c>
      <c r="K19" s="4">
        <f t="shared" si="0"/>
        <v>0</v>
      </c>
      <c r="L19" s="4">
        <f t="shared" si="0"/>
        <v>1.900000000205182E-3</v>
      </c>
      <c r="M19" s="4">
        <f t="shared" si="0"/>
        <v>-2.6000000025305781E-4</v>
      </c>
      <c r="N19" s="4">
        <f t="shared" si="0"/>
        <v>0</v>
      </c>
      <c r="O19" s="4">
        <f t="shared" si="0"/>
        <v>0</v>
      </c>
      <c r="P19" s="4">
        <f t="shared" si="0"/>
        <v>1.0199999996984843E-3</v>
      </c>
      <c r="Q19" s="4">
        <f t="shared" si="0"/>
        <v>2.8999999994994141E-4</v>
      </c>
      <c r="R19" s="4">
        <f t="shared" si="0"/>
        <v>2.8999999972256774E-4</v>
      </c>
      <c r="S19" s="4">
        <f t="shared" si="0"/>
        <v>-2.0999999992454832E-4</v>
      </c>
      <c r="T19" s="4">
        <f t="shared" si="0"/>
        <v>2.319999999826905E-3</v>
      </c>
      <c r="U19" s="4">
        <f t="shared" si="0"/>
        <v>-5.4999999997562554E-4</v>
      </c>
      <c r="V19" s="4">
        <f t="shared" si="0"/>
        <v>8.8000000016563718E-4</v>
      </c>
      <c r="W19" s="4">
        <f t="shared" si="0"/>
        <v>-5.4999999997562554E-4</v>
      </c>
      <c r="X19" s="4">
        <f t="shared" si="0"/>
        <v>0</v>
      </c>
      <c r="Y19" s="4">
        <f t="shared" si="0"/>
        <v>0</v>
      </c>
    </row>
    <row r="20" spans="1:25" x14ac:dyDescent="0.25">
      <c r="A20" t="s">
        <v>0</v>
      </c>
      <c r="B20" s="2" t="s">
        <v>1</v>
      </c>
      <c r="C20" t="s">
        <v>2</v>
      </c>
      <c r="D20" t="s">
        <v>46</v>
      </c>
      <c r="E20" t="s">
        <v>87</v>
      </c>
      <c r="F20" t="s">
        <v>88</v>
      </c>
      <c r="G20" t="s">
        <v>124</v>
      </c>
      <c r="H20" t="s">
        <v>99</v>
      </c>
      <c r="I20" t="s">
        <v>100</v>
      </c>
      <c r="J20" t="s">
        <v>366</v>
      </c>
      <c r="K20" t="s">
        <v>62</v>
      </c>
      <c r="L20" t="s">
        <v>56</v>
      </c>
      <c r="M20" t="s">
        <v>57</v>
      </c>
      <c r="N20" t="s">
        <v>63</v>
      </c>
      <c r="O20" t="s">
        <v>64</v>
      </c>
      <c r="P20" t="s">
        <v>60</v>
      </c>
      <c r="Q20" t="s">
        <v>61</v>
      </c>
      <c r="R20" t="s">
        <v>132</v>
      </c>
      <c r="S20" t="s">
        <v>139</v>
      </c>
      <c r="T20" t="s">
        <v>133</v>
      </c>
      <c r="U20" t="s">
        <v>140</v>
      </c>
      <c r="V20" t="s">
        <v>137</v>
      </c>
      <c r="W20" t="s">
        <v>144</v>
      </c>
      <c r="X20" t="s">
        <v>138</v>
      </c>
      <c r="Y20" t="s">
        <v>145</v>
      </c>
    </row>
    <row r="21" spans="1:25" x14ac:dyDescent="0.25">
      <c r="A21" t="str">
        <f>A2</f>
        <v>251302025022230925</v>
      </c>
      <c r="B21" s="2">
        <f t="shared" ref="B21:D21" si="1">B2</f>
        <v>45714.479166666664</v>
      </c>
      <c r="C21" t="str">
        <f t="shared" si="1"/>
        <v>TP24</v>
      </c>
      <c r="D21" t="str">
        <f t="shared" si="1"/>
        <v>NI</v>
      </c>
      <c r="E21">
        <f>SUMIFS('ISLAND SOLVED'!AP:AP,'ISLAND SOLVED'!$E:$E,Island!$B21,'ISLAND SOLVED'!$F:$F,Island!$D21)</f>
        <v>2829.8629999999998</v>
      </c>
      <c r="F21">
        <f>SUMIFS('ISLAND SOLVED'!AQ:AQ,'ISLAND SOLVED'!$E:$E,Island!$B21,'ISLAND SOLVED'!$F:$F,Island!$D21)</f>
        <v>3124.2739999999999</v>
      </c>
      <c r="G21">
        <f>SUMIFS('ISLAND SOLVED'!CA:CA,'ISLAND SOLVED'!$E:$E,Island!$B21,'ISLAND SOLVED'!$F:$F,Island!$D21)</f>
        <v>0</v>
      </c>
      <c r="H21" s="5">
        <f>SUMIFS('ISLAND SOLVED'!BB:BB,'ISLAND SOLVED'!$E:$E,Island!$B21,'ISLAND SOLVED'!$F:$F,Island!$D21)-J21</f>
        <v>75.16500000000002</v>
      </c>
      <c r="I21">
        <f>SUMIFS('ISLAND SOLVED'!BC:BC,'ISLAND SOLVED'!$E:$E,Island!$B21,'ISLAND SOLVED'!$F:$F,Island!$D21)</f>
        <v>-371.07600000000002</v>
      </c>
      <c r="J21" s="5">
        <f t="shared" ref="J21:J23" si="2">IF(I21&lt;0,I21+I22+1.5,1.5)</f>
        <v>8.59699999999998</v>
      </c>
      <c r="K21" s="5">
        <f>SUMIFS('ISLAND SOLVED'!Q:Q,'ISLAND SOLVED'!$E:$E,Island!$B21,'ISLAND SOLVED'!$F:$F,Island!$D21)</f>
        <v>368.39861999999999</v>
      </c>
      <c r="L21">
        <f>IF(SUMIFS('ISLAND SOLVED'!CN:CN,'ISLAND SOLVED'!$E:$E,Island!$B21,'ISLAND SOLVED'!$F:$F,Island!$D21)=0,SUMIFS('ISLAND SOLVED'!K:K,'ISLAND SOLVED'!$E:$E,Island!$B21,'ISLAND SOLVED'!$F:$F,Island!$D21),SUMIFS('ISLAND SOLVED'!O:O,'ISLAND SOLVED'!$E:$E,Island!$B21,'ISLAND SOLVED'!$F:$F,Island!$D21)+SUMIFS('ISLAND SOLVED'!CN:CN,'ISLAND SOLVED'!$E:$E,Island!$B21,'ISLAND SOLVED'!$F:$F,Island!$D21))</f>
        <v>364.98</v>
      </c>
      <c r="M21" s="5">
        <f>IF(SUMIFS('ISLAND SOLVED'!CU:CU,'ISLAND SOLVED'!$E:$E,Island!$B21,'ISLAND SOLVED'!$F:$F,Island!$D21)=0,SUMIFS('ISLAND SOLVED'!L:L,'ISLAND SOLVED'!$E:$E,Island!$B21,'ISLAND SOLVED'!$F:$F,Island!$D21),SUMIFS('ISLAND SOLVED'!P:P,'ISLAND SOLVED'!$E:$E,Island!$B21,'ISLAND SOLVED'!$F:$F,Island!$D21)+SUMIFS('ISLAND SOLVED'!CU:CU,'ISLAND SOLVED'!$E:$E,Island!$B21,'ISLAND SOLVED'!$F:$F,Island!$D21))</f>
        <v>434.54600000000005</v>
      </c>
      <c r="N21" s="5">
        <f>SUMIFS('ISLAND SOLVED'!R:R,'ISLAND SOLVED'!$E:$E,Island!$B21,'ISLAND SOLVED'!$F:$F,Island!$D21)</f>
        <v>332.65341999999998</v>
      </c>
      <c r="O21" s="5">
        <f>SUMIFS('ISLAND SOLVED'!S:S,'ISLAND SOLVED'!$E:$E,Island!$B21,'ISLAND SOLVED'!$F:$F,Island!$D21)</f>
        <v>11</v>
      </c>
      <c r="P21" s="5">
        <f>SUMIFS('ISLAND SOLVED'!O:O,'ISLAND SOLVED'!$E:$E,Island!$B21,'ISLAND SOLVED'!$F:$F,Island!$D21)</f>
        <v>204.41200000000001</v>
      </c>
      <c r="Q21" s="5">
        <f>SUMIFS('ISLAND SOLVED'!P:P,'ISLAND SOLVED'!$E:$E,Island!$B21,'ISLAND SOLVED'!$F:$F,Island!$D21)</f>
        <v>258.07900000000001</v>
      </c>
      <c r="R21" s="5">
        <f>SUMIFS('ISLAND SOLVED'!CI:CI,'ISLAND SOLVED'!$E:$E,Island!$B21,'ISLAND SOLVED'!$F:$F,Island!$D21)</f>
        <v>192.452</v>
      </c>
      <c r="S21" s="5">
        <f>SUMIFS('ISLAND SOLVED'!CP:CP,'ISLAND SOLVED'!$E:$E,Island!$B21,'ISLAND SOLVED'!$F:$F,Island!$D21)</f>
        <v>213.97300000000001</v>
      </c>
      <c r="T21" s="5">
        <f>SUMIFS('ISLAND SOLVED'!CM:CM,'ISLAND SOLVED'!$E:$E,Island!$B21,'ISLAND SOLVED'!$F:$F,Island!$D21)</f>
        <v>200.71</v>
      </c>
      <c r="U21" s="5">
        <f>SUMIFS('ISLAND SOLVED'!CT:CT,'ISLAND SOLVED'!$E:$E,Island!$B21,'ISLAND SOLVED'!$F:$F,Island!$D21)</f>
        <v>176.46700000000001</v>
      </c>
      <c r="V21" s="5">
        <f>SUMIFS('ISLAND SOLVED'!CN:CN,'ISLAND SOLVED'!$E:$E,Island!$B21,'ISLAND SOLVED'!$F:$F,Island!$D21)</f>
        <v>160.56800000000001</v>
      </c>
      <c r="W21" s="5">
        <f>SUMIFS('ISLAND SOLVED'!CU:CU,'ISLAND SOLVED'!$E:$E,Island!$B21,'ISLAND SOLVED'!$F:$F,Island!$D21)</f>
        <v>176.46700000000001</v>
      </c>
      <c r="X21" s="5">
        <f>SUMIFS('ISLAND SOLVED'!CO:CO,'ISLAND SOLVED'!$E:$E,Island!$B21,'ISLAND SOLVED'!$F:$F,Island!$D21)</f>
        <v>0</v>
      </c>
      <c r="Y21">
        <f>SUMIFS('ISLAND SOLVED'!CV:CV,'ISLAND SOLVED'!$E:$E,Island!$B21,'ISLAND SOLVED'!$F:$F,Island!$D21)</f>
        <v>0</v>
      </c>
    </row>
    <row r="22" spans="1:25" x14ac:dyDescent="0.25">
      <c r="A22" t="str">
        <f t="shared" ref="A22:D22" si="3">A3</f>
        <v>251302025022230925</v>
      </c>
      <c r="B22" s="2">
        <f t="shared" si="3"/>
        <v>45714.479166666664</v>
      </c>
      <c r="C22" t="str">
        <f t="shared" si="3"/>
        <v>TP24</v>
      </c>
      <c r="D22" t="str">
        <f t="shared" si="3"/>
        <v>SI</v>
      </c>
      <c r="E22">
        <f>SUMIFS('ISLAND SOLVED'!AP:AP,'ISLAND SOLVED'!$E:$E,Island!$B22,'ISLAND SOLVED'!$F:$F,Island!$D22)</f>
        <v>2219.9360000000001</v>
      </c>
      <c r="F22">
        <f>SUMIFS('ISLAND SOLVED'!AQ:AQ,'ISLAND SOLVED'!$E:$E,Island!$B22,'ISLAND SOLVED'!$F:$F,Island!$D22)</f>
        <v>1788.5429999999999</v>
      </c>
      <c r="G22">
        <f>SUMIFS('ISLAND SOLVED'!CA:CA,'ISLAND SOLVED'!$E:$E,Island!$B22,'ISLAND SOLVED'!$F:$F,Island!$D22)</f>
        <v>0</v>
      </c>
      <c r="H22" s="5">
        <f>SUMIFS('ISLAND SOLVED'!BB:BB,'ISLAND SOLVED'!$E:$E,Island!$B22,'ISLAND SOLVED'!$F:$F,Island!$D22)-J22</f>
        <v>51.72</v>
      </c>
      <c r="I22">
        <f>SUMIFS('ISLAND SOLVED'!BC:BC,'ISLAND SOLVED'!$E:$E,Island!$B22,'ISLAND SOLVED'!$F:$F,Island!$D22)</f>
        <v>378.173</v>
      </c>
      <c r="J22" s="5">
        <f t="shared" ref="J22:J24" si="4">IF(I22&lt;0,I22+I21+1.5,1.5)</f>
        <v>1.5</v>
      </c>
      <c r="K22" s="5">
        <f>SUMIFS('ISLAND SOLVED'!Q:Q,'ISLAND SOLVED'!$E:$E,Island!$B22,'ISLAND SOLVED'!$F:$F,Island!$D22)</f>
        <v>347.78960999999998</v>
      </c>
      <c r="L22">
        <f>IF(SUMIFS('ISLAND SOLVED'!CN:CN,'ISLAND SOLVED'!$E:$E,Island!$B22,'ISLAND SOLVED'!$F:$F,Island!$D22)=0,SUMIFS('ISLAND SOLVED'!K:K,'ISLAND SOLVED'!$E:$E,Island!$B22,'ISLAND SOLVED'!$F:$F,Island!$D22),SUMIFS('ISLAND SOLVED'!O:O,'ISLAND SOLVED'!$E:$E,Island!$B22,'ISLAND SOLVED'!$F:$F,Island!$D22)+SUMIFS('ISLAND SOLVED'!CN:CN,'ISLAND SOLVED'!$E:$E,Island!$B22,'ISLAND SOLVED'!$F:$F,Island!$D22))</f>
        <v>357.65099999999995</v>
      </c>
      <c r="M22" s="5">
        <f>IF(SUMIFS('ISLAND SOLVED'!CU:CU,'ISLAND SOLVED'!$E:$E,Island!$B22,'ISLAND SOLVED'!$F:$F,Island!$D22)=0,SUMIFS('ISLAND SOLVED'!L:L,'ISLAND SOLVED'!$E:$E,Island!$B22,'ISLAND SOLVED'!$F:$F,Island!$D22),SUMIFS('ISLAND SOLVED'!P:P,'ISLAND SOLVED'!$E:$E,Island!$B22,'ISLAND SOLVED'!$F:$F,Island!$D22)+SUMIFS('ISLAND SOLVED'!CU:CU,'ISLAND SOLVED'!$E:$E,Island!$B22,'ISLAND SOLVED'!$F:$F,Island!$D22))</f>
        <v>405</v>
      </c>
      <c r="N22" s="5">
        <f>SUMIFS('ISLAND SOLVED'!R:R,'ISLAND SOLVED'!$E:$E,Island!$B22,'ISLAND SOLVED'!$F:$F,Island!$D22)</f>
        <v>250.15575000000001</v>
      </c>
      <c r="O22" s="5">
        <f>SUMIFS('ISLAND SOLVED'!S:S,'ISLAND SOLVED'!$E:$E,Island!$B22,'ISLAND SOLVED'!$F:$F,Island!$D22)</f>
        <v>70</v>
      </c>
      <c r="P22" s="5">
        <f>SUMIFS('ISLAND SOLVED'!O:O,'ISLAND SOLVED'!$E:$E,Island!$B22,'ISLAND SOLVED'!$F:$F,Island!$D22)</f>
        <v>199.005</v>
      </c>
      <c r="Q22" s="5">
        <f>SUMIFS('ISLAND SOLVED'!P:P,'ISLAND SOLVED'!$E:$E,Island!$B22,'ISLAND SOLVED'!$F:$F,Island!$D22)</f>
        <v>185</v>
      </c>
      <c r="R22" s="5">
        <f>SUMIFS('ISLAND SOLVED'!CI:CI,'ISLAND SOLVED'!$E:$E,Island!$B22,'ISLAND SOLVED'!$F:$F,Island!$D22)</f>
        <v>210.791</v>
      </c>
      <c r="S22" s="5">
        <f>SUMIFS('ISLAND SOLVED'!CP:CP,'ISLAND SOLVED'!$E:$E,Island!$B22,'ISLAND SOLVED'!$F:$F,Island!$D22)</f>
        <v>185</v>
      </c>
      <c r="T22" s="5">
        <f>SUMIFS('ISLAND SOLVED'!CM:CM,'ISLAND SOLVED'!$E:$E,Island!$B22,'ISLAND SOLVED'!$F:$F,Island!$D22)</f>
        <v>198.30699999999999</v>
      </c>
      <c r="U22" s="5">
        <f>SUMIFS('ISLAND SOLVED'!CT:CT,'ISLAND SOLVED'!$E:$E,Island!$B22,'ISLAND SOLVED'!$F:$F,Island!$D22)</f>
        <v>220</v>
      </c>
      <c r="V22" s="5">
        <f>SUMIFS('ISLAND SOLVED'!CN:CN,'ISLAND SOLVED'!$E:$E,Island!$B22,'ISLAND SOLVED'!$F:$F,Island!$D22)</f>
        <v>158.64599999999999</v>
      </c>
      <c r="W22" s="5">
        <f>SUMIFS('ISLAND SOLVED'!CU:CU,'ISLAND SOLVED'!$E:$E,Island!$B22,'ISLAND SOLVED'!$F:$F,Island!$D22)</f>
        <v>220</v>
      </c>
      <c r="X22" s="5">
        <f>SUMIFS('ISLAND SOLVED'!CO:CO,'ISLAND SOLVED'!$E:$E,Island!$B22,'ISLAND SOLVED'!$F:$F,Island!$D22)</f>
        <v>0</v>
      </c>
      <c r="Y22">
        <f>SUMIFS('ISLAND SOLVED'!CV:CV,'ISLAND SOLVED'!$E:$E,Island!$B22,'ISLAND SOLVED'!$F:$F,Island!$D22)</f>
        <v>0</v>
      </c>
    </row>
    <row r="23" spans="1:25" x14ac:dyDescent="0.25">
      <c r="A23" t="str">
        <f t="shared" ref="A23:D23" si="5">A4</f>
        <v>251302025022230925</v>
      </c>
      <c r="B23" s="2">
        <f t="shared" si="5"/>
        <v>45714.5</v>
      </c>
      <c r="C23" t="str">
        <f t="shared" si="5"/>
        <v>TP25</v>
      </c>
      <c r="D23" t="str">
        <f t="shared" si="5"/>
        <v>NI</v>
      </c>
      <c r="E23">
        <f>SUMIFS('ISLAND SOLVED'!AP:AP,'ISLAND SOLVED'!$E:$E,Island!$B23,'ISLAND SOLVED'!$F:$F,Island!$D23)</f>
        <v>2865.373</v>
      </c>
      <c r="F23">
        <f>SUMIFS('ISLAND SOLVED'!AQ:AQ,'ISLAND SOLVED'!$E:$E,Island!$B23,'ISLAND SOLVED'!$F:$F,Island!$D23)</f>
        <v>3117.893</v>
      </c>
      <c r="G23">
        <f>SUMIFS('ISLAND SOLVED'!CA:CA,'ISLAND SOLVED'!$E:$E,Island!$B23,'ISLAND SOLVED'!$F:$F,Island!$D23)</f>
        <v>0</v>
      </c>
      <c r="H23" s="5">
        <f>SUMIFS('ISLAND SOLVED'!BB:BB,'ISLAND SOLVED'!$E:$E,Island!$B23,'ISLAND SOLVED'!$F:$F,Island!$D23)-J23</f>
        <v>70.828999999999994</v>
      </c>
      <c r="I23">
        <f>SUMIFS('ISLAND SOLVED'!BC:BC,'ISLAND SOLVED'!$E:$E,Island!$B23,'ISLAND SOLVED'!$F:$F,Island!$D23)</f>
        <v>-324.84899999999999</v>
      </c>
      <c r="J23" s="5">
        <f t="shared" si="2"/>
        <v>6.88900000000001</v>
      </c>
      <c r="K23" s="5">
        <f>SUMIFS('ISLAND SOLVED'!Q:Q,'ISLAND SOLVED'!$E:$E,Island!$B23,'ISLAND SOLVED'!$F:$F,Island!$D23)</f>
        <v>330.10854999999998</v>
      </c>
      <c r="L23">
        <f>IF(SUMIFS('ISLAND SOLVED'!CN:CN,'ISLAND SOLVED'!$E:$E,Island!$B23,'ISLAND SOLVED'!$F:$F,Island!$D23)=0,SUMIFS('ISLAND SOLVED'!K:K,'ISLAND SOLVED'!$E:$E,Island!$B23,'ISLAND SOLVED'!$F:$F,Island!$D23),SUMIFS('ISLAND SOLVED'!O:O,'ISLAND SOLVED'!$E:$E,Island!$B23,'ISLAND SOLVED'!$F:$F,Island!$D23)+SUMIFS('ISLAND SOLVED'!CN:CN,'ISLAND SOLVED'!$E:$E,Island!$B23,'ISLAND SOLVED'!$F:$F,Island!$D23))</f>
        <v>233.49299999999999</v>
      </c>
      <c r="M23" s="5">
        <f>IF(SUMIFS('ISLAND SOLVED'!CU:CU,'ISLAND SOLVED'!$E:$E,Island!$B23,'ISLAND SOLVED'!$F:$F,Island!$D23)=0,SUMIFS('ISLAND SOLVED'!L:L,'ISLAND SOLVED'!$E:$E,Island!$B23,'ISLAND SOLVED'!$F:$F,Island!$D23),SUMIFS('ISLAND SOLVED'!P:P,'ISLAND SOLVED'!$E:$E,Island!$B23,'ISLAND SOLVED'!$F:$F,Island!$D23)+SUMIFS('ISLAND SOLVED'!CU:CU,'ISLAND SOLVED'!$E:$E,Island!$B23,'ISLAND SOLVED'!$F:$F,Island!$D23))</f>
        <v>303</v>
      </c>
      <c r="N23" s="5">
        <f>SUMIFS('ISLAND SOLVED'!R:R,'ISLAND SOLVED'!$E:$E,Island!$B23,'ISLAND SOLVED'!$F:$F,Island!$D23)</f>
        <v>0.93</v>
      </c>
      <c r="O23" s="5">
        <f>SUMIFS('ISLAND SOLVED'!S:S,'ISLAND SOLVED'!$E:$E,Island!$B23,'ISLAND SOLVED'!$F:$F,Island!$D23)</f>
        <v>0.51765000000000005</v>
      </c>
      <c r="P23" s="5">
        <f>SUMIFS('ISLAND SOLVED'!O:O,'ISLAND SOLVED'!$E:$E,Island!$B23,'ISLAND SOLVED'!$F:$F,Island!$D23)</f>
        <v>142.851</v>
      </c>
      <c r="Q23" s="5">
        <f>SUMIFS('ISLAND SOLVED'!P:P,'ISLAND SOLVED'!$E:$E,Island!$B23,'ISLAND SOLVED'!$F:$F,Island!$D23)</f>
        <v>173.07599999999999</v>
      </c>
      <c r="R23" s="5">
        <f>SUMIFS('ISLAND SOLVED'!CI:CI,'ISLAND SOLVED'!$E:$E,Island!$B23,'ISLAND SOLVED'!$F:$F,Island!$D23)</f>
        <v>11.919</v>
      </c>
      <c r="S23" s="5">
        <f>SUMIFS('ISLAND SOLVED'!CP:CP,'ISLAND SOLVED'!$E:$E,Island!$B23,'ISLAND SOLVED'!$F:$F,Island!$D23)</f>
        <v>23.654</v>
      </c>
      <c r="T23" s="5">
        <f>SUMIFS('ISLAND SOLVED'!CM:CM,'ISLAND SOLVED'!$E:$E,Island!$B23,'ISLAND SOLVED'!$F:$F,Island!$D23)</f>
        <v>113.30200000000001</v>
      </c>
      <c r="U23" s="5">
        <f>SUMIFS('ISLAND SOLVED'!CT:CT,'ISLAND SOLVED'!$E:$E,Island!$B23,'ISLAND SOLVED'!$F:$F,Island!$D23)</f>
        <v>129.92400000000001</v>
      </c>
      <c r="V23" s="5">
        <f>SUMIFS('ISLAND SOLVED'!CN:CN,'ISLAND SOLVED'!$E:$E,Island!$B23,'ISLAND SOLVED'!$F:$F,Island!$D23)</f>
        <v>90.641999999999996</v>
      </c>
      <c r="W23" s="5">
        <f>SUMIFS('ISLAND SOLVED'!CU:CU,'ISLAND SOLVED'!$E:$E,Island!$B23,'ISLAND SOLVED'!$F:$F,Island!$D23)</f>
        <v>129.92400000000001</v>
      </c>
      <c r="X23" s="5">
        <f>SUMIFS('ISLAND SOLVED'!CO:CO,'ISLAND SOLVED'!$E:$E,Island!$B23,'ISLAND SOLVED'!$F:$F,Island!$D23)</f>
        <v>0</v>
      </c>
      <c r="Y23">
        <f>SUMIFS('ISLAND SOLVED'!CV:CV,'ISLAND SOLVED'!$E:$E,Island!$B23,'ISLAND SOLVED'!$F:$F,Island!$D23)</f>
        <v>0</v>
      </c>
    </row>
    <row r="24" spans="1:25" x14ac:dyDescent="0.25">
      <c r="A24" t="str">
        <f t="shared" ref="A24:D24" si="6">A5</f>
        <v>251302025022230925</v>
      </c>
      <c r="B24" s="2">
        <f t="shared" si="6"/>
        <v>45714.5</v>
      </c>
      <c r="C24" t="str">
        <f t="shared" si="6"/>
        <v>TP25</v>
      </c>
      <c r="D24" t="str">
        <f t="shared" si="6"/>
        <v>SI</v>
      </c>
      <c r="E24">
        <f>SUMIFS('ISLAND SOLVED'!AP:AP,'ISLAND SOLVED'!$E:$E,Island!$B24,'ISLAND SOLVED'!$F:$F,Island!$D24)</f>
        <v>2185.0410000000002</v>
      </c>
      <c r="F24">
        <f>SUMIFS('ISLAND SOLVED'!AQ:AQ,'ISLAND SOLVED'!$E:$E,Island!$B24,'ISLAND SOLVED'!$F:$F,Island!$D24)</f>
        <v>1800.202</v>
      </c>
      <c r="G24">
        <f>SUMIFS('ISLAND SOLVED'!CA:CA,'ISLAND SOLVED'!$E:$E,Island!$B24,'ISLAND SOLVED'!$F:$F,Island!$D24)</f>
        <v>0</v>
      </c>
      <c r="H24" s="5">
        <f>SUMIFS('ISLAND SOLVED'!BB:BB,'ISLAND SOLVED'!$E:$E,Island!$B24,'ISLAND SOLVED'!$F:$F,Island!$D24)-J24</f>
        <v>53.1</v>
      </c>
      <c r="I24">
        <f>SUMIFS('ISLAND SOLVED'!BC:BC,'ISLAND SOLVED'!$E:$E,Island!$B24,'ISLAND SOLVED'!$F:$F,Island!$D24)</f>
        <v>330.238</v>
      </c>
      <c r="J24" s="5">
        <f t="shared" si="4"/>
        <v>1.5</v>
      </c>
      <c r="K24" s="5">
        <f>SUMIFS('ISLAND SOLVED'!Q:Q,'ISLAND SOLVED'!$E:$E,Island!$B24,'ISLAND SOLVED'!$F:$F,Island!$D24)</f>
        <v>319.61002000000002</v>
      </c>
      <c r="L24">
        <f>IF(SUMIFS('ISLAND SOLVED'!CN:CN,'ISLAND SOLVED'!$E:$E,Island!$B24,'ISLAND SOLVED'!$F:$F,Island!$D24)=0,SUMIFS('ISLAND SOLVED'!K:K,'ISLAND SOLVED'!$E:$E,Island!$B24,'ISLAND SOLVED'!$F:$F,Island!$D24),SUMIFS('ISLAND SOLVED'!O:O,'ISLAND SOLVED'!$E:$E,Island!$B24,'ISLAND SOLVED'!$F:$F,Island!$D24)+SUMIFS('ISLAND SOLVED'!CN:CN,'ISLAND SOLVED'!$E:$E,Island!$B24,'ISLAND SOLVED'!$F:$F,Island!$D24))</f>
        <v>115.27200000000001</v>
      </c>
      <c r="M24" s="5">
        <f>IF(SUMIFS('ISLAND SOLVED'!CU:CU,'ISLAND SOLVED'!$E:$E,Island!$B24,'ISLAND SOLVED'!$F:$F,Island!$D24)=0,SUMIFS('ISLAND SOLVED'!L:L,'ISLAND SOLVED'!$E:$E,Island!$B24,'ISLAND SOLVED'!$F:$F,Island!$D24),SUMIFS('ISLAND SOLVED'!P:P,'ISLAND SOLVED'!$E:$E,Island!$B24,'ISLAND SOLVED'!$F:$F,Island!$D24)+SUMIFS('ISLAND SOLVED'!CU:CU,'ISLAND SOLVED'!$E:$E,Island!$B24,'ISLAND SOLVED'!$F:$F,Island!$D24))</f>
        <v>159</v>
      </c>
      <c r="N24" s="5">
        <f>SUMIFS('ISLAND SOLVED'!R:R,'ISLAND SOLVED'!$E:$E,Island!$B24,'ISLAND SOLVED'!$F:$F,Island!$D24)</f>
        <v>0.71862999999999999</v>
      </c>
      <c r="O24" s="5">
        <f>SUMIFS('ISLAND SOLVED'!S:S,'ISLAND SOLVED'!$E:$E,Island!$B24,'ISLAND SOLVED'!$F:$F,Island!$D24)</f>
        <v>0.5</v>
      </c>
      <c r="P24" s="5">
        <f>SUMIFS('ISLAND SOLVED'!O:O,'ISLAND SOLVED'!$E:$E,Island!$B24,'ISLAND SOLVED'!$F:$F,Island!$D24)</f>
        <v>105.4</v>
      </c>
      <c r="Q24" s="5">
        <f>SUMIFS('ISLAND SOLVED'!P:P,'ISLAND SOLVED'!$E:$E,Island!$B24,'ISLAND SOLVED'!$F:$F,Island!$D24)</f>
        <v>134.511</v>
      </c>
      <c r="R24" s="5">
        <f>SUMIFS('ISLAND SOLVED'!CI:CI,'ISLAND SOLVED'!$E:$E,Island!$B24,'ISLAND SOLVED'!$F:$F,Island!$D24)</f>
        <v>117.30200000000001</v>
      </c>
      <c r="S24" s="5">
        <f>SUMIFS('ISLAND SOLVED'!CP:CP,'ISLAND SOLVED'!$E:$E,Island!$B24,'ISLAND SOLVED'!$F:$F,Island!$D24)</f>
        <v>134.511</v>
      </c>
      <c r="T24" s="5">
        <f>SUMIFS('ISLAND SOLVED'!CM:CM,'ISLAND SOLVED'!$E:$E,Island!$B24,'ISLAND SOLVED'!$F:$F,Island!$D24)</f>
        <v>12.34</v>
      </c>
      <c r="U24" s="5">
        <f>SUMIFS('ISLAND SOLVED'!CT:CT,'ISLAND SOLVED'!$E:$E,Island!$B24,'ISLAND SOLVED'!$F:$F,Island!$D24)</f>
        <v>24.489000000000001</v>
      </c>
      <c r="V24" s="5">
        <f>SUMIFS('ISLAND SOLVED'!CN:CN,'ISLAND SOLVED'!$E:$E,Island!$B24,'ISLAND SOLVED'!$F:$F,Island!$D24)</f>
        <v>9.8719999999999999</v>
      </c>
      <c r="W24" s="5">
        <f>SUMIFS('ISLAND SOLVED'!CU:CU,'ISLAND SOLVED'!$E:$E,Island!$B24,'ISLAND SOLVED'!$F:$F,Island!$D24)</f>
        <v>24.489000000000001</v>
      </c>
      <c r="X24" s="5">
        <f>SUMIFS('ISLAND SOLVED'!CO:CO,'ISLAND SOLVED'!$E:$E,Island!$B24,'ISLAND SOLVED'!$F:$F,Island!$D24)</f>
        <v>0</v>
      </c>
      <c r="Y24">
        <f>SUMIFS('ISLAND SOLVED'!CV:CV,'ISLAND SOLVED'!$E:$E,Island!$B24,'ISLAND SOLVED'!$F:$F,Island!$D24)</f>
        <v>0</v>
      </c>
    </row>
    <row r="25" spans="1:25" x14ac:dyDescent="0.25">
      <c r="A25" t="str">
        <f t="shared" ref="A25:D25" si="7">A6</f>
        <v>251302025022230925</v>
      </c>
      <c r="B25" s="2">
        <f t="shared" si="7"/>
        <v>45714.520833333336</v>
      </c>
      <c r="C25" t="str">
        <f t="shared" si="7"/>
        <v>TP26</v>
      </c>
      <c r="D25" t="str">
        <f t="shared" si="7"/>
        <v>NI</v>
      </c>
      <c r="E25">
        <f>SUMIFS('ISLAND SOLVED'!AP:AP,'ISLAND SOLVED'!$E:$E,Island!$B25,'ISLAND SOLVED'!$F:$F,Island!$D25)</f>
        <v>2875.5</v>
      </c>
      <c r="F25">
        <f>SUMIFS('ISLAND SOLVED'!AQ:AQ,'ISLAND SOLVED'!$E:$E,Island!$B25,'ISLAND SOLVED'!$F:$F,Island!$D25)</f>
        <v>3094.556</v>
      </c>
      <c r="G25">
        <f>SUMIFS('ISLAND SOLVED'!CA:CA,'ISLAND SOLVED'!$E:$E,Island!$B25,'ISLAND SOLVED'!$F:$F,Island!$D25)</f>
        <v>0</v>
      </c>
      <c r="H25" s="5">
        <f>SUMIFS('ISLAND SOLVED'!BB:BB,'ISLAND SOLVED'!$E:$E,Island!$B25,'ISLAND SOLVED'!$F:$F,Island!$D25)-J25</f>
        <v>68.824000000000012</v>
      </c>
      <c r="I25">
        <f>SUMIFS('ISLAND SOLVED'!BC:BC,'ISLAND SOLVED'!$E:$E,Island!$B25,'ISLAND SOLVED'!$F:$F,Island!$D25)</f>
        <v>-289.38</v>
      </c>
      <c r="J25" s="5">
        <f t="shared" ref="J25" si="8">IF(I25&lt;0,I25+I26+1.5,1.5)</f>
        <v>5.7239999999999895</v>
      </c>
      <c r="K25" s="5">
        <f>SUMIFS('ISLAND SOLVED'!Q:Q,'ISLAND SOLVED'!$E:$E,Island!$B25,'ISLAND SOLVED'!$F:$F,Island!$D25)</f>
        <v>323.81349</v>
      </c>
      <c r="L25">
        <f>IF(SUMIFS('ISLAND SOLVED'!CN:CN,'ISLAND SOLVED'!$E:$E,Island!$B25,'ISLAND SOLVED'!$F:$F,Island!$D25)=0,SUMIFS('ISLAND SOLVED'!K:K,'ISLAND SOLVED'!$E:$E,Island!$B25,'ISLAND SOLVED'!$F:$F,Island!$D25),SUMIFS('ISLAND SOLVED'!O:O,'ISLAND SOLVED'!$E:$E,Island!$B25,'ISLAND SOLVED'!$F:$F,Island!$D25)+SUMIFS('ISLAND SOLVED'!CN:CN,'ISLAND SOLVED'!$E:$E,Island!$B25,'ISLAND SOLVED'!$F:$F,Island!$D25))</f>
        <v>225.334</v>
      </c>
      <c r="M25" s="5">
        <f>IF(SUMIFS('ISLAND SOLVED'!CU:CU,'ISLAND SOLVED'!$E:$E,Island!$B25,'ISLAND SOLVED'!$F:$F,Island!$D25)=0,SUMIFS('ISLAND SOLVED'!L:L,'ISLAND SOLVED'!$E:$E,Island!$B25,'ISLAND SOLVED'!$F:$F,Island!$D25),SUMIFS('ISLAND SOLVED'!P:P,'ISLAND SOLVED'!$E:$E,Island!$B25,'ISLAND SOLVED'!$F:$F,Island!$D25)+SUMIFS('ISLAND SOLVED'!CU:CU,'ISLAND SOLVED'!$E:$E,Island!$B25,'ISLAND SOLVED'!$F:$F,Island!$D25))</f>
        <v>303</v>
      </c>
      <c r="N25" s="5">
        <f>SUMIFS('ISLAND SOLVED'!R:R,'ISLAND SOLVED'!$E:$E,Island!$B25,'ISLAND SOLVED'!$F:$F,Island!$D25)</f>
        <v>0.93</v>
      </c>
      <c r="O25" s="5">
        <f>SUMIFS('ISLAND SOLVED'!S:S,'ISLAND SOLVED'!$E:$E,Island!$B25,'ISLAND SOLVED'!$F:$F,Island!$D25)</f>
        <v>0.51765000000000005</v>
      </c>
      <c r="P25" s="5">
        <f>SUMIFS('ISLAND SOLVED'!O:O,'ISLAND SOLVED'!$E:$E,Island!$B25,'ISLAND SOLVED'!$F:$F,Island!$D25)</f>
        <v>134.852</v>
      </c>
      <c r="Q25" s="5">
        <f>SUMIFS('ISLAND SOLVED'!P:P,'ISLAND SOLVED'!$E:$E,Island!$B25,'ISLAND SOLVED'!$F:$F,Island!$D25)</f>
        <v>171.786</v>
      </c>
      <c r="R25" s="5">
        <f>SUMIFS('ISLAND SOLVED'!CI:CI,'ISLAND SOLVED'!$E:$E,Island!$B25,'ISLAND SOLVED'!$F:$F,Island!$D25)</f>
        <v>5.07</v>
      </c>
      <c r="S25" s="5">
        <f>SUMIFS('ISLAND SOLVED'!CP:CP,'ISLAND SOLVED'!$E:$E,Island!$B25,'ISLAND SOLVED'!$F:$F,Island!$D25)</f>
        <v>22.364000000000001</v>
      </c>
      <c r="T25" s="5">
        <f>SUMIFS('ISLAND SOLVED'!CM:CM,'ISLAND SOLVED'!$E:$E,Island!$B25,'ISLAND SOLVED'!$F:$F,Island!$D25)</f>
        <v>113.10299999999999</v>
      </c>
      <c r="U25" s="5">
        <f>SUMIFS('ISLAND SOLVED'!CT:CT,'ISLAND SOLVED'!$E:$E,Island!$B25,'ISLAND SOLVED'!$F:$F,Island!$D25)</f>
        <v>131.214</v>
      </c>
      <c r="V25" s="5">
        <f>SUMIFS('ISLAND SOLVED'!CN:CN,'ISLAND SOLVED'!$E:$E,Island!$B25,'ISLAND SOLVED'!$F:$F,Island!$D25)</f>
        <v>90.481999999999999</v>
      </c>
      <c r="W25" s="5">
        <f>SUMIFS('ISLAND SOLVED'!CU:CU,'ISLAND SOLVED'!$E:$E,Island!$B25,'ISLAND SOLVED'!$F:$F,Island!$D25)</f>
        <v>131.214</v>
      </c>
      <c r="X25" s="5">
        <f>SUMIFS('ISLAND SOLVED'!CO:CO,'ISLAND SOLVED'!$E:$E,Island!$B25,'ISLAND SOLVED'!$F:$F,Island!$D25)</f>
        <v>0</v>
      </c>
      <c r="Y25">
        <f>SUMIFS('ISLAND SOLVED'!CV:CV,'ISLAND SOLVED'!$E:$E,Island!$B25,'ISLAND SOLVED'!$F:$F,Island!$D25)</f>
        <v>0</v>
      </c>
    </row>
    <row r="26" spans="1:25" x14ac:dyDescent="0.25">
      <c r="A26" t="str">
        <f t="shared" ref="A26:D26" si="9">A7</f>
        <v>251302025022230925</v>
      </c>
      <c r="B26" s="2">
        <f t="shared" si="9"/>
        <v>45714.520833333336</v>
      </c>
      <c r="C26" t="str">
        <f t="shared" si="9"/>
        <v>TP26</v>
      </c>
      <c r="D26" t="str">
        <f t="shared" si="9"/>
        <v>SI</v>
      </c>
      <c r="E26">
        <f>SUMIFS('ISLAND SOLVED'!AP:AP,'ISLAND SOLVED'!$E:$E,Island!$B26,'ISLAND SOLVED'!$F:$F,Island!$D26)</f>
        <v>2126.817</v>
      </c>
      <c r="F26">
        <f>SUMIFS('ISLAND SOLVED'!AQ:AQ,'ISLAND SOLVED'!$E:$E,Island!$B26,'ISLAND SOLVED'!$F:$F,Island!$D26)</f>
        <v>1779.5540000000001</v>
      </c>
      <c r="G26">
        <f>SUMIFS('ISLAND SOLVED'!CA:CA,'ISLAND SOLVED'!$E:$E,Island!$B26,'ISLAND SOLVED'!$F:$F,Island!$D26)</f>
        <v>0</v>
      </c>
      <c r="H26" s="5">
        <f>SUMIFS('ISLAND SOLVED'!BB:BB,'ISLAND SOLVED'!$E:$E,Island!$B26,'ISLAND SOLVED'!$F:$F,Island!$D26)-J26</f>
        <v>52.158000000000001</v>
      </c>
      <c r="I26">
        <f>SUMIFS('ISLAND SOLVED'!BC:BC,'ISLAND SOLVED'!$E:$E,Island!$B26,'ISLAND SOLVED'!$F:$F,Island!$D26)</f>
        <v>293.60399999999998</v>
      </c>
      <c r="J26" s="5">
        <f t="shared" ref="J26" si="10">IF(I26&lt;0,I26+I25+1.5,1.5)</f>
        <v>1.5</v>
      </c>
      <c r="K26" s="5">
        <f>SUMIFS('ISLAND SOLVED'!Q:Q,'ISLAND SOLVED'!$E:$E,Island!$B26,'ISLAND SOLVED'!$F:$F,Island!$D26)</f>
        <v>313.51517000000001</v>
      </c>
      <c r="L26">
        <f>IF(SUMIFS('ISLAND SOLVED'!CN:CN,'ISLAND SOLVED'!$E:$E,Island!$B26,'ISLAND SOLVED'!$F:$F,Island!$D26)=0,SUMIFS('ISLAND SOLVED'!K:K,'ISLAND SOLVED'!$E:$E,Island!$B26,'ISLAND SOLVED'!$F:$F,Island!$D26),SUMIFS('ISLAND SOLVED'!O:O,'ISLAND SOLVED'!$E:$E,Island!$B26,'ISLAND SOLVED'!$F:$F,Island!$D26)+SUMIFS('ISLAND SOLVED'!CN:CN,'ISLAND SOLVED'!$E:$E,Island!$B26,'ISLAND SOLVED'!$F:$F,Island!$D26))</f>
        <v>109.599</v>
      </c>
      <c r="M26" s="5">
        <f>IF(SUMIFS('ISLAND SOLVED'!CU:CU,'ISLAND SOLVED'!$E:$E,Island!$B26,'ISLAND SOLVED'!$F:$F,Island!$D26)=0,SUMIFS('ISLAND SOLVED'!L:L,'ISLAND SOLVED'!$E:$E,Island!$B26,'ISLAND SOLVED'!$F:$F,Island!$D26),SUMIFS('ISLAND SOLVED'!P:P,'ISLAND SOLVED'!$E:$E,Island!$B26,'ISLAND SOLVED'!$F:$F,Island!$D26)+SUMIFS('ISLAND SOLVED'!CU:CU,'ISLAND SOLVED'!$E:$E,Island!$B26,'ISLAND SOLVED'!$F:$F,Island!$D26))</f>
        <v>159</v>
      </c>
      <c r="N26" s="5">
        <f>SUMIFS('ISLAND SOLVED'!R:R,'ISLAND SOLVED'!$E:$E,Island!$B26,'ISLAND SOLVED'!$F:$F,Island!$D26)</f>
        <v>0.71862999999999999</v>
      </c>
      <c r="O26" s="5">
        <f>SUMIFS('ISLAND SOLVED'!S:S,'ISLAND SOLVED'!$E:$E,Island!$B26,'ISLAND SOLVED'!$F:$F,Island!$D26)</f>
        <v>0.5</v>
      </c>
      <c r="P26" s="5">
        <f>SUMIFS('ISLAND SOLVED'!O:O,'ISLAND SOLVED'!$E:$E,Island!$B26,'ISLAND SOLVED'!$F:$F,Island!$D26)</f>
        <v>105.4</v>
      </c>
      <c r="Q26" s="5">
        <f>SUMIFS('ISLAND SOLVED'!P:P,'ISLAND SOLVED'!$E:$E,Island!$B26,'ISLAND SOLVED'!$F:$F,Island!$D26)</f>
        <v>135.846</v>
      </c>
      <c r="R26" s="5">
        <f>SUMIFS('ISLAND SOLVED'!CI:CI,'ISLAND SOLVED'!$E:$E,Island!$B26,'ISLAND SOLVED'!$F:$F,Island!$D26)</f>
        <v>117.096</v>
      </c>
      <c r="S26" s="5">
        <f>SUMIFS('ISLAND SOLVED'!CP:CP,'ISLAND SOLVED'!$E:$E,Island!$B26,'ISLAND SOLVED'!$F:$F,Island!$D26)</f>
        <v>135.846</v>
      </c>
      <c r="T26" s="5">
        <f>SUMIFS('ISLAND SOLVED'!CM:CM,'ISLAND SOLVED'!$E:$E,Island!$B26,'ISLAND SOLVED'!$F:$F,Island!$D26)</f>
        <v>5.2489999999999997</v>
      </c>
      <c r="U26" s="5">
        <f>SUMIFS('ISLAND SOLVED'!CT:CT,'ISLAND SOLVED'!$E:$E,Island!$B26,'ISLAND SOLVED'!$F:$F,Island!$D26)</f>
        <v>23.154</v>
      </c>
      <c r="V26" s="5">
        <f>SUMIFS('ISLAND SOLVED'!CN:CN,'ISLAND SOLVED'!$E:$E,Island!$B26,'ISLAND SOLVED'!$F:$F,Island!$D26)</f>
        <v>4.1989999999999998</v>
      </c>
      <c r="W26" s="5">
        <f>SUMIFS('ISLAND SOLVED'!CU:CU,'ISLAND SOLVED'!$E:$E,Island!$B26,'ISLAND SOLVED'!$F:$F,Island!$D26)</f>
        <v>23.154</v>
      </c>
      <c r="X26" s="5">
        <f>SUMIFS('ISLAND SOLVED'!CO:CO,'ISLAND SOLVED'!$E:$E,Island!$B26,'ISLAND SOLVED'!$F:$F,Island!$D26)</f>
        <v>0</v>
      </c>
      <c r="Y26">
        <f>SUMIFS('ISLAND SOLVED'!CV:CV,'ISLAND SOLVED'!$E:$E,Island!$B26,'ISLAND SOLVED'!$F:$F,Island!$D26)</f>
        <v>0</v>
      </c>
    </row>
    <row r="27" spans="1:25" x14ac:dyDescent="0.25">
      <c r="A27" t="str">
        <f t="shared" ref="A27:D27" si="11">A8</f>
        <v>251302025022230925</v>
      </c>
      <c r="B27" s="2">
        <f t="shared" si="11"/>
        <v>45714.541666666664</v>
      </c>
      <c r="C27" t="str">
        <f t="shared" si="11"/>
        <v>TP27</v>
      </c>
      <c r="D27" t="str">
        <f t="shared" si="11"/>
        <v>NI</v>
      </c>
      <c r="E27">
        <f>SUMIFS('ISLAND SOLVED'!AP:AP,'ISLAND SOLVED'!$E:$E,Island!$B27,'ISLAND SOLVED'!$F:$F,Island!$D27)</f>
        <v>2827.5</v>
      </c>
      <c r="F27">
        <f>SUMIFS('ISLAND SOLVED'!AQ:AQ,'ISLAND SOLVED'!$E:$E,Island!$B27,'ISLAND SOLVED'!$F:$F,Island!$D27)</f>
        <v>3094.491</v>
      </c>
      <c r="G27">
        <f>SUMIFS('ISLAND SOLVED'!CA:CA,'ISLAND SOLVED'!$E:$E,Island!$B27,'ISLAND SOLVED'!$F:$F,Island!$D27)</f>
        <v>0</v>
      </c>
      <c r="H27" s="5">
        <f>SUMIFS('ISLAND SOLVED'!BB:BB,'ISLAND SOLVED'!$E:$E,Island!$B27,'ISLAND SOLVED'!$F:$F,Island!$D27)-J27</f>
        <v>69.275000000000006</v>
      </c>
      <c r="I27">
        <f>SUMIFS('ISLAND SOLVED'!BC:BC,'ISLAND SOLVED'!$E:$E,Island!$B27,'ISLAND SOLVED'!$F:$F,Island!$D27)</f>
        <v>-337.76499999999999</v>
      </c>
      <c r="J27" s="5">
        <f t="shared" ref="J27" si="12">IF(I27&lt;0,I27+I28+1.5,1.5)</f>
        <v>7.3369999999999891</v>
      </c>
      <c r="K27" s="5">
        <f>SUMIFS('ISLAND SOLVED'!Q:Q,'ISLAND SOLVED'!$E:$E,Island!$B27,'ISLAND SOLVED'!$F:$F,Island!$D27)</f>
        <v>302.45798000000002</v>
      </c>
      <c r="L27">
        <f>IF(SUMIFS('ISLAND SOLVED'!CN:CN,'ISLAND SOLVED'!$E:$E,Island!$B27,'ISLAND SOLVED'!$F:$F,Island!$D27)=0,SUMIFS('ISLAND SOLVED'!K:K,'ISLAND SOLVED'!$E:$E,Island!$B27,'ISLAND SOLVED'!$F:$F,Island!$D27),SUMIFS('ISLAND SOLVED'!O:O,'ISLAND SOLVED'!$E:$E,Island!$B27,'ISLAND SOLVED'!$F:$F,Island!$D27)+SUMIFS('ISLAND SOLVED'!CN:CN,'ISLAND SOLVED'!$E:$E,Island!$B27,'ISLAND SOLVED'!$F:$F,Island!$D27))</f>
        <v>238.73099999999999</v>
      </c>
      <c r="M27" s="5">
        <f>IF(SUMIFS('ISLAND SOLVED'!CU:CU,'ISLAND SOLVED'!$E:$E,Island!$B27,'ISLAND SOLVED'!$F:$F,Island!$D27)=0,SUMIFS('ISLAND SOLVED'!L:L,'ISLAND SOLVED'!$E:$E,Island!$B27,'ISLAND SOLVED'!$F:$F,Island!$D27),SUMIFS('ISLAND SOLVED'!P:P,'ISLAND SOLVED'!$E:$E,Island!$B27,'ISLAND SOLVED'!$F:$F,Island!$D27)+SUMIFS('ISLAND SOLVED'!CU:CU,'ISLAND SOLVED'!$E:$E,Island!$B27,'ISLAND SOLVED'!$F:$F,Island!$D27))</f>
        <v>303</v>
      </c>
      <c r="N27" s="5">
        <f>SUMIFS('ISLAND SOLVED'!R:R,'ISLAND SOLVED'!$E:$E,Island!$B27,'ISLAND SOLVED'!$F:$F,Island!$D27)</f>
        <v>2</v>
      </c>
      <c r="O27" s="5">
        <f>SUMIFS('ISLAND SOLVED'!S:S,'ISLAND SOLVED'!$E:$E,Island!$B27,'ISLAND SOLVED'!$F:$F,Island!$D27)</f>
        <v>0.53190999999999999</v>
      </c>
      <c r="P27" s="5">
        <f>SUMIFS('ISLAND SOLVED'!O:O,'ISLAND SOLVED'!$E:$E,Island!$B27,'ISLAND SOLVED'!$F:$F,Island!$D27)</f>
        <v>150.03100000000001</v>
      </c>
      <c r="Q27" s="5">
        <f>SUMIFS('ISLAND SOLVED'!P:P,'ISLAND SOLVED'!$E:$E,Island!$B27,'ISLAND SOLVED'!$F:$F,Island!$D27)</f>
        <v>171.82499999999999</v>
      </c>
      <c r="R27" s="5">
        <f>SUMIFS('ISLAND SOLVED'!CI:CI,'ISLAND SOLVED'!$E:$E,Island!$B27,'ISLAND SOLVED'!$F:$F,Island!$D27)</f>
        <v>16.306999999999999</v>
      </c>
      <c r="S27" s="5">
        <f>SUMIFS('ISLAND SOLVED'!CP:CP,'ISLAND SOLVED'!$E:$E,Island!$B27,'ISLAND SOLVED'!$F:$F,Island!$D27)</f>
        <v>22.346</v>
      </c>
      <c r="T27" s="5">
        <f>SUMIFS('ISLAND SOLVED'!CM:CM,'ISLAND SOLVED'!$E:$E,Island!$B27,'ISLAND SOLVED'!$F:$F,Island!$D27)</f>
        <v>110.875</v>
      </c>
      <c r="U27" s="5">
        <f>SUMIFS('ISLAND SOLVED'!CT:CT,'ISLAND SOLVED'!$E:$E,Island!$B27,'ISLAND SOLVED'!$F:$F,Island!$D27)</f>
        <v>131.17500000000001</v>
      </c>
      <c r="V27" s="5">
        <f>SUMIFS('ISLAND SOLVED'!CN:CN,'ISLAND SOLVED'!$E:$E,Island!$B27,'ISLAND SOLVED'!$F:$F,Island!$D27)</f>
        <v>88.7</v>
      </c>
      <c r="W27" s="5">
        <f>SUMIFS('ISLAND SOLVED'!CU:CU,'ISLAND SOLVED'!$E:$E,Island!$B27,'ISLAND SOLVED'!$F:$F,Island!$D27)</f>
        <v>131.17500000000001</v>
      </c>
      <c r="X27" s="5">
        <f>SUMIFS('ISLAND SOLVED'!CO:CO,'ISLAND SOLVED'!$E:$E,Island!$B27,'ISLAND SOLVED'!$F:$F,Island!$D27)</f>
        <v>0</v>
      </c>
      <c r="Y27">
        <f>SUMIFS('ISLAND SOLVED'!CV:CV,'ISLAND SOLVED'!$E:$E,Island!$B27,'ISLAND SOLVED'!$F:$F,Island!$D27)</f>
        <v>0</v>
      </c>
    </row>
    <row r="28" spans="1:25" x14ac:dyDescent="0.25">
      <c r="A28" t="str">
        <f t="shared" ref="A28:D28" si="13">A9</f>
        <v>251302025022230925</v>
      </c>
      <c r="B28" s="2">
        <f t="shared" si="13"/>
        <v>45714.541666666664</v>
      </c>
      <c r="C28" t="str">
        <f t="shared" si="13"/>
        <v>TP27</v>
      </c>
      <c r="D28" t="str">
        <f t="shared" si="13"/>
        <v>SI</v>
      </c>
      <c r="E28">
        <f>SUMIFS('ISLAND SOLVED'!AP:AP,'ISLAND SOLVED'!$E:$E,Island!$B28,'ISLAND SOLVED'!$F:$F,Island!$D28)</f>
        <v>2041.299</v>
      </c>
      <c r="F28">
        <f>SUMIFS('ISLAND SOLVED'!AQ:AQ,'ISLAND SOLVED'!$E:$E,Island!$B28,'ISLAND SOLVED'!$F:$F,Island!$D28)</f>
        <v>1648.933</v>
      </c>
      <c r="G28">
        <f>SUMIFS('ISLAND SOLVED'!CA:CA,'ISLAND SOLVED'!$E:$E,Island!$B28,'ISLAND SOLVED'!$F:$F,Island!$D28)</f>
        <v>0</v>
      </c>
      <c r="H28" s="5">
        <f>SUMIFS('ISLAND SOLVED'!BB:BB,'ISLAND SOLVED'!$E:$E,Island!$B28,'ISLAND SOLVED'!$F:$F,Island!$D28)-J28</f>
        <v>47.264000000000003</v>
      </c>
      <c r="I28">
        <f>SUMIFS('ISLAND SOLVED'!BC:BC,'ISLAND SOLVED'!$E:$E,Island!$B28,'ISLAND SOLVED'!$F:$F,Island!$D28)</f>
        <v>343.60199999999998</v>
      </c>
      <c r="J28" s="5">
        <f t="shared" ref="J28" si="14">IF(I28&lt;0,I28+I27+1.5,1.5)</f>
        <v>1.5</v>
      </c>
      <c r="K28" s="5">
        <f>SUMIFS('ISLAND SOLVED'!Q:Q,'ISLAND SOLVED'!$E:$E,Island!$B28,'ISLAND SOLVED'!$F:$F,Island!$D28)</f>
        <v>291.41696000000002</v>
      </c>
      <c r="L28">
        <f>IF(SUMIFS('ISLAND SOLVED'!CN:CN,'ISLAND SOLVED'!$E:$E,Island!$B28,'ISLAND SOLVED'!$F:$F,Island!$D28)=0,SUMIFS('ISLAND SOLVED'!K:K,'ISLAND SOLVED'!$E:$E,Island!$B28,'ISLAND SOLVED'!$F:$F,Island!$D28),SUMIFS('ISLAND SOLVED'!O:O,'ISLAND SOLVED'!$E:$E,Island!$B28,'ISLAND SOLVED'!$F:$F,Island!$D28)+SUMIFS('ISLAND SOLVED'!CN:CN,'ISLAND SOLVED'!$E:$E,Island!$B28,'ISLAND SOLVED'!$F:$F,Island!$D28))</f>
        <v>117.90600000000001</v>
      </c>
      <c r="M28" s="5">
        <f>IF(SUMIFS('ISLAND SOLVED'!CU:CU,'ISLAND SOLVED'!$E:$E,Island!$B28,'ISLAND SOLVED'!$F:$F,Island!$D28)=0,SUMIFS('ISLAND SOLVED'!L:L,'ISLAND SOLVED'!$E:$E,Island!$B28,'ISLAND SOLVED'!$F:$F,Island!$D28),SUMIFS('ISLAND SOLVED'!P:P,'ISLAND SOLVED'!$E:$E,Island!$B28,'ISLAND SOLVED'!$F:$F,Island!$D28)+SUMIFS('ISLAND SOLVED'!CU:CU,'ISLAND SOLVED'!$E:$E,Island!$B28,'ISLAND SOLVED'!$F:$F,Island!$D28))</f>
        <v>159</v>
      </c>
      <c r="N28" s="5">
        <f>SUMIFS('ISLAND SOLVED'!R:R,'ISLAND SOLVED'!$E:$E,Island!$B28,'ISLAND SOLVED'!$F:$F,Island!$D28)</f>
        <v>1.5454399999999999</v>
      </c>
      <c r="O28" s="5">
        <f>SUMIFS('ISLAND SOLVED'!S:S,'ISLAND SOLVED'!$E:$E,Island!$B28,'ISLAND SOLVED'!$F:$F,Island!$D28)</f>
        <v>0.5</v>
      </c>
      <c r="P28" s="5">
        <f>SUMIFS('ISLAND SOLVED'!O:O,'ISLAND SOLVED'!$E:$E,Island!$B28,'ISLAND SOLVED'!$F:$F,Island!$D28)</f>
        <v>104.4</v>
      </c>
      <c r="Q28" s="5">
        <f>SUMIFS('ISLAND SOLVED'!P:P,'ISLAND SOLVED'!$E:$E,Island!$B28,'ISLAND SOLVED'!$F:$F,Island!$D28)</f>
        <v>135.86500000000001</v>
      </c>
      <c r="R28" s="5">
        <f>SUMIFS('ISLAND SOLVED'!CI:CI,'ISLAND SOLVED'!$E:$E,Island!$B28,'ISLAND SOLVED'!$F:$F,Island!$D28)</f>
        <v>114.789</v>
      </c>
      <c r="S28" s="5">
        <f>SUMIFS('ISLAND SOLVED'!CP:CP,'ISLAND SOLVED'!$E:$E,Island!$B28,'ISLAND SOLVED'!$F:$F,Island!$D28)</f>
        <v>135.86500000000001</v>
      </c>
      <c r="T28" s="5">
        <f>SUMIFS('ISLAND SOLVED'!CM:CM,'ISLAND SOLVED'!$E:$E,Island!$B28,'ISLAND SOLVED'!$F:$F,Island!$D28)</f>
        <v>16.882000000000001</v>
      </c>
      <c r="U28" s="5">
        <f>SUMIFS('ISLAND SOLVED'!CT:CT,'ISLAND SOLVED'!$E:$E,Island!$B28,'ISLAND SOLVED'!$F:$F,Island!$D28)</f>
        <v>23.135000000000002</v>
      </c>
      <c r="V28" s="5">
        <f>SUMIFS('ISLAND SOLVED'!CN:CN,'ISLAND SOLVED'!$E:$E,Island!$B28,'ISLAND SOLVED'!$F:$F,Island!$D28)</f>
        <v>13.506</v>
      </c>
      <c r="W28" s="5">
        <f>SUMIFS('ISLAND SOLVED'!CU:CU,'ISLAND SOLVED'!$E:$E,Island!$B28,'ISLAND SOLVED'!$F:$F,Island!$D28)</f>
        <v>23.135000000000002</v>
      </c>
      <c r="X28" s="5">
        <f>SUMIFS('ISLAND SOLVED'!CO:CO,'ISLAND SOLVED'!$E:$E,Island!$B28,'ISLAND SOLVED'!$F:$F,Island!$D28)</f>
        <v>0</v>
      </c>
      <c r="Y28">
        <f>SUMIFS('ISLAND SOLVED'!CV:CV,'ISLAND SOLVED'!$E:$E,Island!$B28,'ISLAND SOLVED'!$F:$F,Island!$D28)</f>
        <v>0</v>
      </c>
    </row>
    <row r="29" spans="1:25" x14ac:dyDescent="0.25">
      <c r="A29" t="str">
        <f t="shared" ref="A29:D29" si="15">A10</f>
        <v>251302025022230925</v>
      </c>
      <c r="B29" s="2">
        <f t="shared" si="15"/>
        <v>45714.5625</v>
      </c>
      <c r="C29" t="str">
        <f t="shared" si="15"/>
        <v>TP28</v>
      </c>
      <c r="D29" t="str">
        <f t="shared" si="15"/>
        <v>NI</v>
      </c>
      <c r="E29">
        <f>SUMIFS('ISLAND SOLVED'!AP:AP,'ISLAND SOLVED'!$E:$E,Island!$B29,'ISLAND SOLVED'!$F:$F,Island!$D29)</f>
        <v>2903.8490000000002</v>
      </c>
      <c r="F29">
        <f>SUMIFS('ISLAND SOLVED'!AQ:AQ,'ISLAND SOLVED'!$E:$E,Island!$B29,'ISLAND SOLVED'!$F:$F,Island!$D29)</f>
        <v>3084.8040000000001</v>
      </c>
      <c r="G29">
        <f>SUMIFS('ISLAND SOLVED'!CA:CA,'ISLAND SOLVED'!$E:$E,Island!$B29,'ISLAND SOLVED'!$F:$F,Island!$D29)</f>
        <v>0</v>
      </c>
      <c r="H29" s="5">
        <f>SUMIFS('ISLAND SOLVED'!BB:BB,'ISLAND SOLVED'!$E:$E,Island!$B29,'ISLAND SOLVED'!$F:$F,Island!$D29)-J29</f>
        <v>68.678000000000011</v>
      </c>
      <c r="I29">
        <f>SUMIFS('ISLAND SOLVED'!BC:BC,'ISLAND SOLVED'!$E:$E,Island!$B29,'ISLAND SOLVED'!$F:$F,Island!$D29)</f>
        <v>-251.13300000000001</v>
      </c>
      <c r="J29" s="5">
        <f t="shared" ref="J29" si="16">IF(I29&lt;0,I29+I30+1.5,1.5)</f>
        <v>4.4679999999999893</v>
      </c>
      <c r="K29" s="5">
        <f>SUMIFS('ISLAND SOLVED'!Q:Q,'ISLAND SOLVED'!$E:$E,Island!$B29,'ISLAND SOLVED'!$F:$F,Island!$D29)</f>
        <v>321.36595</v>
      </c>
      <c r="L29">
        <f>IF(SUMIFS('ISLAND SOLVED'!CN:CN,'ISLAND SOLVED'!$E:$E,Island!$B29,'ISLAND SOLVED'!$F:$F,Island!$D29)=0,SUMIFS('ISLAND SOLVED'!K:K,'ISLAND SOLVED'!$E:$E,Island!$B29,'ISLAND SOLVED'!$F:$F,Island!$D29),SUMIFS('ISLAND SOLVED'!O:O,'ISLAND SOLVED'!$E:$E,Island!$B29,'ISLAND SOLVED'!$F:$F,Island!$D29)+SUMIFS('ISLAND SOLVED'!CN:CN,'ISLAND SOLVED'!$E:$E,Island!$B29,'ISLAND SOLVED'!$F:$F,Island!$D29))</f>
        <v>227.56300000000002</v>
      </c>
      <c r="M29" s="5">
        <f>IF(SUMIFS('ISLAND SOLVED'!CU:CU,'ISLAND SOLVED'!$E:$E,Island!$B29,'ISLAND SOLVED'!$F:$F,Island!$D29)=0,SUMIFS('ISLAND SOLVED'!L:L,'ISLAND SOLVED'!$E:$E,Island!$B29,'ISLAND SOLVED'!$F:$F,Island!$D29),SUMIFS('ISLAND SOLVED'!P:P,'ISLAND SOLVED'!$E:$E,Island!$B29,'ISLAND SOLVED'!$F:$F,Island!$D29)+SUMIFS('ISLAND SOLVED'!CU:CU,'ISLAND SOLVED'!$E:$E,Island!$B29,'ISLAND SOLVED'!$F:$F,Island!$D29))</f>
        <v>303</v>
      </c>
      <c r="N29" s="5">
        <f>SUMIFS('ISLAND SOLVED'!R:R,'ISLAND SOLVED'!$E:$E,Island!$B29,'ISLAND SOLVED'!$F:$F,Island!$D29)</f>
        <v>0.64705999999999997</v>
      </c>
      <c r="O29" s="5">
        <f>SUMIFS('ISLAND SOLVED'!S:S,'ISLAND SOLVED'!$E:$E,Island!$B29,'ISLAND SOLVED'!$F:$F,Island!$D29)</f>
        <v>0.22</v>
      </c>
      <c r="P29" s="5">
        <f>SUMIFS('ISLAND SOLVED'!O:O,'ISLAND SOLVED'!$E:$E,Island!$B29,'ISLAND SOLVED'!$F:$F,Island!$D29)</f>
        <v>148.90700000000001</v>
      </c>
      <c r="Q29" s="5">
        <f>SUMIFS('ISLAND SOLVED'!P:P,'ISLAND SOLVED'!$E:$E,Island!$B29,'ISLAND SOLVED'!$F:$F,Island!$D29)</f>
        <v>183.42099999999999</v>
      </c>
      <c r="R29" s="5">
        <f>SUMIFS('ISLAND SOLVED'!CI:CI,'ISLAND SOLVED'!$E:$E,Island!$B29,'ISLAND SOLVED'!$F:$F,Island!$D29)</f>
        <v>28.672999999999998</v>
      </c>
      <c r="S29" s="5">
        <f>SUMIFS('ISLAND SOLVED'!CP:CP,'ISLAND SOLVED'!$E:$E,Island!$B29,'ISLAND SOLVED'!$F:$F,Island!$D29)</f>
        <v>34</v>
      </c>
      <c r="T29" s="5">
        <f>SUMIFS('ISLAND SOLVED'!CM:CM,'ISLAND SOLVED'!$E:$E,Island!$B29,'ISLAND SOLVED'!$F:$F,Island!$D29)</f>
        <v>98.32</v>
      </c>
      <c r="U29" s="5">
        <f>SUMIFS('ISLAND SOLVED'!CT:CT,'ISLAND SOLVED'!$E:$E,Island!$B29,'ISLAND SOLVED'!$F:$F,Island!$D29)</f>
        <v>119.57899999999999</v>
      </c>
      <c r="V29" s="5">
        <f>SUMIFS('ISLAND SOLVED'!CN:CN,'ISLAND SOLVED'!$E:$E,Island!$B29,'ISLAND SOLVED'!$F:$F,Island!$D29)</f>
        <v>78.656000000000006</v>
      </c>
      <c r="W29" s="5">
        <f>SUMIFS('ISLAND SOLVED'!CU:CU,'ISLAND SOLVED'!$E:$E,Island!$B29,'ISLAND SOLVED'!$F:$F,Island!$D29)</f>
        <v>119.57899999999999</v>
      </c>
      <c r="X29" s="5">
        <f>SUMIFS('ISLAND SOLVED'!CO:CO,'ISLAND SOLVED'!$E:$E,Island!$B29,'ISLAND SOLVED'!$F:$F,Island!$D29)</f>
        <v>0</v>
      </c>
      <c r="Y29">
        <f>SUMIFS('ISLAND SOLVED'!CV:CV,'ISLAND SOLVED'!$E:$E,Island!$B29,'ISLAND SOLVED'!$F:$F,Island!$D29)</f>
        <v>0</v>
      </c>
    </row>
    <row r="30" spans="1:25" x14ac:dyDescent="0.25">
      <c r="A30" t="str">
        <f t="shared" ref="A30:D30" si="17">A11</f>
        <v>251302025022230925</v>
      </c>
      <c r="B30" s="2">
        <f t="shared" si="17"/>
        <v>45714.5625</v>
      </c>
      <c r="C30" t="str">
        <f t="shared" si="17"/>
        <v>TP28</v>
      </c>
      <c r="D30" t="str">
        <f t="shared" si="17"/>
        <v>SI</v>
      </c>
      <c r="E30">
        <f>SUMIFS('ISLAND SOLVED'!AP:AP,'ISLAND SOLVED'!$E:$E,Island!$B30,'ISLAND SOLVED'!$F:$F,Island!$D30)</f>
        <v>2058.569</v>
      </c>
      <c r="F30">
        <f>SUMIFS('ISLAND SOLVED'!AQ:AQ,'ISLAND SOLVED'!$E:$E,Island!$B30,'ISLAND SOLVED'!$F:$F,Island!$D30)</f>
        <v>1752.63</v>
      </c>
      <c r="G30">
        <f>SUMIFS('ISLAND SOLVED'!CA:CA,'ISLAND SOLVED'!$E:$E,Island!$B30,'ISLAND SOLVED'!$F:$F,Island!$D30)</f>
        <v>0</v>
      </c>
      <c r="H30" s="5">
        <f>SUMIFS('ISLAND SOLVED'!BB:BB,'ISLAND SOLVED'!$E:$E,Island!$B30,'ISLAND SOLVED'!$F:$F,Island!$D30)-J30</f>
        <v>50.338000000000001</v>
      </c>
      <c r="I30">
        <f>SUMIFS('ISLAND SOLVED'!BC:BC,'ISLAND SOLVED'!$E:$E,Island!$B30,'ISLAND SOLVED'!$F:$F,Island!$D30)</f>
        <v>254.101</v>
      </c>
      <c r="J30" s="5">
        <f t="shared" ref="J30" si="18">IF(I30&lt;0,I30+I29+1.5,1.5)</f>
        <v>1.5</v>
      </c>
      <c r="K30" s="5">
        <f>SUMIFS('ISLAND SOLVED'!Q:Q,'ISLAND SOLVED'!$E:$E,Island!$B30,'ISLAND SOLVED'!$F:$F,Island!$D30)</f>
        <v>311.14546999999999</v>
      </c>
      <c r="L30">
        <f>IF(SUMIFS('ISLAND SOLVED'!CN:CN,'ISLAND SOLVED'!$E:$E,Island!$B30,'ISLAND SOLVED'!$F:$F,Island!$D30)=0,SUMIFS('ISLAND SOLVED'!K:K,'ISLAND SOLVED'!$E:$E,Island!$B30,'ISLAND SOLVED'!$F:$F,Island!$D30),SUMIFS('ISLAND SOLVED'!O:O,'ISLAND SOLVED'!$E:$E,Island!$B30,'ISLAND SOLVED'!$F:$F,Island!$D30)+SUMIFS('ISLAND SOLVED'!CN:CN,'ISLAND SOLVED'!$E:$E,Island!$B30,'ISLAND SOLVED'!$F:$F,Island!$D30))</f>
        <v>114.113</v>
      </c>
      <c r="M30" s="5">
        <f>IF(SUMIFS('ISLAND SOLVED'!CU:CU,'ISLAND SOLVED'!$E:$E,Island!$B30,'ISLAND SOLVED'!$F:$F,Island!$D30)=0,SUMIFS('ISLAND SOLVED'!L:L,'ISLAND SOLVED'!$E:$E,Island!$B30,'ISLAND SOLVED'!$F:$F,Island!$D30),SUMIFS('ISLAND SOLVED'!P:P,'ISLAND SOLVED'!$E:$E,Island!$B30,'ISLAND SOLVED'!$F:$F,Island!$D30)+SUMIFS('ISLAND SOLVED'!CU:CU,'ISLAND SOLVED'!$E:$E,Island!$B30,'ISLAND SOLVED'!$F:$F,Island!$D30))</f>
        <v>159</v>
      </c>
      <c r="N30" s="5">
        <f>SUMIFS('ISLAND SOLVED'!R:R,'ISLAND SOLVED'!$E:$E,Island!$B30,'ISLAND SOLVED'!$F:$F,Island!$D30)</f>
        <v>0.5</v>
      </c>
      <c r="O30" s="5">
        <f>SUMIFS('ISLAND SOLVED'!S:S,'ISLAND SOLVED'!$E:$E,Island!$B30,'ISLAND SOLVED'!$F:$F,Island!$D30)</f>
        <v>0.21249999999999999</v>
      </c>
      <c r="P30" s="5">
        <f>SUMIFS('ISLAND SOLVED'!O:O,'ISLAND SOLVED'!$E:$E,Island!$B30,'ISLAND SOLVED'!$F:$F,Island!$D30)</f>
        <v>90.364999999999995</v>
      </c>
      <c r="Q30" s="5">
        <f>SUMIFS('ISLAND SOLVED'!P:P,'ISLAND SOLVED'!$E:$E,Island!$B30,'ISLAND SOLVED'!$F:$F,Island!$D30)</f>
        <v>123.8</v>
      </c>
      <c r="R30" s="5">
        <f>SUMIFS('ISLAND SOLVED'!CI:CI,'ISLAND SOLVED'!$E:$E,Island!$B30,'ISLAND SOLVED'!$F:$F,Island!$D30)</f>
        <v>101.791</v>
      </c>
      <c r="S30" s="5">
        <f>SUMIFS('ISLAND SOLVED'!CP:CP,'ISLAND SOLVED'!$E:$E,Island!$B30,'ISLAND SOLVED'!$F:$F,Island!$D30)</f>
        <v>123.8</v>
      </c>
      <c r="T30" s="5">
        <f>SUMIFS('ISLAND SOLVED'!CM:CM,'ISLAND SOLVED'!$E:$E,Island!$B30,'ISLAND SOLVED'!$F:$F,Island!$D30)</f>
        <v>29.684999999999999</v>
      </c>
      <c r="U30" s="5">
        <f>SUMIFS('ISLAND SOLVED'!CT:CT,'ISLAND SOLVED'!$E:$E,Island!$B30,'ISLAND SOLVED'!$F:$F,Island!$D30)</f>
        <v>35.200000000000003</v>
      </c>
      <c r="V30" s="5">
        <f>SUMIFS('ISLAND SOLVED'!CN:CN,'ISLAND SOLVED'!$E:$E,Island!$B30,'ISLAND SOLVED'!$F:$F,Island!$D30)</f>
        <v>23.748000000000001</v>
      </c>
      <c r="W30" s="5">
        <f>SUMIFS('ISLAND SOLVED'!CU:CU,'ISLAND SOLVED'!$E:$E,Island!$B30,'ISLAND SOLVED'!$F:$F,Island!$D30)</f>
        <v>35.200000000000003</v>
      </c>
      <c r="X30" s="5">
        <f>SUMIFS('ISLAND SOLVED'!CO:CO,'ISLAND SOLVED'!$E:$E,Island!$B30,'ISLAND SOLVED'!$F:$F,Island!$D30)</f>
        <v>0</v>
      </c>
      <c r="Y30">
        <f>SUMIFS('ISLAND SOLVED'!CV:CV,'ISLAND SOLVED'!$E:$E,Island!$B30,'ISLAND SOLVED'!$F:$F,Island!$D30)</f>
        <v>0</v>
      </c>
    </row>
    <row r="31" spans="1:25" x14ac:dyDescent="0.25">
      <c r="A31" t="str">
        <f t="shared" ref="A31:D31" si="19">A12</f>
        <v>251302025022230925</v>
      </c>
      <c r="B31" s="2">
        <f t="shared" si="19"/>
        <v>45714.583333333336</v>
      </c>
      <c r="C31" t="str">
        <f t="shared" si="19"/>
        <v>TP29</v>
      </c>
      <c r="D31" t="str">
        <f t="shared" si="19"/>
        <v>NI</v>
      </c>
      <c r="E31">
        <f>SUMIFS('ISLAND SOLVED'!AP:AP,'ISLAND SOLVED'!$E:$E,Island!$B31,'ISLAND SOLVED'!$F:$F,Island!$D31)</f>
        <v>2884.0010000000002</v>
      </c>
      <c r="F31">
        <f>SUMIFS('ISLAND SOLVED'!AQ:AQ,'ISLAND SOLVED'!$E:$E,Island!$B31,'ISLAND SOLVED'!$F:$F,Island!$D31)</f>
        <v>3093.4189999999999</v>
      </c>
      <c r="G31">
        <f>SUMIFS('ISLAND SOLVED'!CA:CA,'ISLAND SOLVED'!$E:$E,Island!$B31,'ISLAND SOLVED'!$F:$F,Island!$D31)</f>
        <v>0</v>
      </c>
      <c r="H31" s="5">
        <f>SUMIFS('ISLAND SOLVED'!BB:BB,'ISLAND SOLVED'!$E:$E,Island!$B31,'ISLAND SOLVED'!$F:$F,Island!$D31)-J31</f>
        <v>70.762</v>
      </c>
      <c r="I31">
        <f>SUMIFS('ISLAND SOLVED'!BC:BC,'ISLAND SOLVED'!$E:$E,Island!$B31,'ISLAND SOLVED'!$F:$F,Island!$D31)</f>
        <v>-281.68</v>
      </c>
      <c r="J31" s="5">
        <f t="shared" ref="J31" si="20">IF(I31&lt;0,I31+I32+1.5,1.5)</f>
        <v>5.4710000000000036</v>
      </c>
      <c r="K31" s="5">
        <f>SUMIFS('ISLAND SOLVED'!Q:Q,'ISLAND SOLVED'!$E:$E,Island!$B31,'ISLAND SOLVED'!$F:$F,Island!$D31)</f>
        <v>324.02001999999999</v>
      </c>
      <c r="L31">
        <f>IF(SUMIFS('ISLAND SOLVED'!CN:CN,'ISLAND SOLVED'!$E:$E,Island!$B31,'ISLAND SOLVED'!$F:$F,Island!$D31)=0,SUMIFS('ISLAND SOLVED'!K:K,'ISLAND SOLVED'!$E:$E,Island!$B31,'ISLAND SOLVED'!$F:$F,Island!$D31),SUMIFS('ISLAND SOLVED'!O:O,'ISLAND SOLVED'!$E:$E,Island!$B31,'ISLAND SOLVED'!$F:$F,Island!$D31)+SUMIFS('ISLAND SOLVED'!CN:CN,'ISLAND SOLVED'!$E:$E,Island!$B31,'ISLAND SOLVED'!$F:$F,Island!$D31))</f>
        <v>222.255</v>
      </c>
      <c r="M31" s="5">
        <f>IF(SUMIFS('ISLAND SOLVED'!CU:CU,'ISLAND SOLVED'!$E:$E,Island!$B31,'ISLAND SOLVED'!$F:$F,Island!$D31)=0,SUMIFS('ISLAND SOLVED'!L:L,'ISLAND SOLVED'!$E:$E,Island!$B31,'ISLAND SOLVED'!$F:$F,Island!$D31),SUMIFS('ISLAND SOLVED'!P:P,'ISLAND SOLVED'!$E:$E,Island!$B31,'ISLAND SOLVED'!$F:$F,Island!$D31)+SUMIFS('ISLAND SOLVED'!CU:CU,'ISLAND SOLVED'!$E:$E,Island!$B31,'ISLAND SOLVED'!$F:$F,Island!$D31))</f>
        <v>303</v>
      </c>
      <c r="N31" s="5">
        <f>SUMIFS('ISLAND SOLVED'!R:R,'ISLAND SOLVED'!$E:$E,Island!$B31,'ISLAND SOLVED'!$F:$F,Island!$D31)</f>
        <v>0.5</v>
      </c>
      <c r="O31" s="5">
        <f>SUMIFS('ISLAND SOLVED'!S:S,'ISLAND SOLVED'!$E:$E,Island!$B31,'ISLAND SOLVED'!$F:$F,Island!$D31)</f>
        <v>0.22</v>
      </c>
      <c r="P31" s="5">
        <f>SUMIFS('ISLAND SOLVED'!O:O,'ISLAND SOLVED'!$E:$E,Island!$B31,'ISLAND SOLVED'!$F:$F,Island!$D31)</f>
        <v>147.18199999999999</v>
      </c>
      <c r="Q31" s="5">
        <f>SUMIFS('ISLAND SOLVED'!P:P,'ISLAND SOLVED'!$E:$E,Island!$B31,'ISLAND SOLVED'!$F:$F,Island!$D31)</f>
        <v>183.42099999999999</v>
      </c>
      <c r="R31" s="5">
        <f>SUMIFS('ISLAND SOLVED'!CI:CI,'ISLAND SOLVED'!$E:$E,Island!$B31,'ISLAND SOLVED'!$F:$F,Island!$D31)</f>
        <v>32.195</v>
      </c>
      <c r="S31" s="5">
        <f>SUMIFS('ISLAND SOLVED'!CP:CP,'ISLAND SOLVED'!$E:$E,Island!$B31,'ISLAND SOLVED'!$F:$F,Island!$D31)</f>
        <v>34</v>
      </c>
      <c r="T31" s="5">
        <f>SUMIFS('ISLAND SOLVED'!CM:CM,'ISLAND SOLVED'!$E:$E,Island!$B31,'ISLAND SOLVED'!$F:$F,Island!$D31)</f>
        <v>93.840999999999994</v>
      </c>
      <c r="U31" s="5">
        <f>SUMIFS('ISLAND SOLVED'!CT:CT,'ISLAND SOLVED'!$E:$E,Island!$B31,'ISLAND SOLVED'!$F:$F,Island!$D31)</f>
        <v>119.57899999999999</v>
      </c>
      <c r="V31" s="5">
        <f>SUMIFS('ISLAND SOLVED'!CN:CN,'ISLAND SOLVED'!$E:$E,Island!$B31,'ISLAND SOLVED'!$F:$F,Island!$D31)</f>
        <v>75.072999999999993</v>
      </c>
      <c r="W31" s="5">
        <f>SUMIFS('ISLAND SOLVED'!CU:CU,'ISLAND SOLVED'!$E:$E,Island!$B31,'ISLAND SOLVED'!$F:$F,Island!$D31)</f>
        <v>119.57899999999999</v>
      </c>
      <c r="X31" s="5">
        <f>SUMIFS('ISLAND SOLVED'!CO:CO,'ISLAND SOLVED'!$E:$E,Island!$B31,'ISLAND SOLVED'!$F:$F,Island!$D31)</f>
        <v>0</v>
      </c>
      <c r="Y31">
        <f>SUMIFS('ISLAND SOLVED'!CV:CV,'ISLAND SOLVED'!$E:$E,Island!$B31,'ISLAND SOLVED'!$F:$F,Island!$D31)</f>
        <v>0</v>
      </c>
    </row>
    <row r="32" spans="1:25" x14ac:dyDescent="0.25">
      <c r="A32" t="str">
        <f t="shared" ref="A32:D32" si="21">A13</f>
        <v>251302025022230925</v>
      </c>
      <c r="B32" s="2">
        <f t="shared" si="21"/>
        <v>45714.583333333336</v>
      </c>
      <c r="C32" t="str">
        <f t="shared" si="21"/>
        <v>TP29</v>
      </c>
      <c r="D32" t="str">
        <f t="shared" si="21"/>
        <v>SI</v>
      </c>
      <c r="E32">
        <f>SUMIFS('ISLAND SOLVED'!AP:AP,'ISLAND SOLVED'!$E:$E,Island!$B32,'ISLAND SOLVED'!$F:$F,Island!$D32)</f>
        <v>2123.9470000000001</v>
      </c>
      <c r="F32">
        <f>SUMIFS('ISLAND SOLVED'!AQ:AQ,'ISLAND SOLVED'!$E:$E,Island!$B32,'ISLAND SOLVED'!$F:$F,Island!$D32)</f>
        <v>1785.4110000000001</v>
      </c>
      <c r="G32">
        <f>SUMIFS('ISLAND SOLVED'!CA:CA,'ISLAND SOLVED'!$E:$E,Island!$B32,'ISLAND SOLVED'!$F:$F,Island!$D32)</f>
        <v>0</v>
      </c>
      <c r="H32" s="5">
        <f>SUMIFS('ISLAND SOLVED'!BB:BB,'ISLAND SOLVED'!$E:$E,Island!$B32,'ISLAND SOLVED'!$F:$F,Island!$D32)-J32</f>
        <v>51.384999999999998</v>
      </c>
      <c r="I32">
        <f>SUMIFS('ISLAND SOLVED'!BC:BC,'ISLAND SOLVED'!$E:$E,Island!$B32,'ISLAND SOLVED'!$F:$F,Island!$D32)</f>
        <v>285.65100000000001</v>
      </c>
      <c r="J32" s="5">
        <f t="shared" ref="J32" si="22">IF(I32&lt;0,I32+I31+1.5,1.5)</f>
        <v>1.5</v>
      </c>
      <c r="K32" s="5">
        <f>SUMIFS('ISLAND SOLVED'!Q:Q,'ISLAND SOLVED'!$E:$E,Island!$B32,'ISLAND SOLVED'!$F:$F,Island!$D32)</f>
        <v>313.71512999999999</v>
      </c>
      <c r="L32">
        <f>IF(SUMIFS('ISLAND SOLVED'!CN:CN,'ISLAND SOLVED'!$E:$E,Island!$B32,'ISLAND SOLVED'!$F:$F,Island!$D32)=0,SUMIFS('ISLAND SOLVED'!K:K,'ISLAND SOLVED'!$E:$E,Island!$B32,'ISLAND SOLVED'!$F:$F,Island!$D32),SUMIFS('ISLAND SOLVED'!O:O,'ISLAND SOLVED'!$E:$E,Island!$B32,'ISLAND SOLVED'!$F:$F,Island!$D32)+SUMIFS('ISLAND SOLVED'!CN:CN,'ISLAND SOLVED'!$E:$E,Island!$B32,'ISLAND SOLVED'!$F:$F,Island!$D32))</f>
        <v>112.065</v>
      </c>
      <c r="M32" s="5">
        <f>IF(SUMIFS('ISLAND SOLVED'!CU:CU,'ISLAND SOLVED'!$E:$E,Island!$B32,'ISLAND SOLVED'!$F:$F,Island!$D32)=0,SUMIFS('ISLAND SOLVED'!L:L,'ISLAND SOLVED'!$E:$E,Island!$B32,'ISLAND SOLVED'!$F:$F,Island!$D32),SUMIFS('ISLAND SOLVED'!P:P,'ISLAND SOLVED'!$E:$E,Island!$B32,'ISLAND SOLVED'!$F:$F,Island!$D32)+SUMIFS('ISLAND SOLVED'!CU:CU,'ISLAND SOLVED'!$E:$E,Island!$B32,'ISLAND SOLVED'!$F:$F,Island!$D32))</f>
        <v>159</v>
      </c>
      <c r="N32" s="5">
        <f>SUMIFS('ISLAND SOLVED'!R:R,'ISLAND SOLVED'!$E:$E,Island!$B32,'ISLAND SOLVED'!$F:$F,Island!$D32)</f>
        <v>0.38636999999999999</v>
      </c>
      <c r="O32" s="5">
        <f>SUMIFS('ISLAND SOLVED'!S:S,'ISLAND SOLVED'!$E:$E,Island!$B32,'ISLAND SOLVED'!$F:$F,Island!$D32)</f>
        <v>0.21249999999999999</v>
      </c>
      <c r="P32" s="5">
        <f>SUMIFS('ISLAND SOLVED'!O:O,'ISLAND SOLVED'!$E:$E,Island!$B32,'ISLAND SOLVED'!$F:$F,Island!$D32)</f>
        <v>85.4</v>
      </c>
      <c r="Q32" s="5">
        <f>SUMIFS('ISLAND SOLVED'!P:P,'ISLAND SOLVED'!$E:$E,Island!$B32,'ISLAND SOLVED'!$F:$F,Island!$D32)</f>
        <v>123.8</v>
      </c>
      <c r="R32" s="5">
        <f>SUMIFS('ISLAND SOLVED'!CI:CI,'ISLAND SOLVED'!$E:$E,Island!$B32,'ISLAND SOLVED'!$F:$F,Island!$D32)</f>
        <v>97.153999999999996</v>
      </c>
      <c r="S32" s="5">
        <f>SUMIFS('ISLAND SOLVED'!CP:CP,'ISLAND SOLVED'!$E:$E,Island!$B32,'ISLAND SOLVED'!$F:$F,Island!$D32)</f>
        <v>123.8</v>
      </c>
      <c r="T32" s="5">
        <f>SUMIFS('ISLAND SOLVED'!CM:CM,'ISLAND SOLVED'!$E:$E,Island!$B32,'ISLAND SOLVED'!$F:$F,Island!$D32)</f>
        <v>33.331000000000003</v>
      </c>
      <c r="U32" s="5">
        <f>SUMIFS('ISLAND SOLVED'!CT:CT,'ISLAND SOLVED'!$E:$E,Island!$B32,'ISLAND SOLVED'!$F:$F,Island!$D32)</f>
        <v>35.200000000000003</v>
      </c>
      <c r="V32" s="5">
        <f>SUMIFS('ISLAND SOLVED'!CN:CN,'ISLAND SOLVED'!$E:$E,Island!$B32,'ISLAND SOLVED'!$F:$F,Island!$D32)</f>
        <v>26.664999999999999</v>
      </c>
      <c r="W32" s="5">
        <f>SUMIFS('ISLAND SOLVED'!CU:CU,'ISLAND SOLVED'!$E:$E,Island!$B32,'ISLAND SOLVED'!$F:$F,Island!$D32)</f>
        <v>35.200000000000003</v>
      </c>
      <c r="X32" s="5">
        <f>SUMIFS('ISLAND SOLVED'!CO:CO,'ISLAND SOLVED'!$E:$E,Island!$B32,'ISLAND SOLVED'!$F:$F,Island!$D32)</f>
        <v>0</v>
      </c>
      <c r="Y32">
        <f>SUMIFS('ISLAND SOLVED'!CV:CV,'ISLAND SOLVED'!$E:$E,Island!$B32,'ISLAND SOLVED'!$F:$F,Island!$D32)</f>
        <v>0</v>
      </c>
    </row>
    <row r="33" spans="1:25" x14ac:dyDescent="0.25">
      <c r="A33" t="str">
        <f t="shared" ref="A33:D33" si="23">A14</f>
        <v>251302025022230925</v>
      </c>
      <c r="B33" s="2">
        <f t="shared" si="23"/>
        <v>45714.604166666664</v>
      </c>
      <c r="C33" t="str">
        <f t="shared" si="23"/>
        <v>TP30</v>
      </c>
      <c r="D33" t="str">
        <f t="shared" si="23"/>
        <v>NI</v>
      </c>
      <c r="E33">
        <f>SUMIFS('ISLAND SOLVED'!AP:AP,'ISLAND SOLVED'!$E:$E,Island!$B33,'ISLAND SOLVED'!$F:$F,Island!$D33)</f>
        <v>2867.5189999999998</v>
      </c>
      <c r="F33">
        <f>SUMIFS('ISLAND SOLVED'!AQ:AQ,'ISLAND SOLVED'!$E:$E,Island!$B33,'ISLAND SOLVED'!$F:$F,Island!$D33)</f>
        <v>3109.4859999999999</v>
      </c>
      <c r="G33">
        <f>SUMIFS('ISLAND SOLVED'!CA:CA,'ISLAND SOLVED'!$E:$E,Island!$B33,'ISLAND SOLVED'!$F:$F,Island!$D33)</f>
        <v>0</v>
      </c>
      <c r="H33" s="5">
        <f>SUMIFS('ISLAND SOLVED'!BB:BB,'ISLAND SOLVED'!$E:$E,Island!$B33,'ISLAND SOLVED'!$F:$F,Island!$D33)-J33</f>
        <v>72.407000000000011</v>
      </c>
      <c r="I33">
        <f>SUMIFS('ISLAND SOLVED'!BC:BC,'ISLAND SOLVED'!$E:$E,Island!$B33,'ISLAND SOLVED'!$F:$F,Island!$D33)</f>
        <v>-315.87400000000002</v>
      </c>
      <c r="J33" s="5">
        <f t="shared" ref="J33" si="24">IF(I33&lt;0,I33+I34+1.5,1.5)</f>
        <v>6.5939999999999941</v>
      </c>
      <c r="K33" s="5">
        <f>SUMIFS('ISLAND SOLVED'!Q:Q,'ISLAND SOLVED'!$E:$E,Island!$B33,'ISLAND SOLVED'!$F:$F,Island!$D33)</f>
        <v>324.02001999999999</v>
      </c>
      <c r="L33">
        <f>IF(SUMIFS('ISLAND SOLVED'!CN:CN,'ISLAND SOLVED'!$E:$E,Island!$B33,'ISLAND SOLVED'!$F:$F,Island!$D33)=0,SUMIFS('ISLAND SOLVED'!K:K,'ISLAND SOLVED'!$E:$E,Island!$B33,'ISLAND SOLVED'!$F:$F,Island!$D33),SUMIFS('ISLAND SOLVED'!O:O,'ISLAND SOLVED'!$E:$E,Island!$B33,'ISLAND SOLVED'!$F:$F,Island!$D33)+SUMIFS('ISLAND SOLVED'!CN:CN,'ISLAND SOLVED'!$E:$E,Island!$B33,'ISLAND SOLVED'!$F:$F,Island!$D33))</f>
        <v>237.37299999999999</v>
      </c>
      <c r="M33" s="5">
        <f>IF(SUMIFS('ISLAND SOLVED'!CU:CU,'ISLAND SOLVED'!$E:$E,Island!$B33,'ISLAND SOLVED'!$F:$F,Island!$D33)=0,SUMIFS('ISLAND SOLVED'!L:L,'ISLAND SOLVED'!$E:$E,Island!$B33,'ISLAND SOLVED'!$F:$F,Island!$D33),SUMIFS('ISLAND SOLVED'!P:P,'ISLAND SOLVED'!$E:$E,Island!$B33,'ISLAND SOLVED'!$F:$F,Island!$D33)+SUMIFS('ISLAND SOLVED'!CU:CU,'ISLAND SOLVED'!$E:$E,Island!$B33,'ISLAND SOLVED'!$F:$F,Island!$D33))</f>
        <v>313</v>
      </c>
      <c r="N33" s="5">
        <f>SUMIFS('ISLAND SOLVED'!R:R,'ISLAND SOLVED'!$E:$E,Island!$B33,'ISLAND SOLVED'!$F:$F,Island!$D33)</f>
        <v>0.64705999999999997</v>
      </c>
      <c r="O33" s="5">
        <f>SUMIFS('ISLAND SOLVED'!S:S,'ISLAND SOLVED'!$E:$E,Island!$B33,'ISLAND SOLVED'!$F:$F,Island!$D33)</f>
        <v>0.51765000000000005</v>
      </c>
      <c r="P33" s="5">
        <f>SUMIFS('ISLAND SOLVED'!O:O,'ISLAND SOLVED'!$E:$E,Island!$B33,'ISLAND SOLVED'!$F:$F,Island!$D33)</f>
        <v>148.821</v>
      </c>
      <c r="Q33" s="5">
        <f>SUMIFS('ISLAND SOLVED'!P:P,'ISLAND SOLVED'!$E:$E,Island!$B33,'ISLAND SOLVED'!$F:$F,Island!$D33)</f>
        <v>189.79</v>
      </c>
      <c r="R33" s="5">
        <f>SUMIFS('ISLAND SOLVED'!CI:CI,'ISLAND SOLVED'!$E:$E,Island!$B33,'ISLAND SOLVED'!$F:$F,Island!$D33)</f>
        <v>8.3019999999999996</v>
      </c>
      <c r="S33" s="5">
        <f>SUMIFS('ISLAND SOLVED'!CP:CP,'ISLAND SOLVED'!$E:$E,Island!$B33,'ISLAND SOLVED'!$F:$F,Island!$D33)</f>
        <v>30.367999999999999</v>
      </c>
      <c r="T33" s="5">
        <f>SUMIFS('ISLAND SOLVED'!CM:CM,'ISLAND SOLVED'!$E:$E,Island!$B33,'ISLAND SOLVED'!$F:$F,Island!$D33)</f>
        <v>110.69</v>
      </c>
      <c r="U33" s="5">
        <f>SUMIFS('ISLAND SOLVED'!CT:CT,'ISLAND SOLVED'!$E:$E,Island!$B33,'ISLAND SOLVED'!$F:$F,Island!$D33)</f>
        <v>123.21</v>
      </c>
      <c r="V33" s="5">
        <f>SUMIFS('ISLAND SOLVED'!CN:CN,'ISLAND SOLVED'!$E:$E,Island!$B33,'ISLAND SOLVED'!$F:$F,Island!$D33)</f>
        <v>88.552000000000007</v>
      </c>
      <c r="W33" s="5">
        <f>SUMIFS('ISLAND SOLVED'!CU:CU,'ISLAND SOLVED'!$E:$E,Island!$B33,'ISLAND SOLVED'!$F:$F,Island!$D33)</f>
        <v>123.21</v>
      </c>
      <c r="X33" s="5">
        <f>SUMIFS('ISLAND SOLVED'!CO:CO,'ISLAND SOLVED'!$E:$E,Island!$B33,'ISLAND SOLVED'!$F:$F,Island!$D33)</f>
        <v>0</v>
      </c>
      <c r="Y33">
        <f>SUMIFS('ISLAND SOLVED'!CV:CV,'ISLAND SOLVED'!$E:$E,Island!$B33,'ISLAND SOLVED'!$F:$F,Island!$D33)</f>
        <v>0</v>
      </c>
    </row>
    <row r="34" spans="1:25" x14ac:dyDescent="0.25">
      <c r="A34" t="str">
        <f t="shared" ref="A34:D34" si="25">A15</f>
        <v>251302025022230925</v>
      </c>
      <c r="B34" s="2">
        <f t="shared" si="25"/>
        <v>45714.604166666664</v>
      </c>
      <c r="C34" t="str">
        <f t="shared" si="25"/>
        <v>TP30</v>
      </c>
      <c r="D34" t="str">
        <f t="shared" si="25"/>
        <v>SI</v>
      </c>
      <c r="E34">
        <f>SUMIFS('ISLAND SOLVED'!AP:AP,'ISLAND SOLVED'!$E:$E,Island!$B34,'ISLAND SOLVED'!$F:$F,Island!$D34)</f>
        <v>2156.9789999999998</v>
      </c>
      <c r="F34">
        <f>SUMIFS('ISLAND SOLVED'!AQ:AQ,'ISLAND SOLVED'!$E:$E,Island!$B34,'ISLAND SOLVED'!$F:$F,Island!$D34)</f>
        <v>1783.3969999999999</v>
      </c>
      <c r="G34">
        <f>SUMIFS('ISLAND SOLVED'!CA:CA,'ISLAND SOLVED'!$E:$E,Island!$B34,'ISLAND SOLVED'!$F:$F,Island!$D34)</f>
        <v>0</v>
      </c>
      <c r="H34" s="5">
        <f>SUMIFS('ISLAND SOLVED'!BB:BB,'ISLAND SOLVED'!$E:$E,Island!$B34,'ISLAND SOLVED'!$F:$F,Island!$D34)-J34</f>
        <v>51.113999999999997</v>
      </c>
      <c r="I34">
        <f>SUMIFS('ISLAND SOLVED'!BC:BC,'ISLAND SOLVED'!$E:$E,Island!$B34,'ISLAND SOLVED'!$F:$F,Island!$D34)</f>
        <v>320.96800000000002</v>
      </c>
      <c r="J34" s="5">
        <f t="shared" ref="J34" si="26">IF(I34&lt;0,I34+I33+1.5,1.5)</f>
        <v>1.5</v>
      </c>
      <c r="K34" s="5">
        <f>SUMIFS('ISLAND SOLVED'!Q:Q,'ISLAND SOLVED'!$E:$E,Island!$B34,'ISLAND SOLVED'!$F:$F,Island!$D34)</f>
        <v>313.71512999999999</v>
      </c>
      <c r="L34">
        <f>IF(SUMIFS('ISLAND SOLVED'!CN:CN,'ISLAND SOLVED'!$E:$E,Island!$B34,'ISLAND SOLVED'!$F:$F,Island!$D34)=0,SUMIFS('ISLAND SOLVED'!K:K,'ISLAND SOLVED'!$E:$E,Island!$B34,'ISLAND SOLVED'!$F:$F,Island!$D34),SUMIFS('ISLAND SOLVED'!O:O,'ISLAND SOLVED'!$E:$E,Island!$B34,'ISLAND SOLVED'!$F:$F,Island!$D34)+SUMIFS('ISLAND SOLVED'!CN:CN,'ISLAND SOLVED'!$E:$E,Island!$B34,'ISLAND SOLVED'!$F:$F,Island!$D34))</f>
        <v>109.74000000000001</v>
      </c>
      <c r="M34" s="5">
        <f>IF(SUMIFS('ISLAND SOLVED'!CU:CU,'ISLAND SOLVED'!$E:$E,Island!$B34,'ISLAND SOLVED'!$F:$F,Island!$D34)=0,SUMIFS('ISLAND SOLVED'!L:L,'ISLAND SOLVED'!$E:$E,Island!$B34,'ISLAND SOLVED'!$F:$F,Island!$D34),SUMIFS('ISLAND SOLVED'!P:P,'ISLAND SOLVED'!$E:$E,Island!$B34,'ISLAND SOLVED'!$F:$F,Island!$D34)+SUMIFS('ISLAND SOLVED'!CU:CU,'ISLAND SOLVED'!$E:$E,Island!$B34,'ISLAND SOLVED'!$F:$F,Island!$D34))</f>
        <v>159</v>
      </c>
      <c r="N34" s="5">
        <f>SUMIFS('ISLAND SOLVED'!R:R,'ISLAND SOLVED'!$E:$E,Island!$B34,'ISLAND SOLVED'!$F:$F,Island!$D34)</f>
        <v>0.5</v>
      </c>
      <c r="O34" s="5">
        <f>SUMIFS('ISLAND SOLVED'!S:S,'ISLAND SOLVED'!$E:$E,Island!$B34,'ISLAND SOLVED'!$F:$F,Island!$D34)</f>
        <v>0.5</v>
      </c>
      <c r="P34" s="5">
        <f>SUMIFS('ISLAND SOLVED'!O:O,'ISLAND SOLVED'!$E:$E,Island!$B34,'ISLAND SOLVED'!$F:$F,Island!$D34)</f>
        <v>102.864</v>
      </c>
      <c r="Q34" s="5">
        <f>SUMIFS('ISLAND SOLVED'!P:P,'ISLAND SOLVED'!$E:$E,Island!$B34,'ISLAND SOLVED'!$F:$F,Island!$D34)</f>
        <v>127.56</v>
      </c>
      <c r="R34" s="5">
        <f>SUMIFS('ISLAND SOLVED'!CI:CI,'ISLAND SOLVED'!$E:$E,Island!$B34,'ISLAND SOLVED'!$F:$F,Island!$D34)</f>
        <v>114.598</v>
      </c>
      <c r="S34" s="5">
        <f>SUMIFS('ISLAND SOLVED'!CP:CP,'ISLAND SOLVED'!$E:$E,Island!$B34,'ISLAND SOLVED'!$F:$F,Island!$D34)</f>
        <v>127.56</v>
      </c>
      <c r="T34" s="5">
        <f>SUMIFS('ISLAND SOLVED'!CM:CM,'ISLAND SOLVED'!$E:$E,Island!$B34,'ISLAND SOLVED'!$F:$F,Island!$D34)</f>
        <v>8.5950000000000006</v>
      </c>
      <c r="U34" s="5">
        <f>SUMIFS('ISLAND SOLVED'!CT:CT,'ISLAND SOLVED'!$E:$E,Island!$B34,'ISLAND SOLVED'!$F:$F,Island!$D34)</f>
        <v>31.44</v>
      </c>
      <c r="V34" s="5">
        <f>SUMIFS('ISLAND SOLVED'!CN:CN,'ISLAND SOLVED'!$E:$E,Island!$B34,'ISLAND SOLVED'!$F:$F,Island!$D34)</f>
        <v>6.8760000000000003</v>
      </c>
      <c r="W34" s="5">
        <f>SUMIFS('ISLAND SOLVED'!CU:CU,'ISLAND SOLVED'!$E:$E,Island!$B34,'ISLAND SOLVED'!$F:$F,Island!$D34)</f>
        <v>31.44</v>
      </c>
      <c r="X34" s="5">
        <f>SUMIFS('ISLAND SOLVED'!CO:CO,'ISLAND SOLVED'!$E:$E,Island!$B34,'ISLAND SOLVED'!$F:$F,Island!$D34)</f>
        <v>0</v>
      </c>
      <c r="Y34">
        <f>SUMIFS('ISLAND SOLVED'!CV:CV,'ISLAND SOLVED'!$E:$E,Island!$B34,'ISLAND SOLVED'!$F:$F,Island!$D34)</f>
        <v>0</v>
      </c>
    </row>
    <row r="35" spans="1:25" x14ac:dyDescent="0.25">
      <c r="A35" t="str">
        <f t="shared" ref="A35:D35" si="27">A16</f>
        <v>251302025022230925</v>
      </c>
      <c r="B35" s="2">
        <f t="shared" si="27"/>
        <v>45714.625</v>
      </c>
      <c r="C35" t="str">
        <f t="shared" si="27"/>
        <v>TP31</v>
      </c>
      <c r="D35" t="str">
        <f t="shared" si="27"/>
        <v>NI</v>
      </c>
      <c r="E35">
        <f>SUMIFS('ISLAND SOLVED'!AP:AP,'ISLAND SOLVED'!$E:$E,Island!$B35,'ISLAND SOLVED'!$F:$F,Island!$D35)</f>
        <v>2867.835</v>
      </c>
      <c r="F35">
        <f>SUMIFS('ISLAND SOLVED'!AQ:AQ,'ISLAND SOLVED'!$E:$E,Island!$B35,'ISLAND SOLVED'!$F:$F,Island!$D35)</f>
        <v>3136.3310000000001</v>
      </c>
      <c r="G35">
        <f>SUMIFS('ISLAND SOLVED'!CA:CA,'ISLAND SOLVED'!$E:$E,Island!$B35,'ISLAND SOLVED'!$F:$F,Island!$D35)</f>
        <v>0</v>
      </c>
      <c r="H35" s="5">
        <f>SUMIFS('ISLAND SOLVED'!BB:BB,'ISLAND SOLVED'!$E:$E,Island!$B35,'ISLAND SOLVED'!$F:$F,Island!$D35)-J35</f>
        <v>74.465999999999994</v>
      </c>
      <c r="I35">
        <f>SUMIFS('ISLAND SOLVED'!BC:BC,'ISLAND SOLVED'!$E:$E,Island!$B35,'ISLAND SOLVED'!$F:$F,Island!$D35)</f>
        <v>-344.46199999999999</v>
      </c>
      <c r="J35" s="5">
        <f t="shared" ref="J35" si="28">IF(I35&lt;0,I35+I36+1.5,1.5)</f>
        <v>7.5910000000000082</v>
      </c>
      <c r="K35" s="5">
        <f>SUMIFS('ISLAND SOLVED'!Q:Q,'ISLAND SOLVED'!$E:$E,Island!$B35,'ISLAND SOLVED'!$F:$F,Island!$D35)</f>
        <v>378.20837999999998</v>
      </c>
      <c r="L35">
        <f>IF(SUMIFS('ISLAND SOLVED'!CN:CN,'ISLAND SOLVED'!$E:$E,Island!$B35,'ISLAND SOLVED'!$F:$F,Island!$D35)=0,SUMIFS('ISLAND SOLVED'!K:K,'ISLAND SOLVED'!$E:$E,Island!$B35,'ISLAND SOLVED'!$F:$F,Island!$D35),SUMIFS('ISLAND SOLVED'!O:O,'ISLAND SOLVED'!$E:$E,Island!$B35,'ISLAND SOLVED'!$F:$F,Island!$D35)+SUMIFS('ISLAND SOLVED'!CN:CN,'ISLAND SOLVED'!$E:$E,Island!$B35,'ISLAND SOLVED'!$F:$F,Island!$D35))</f>
        <v>191.179</v>
      </c>
      <c r="M35" s="5">
        <f>IF(SUMIFS('ISLAND SOLVED'!CU:CU,'ISLAND SOLVED'!$E:$E,Island!$B35,'ISLAND SOLVED'!$F:$F,Island!$D35)=0,SUMIFS('ISLAND SOLVED'!L:L,'ISLAND SOLVED'!$E:$E,Island!$B35,'ISLAND SOLVED'!$F:$F,Island!$D35),SUMIFS('ISLAND SOLVED'!P:P,'ISLAND SOLVED'!$E:$E,Island!$B35,'ISLAND SOLVED'!$F:$F,Island!$D35)+SUMIFS('ISLAND SOLVED'!CU:CU,'ISLAND SOLVED'!$E:$E,Island!$B35,'ISLAND SOLVED'!$F:$F,Island!$D35))</f>
        <v>268</v>
      </c>
      <c r="N35" s="5">
        <f>SUMIFS('ISLAND SOLVED'!R:R,'ISLAND SOLVED'!$E:$E,Island!$B35,'ISLAND SOLVED'!$F:$F,Island!$D35)</f>
        <v>0.22</v>
      </c>
      <c r="O35" s="5">
        <f>SUMIFS('ISLAND SOLVED'!S:S,'ISLAND SOLVED'!$E:$E,Island!$B35,'ISLAND SOLVED'!$F:$F,Island!$D35)</f>
        <v>0.22</v>
      </c>
      <c r="P35" s="5">
        <f>SUMIFS('ISLAND SOLVED'!O:O,'ISLAND SOLVED'!$E:$E,Island!$B35,'ISLAND SOLVED'!$F:$F,Island!$D35)</f>
        <v>116.108</v>
      </c>
      <c r="Q35" s="5">
        <f>SUMIFS('ISLAND SOLVED'!P:P,'ISLAND SOLVED'!$E:$E,Island!$B35,'ISLAND SOLVED'!$F:$F,Island!$D35)</f>
        <v>148.42099999999999</v>
      </c>
      <c r="R35" s="5">
        <f>SUMIFS('ISLAND SOLVED'!CI:CI,'ISLAND SOLVED'!$E:$E,Island!$B35,'ISLAND SOLVED'!$F:$F,Island!$D35)</f>
        <v>8.1050000000000004</v>
      </c>
      <c r="S35" s="5">
        <f>SUMIFS('ISLAND SOLVED'!CP:CP,'ISLAND SOLVED'!$E:$E,Island!$B35,'ISLAND SOLVED'!$F:$F,Island!$D35)</f>
        <v>14.682</v>
      </c>
      <c r="T35" s="5">
        <f>SUMIFS('ISLAND SOLVED'!CM:CM,'ISLAND SOLVED'!$E:$E,Island!$B35,'ISLAND SOLVED'!$F:$F,Island!$D35)</f>
        <v>93.837999999999994</v>
      </c>
      <c r="U35" s="5">
        <f>SUMIFS('ISLAND SOLVED'!CT:CT,'ISLAND SOLVED'!$E:$E,Island!$B35,'ISLAND SOLVED'!$F:$F,Island!$D35)</f>
        <v>119.57899999999999</v>
      </c>
      <c r="V35" s="5">
        <f>SUMIFS('ISLAND SOLVED'!CN:CN,'ISLAND SOLVED'!$E:$E,Island!$B35,'ISLAND SOLVED'!$F:$F,Island!$D35)</f>
        <v>75.070999999999998</v>
      </c>
      <c r="W35" s="5">
        <f>SUMIFS('ISLAND SOLVED'!CU:CU,'ISLAND SOLVED'!$E:$E,Island!$B35,'ISLAND SOLVED'!$F:$F,Island!$D35)</f>
        <v>119.57899999999999</v>
      </c>
      <c r="X35" s="5">
        <f>SUMIFS('ISLAND SOLVED'!CO:CO,'ISLAND SOLVED'!$E:$E,Island!$B35,'ISLAND SOLVED'!$F:$F,Island!$D35)</f>
        <v>0</v>
      </c>
      <c r="Y35">
        <f>SUMIFS('ISLAND SOLVED'!CV:CV,'ISLAND SOLVED'!$E:$E,Island!$B35,'ISLAND SOLVED'!$F:$F,Island!$D35)</f>
        <v>0</v>
      </c>
    </row>
    <row r="36" spans="1:25" x14ac:dyDescent="0.25">
      <c r="A36" t="str">
        <f t="shared" ref="A36:D36" si="29">A17</f>
        <v>251302025022230925</v>
      </c>
      <c r="B36" s="2">
        <f t="shared" si="29"/>
        <v>45714.625</v>
      </c>
      <c r="C36" t="str">
        <f t="shared" si="29"/>
        <v>TP31</v>
      </c>
      <c r="D36" t="str">
        <f t="shared" si="29"/>
        <v>SI</v>
      </c>
      <c r="E36">
        <f>SUMIFS('ISLAND SOLVED'!AP:AP,'ISLAND SOLVED'!$E:$E,Island!$B36,'ISLAND SOLVED'!$F:$F,Island!$D36)</f>
        <v>2187.4699999999998</v>
      </c>
      <c r="F36">
        <f>SUMIFS('ISLAND SOLVED'!AQ:AQ,'ISLAND SOLVED'!$E:$E,Island!$B36,'ISLAND SOLVED'!$F:$F,Island!$D36)</f>
        <v>1785.0920000000001</v>
      </c>
      <c r="G36">
        <f>SUMIFS('ISLAND SOLVED'!CA:CA,'ISLAND SOLVED'!$E:$E,Island!$B36,'ISLAND SOLVED'!$F:$F,Island!$D36)</f>
        <v>0</v>
      </c>
      <c r="H36" s="5">
        <f>SUMIFS('ISLAND SOLVED'!BB:BB,'ISLAND SOLVED'!$E:$E,Island!$B36,'ISLAND SOLVED'!$F:$F,Island!$D36)-J36</f>
        <v>50.326000000000001</v>
      </c>
      <c r="I36">
        <f>SUMIFS('ISLAND SOLVED'!BC:BC,'ISLAND SOLVED'!$E:$E,Island!$B36,'ISLAND SOLVED'!$F:$F,Island!$D36)</f>
        <v>350.553</v>
      </c>
      <c r="J36" s="5">
        <f t="shared" ref="J36" si="30">IF(I36&lt;0,I36+I35+1.5,1.5)</f>
        <v>1.5</v>
      </c>
      <c r="K36" s="5">
        <f>SUMIFS('ISLAND SOLVED'!Q:Q,'ISLAND SOLVED'!$E:$E,Island!$B36,'ISLAND SOLVED'!$F:$F,Island!$D36)</f>
        <v>364.41937000000001</v>
      </c>
      <c r="L36">
        <f>IF(SUMIFS('ISLAND SOLVED'!CN:CN,'ISLAND SOLVED'!$E:$E,Island!$B36,'ISLAND SOLVED'!$F:$F,Island!$D36)=0,SUMIFS('ISLAND SOLVED'!K:K,'ISLAND SOLVED'!$E:$E,Island!$B36,'ISLAND SOLVED'!$F:$F,Island!$D36),SUMIFS('ISLAND SOLVED'!O:O,'ISLAND SOLVED'!$E:$E,Island!$B36,'ISLAND SOLVED'!$F:$F,Island!$D36)+SUMIFS('ISLAND SOLVED'!CN:CN,'ISLAND SOLVED'!$E:$E,Island!$B36,'ISLAND SOLVED'!$F:$F,Island!$D36))</f>
        <v>92.113</v>
      </c>
      <c r="M36" s="5">
        <f>IF(SUMIFS('ISLAND SOLVED'!CU:CU,'ISLAND SOLVED'!$E:$E,Island!$B36,'ISLAND SOLVED'!$F:$F,Island!$D36)=0,SUMIFS('ISLAND SOLVED'!L:L,'ISLAND SOLVED'!$E:$E,Island!$B36,'ISLAND SOLVED'!$F:$F,Island!$D36),SUMIFS('ISLAND SOLVED'!P:P,'ISLAND SOLVED'!$E:$E,Island!$B36,'ISLAND SOLVED'!$F:$F,Island!$D36)+SUMIFS('ISLAND SOLVED'!CU:CU,'ISLAND SOLVED'!$E:$E,Island!$B36,'ISLAND SOLVED'!$F:$F,Island!$D36))</f>
        <v>139</v>
      </c>
      <c r="N36" s="5">
        <f>SUMIFS('ISLAND SOLVED'!R:R,'ISLAND SOLVED'!$E:$E,Island!$B36,'ISLAND SOLVED'!$F:$F,Island!$D36)</f>
        <v>0.17</v>
      </c>
      <c r="O36" s="5">
        <f>SUMIFS('ISLAND SOLVED'!S:S,'ISLAND SOLVED'!$E:$E,Island!$B36,'ISLAND SOLVED'!$F:$F,Island!$D36)</f>
        <v>0.21249999999999999</v>
      </c>
      <c r="P36" s="5">
        <f>SUMIFS('ISLAND SOLVED'!O:O,'ISLAND SOLVED'!$E:$E,Island!$B36,'ISLAND SOLVED'!$F:$F,Island!$D36)</f>
        <v>85.4</v>
      </c>
      <c r="Q36" s="5">
        <f>SUMIFS('ISLAND SOLVED'!P:P,'ISLAND SOLVED'!$E:$E,Island!$B36,'ISLAND SOLVED'!$F:$F,Island!$D36)</f>
        <v>123.8</v>
      </c>
      <c r="R36" s="5">
        <f>SUMIFS('ISLAND SOLVED'!CI:CI,'ISLAND SOLVED'!$E:$E,Island!$B36,'ISLAND SOLVED'!$F:$F,Island!$D36)</f>
        <v>97.150999999999996</v>
      </c>
      <c r="S36" s="5">
        <f>SUMIFS('ISLAND SOLVED'!CP:CP,'ISLAND SOLVED'!$E:$E,Island!$B36,'ISLAND SOLVED'!$F:$F,Island!$D36)</f>
        <v>123.8</v>
      </c>
      <c r="T36" s="5">
        <f>SUMIFS('ISLAND SOLVED'!CM:CM,'ISLAND SOLVED'!$E:$E,Island!$B36,'ISLAND SOLVED'!$F:$F,Island!$D36)</f>
        <v>8.3919999999999995</v>
      </c>
      <c r="U36" s="5">
        <f>SUMIFS('ISLAND SOLVED'!CT:CT,'ISLAND SOLVED'!$E:$E,Island!$B36,'ISLAND SOLVED'!$F:$F,Island!$D36)</f>
        <v>15.2</v>
      </c>
      <c r="V36" s="5">
        <f>SUMIFS('ISLAND SOLVED'!CN:CN,'ISLAND SOLVED'!$E:$E,Island!$B36,'ISLAND SOLVED'!$F:$F,Island!$D36)</f>
        <v>6.7130000000000001</v>
      </c>
      <c r="W36" s="5">
        <f>SUMIFS('ISLAND SOLVED'!CU:CU,'ISLAND SOLVED'!$E:$E,Island!$B36,'ISLAND SOLVED'!$F:$F,Island!$D36)</f>
        <v>15.2</v>
      </c>
      <c r="X36" s="5">
        <f>SUMIFS('ISLAND SOLVED'!CO:CO,'ISLAND SOLVED'!$E:$E,Island!$B36,'ISLAND SOLVED'!$F:$F,Island!$D36)</f>
        <v>0</v>
      </c>
      <c r="Y36">
        <f>SUMIFS('ISLAND SOLVED'!CV:CV,'ISLAND SOLVED'!$E:$E,Island!$B36,'ISLAND SOLVED'!$F:$F,Island!$D36)</f>
        <v>0</v>
      </c>
    </row>
  </sheetData>
  <conditionalFormatting sqref="E19:Y19">
    <cfRule type="cellIs" dxfId="0" priority="1" operator="notBetween">
      <formula>-0.005</formula>
      <formula>0.005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3AAC-1F09-42D3-A9F1-2395E3CE0955}">
  <dimension ref="A1:O825"/>
  <sheetViews>
    <sheetView tabSelected="1" workbookViewId="0">
      <selection activeCell="T9" sqref="T9"/>
    </sheetView>
  </sheetViews>
  <sheetFormatPr defaultRowHeight="15" x14ac:dyDescent="0.25"/>
  <cols>
    <col min="1" max="1" width="19.28515625" bestFit="1" customWidth="1"/>
    <col min="2" max="2" width="15.5703125" bestFit="1" customWidth="1"/>
    <col min="3" max="3" width="9" bestFit="1" customWidth="1"/>
    <col min="4" max="4" width="16" bestFit="1" customWidth="1"/>
    <col min="5" max="5" width="9" bestFit="1" customWidth="1"/>
    <col min="6" max="6" width="18.28515625" bestFit="1" customWidth="1"/>
    <col min="7" max="8" width="11.140625" bestFit="1" customWidth="1"/>
    <col min="9" max="9" width="14.140625" style="6" bestFit="1" customWidth="1"/>
    <col min="10" max="10" width="24.5703125" style="6" bestFit="1" customWidth="1"/>
    <col min="11" max="11" width="26.5703125" style="6" bestFit="1" customWidth="1"/>
    <col min="12" max="12" width="9.28515625" bestFit="1" customWidth="1"/>
    <col min="13" max="13" width="14.140625" customWidth="1"/>
    <col min="14" max="14" width="12.42578125" bestFit="1" customWidth="1"/>
    <col min="15" max="15" width="14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337</v>
      </c>
      <c r="E1" t="s">
        <v>336</v>
      </c>
      <c r="F1" t="s">
        <v>335</v>
      </c>
      <c r="G1" t="s">
        <v>334</v>
      </c>
      <c r="H1" t="s">
        <v>333</v>
      </c>
      <c r="I1" s="6" t="s">
        <v>332</v>
      </c>
      <c r="J1" s="6" t="s">
        <v>331</v>
      </c>
      <c r="K1" s="6" t="s">
        <v>330</v>
      </c>
      <c r="L1" t="s">
        <v>363</v>
      </c>
      <c r="M1" s="3" t="s">
        <v>332</v>
      </c>
      <c r="N1" s="3" t="s">
        <v>364</v>
      </c>
      <c r="O1" s="3" t="s">
        <v>365</v>
      </c>
    </row>
    <row r="2" spans="1:15" x14ac:dyDescent="0.25">
      <c r="A2" s="1" t="s">
        <v>367</v>
      </c>
      <c r="B2" s="2">
        <v>45714.479166666664</v>
      </c>
      <c r="C2" t="s">
        <v>18</v>
      </c>
      <c r="D2" t="s">
        <v>329</v>
      </c>
      <c r="E2" t="s">
        <v>213</v>
      </c>
      <c r="F2">
        <v>1</v>
      </c>
      <c r="G2">
        <v>0</v>
      </c>
      <c r="H2">
        <v>0</v>
      </c>
      <c r="I2" s="6">
        <f>SUMIFS('TRADERPERIOD SOLVED'!I:I,'TRADERPERIOD SOLVED'!$E:$E,OfferResults!$B2,'TRADERPERIOD SOLVED'!$H:$H,OfferResults!$D2)</f>
        <v>1</v>
      </c>
      <c r="J2" s="6">
        <f>SUMIFS('TRADERPERIOD SOLVED'!J:J,'TRADERPERIOD SOLVED'!$E:$E,OfferResults!$B2,'TRADERPERIOD SOLVED'!$H:$H,OfferResults!$D2)</f>
        <v>0</v>
      </c>
      <c r="K2" s="6">
        <f>SUMIFS('TRADERPERIOD SOLVED'!K:K,'TRADERPERIOD SOLVED'!$E:$E,OfferResults!$B2,'TRADERPERIOD SOLVED'!$H:$H,OfferResults!$D2)</f>
        <v>0</v>
      </c>
      <c r="L2">
        <f>SUM(ABS(M2),ABS(N2),ABS(O2))</f>
        <v>0</v>
      </c>
      <c r="M2">
        <f t="shared" ref="M2:M33" si="0">F2-I2</f>
        <v>0</v>
      </c>
      <c r="N2">
        <f t="shared" ref="N2:N33" si="1">G2-J2</f>
        <v>0</v>
      </c>
      <c r="O2">
        <f t="shared" ref="O2:O33" si="2">H2-K2</f>
        <v>0</v>
      </c>
    </row>
    <row r="3" spans="1:15" x14ac:dyDescent="0.25">
      <c r="A3" s="1" t="s">
        <v>367</v>
      </c>
      <c r="B3" s="2">
        <v>45714.479166666664</v>
      </c>
      <c r="C3" t="s">
        <v>18</v>
      </c>
      <c r="D3" t="s">
        <v>328</v>
      </c>
      <c r="E3" t="s">
        <v>228</v>
      </c>
      <c r="F3">
        <v>0</v>
      </c>
      <c r="G3">
        <v>0</v>
      </c>
      <c r="H3">
        <v>0</v>
      </c>
      <c r="I3" s="6">
        <f>SUMIFS('TRADERPERIOD SOLVED'!I:I,'TRADERPERIOD SOLVED'!$E:$E,OfferResults!$B3,'TRADERPERIOD SOLVED'!$H:$H,OfferResults!$D3)</f>
        <v>0</v>
      </c>
      <c r="J3" s="6">
        <f>SUMIFS('TRADERPERIOD SOLVED'!J:J,'TRADERPERIOD SOLVED'!$E:$E,OfferResults!$B3,'TRADERPERIOD SOLVED'!$H:$H,OfferResults!$D3)</f>
        <v>0</v>
      </c>
      <c r="K3" s="6">
        <f>SUMIFS('TRADERPERIOD SOLVED'!K:K,'TRADERPERIOD SOLVED'!$E:$E,OfferResults!$B3,'TRADERPERIOD SOLVED'!$H:$H,OfferResults!$D3)</f>
        <v>0</v>
      </c>
      <c r="L3">
        <f t="shared" ref="L3:L66" si="3">SUM(ABS(M3),ABS(N3),ABS(O3))</f>
        <v>0</v>
      </c>
      <c r="M3">
        <f t="shared" si="0"/>
        <v>0</v>
      </c>
      <c r="N3">
        <f t="shared" si="1"/>
        <v>0</v>
      </c>
      <c r="O3">
        <f t="shared" si="2"/>
        <v>0</v>
      </c>
    </row>
    <row r="4" spans="1:15" x14ac:dyDescent="0.25">
      <c r="A4" s="1" t="s">
        <v>367</v>
      </c>
      <c r="B4" s="2">
        <v>45714.479166666664</v>
      </c>
      <c r="C4" t="s">
        <v>18</v>
      </c>
      <c r="D4" t="s">
        <v>327</v>
      </c>
      <c r="E4" t="s">
        <v>213</v>
      </c>
      <c r="F4">
        <v>46</v>
      </c>
      <c r="G4">
        <v>1</v>
      </c>
      <c r="H4">
        <v>1</v>
      </c>
      <c r="I4" s="6">
        <f>SUMIFS('TRADERPERIOD SOLVED'!I:I,'TRADERPERIOD SOLVED'!$E:$E,OfferResults!$B4,'TRADERPERIOD SOLVED'!$H:$H,OfferResults!$D4)</f>
        <v>46</v>
      </c>
      <c r="J4" s="6">
        <f>SUMIFS('TRADERPERIOD SOLVED'!J:J,'TRADERPERIOD SOLVED'!$E:$E,OfferResults!$B4,'TRADERPERIOD SOLVED'!$H:$H,OfferResults!$D4)</f>
        <v>1</v>
      </c>
      <c r="K4" s="6">
        <f>SUMIFS('TRADERPERIOD SOLVED'!K:K,'TRADERPERIOD SOLVED'!$E:$E,OfferResults!$B4,'TRADERPERIOD SOLVED'!$H:$H,OfferResults!$D4)</f>
        <v>1</v>
      </c>
      <c r="L4">
        <f t="shared" si="3"/>
        <v>0</v>
      </c>
      <c r="M4">
        <f t="shared" si="0"/>
        <v>0</v>
      </c>
      <c r="N4">
        <f t="shared" si="1"/>
        <v>0</v>
      </c>
      <c r="O4">
        <f t="shared" si="2"/>
        <v>0</v>
      </c>
    </row>
    <row r="5" spans="1:15" x14ac:dyDescent="0.25">
      <c r="A5" s="1" t="s">
        <v>367</v>
      </c>
      <c r="B5" s="2">
        <v>45714.479166666664</v>
      </c>
      <c r="C5" t="s">
        <v>18</v>
      </c>
      <c r="D5" t="s">
        <v>326</v>
      </c>
      <c r="E5" t="s">
        <v>213</v>
      </c>
      <c r="F5">
        <v>40</v>
      </c>
      <c r="G5">
        <v>1</v>
      </c>
      <c r="H5">
        <v>2</v>
      </c>
      <c r="I5" s="6">
        <f>SUMIFS('TRADERPERIOD SOLVED'!I:I,'TRADERPERIOD SOLVED'!$E:$E,OfferResults!$B5,'TRADERPERIOD SOLVED'!$H:$H,OfferResults!$D5)</f>
        <v>40</v>
      </c>
      <c r="J5" s="6">
        <f>SUMIFS('TRADERPERIOD SOLVED'!J:J,'TRADERPERIOD SOLVED'!$E:$E,OfferResults!$B5,'TRADERPERIOD SOLVED'!$H:$H,OfferResults!$D5)</f>
        <v>1</v>
      </c>
      <c r="K5" s="6">
        <f>SUMIFS('TRADERPERIOD SOLVED'!K:K,'TRADERPERIOD SOLVED'!$E:$E,OfferResults!$B5,'TRADERPERIOD SOLVED'!$H:$H,OfferResults!$D5)</f>
        <v>2</v>
      </c>
      <c r="L5">
        <f t="shared" si="3"/>
        <v>0</v>
      </c>
      <c r="M5">
        <f t="shared" si="0"/>
        <v>0</v>
      </c>
      <c r="N5">
        <f t="shared" si="1"/>
        <v>0</v>
      </c>
      <c r="O5">
        <f t="shared" si="2"/>
        <v>0</v>
      </c>
    </row>
    <row r="6" spans="1:15" x14ac:dyDescent="0.25">
      <c r="A6" s="1" t="s">
        <v>367</v>
      </c>
      <c r="B6" s="2">
        <v>45714.479166666664</v>
      </c>
      <c r="C6" t="s">
        <v>18</v>
      </c>
      <c r="D6" t="s">
        <v>325</v>
      </c>
      <c r="E6" t="s">
        <v>228</v>
      </c>
      <c r="F6">
        <v>0</v>
      </c>
      <c r="G6">
        <v>0</v>
      </c>
      <c r="H6">
        <v>0</v>
      </c>
      <c r="I6" s="6">
        <f>SUMIFS('TRADERPERIOD SOLVED'!I:I,'TRADERPERIOD SOLVED'!$E:$E,OfferResults!$B6,'TRADERPERIOD SOLVED'!$H:$H,OfferResults!$D6)</f>
        <v>0</v>
      </c>
      <c r="J6" s="6">
        <f>SUMIFS('TRADERPERIOD SOLVED'!J:J,'TRADERPERIOD SOLVED'!$E:$E,OfferResults!$B6,'TRADERPERIOD SOLVED'!$H:$H,OfferResults!$D6)</f>
        <v>0</v>
      </c>
      <c r="K6" s="6">
        <f>SUMIFS('TRADERPERIOD SOLVED'!K:K,'TRADERPERIOD SOLVED'!$E:$E,OfferResults!$B6,'TRADERPERIOD SOLVED'!$H:$H,OfferResults!$D6)</f>
        <v>0</v>
      </c>
      <c r="L6">
        <f t="shared" si="3"/>
        <v>0</v>
      </c>
      <c r="M6">
        <f t="shared" si="0"/>
        <v>0</v>
      </c>
      <c r="N6">
        <f t="shared" si="1"/>
        <v>0</v>
      </c>
      <c r="O6">
        <f t="shared" si="2"/>
        <v>0</v>
      </c>
    </row>
    <row r="7" spans="1:15" x14ac:dyDescent="0.25">
      <c r="A7" s="1" t="s">
        <v>367</v>
      </c>
      <c r="B7" s="2">
        <v>45714.479166666664</v>
      </c>
      <c r="C7" t="s">
        <v>18</v>
      </c>
      <c r="D7" t="s">
        <v>324</v>
      </c>
      <c r="E7" t="s">
        <v>213</v>
      </c>
      <c r="F7">
        <v>51</v>
      </c>
      <c r="G7">
        <v>4</v>
      </c>
      <c r="H7">
        <v>4</v>
      </c>
      <c r="I7" s="6">
        <f>SUMIFS('TRADERPERIOD SOLVED'!I:I,'TRADERPERIOD SOLVED'!$E:$E,OfferResults!$B7,'TRADERPERIOD SOLVED'!$H:$H,OfferResults!$D7)</f>
        <v>51</v>
      </c>
      <c r="J7" s="6">
        <f>SUMIFS('TRADERPERIOD SOLVED'!J:J,'TRADERPERIOD SOLVED'!$E:$E,OfferResults!$B7,'TRADERPERIOD SOLVED'!$H:$H,OfferResults!$D7)</f>
        <v>4</v>
      </c>
      <c r="K7" s="6">
        <f>SUMIFS('TRADERPERIOD SOLVED'!K:K,'TRADERPERIOD SOLVED'!$E:$E,OfferResults!$B7,'TRADERPERIOD SOLVED'!$H:$H,OfferResults!$D7)</f>
        <v>4</v>
      </c>
      <c r="L7">
        <f t="shared" si="3"/>
        <v>0</v>
      </c>
      <c r="M7">
        <f t="shared" si="0"/>
        <v>0</v>
      </c>
      <c r="N7">
        <f t="shared" si="1"/>
        <v>0</v>
      </c>
      <c r="O7">
        <f t="shared" si="2"/>
        <v>0</v>
      </c>
    </row>
    <row r="8" spans="1:15" x14ac:dyDescent="0.25">
      <c r="A8" s="1" t="s">
        <v>367</v>
      </c>
      <c r="B8" s="2">
        <v>45714.479166666664</v>
      </c>
      <c r="C8" t="s">
        <v>18</v>
      </c>
      <c r="D8" t="s">
        <v>323</v>
      </c>
      <c r="E8" t="s">
        <v>204</v>
      </c>
      <c r="F8">
        <v>202.18</v>
      </c>
      <c r="G8">
        <v>10.667999999999999</v>
      </c>
      <c r="H8">
        <v>12.82</v>
      </c>
      <c r="I8" s="6">
        <f>SUMIFS('TRADERPERIOD SOLVED'!I:I,'TRADERPERIOD SOLVED'!$E:$E,OfferResults!$B8,'TRADERPERIOD SOLVED'!$H:$H,OfferResults!$D8)</f>
        <v>202.18</v>
      </c>
      <c r="J8" s="6">
        <f>SUMIFS('TRADERPERIOD SOLVED'!J:J,'TRADERPERIOD SOLVED'!$E:$E,OfferResults!$B8,'TRADERPERIOD SOLVED'!$H:$H,OfferResults!$D8)</f>
        <v>10.667999999999999</v>
      </c>
      <c r="K8" s="6">
        <f>SUMIFS('TRADERPERIOD SOLVED'!K:K,'TRADERPERIOD SOLVED'!$E:$E,OfferResults!$B8,'TRADERPERIOD SOLVED'!$H:$H,OfferResults!$D8)</f>
        <v>12.82</v>
      </c>
      <c r="L8">
        <f t="shared" si="3"/>
        <v>0</v>
      </c>
      <c r="M8">
        <f t="shared" si="0"/>
        <v>0</v>
      </c>
      <c r="N8">
        <f t="shared" si="1"/>
        <v>0</v>
      </c>
      <c r="O8">
        <f t="shared" si="2"/>
        <v>0</v>
      </c>
    </row>
    <row r="9" spans="1:15" x14ac:dyDescent="0.25">
      <c r="A9" s="1" t="s">
        <v>367</v>
      </c>
      <c r="B9" s="2">
        <v>45714.479166666664</v>
      </c>
      <c r="C9" t="s">
        <v>18</v>
      </c>
      <c r="D9" t="s">
        <v>322</v>
      </c>
      <c r="E9" t="s">
        <v>204</v>
      </c>
      <c r="F9">
        <v>476.08199999999999</v>
      </c>
      <c r="G9">
        <v>19.332000000000001</v>
      </c>
      <c r="H9">
        <v>27.18</v>
      </c>
      <c r="I9" s="6">
        <f>SUMIFS('TRADERPERIOD SOLVED'!I:I,'TRADERPERIOD SOLVED'!$E:$E,OfferResults!$B9,'TRADERPERIOD SOLVED'!$H:$H,OfferResults!$D9)</f>
        <v>476.08199999999999</v>
      </c>
      <c r="J9" s="6">
        <f>SUMIFS('TRADERPERIOD SOLVED'!J:J,'TRADERPERIOD SOLVED'!$E:$E,OfferResults!$B9,'TRADERPERIOD SOLVED'!$H:$H,OfferResults!$D9)</f>
        <v>19.332000000000001</v>
      </c>
      <c r="K9" s="6">
        <f>SUMIFS('TRADERPERIOD SOLVED'!K:K,'TRADERPERIOD SOLVED'!$E:$E,OfferResults!$B9,'TRADERPERIOD SOLVED'!$H:$H,OfferResults!$D9)</f>
        <v>27.18</v>
      </c>
      <c r="L9">
        <f t="shared" si="3"/>
        <v>0</v>
      </c>
      <c r="M9">
        <f t="shared" si="0"/>
        <v>0</v>
      </c>
      <c r="N9">
        <f t="shared" si="1"/>
        <v>0</v>
      </c>
      <c r="O9">
        <f t="shared" si="2"/>
        <v>0</v>
      </c>
    </row>
    <row r="10" spans="1:15" x14ac:dyDescent="0.25">
      <c r="A10" s="1" t="s">
        <v>367</v>
      </c>
      <c r="B10" s="2">
        <v>45714.479166666664</v>
      </c>
      <c r="C10" t="s">
        <v>18</v>
      </c>
      <c r="D10" t="s">
        <v>321</v>
      </c>
      <c r="E10" t="s">
        <v>320</v>
      </c>
      <c r="F10">
        <v>0</v>
      </c>
      <c r="G10">
        <v>3.65</v>
      </c>
      <c r="H10">
        <v>4.5599999999999996</v>
      </c>
      <c r="I10" s="6">
        <f>SUMIFS('TRADERPERIOD SOLVED'!I:I,'TRADERPERIOD SOLVED'!$E:$E,OfferResults!$B10,'TRADERPERIOD SOLVED'!$H:$H,OfferResults!$D10)</f>
        <v>0</v>
      </c>
      <c r="J10" s="6">
        <f>SUMIFS('TRADERPERIOD SOLVED'!J:J,'TRADERPERIOD SOLVED'!$E:$E,OfferResults!$B10,'TRADERPERIOD SOLVED'!$H:$H,OfferResults!$D10)</f>
        <v>3.65</v>
      </c>
      <c r="K10" s="6">
        <f>SUMIFS('TRADERPERIOD SOLVED'!K:K,'TRADERPERIOD SOLVED'!$E:$E,OfferResults!$B10,'TRADERPERIOD SOLVED'!$H:$H,OfferResults!$D10)</f>
        <v>4.5599999999999996</v>
      </c>
      <c r="L10">
        <f t="shared" si="3"/>
        <v>0</v>
      </c>
      <c r="M10">
        <f t="shared" si="0"/>
        <v>0</v>
      </c>
      <c r="N10">
        <f t="shared" si="1"/>
        <v>0</v>
      </c>
      <c r="O10">
        <f t="shared" si="2"/>
        <v>0</v>
      </c>
    </row>
    <row r="11" spans="1:15" x14ac:dyDescent="0.25">
      <c r="A11" s="1" t="s">
        <v>367</v>
      </c>
      <c r="B11" s="2">
        <v>45714.479166666664</v>
      </c>
      <c r="C11" t="s">
        <v>18</v>
      </c>
      <c r="D11" t="s">
        <v>319</v>
      </c>
      <c r="E11" t="s">
        <v>291</v>
      </c>
      <c r="F11">
        <v>0</v>
      </c>
      <c r="G11">
        <v>0</v>
      </c>
      <c r="H11">
        <v>0</v>
      </c>
      <c r="I11" s="6">
        <f>SUMIFS('TRADERPERIOD SOLVED'!I:I,'TRADERPERIOD SOLVED'!$E:$E,OfferResults!$B11,'TRADERPERIOD SOLVED'!$H:$H,OfferResults!$D11)</f>
        <v>0</v>
      </c>
      <c r="J11" s="6">
        <f>SUMIFS('TRADERPERIOD SOLVED'!J:J,'TRADERPERIOD SOLVED'!$E:$E,OfferResults!$B11,'TRADERPERIOD SOLVED'!$H:$H,OfferResults!$D11)</f>
        <v>0</v>
      </c>
      <c r="K11" s="6">
        <f>SUMIFS('TRADERPERIOD SOLVED'!K:K,'TRADERPERIOD SOLVED'!$E:$E,OfferResults!$B11,'TRADERPERIOD SOLVED'!$H:$H,OfferResults!$D11)</f>
        <v>0</v>
      </c>
      <c r="L11">
        <f t="shared" si="3"/>
        <v>0</v>
      </c>
      <c r="M11">
        <f t="shared" si="0"/>
        <v>0</v>
      </c>
      <c r="N11">
        <f t="shared" si="1"/>
        <v>0</v>
      </c>
      <c r="O11">
        <f t="shared" si="2"/>
        <v>0</v>
      </c>
    </row>
    <row r="12" spans="1:15" x14ac:dyDescent="0.25">
      <c r="A12" s="1" t="s">
        <v>367</v>
      </c>
      <c r="B12" s="2">
        <v>45714.479166666664</v>
      </c>
      <c r="C12" t="s">
        <v>18</v>
      </c>
      <c r="D12" t="s">
        <v>318</v>
      </c>
      <c r="E12" t="s">
        <v>228</v>
      </c>
      <c r="F12">
        <v>0</v>
      </c>
      <c r="G12">
        <v>0</v>
      </c>
      <c r="H12">
        <v>0</v>
      </c>
      <c r="I12" s="6">
        <f>SUMIFS('TRADERPERIOD SOLVED'!I:I,'TRADERPERIOD SOLVED'!$E:$E,OfferResults!$B12,'TRADERPERIOD SOLVED'!$H:$H,OfferResults!$D12)</f>
        <v>0</v>
      </c>
      <c r="J12" s="6">
        <f>SUMIFS('TRADERPERIOD SOLVED'!J:J,'TRADERPERIOD SOLVED'!$E:$E,OfferResults!$B12,'TRADERPERIOD SOLVED'!$H:$H,OfferResults!$D12)</f>
        <v>0</v>
      </c>
      <c r="K12" s="6">
        <f>SUMIFS('TRADERPERIOD SOLVED'!K:K,'TRADERPERIOD SOLVED'!$E:$E,OfferResults!$B12,'TRADERPERIOD SOLVED'!$H:$H,OfferResults!$D12)</f>
        <v>0</v>
      </c>
      <c r="L12">
        <f t="shared" si="3"/>
        <v>0</v>
      </c>
      <c r="M12">
        <f t="shared" si="0"/>
        <v>0</v>
      </c>
      <c r="N12">
        <f t="shared" si="1"/>
        <v>0</v>
      </c>
      <c r="O12">
        <f t="shared" si="2"/>
        <v>0</v>
      </c>
    </row>
    <row r="13" spans="1:15" x14ac:dyDescent="0.25">
      <c r="A13" s="1" t="s">
        <v>367</v>
      </c>
      <c r="B13" s="2">
        <v>45714.479166666664</v>
      </c>
      <c r="C13" t="s">
        <v>18</v>
      </c>
      <c r="D13" t="s">
        <v>317</v>
      </c>
      <c r="E13" t="s">
        <v>228</v>
      </c>
      <c r="F13">
        <v>8</v>
      </c>
      <c r="G13">
        <v>0</v>
      </c>
      <c r="H13">
        <v>0</v>
      </c>
      <c r="I13" s="6">
        <f>SUMIFS('TRADERPERIOD SOLVED'!I:I,'TRADERPERIOD SOLVED'!$E:$E,OfferResults!$B13,'TRADERPERIOD SOLVED'!$H:$H,OfferResults!$D13)</f>
        <v>8</v>
      </c>
      <c r="J13" s="6">
        <f>SUMIFS('TRADERPERIOD SOLVED'!J:J,'TRADERPERIOD SOLVED'!$E:$E,OfferResults!$B13,'TRADERPERIOD SOLVED'!$H:$H,OfferResults!$D13)</f>
        <v>0</v>
      </c>
      <c r="K13" s="6">
        <f>SUMIFS('TRADERPERIOD SOLVED'!K:K,'TRADERPERIOD SOLVED'!$E:$E,OfferResults!$B13,'TRADERPERIOD SOLVED'!$H:$H,OfferResults!$D13)</f>
        <v>0</v>
      </c>
      <c r="L13">
        <f t="shared" si="3"/>
        <v>0</v>
      </c>
      <c r="M13">
        <f t="shared" si="0"/>
        <v>0</v>
      </c>
      <c r="N13">
        <f t="shared" si="1"/>
        <v>0</v>
      </c>
      <c r="O13">
        <f t="shared" si="2"/>
        <v>0</v>
      </c>
    </row>
    <row r="14" spans="1:15" x14ac:dyDescent="0.25">
      <c r="A14" s="1" t="s">
        <v>367</v>
      </c>
      <c r="B14" s="2">
        <v>45714.479166666664</v>
      </c>
      <c r="C14" t="s">
        <v>18</v>
      </c>
      <c r="D14" t="s">
        <v>316</v>
      </c>
      <c r="E14" t="s">
        <v>228</v>
      </c>
      <c r="F14">
        <v>20</v>
      </c>
      <c r="G14">
        <v>0</v>
      </c>
      <c r="H14">
        <v>0</v>
      </c>
      <c r="I14" s="6">
        <f>SUMIFS('TRADERPERIOD SOLVED'!I:I,'TRADERPERIOD SOLVED'!$E:$E,OfferResults!$B14,'TRADERPERIOD SOLVED'!$H:$H,OfferResults!$D14)</f>
        <v>20</v>
      </c>
      <c r="J14" s="6">
        <f>SUMIFS('TRADERPERIOD SOLVED'!J:J,'TRADERPERIOD SOLVED'!$E:$E,OfferResults!$B14,'TRADERPERIOD SOLVED'!$H:$H,OfferResults!$D14)</f>
        <v>0</v>
      </c>
      <c r="K14" s="6">
        <f>SUMIFS('TRADERPERIOD SOLVED'!K:K,'TRADERPERIOD SOLVED'!$E:$E,OfferResults!$B14,'TRADERPERIOD SOLVED'!$H:$H,OfferResults!$D14)</f>
        <v>0</v>
      </c>
      <c r="L14">
        <f t="shared" si="3"/>
        <v>0</v>
      </c>
      <c r="M14">
        <f t="shared" si="0"/>
        <v>0</v>
      </c>
      <c r="N14">
        <f t="shared" si="1"/>
        <v>0</v>
      </c>
      <c r="O14">
        <f t="shared" si="2"/>
        <v>0</v>
      </c>
    </row>
    <row r="15" spans="1:15" x14ac:dyDescent="0.25">
      <c r="A15" s="1" t="s">
        <v>367</v>
      </c>
      <c r="B15" s="2">
        <v>45714.479166666664</v>
      </c>
      <c r="C15" t="s">
        <v>18</v>
      </c>
      <c r="D15" t="s">
        <v>315</v>
      </c>
      <c r="E15" t="s">
        <v>314</v>
      </c>
      <c r="F15">
        <v>0</v>
      </c>
      <c r="G15">
        <v>0</v>
      </c>
      <c r="H15">
        <v>0</v>
      </c>
      <c r="I15" s="6">
        <f>SUMIFS('TRADERPERIOD SOLVED'!I:I,'TRADERPERIOD SOLVED'!$E:$E,OfferResults!$B15,'TRADERPERIOD SOLVED'!$H:$H,OfferResults!$D15)</f>
        <v>0</v>
      </c>
      <c r="J15" s="6">
        <f>SUMIFS('TRADERPERIOD SOLVED'!J:J,'TRADERPERIOD SOLVED'!$E:$E,OfferResults!$B15,'TRADERPERIOD SOLVED'!$H:$H,OfferResults!$D15)</f>
        <v>0</v>
      </c>
      <c r="K15" s="6">
        <f>SUMIFS('TRADERPERIOD SOLVED'!K:K,'TRADERPERIOD SOLVED'!$E:$E,OfferResults!$B15,'TRADERPERIOD SOLVED'!$H:$H,OfferResults!$D15)</f>
        <v>0</v>
      </c>
      <c r="L15">
        <f t="shared" si="3"/>
        <v>0</v>
      </c>
      <c r="M15">
        <f t="shared" si="0"/>
        <v>0</v>
      </c>
      <c r="N15">
        <f t="shared" si="1"/>
        <v>0</v>
      </c>
      <c r="O15">
        <f t="shared" si="2"/>
        <v>0</v>
      </c>
    </row>
    <row r="16" spans="1:15" x14ac:dyDescent="0.25">
      <c r="A16" s="1" t="s">
        <v>367</v>
      </c>
      <c r="B16" s="2">
        <v>45714.479166666664</v>
      </c>
      <c r="C16" t="s">
        <v>18</v>
      </c>
      <c r="D16" t="s">
        <v>313</v>
      </c>
      <c r="E16" t="s">
        <v>210</v>
      </c>
      <c r="F16">
        <v>110</v>
      </c>
      <c r="G16">
        <v>78.001999999999995</v>
      </c>
      <c r="H16">
        <v>57.1999</v>
      </c>
      <c r="I16" s="6">
        <f>SUMIFS('TRADERPERIOD SOLVED'!I:I,'TRADERPERIOD SOLVED'!$E:$E,OfferResults!$B16,'TRADERPERIOD SOLVED'!$H:$H,OfferResults!$D16)</f>
        <v>110</v>
      </c>
      <c r="J16" s="6">
        <f>SUMIFS('TRADERPERIOD SOLVED'!J:J,'TRADERPERIOD SOLVED'!$E:$E,OfferResults!$B16,'TRADERPERIOD SOLVED'!$H:$H,OfferResults!$D16)</f>
        <v>78.001999999999995</v>
      </c>
      <c r="K16" s="6">
        <f>SUMIFS('TRADERPERIOD SOLVED'!K:K,'TRADERPERIOD SOLVED'!$E:$E,OfferResults!$B16,'TRADERPERIOD SOLVED'!$H:$H,OfferResults!$D16)</f>
        <v>57.2</v>
      </c>
      <c r="L16">
        <f t="shared" si="3"/>
        <v>1.0000000000331966E-4</v>
      </c>
      <c r="M16">
        <f t="shared" si="0"/>
        <v>0</v>
      </c>
      <c r="N16">
        <f t="shared" si="1"/>
        <v>0</v>
      </c>
      <c r="O16">
        <f t="shared" si="2"/>
        <v>-1.0000000000331966E-4</v>
      </c>
    </row>
    <row r="17" spans="1:15" x14ac:dyDescent="0.25">
      <c r="A17" s="1" t="s">
        <v>367</v>
      </c>
      <c r="B17" s="2">
        <v>45714.479166666664</v>
      </c>
      <c r="C17" t="s">
        <v>18</v>
      </c>
      <c r="D17" t="s">
        <v>312</v>
      </c>
      <c r="E17" t="s">
        <v>311</v>
      </c>
      <c r="F17">
        <v>47</v>
      </c>
      <c r="G17">
        <v>0</v>
      </c>
      <c r="H17">
        <v>0</v>
      </c>
      <c r="I17" s="6">
        <f>SUMIFS('TRADERPERIOD SOLVED'!I:I,'TRADERPERIOD SOLVED'!$E:$E,OfferResults!$B17,'TRADERPERIOD SOLVED'!$H:$H,OfferResults!$D17)</f>
        <v>47</v>
      </c>
      <c r="J17" s="6">
        <f>SUMIFS('TRADERPERIOD SOLVED'!J:J,'TRADERPERIOD SOLVED'!$E:$E,OfferResults!$B17,'TRADERPERIOD SOLVED'!$H:$H,OfferResults!$D17)</f>
        <v>0</v>
      </c>
      <c r="K17" s="6">
        <f>SUMIFS('TRADERPERIOD SOLVED'!K:K,'TRADERPERIOD SOLVED'!$E:$E,OfferResults!$B17,'TRADERPERIOD SOLVED'!$H:$H,OfferResults!$D17)</f>
        <v>0</v>
      </c>
      <c r="L17">
        <f t="shared" si="3"/>
        <v>0</v>
      </c>
      <c r="M17">
        <f t="shared" si="0"/>
        <v>0</v>
      </c>
      <c r="N17">
        <f t="shared" si="1"/>
        <v>0</v>
      </c>
      <c r="O17">
        <f t="shared" si="2"/>
        <v>0</v>
      </c>
    </row>
    <row r="18" spans="1:15" x14ac:dyDescent="0.25">
      <c r="A18" s="1" t="s">
        <v>367</v>
      </c>
      <c r="B18" s="2">
        <v>45714.479166666664</v>
      </c>
      <c r="C18" t="s">
        <v>18</v>
      </c>
      <c r="D18" t="s">
        <v>310</v>
      </c>
      <c r="E18" t="s">
        <v>213</v>
      </c>
      <c r="F18">
        <v>35.4</v>
      </c>
      <c r="G18">
        <v>0</v>
      </c>
      <c r="H18">
        <v>0</v>
      </c>
      <c r="I18" s="6">
        <f>SUMIFS('TRADERPERIOD SOLVED'!I:I,'TRADERPERIOD SOLVED'!$E:$E,OfferResults!$B18,'TRADERPERIOD SOLVED'!$H:$H,OfferResults!$D18)</f>
        <v>35.4</v>
      </c>
      <c r="J18" s="6">
        <f>SUMIFS('TRADERPERIOD SOLVED'!J:J,'TRADERPERIOD SOLVED'!$E:$E,OfferResults!$B18,'TRADERPERIOD SOLVED'!$H:$H,OfferResults!$D18)</f>
        <v>0</v>
      </c>
      <c r="K18" s="6">
        <f>SUMIFS('TRADERPERIOD SOLVED'!K:K,'TRADERPERIOD SOLVED'!$E:$E,OfferResults!$B18,'TRADERPERIOD SOLVED'!$H:$H,OfferResults!$D18)</f>
        <v>0</v>
      </c>
      <c r="L18">
        <f t="shared" si="3"/>
        <v>0</v>
      </c>
      <c r="M18">
        <f t="shared" si="0"/>
        <v>0</v>
      </c>
      <c r="N18">
        <f t="shared" si="1"/>
        <v>0</v>
      </c>
      <c r="O18">
        <f t="shared" si="2"/>
        <v>0</v>
      </c>
    </row>
    <row r="19" spans="1:15" x14ac:dyDescent="0.25">
      <c r="A19" s="1" t="s">
        <v>367</v>
      </c>
      <c r="B19" s="2">
        <v>45714.479166666664</v>
      </c>
      <c r="C19" t="s">
        <v>18</v>
      </c>
      <c r="D19" t="s">
        <v>309</v>
      </c>
      <c r="E19" t="s">
        <v>308</v>
      </c>
      <c r="F19">
        <v>0</v>
      </c>
      <c r="G19">
        <v>3.5990000000000002</v>
      </c>
      <c r="H19">
        <v>6.1390000000000002</v>
      </c>
      <c r="I19" s="6">
        <f>SUMIFS('TRADERPERIOD SOLVED'!I:I,'TRADERPERIOD SOLVED'!$E:$E,OfferResults!$B19,'TRADERPERIOD SOLVED'!$H:$H,OfferResults!$D19)</f>
        <v>0</v>
      </c>
      <c r="J19" s="6">
        <f>SUMIFS('TRADERPERIOD SOLVED'!J:J,'TRADERPERIOD SOLVED'!$E:$E,OfferResults!$B19,'TRADERPERIOD SOLVED'!$H:$H,OfferResults!$D19)</f>
        <v>3.5990000000000002</v>
      </c>
      <c r="K19" s="6">
        <f>SUMIFS('TRADERPERIOD SOLVED'!K:K,'TRADERPERIOD SOLVED'!$E:$E,OfferResults!$B19,'TRADERPERIOD SOLVED'!$H:$H,OfferResults!$D19)</f>
        <v>6.1390000000000002</v>
      </c>
      <c r="L19">
        <f t="shared" si="3"/>
        <v>0</v>
      </c>
      <c r="M19">
        <f t="shared" si="0"/>
        <v>0</v>
      </c>
      <c r="N19">
        <f t="shared" si="1"/>
        <v>0</v>
      </c>
      <c r="O19">
        <f t="shared" si="2"/>
        <v>0</v>
      </c>
    </row>
    <row r="20" spans="1:15" x14ac:dyDescent="0.25">
      <c r="A20" s="1" t="s">
        <v>367</v>
      </c>
      <c r="B20" s="2">
        <v>45714.479166666664</v>
      </c>
      <c r="C20" t="s">
        <v>18</v>
      </c>
      <c r="D20" t="s">
        <v>307</v>
      </c>
      <c r="E20" t="s">
        <v>306</v>
      </c>
      <c r="F20">
        <v>0</v>
      </c>
      <c r="G20">
        <v>0</v>
      </c>
      <c r="H20">
        <v>0</v>
      </c>
      <c r="I20" s="6">
        <f>SUMIFS('TRADERPERIOD SOLVED'!I:I,'TRADERPERIOD SOLVED'!$E:$E,OfferResults!$B20,'TRADERPERIOD SOLVED'!$H:$H,OfferResults!$D20)</f>
        <v>0</v>
      </c>
      <c r="J20" s="6">
        <f>SUMIFS('TRADERPERIOD SOLVED'!J:J,'TRADERPERIOD SOLVED'!$E:$E,OfferResults!$B20,'TRADERPERIOD SOLVED'!$H:$H,OfferResults!$D20)</f>
        <v>0</v>
      </c>
      <c r="K20" s="6">
        <f>SUMIFS('TRADERPERIOD SOLVED'!K:K,'TRADERPERIOD SOLVED'!$E:$E,OfferResults!$B20,'TRADERPERIOD SOLVED'!$H:$H,OfferResults!$D20)</f>
        <v>0</v>
      </c>
      <c r="L20">
        <f t="shared" si="3"/>
        <v>0</v>
      </c>
      <c r="M20">
        <f t="shared" si="0"/>
        <v>0</v>
      </c>
      <c r="N20">
        <f t="shared" si="1"/>
        <v>0</v>
      </c>
      <c r="O20">
        <f t="shared" si="2"/>
        <v>0</v>
      </c>
    </row>
    <row r="21" spans="1:15" x14ac:dyDescent="0.25">
      <c r="A21" s="1" t="s">
        <v>367</v>
      </c>
      <c r="B21" s="2">
        <v>45714.479166666664</v>
      </c>
      <c r="C21" t="s">
        <v>18</v>
      </c>
      <c r="D21" t="s">
        <v>345</v>
      </c>
      <c r="E21" t="s">
        <v>306</v>
      </c>
      <c r="F21">
        <v>0</v>
      </c>
      <c r="G21">
        <v>0</v>
      </c>
      <c r="H21">
        <v>0</v>
      </c>
      <c r="I21" s="6">
        <f>SUMIFS('TRADERPERIOD SOLVED'!I:I,'TRADERPERIOD SOLVED'!$E:$E,OfferResults!$B21,'TRADERPERIOD SOLVED'!$H:$H,OfferResults!$D21)</f>
        <v>0</v>
      </c>
      <c r="J21" s="6">
        <f>SUMIFS('TRADERPERIOD SOLVED'!J:J,'TRADERPERIOD SOLVED'!$E:$E,OfferResults!$B21,'TRADERPERIOD SOLVED'!$H:$H,OfferResults!$D21)</f>
        <v>0</v>
      </c>
      <c r="K21" s="6">
        <f>SUMIFS('TRADERPERIOD SOLVED'!K:K,'TRADERPERIOD SOLVED'!$E:$E,OfferResults!$B21,'TRADERPERIOD SOLVED'!$H:$H,OfferResults!$D21)</f>
        <v>0</v>
      </c>
      <c r="L21">
        <f t="shared" si="3"/>
        <v>0</v>
      </c>
      <c r="M21">
        <f t="shared" si="0"/>
        <v>0</v>
      </c>
      <c r="N21">
        <f t="shared" si="1"/>
        <v>0</v>
      </c>
      <c r="O21">
        <f t="shared" si="2"/>
        <v>0</v>
      </c>
    </row>
    <row r="22" spans="1:15" x14ac:dyDescent="0.25">
      <c r="A22" s="1" t="s">
        <v>367</v>
      </c>
      <c r="B22" s="2">
        <v>45714.479166666664</v>
      </c>
      <c r="C22" t="s">
        <v>18</v>
      </c>
      <c r="D22" t="s">
        <v>305</v>
      </c>
      <c r="E22" t="s">
        <v>207</v>
      </c>
      <c r="F22">
        <v>0</v>
      </c>
      <c r="G22">
        <v>0</v>
      </c>
      <c r="H22">
        <v>0</v>
      </c>
      <c r="I22" s="6">
        <f>SUMIFS('TRADERPERIOD SOLVED'!I:I,'TRADERPERIOD SOLVED'!$E:$E,OfferResults!$B22,'TRADERPERIOD SOLVED'!$H:$H,OfferResults!$D22)</f>
        <v>0</v>
      </c>
      <c r="J22" s="6">
        <f>SUMIFS('TRADERPERIOD SOLVED'!J:J,'TRADERPERIOD SOLVED'!$E:$E,OfferResults!$B22,'TRADERPERIOD SOLVED'!$H:$H,OfferResults!$D22)</f>
        <v>0</v>
      </c>
      <c r="K22" s="6">
        <f>SUMIFS('TRADERPERIOD SOLVED'!K:K,'TRADERPERIOD SOLVED'!$E:$E,OfferResults!$B22,'TRADERPERIOD SOLVED'!$H:$H,OfferResults!$D22)</f>
        <v>0</v>
      </c>
      <c r="L22">
        <f t="shared" si="3"/>
        <v>0</v>
      </c>
      <c r="M22">
        <f t="shared" si="0"/>
        <v>0</v>
      </c>
      <c r="N22">
        <f t="shared" si="1"/>
        <v>0</v>
      </c>
      <c r="O22">
        <f t="shared" si="2"/>
        <v>0</v>
      </c>
    </row>
    <row r="23" spans="1:15" x14ac:dyDescent="0.25">
      <c r="A23" s="1" t="s">
        <v>367</v>
      </c>
      <c r="B23" s="2">
        <v>45714.479166666664</v>
      </c>
      <c r="C23" t="s">
        <v>18</v>
      </c>
      <c r="D23" t="s">
        <v>304</v>
      </c>
      <c r="E23" t="s">
        <v>207</v>
      </c>
      <c r="F23">
        <v>0</v>
      </c>
      <c r="G23">
        <v>0</v>
      </c>
      <c r="H23">
        <v>0</v>
      </c>
      <c r="I23" s="6">
        <f>SUMIFS('TRADERPERIOD SOLVED'!I:I,'TRADERPERIOD SOLVED'!$E:$E,OfferResults!$B23,'TRADERPERIOD SOLVED'!$H:$H,OfferResults!$D23)</f>
        <v>0</v>
      </c>
      <c r="J23" s="6">
        <f>SUMIFS('TRADERPERIOD SOLVED'!J:J,'TRADERPERIOD SOLVED'!$E:$E,OfferResults!$B23,'TRADERPERIOD SOLVED'!$H:$H,OfferResults!$D23)</f>
        <v>0</v>
      </c>
      <c r="K23" s="6">
        <f>SUMIFS('TRADERPERIOD SOLVED'!K:K,'TRADERPERIOD SOLVED'!$E:$E,OfferResults!$B23,'TRADERPERIOD SOLVED'!$H:$H,OfferResults!$D23)</f>
        <v>0</v>
      </c>
      <c r="L23">
        <f t="shared" si="3"/>
        <v>0</v>
      </c>
      <c r="M23">
        <f t="shared" si="0"/>
        <v>0</v>
      </c>
      <c r="N23">
        <f t="shared" si="1"/>
        <v>0</v>
      </c>
      <c r="O23">
        <f t="shared" si="2"/>
        <v>0</v>
      </c>
    </row>
    <row r="24" spans="1:15" x14ac:dyDescent="0.25">
      <c r="A24" s="1" t="s">
        <v>367</v>
      </c>
      <c r="B24" s="2">
        <v>45714.479166666664</v>
      </c>
      <c r="C24" t="s">
        <v>18</v>
      </c>
      <c r="D24" t="s">
        <v>303</v>
      </c>
      <c r="E24" t="s">
        <v>207</v>
      </c>
      <c r="F24">
        <v>167.54570000000001</v>
      </c>
      <c r="G24">
        <v>0</v>
      </c>
      <c r="H24">
        <v>0</v>
      </c>
      <c r="I24" s="6">
        <f>SUMIFS('TRADERPERIOD SOLVED'!I:I,'TRADERPERIOD SOLVED'!$E:$E,OfferResults!$B24,'TRADERPERIOD SOLVED'!$H:$H,OfferResults!$D24)</f>
        <v>167.54599999999999</v>
      </c>
      <c r="J24" s="6">
        <f>SUMIFS('TRADERPERIOD SOLVED'!J:J,'TRADERPERIOD SOLVED'!$E:$E,OfferResults!$B24,'TRADERPERIOD SOLVED'!$H:$H,OfferResults!$D24)</f>
        <v>0</v>
      </c>
      <c r="K24" s="6">
        <f>SUMIFS('TRADERPERIOD SOLVED'!K:K,'TRADERPERIOD SOLVED'!$E:$E,OfferResults!$B24,'TRADERPERIOD SOLVED'!$H:$H,OfferResults!$D24)</f>
        <v>0</v>
      </c>
      <c r="L24">
        <f t="shared" si="3"/>
        <v>2.9999999998153726E-4</v>
      </c>
      <c r="M24">
        <f t="shared" si="0"/>
        <v>-2.9999999998153726E-4</v>
      </c>
      <c r="N24">
        <f t="shared" si="1"/>
        <v>0</v>
      </c>
      <c r="O24">
        <f t="shared" si="2"/>
        <v>0</v>
      </c>
    </row>
    <row r="25" spans="1:15" x14ac:dyDescent="0.25">
      <c r="A25" s="1" t="s">
        <v>367</v>
      </c>
      <c r="B25" s="2">
        <v>45714.479166666664</v>
      </c>
      <c r="C25" t="s">
        <v>18</v>
      </c>
      <c r="D25" t="s">
        <v>302</v>
      </c>
      <c r="E25" t="s">
        <v>207</v>
      </c>
      <c r="F25">
        <v>237</v>
      </c>
      <c r="G25">
        <v>0</v>
      </c>
      <c r="H25">
        <v>0</v>
      </c>
      <c r="I25" s="6">
        <f>SUMIFS('TRADERPERIOD SOLVED'!I:I,'TRADERPERIOD SOLVED'!$E:$E,OfferResults!$B25,'TRADERPERIOD SOLVED'!$H:$H,OfferResults!$D25)</f>
        <v>237</v>
      </c>
      <c r="J25" s="6">
        <f>SUMIFS('TRADERPERIOD SOLVED'!J:J,'TRADERPERIOD SOLVED'!$E:$E,OfferResults!$B25,'TRADERPERIOD SOLVED'!$H:$H,OfferResults!$D25)</f>
        <v>0</v>
      </c>
      <c r="K25" s="6">
        <f>SUMIFS('TRADERPERIOD SOLVED'!K:K,'TRADERPERIOD SOLVED'!$E:$E,OfferResults!$B25,'TRADERPERIOD SOLVED'!$H:$H,OfferResults!$D25)</f>
        <v>0</v>
      </c>
      <c r="L25">
        <f t="shared" si="3"/>
        <v>0</v>
      </c>
      <c r="M25">
        <f t="shared" si="0"/>
        <v>0</v>
      </c>
      <c r="N25">
        <f t="shared" si="1"/>
        <v>0</v>
      </c>
      <c r="O25">
        <f t="shared" si="2"/>
        <v>0</v>
      </c>
    </row>
    <row r="26" spans="1:15" x14ac:dyDescent="0.25">
      <c r="A26" s="1" t="s">
        <v>367</v>
      </c>
      <c r="B26" s="2">
        <v>45714.479166666664</v>
      </c>
      <c r="C26" t="s">
        <v>18</v>
      </c>
      <c r="D26" t="s">
        <v>301</v>
      </c>
      <c r="E26" t="s">
        <v>207</v>
      </c>
      <c r="F26">
        <v>41</v>
      </c>
      <c r="G26">
        <v>0</v>
      </c>
      <c r="H26">
        <v>0</v>
      </c>
      <c r="I26" s="6">
        <f>SUMIFS('TRADERPERIOD SOLVED'!I:I,'TRADERPERIOD SOLVED'!$E:$E,OfferResults!$B26,'TRADERPERIOD SOLVED'!$H:$H,OfferResults!$D26)</f>
        <v>41</v>
      </c>
      <c r="J26" s="6">
        <f>SUMIFS('TRADERPERIOD SOLVED'!J:J,'TRADERPERIOD SOLVED'!$E:$E,OfferResults!$B26,'TRADERPERIOD SOLVED'!$H:$H,OfferResults!$D26)</f>
        <v>0</v>
      </c>
      <c r="K26" s="6">
        <f>SUMIFS('TRADERPERIOD SOLVED'!K:K,'TRADERPERIOD SOLVED'!$E:$E,OfferResults!$B26,'TRADERPERIOD SOLVED'!$H:$H,OfferResults!$D26)</f>
        <v>0</v>
      </c>
      <c r="L26">
        <f t="shared" si="3"/>
        <v>0</v>
      </c>
      <c r="M26">
        <f t="shared" si="0"/>
        <v>0</v>
      </c>
      <c r="N26">
        <f t="shared" si="1"/>
        <v>0</v>
      </c>
      <c r="O26">
        <f t="shared" si="2"/>
        <v>0</v>
      </c>
    </row>
    <row r="27" spans="1:15" x14ac:dyDescent="0.25">
      <c r="A27" s="1" t="s">
        <v>367</v>
      </c>
      <c r="B27" s="2">
        <v>45714.479166666664</v>
      </c>
      <c r="C27" t="s">
        <v>18</v>
      </c>
      <c r="D27" t="s">
        <v>300</v>
      </c>
      <c r="E27" t="s">
        <v>204</v>
      </c>
      <c r="F27">
        <v>0</v>
      </c>
      <c r="G27">
        <v>0</v>
      </c>
      <c r="H27">
        <v>0</v>
      </c>
      <c r="I27" s="6">
        <f>SUMIFS('TRADERPERIOD SOLVED'!I:I,'TRADERPERIOD SOLVED'!$E:$E,OfferResults!$B27,'TRADERPERIOD SOLVED'!$H:$H,OfferResults!$D27)</f>
        <v>0</v>
      </c>
      <c r="J27" s="6">
        <f>SUMIFS('TRADERPERIOD SOLVED'!J:J,'TRADERPERIOD SOLVED'!$E:$E,OfferResults!$B27,'TRADERPERIOD SOLVED'!$H:$H,OfferResults!$D27)</f>
        <v>0</v>
      </c>
      <c r="K27" s="6">
        <f>SUMIFS('TRADERPERIOD SOLVED'!K:K,'TRADERPERIOD SOLVED'!$E:$E,OfferResults!$B27,'TRADERPERIOD SOLVED'!$H:$H,OfferResults!$D27)</f>
        <v>0</v>
      </c>
      <c r="L27">
        <f t="shared" si="3"/>
        <v>0</v>
      </c>
      <c r="M27">
        <f t="shared" si="0"/>
        <v>0</v>
      </c>
      <c r="N27">
        <f t="shared" si="1"/>
        <v>0</v>
      </c>
      <c r="O27">
        <f t="shared" si="2"/>
        <v>0</v>
      </c>
    </row>
    <row r="28" spans="1:15" x14ac:dyDescent="0.25">
      <c r="A28" s="1" t="s">
        <v>367</v>
      </c>
      <c r="B28" s="2">
        <v>45714.479166666664</v>
      </c>
      <c r="C28" t="s">
        <v>18</v>
      </c>
      <c r="D28" t="s">
        <v>299</v>
      </c>
      <c r="E28" t="s">
        <v>228</v>
      </c>
      <c r="F28">
        <v>1.0476000000000001</v>
      </c>
      <c r="G28">
        <v>9.9524000000000008</v>
      </c>
      <c r="H28">
        <v>0</v>
      </c>
      <c r="I28" s="6">
        <f>SUMIFS('TRADERPERIOD SOLVED'!I:I,'TRADERPERIOD SOLVED'!$E:$E,OfferResults!$B28,'TRADERPERIOD SOLVED'!$H:$H,OfferResults!$D28)</f>
        <v>1.048</v>
      </c>
      <c r="J28" s="6">
        <f>SUMIFS('TRADERPERIOD SOLVED'!J:J,'TRADERPERIOD SOLVED'!$E:$E,OfferResults!$B28,'TRADERPERIOD SOLVED'!$H:$H,OfferResults!$D28)</f>
        <v>9.952</v>
      </c>
      <c r="K28" s="6">
        <f>SUMIFS('TRADERPERIOD SOLVED'!K:K,'TRADERPERIOD SOLVED'!$E:$E,OfferResults!$B28,'TRADERPERIOD SOLVED'!$H:$H,OfferResults!$D28)</f>
        <v>0</v>
      </c>
      <c r="L28">
        <f t="shared" si="3"/>
        <v>8.0000000000080007E-4</v>
      </c>
      <c r="M28">
        <f t="shared" si="0"/>
        <v>-3.9999999999995595E-4</v>
      </c>
      <c r="N28">
        <f t="shared" si="1"/>
        <v>4.0000000000084412E-4</v>
      </c>
      <c r="O28">
        <f t="shared" si="2"/>
        <v>0</v>
      </c>
    </row>
    <row r="29" spans="1:15" x14ac:dyDescent="0.25">
      <c r="A29" s="1" t="s">
        <v>367</v>
      </c>
      <c r="B29" s="2">
        <v>45714.479166666664</v>
      </c>
      <c r="C29" t="s">
        <v>18</v>
      </c>
      <c r="D29" t="s">
        <v>298</v>
      </c>
      <c r="E29" t="s">
        <v>228</v>
      </c>
      <c r="F29">
        <v>1</v>
      </c>
      <c r="G29">
        <v>9.1</v>
      </c>
      <c r="H29">
        <v>0</v>
      </c>
      <c r="I29" s="6">
        <f>SUMIFS('TRADERPERIOD SOLVED'!I:I,'TRADERPERIOD SOLVED'!$E:$E,OfferResults!$B29,'TRADERPERIOD SOLVED'!$H:$H,OfferResults!$D29)</f>
        <v>1</v>
      </c>
      <c r="J29" s="6">
        <f>SUMIFS('TRADERPERIOD SOLVED'!J:J,'TRADERPERIOD SOLVED'!$E:$E,OfferResults!$B29,'TRADERPERIOD SOLVED'!$H:$H,OfferResults!$D29)</f>
        <v>9.1</v>
      </c>
      <c r="K29" s="6">
        <f>SUMIFS('TRADERPERIOD SOLVED'!K:K,'TRADERPERIOD SOLVED'!$E:$E,OfferResults!$B29,'TRADERPERIOD SOLVED'!$H:$H,OfferResults!$D29)</f>
        <v>0</v>
      </c>
      <c r="L29">
        <f t="shared" si="3"/>
        <v>0</v>
      </c>
      <c r="M29">
        <f t="shared" si="0"/>
        <v>0</v>
      </c>
      <c r="N29">
        <f t="shared" si="1"/>
        <v>0</v>
      </c>
      <c r="O29">
        <f t="shared" si="2"/>
        <v>0</v>
      </c>
    </row>
    <row r="30" spans="1:15" x14ac:dyDescent="0.25">
      <c r="A30" s="1" t="s">
        <v>367</v>
      </c>
      <c r="B30" s="2">
        <v>45714.479166666664</v>
      </c>
      <c r="C30" t="s">
        <v>18</v>
      </c>
      <c r="D30" t="s">
        <v>297</v>
      </c>
      <c r="E30" t="s">
        <v>228</v>
      </c>
      <c r="F30">
        <v>1.0316000000000001</v>
      </c>
      <c r="G30">
        <v>9.8000000000000007</v>
      </c>
      <c r="H30">
        <v>0</v>
      </c>
      <c r="I30" s="6">
        <f>SUMIFS('TRADERPERIOD SOLVED'!I:I,'TRADERPERIOD SOLVED'!$E:$E,OfferResults!$B30,'TRADERPERIOD SOLVED'!$H:$H,OfferResults!$D30)</f>
        <v>1.032</v>
      </c>
      <c r="J30" s="6">
        <f>SUMIFS('TRADERPERIOD SOLVED'!J:J,'TRADERPERIOD SOLVED'!$E:$E,OfferResults!$B30,'TRADERPERIOD SOLVED'!$H:$H,OfferResults!$D30)</f>
        <v>9.8000000000000007</v>
      </c>
      <c r="K30" s="6">
        <f>SUMIFS('TRADERPERIOD SOLVED'!K:K,'TRADERPERIOD SOLVED'!$E:$E,OfferResults!$B30,'TRADERPERIOD SOLVED'!$H:$H,OfferResults!$D30)</f>
        <v>0</v>
      </c>
      <c r="L30">
        <f t="shared" si="3"/>
        <v>3.9999999999995595E-4</v>
      </c>
      <c r="M30">
        <f t="shared" si="0"/>
        <v>-3.9999999999995595E-4</v>
      </c>
      <c r="N30">
        <f t="shared" si="1"/>
        <v>0</v>
      </c>
      <c r="O30">
        <f t="shared" si="2"/>
        <v>0</v>
      </c>
    </row>
    <row r="31" spans="1:15" x14ac:dyDescent="0.25">
      <c r="A31" s="1" t="s">
        <v>367</v>
      </c>
      <c r="B31" s="2">
        <v>45714.479166666664</v>
      </c>
      <c r="C31" t="s">
        <v>18</v>
      </c>
      <c r="D31" t="s">
        <v>296</v>
      </c>
      <c r="E31" t="s">
        <v>267</v>
      </c>
      <c r="F31">
        <v>20</v>
      </c>
      <c r="G31">
        <v>0</v>
      </c>
      <c r="H31">
        <v>0</v>
      </c>
      <c r="I31" s="6">
        <f>SUMIFS('TRADERPERIOD SOLVED'!I:I,'TRADERPERIOD SOLVED'!$E:$E,OfferResults!$B31,'TRADERPERIOD SOLVED'!$H:$H,OfferResults!$D31)</f>
        <v>20</v>
      </c>
      <c r="J31" s="6">
        <f>SUMIFS('TRADERPERIOD SOLVED'!J:J,'TRADERPERIOD SOLVED'!$E:$E,OfferResults!$B31,'TRADERPERIOD SOLVED'!$H:$H,OfferResults!$D31)</f>
        <v>0</v>
      </c>
      <c r="K31" s="6">
        <f>SUMIFS('TRADERPERIOD SOLVED'!K:K,'TRADERPERIOD SOLVED'!$E:$E,OfferResults!$B31,'TRADERPERIOD SOLVED'!$H:$H,OfferResults!$D31)</f>
        <v>0</v>
      </c>
      <c r="L31">
        <f t="shared" si="3"/>
        <v>0</v>
      </c>
      <c r="M31">
        <f t="shared" si="0"/>
        <v>0</v>
      </c>
      <c r="N31">
        <f t="shared" si="1"/>
        <v>0</v>
      </c>
      <c r="O31">
        <f t="shared" si="2"/>
        <v>0</v>
      </c>
    </row>
    <row r="32" spans="1:15" x14ac:dyDescent="0.25">
      <c r="A32" s="1" t="s">
        <v>367</v>
      </c>
      <c r="B32" s="2">
        <v>45714.479166666664</v>
      </c>
      <c r="C32" t="s">
        <v>18</v>
      </c>
      <c r="D32" t="s">
        <v>295</v>
      </c>
      <c r="E32" t="s">
        <v>228</v>
      </c>
      <c r="F32">
        <v>33.83</v>
      </c>
      <c r="G32">
        <v>0</v>
      </c>
      <c r="H32">
        <v>0</v>
      </c>
      <c r="I32" s="6">
        <f>SUMIFS('TRADERPERIOD SOLVED'!I:I,'TRADERPERIOD SOLVED'!$E:$E,OfferResults!$B32,'TRADERPERIOD SOLVED'!$H:$H,OfferResults!$D32)</f>
        <v>33.83</v>
      </c>
      <c r="J32" s="6">
        <f>SUMIFS('TRADERPERIOD SOLVED'!J:J,'TRADERPERIOD SOLVED'!$E:$E,OfferResults!$B32,'TRADERPERIOD SOLVED'!$H:$H,OfferResults!$D32)</f>
        <v>0</v>
      </c>
      <c r="K32" s="6">
        <f>SUMIFS('TRADERPERIOD SOLVED'!K:K,'TRADERPERIOD SOLVED'!$E:$E,OfferResults!$B32,'TRADERPERIOD SOLVED'!$H:$H,OfferResults!$D32)</f>
        <v>0</v>
      </c>
      <c r="L32">
        <f t="shared" si="3"/>
        <v>0</v>
      </c>
      <c r="M32">
        <f t="shared" si="0"/>
        <v>0</v>
      </c>
      <c r="N32">
        <f t="shared" si="1"/>
        <v>0</v>
      </c>
      <c r="O32">
        <f t="shared" si="2"/>
        <v>0</v>
      </c>
    </row>
    <row r="33" spans="1:15" x14ac:dyDescent="0.25">
      <c r="A33" s="1" t="s">
        <v>367</v>
      </c>
      <c r="B33" s="2">
        <v>45714.479166666664</v>
      </c>
      <c r="C33" t="s">
        <v>18</v>
      </c>
      <c r="D33" t="s">
        <v>294</v>
      </c>
      <c r="E33" t="s">
        <v>228</v>
      </c>
      <c r="F33">
        <v>0</v>
      </c>
      <c r="G33">
        <v>0</v>
      </c>
      <c r="H33">
        <v>0</v>
      </c>
      <c r="I33" s="6">
        <f>SUMIFS('TRADERPERIOD SOLVED'!I:I,'TRADERPERIOD SOLVED'!$E:$E,OfferResults!$B33,'TRADERPERIOD SOLVED'!$H:$H,OfferResults!$D33)</f>
        <v>0</v>
      </c>
      <c r="J33" s="6">
        <f>SUMIFS('TRADERPERIOD SOLVED'!J:J,'TRADERPERIOD SOLVED'!$E:$E,OfferResults!$B33,'TRADERPERIOD SOLVED'!$H:$H,OfferResults!$D33)</f>
        <v>0</v>
      </c>
      <c r="K33" s="6">
        <f>SUMIFS('TRADERPERIOD SOLVED'!K:K,'TRADERPERIOD SOLVED'!$E:$E,OfferResults!$B33,'TRADERPERIOD SOLVED'!$H:$H,OfferResults!$D33)</f>
        <v>0</v>
      </c>
      <c r="L33">
        <f t="shared" si="3"/>
        <v>0</v>
      </c>
      <c r="M33">
        <f t="shared" si="0"/>
        <v>0</v>
      </c>
      <c r="N33">
        <f t="shared" si="1"/>
        <v>0</v>
      </c>
      <c r="O33">
        <f t="shared" si="2"/>
        <v>0</v>
      </c>
    </row>
    <row r="34" spans="1:15" x14ac:dyDescent="0.25">
      <c r="A34" s="1" t="s">
        <v>367</v>
      </c>
      <c r="B34" s="2">
        <v>45714.479166666664</v>
      </c>
      <c r="C34" t="s">
        <v>18</v>
      </c>
      <c r="D34" t="s">
        <v>293</v>
      </c>
      <c r="E34" t="s">
        <v>224</v>
      </c>
      <c r="F34">
        <v>0</v>
      </c>
      <c r="G34">
        <v>0</v>
      </c>
      <c r="H34">
        <v>0</v>
      </c>
      <c r="I34" s="6">
        <f>SUMIFS('TRADERPERIOD SOLVED'!I:I,'TRADERPERIOD SOLVED'!$E:$E,OfferResults!$B34,'TRADERPERIOD SOLVED'!$H:$H,OfferResults!$D34)</f>
        <v>0</v>
      </c>
      <c r="J34" s="6">
        <f>SUMIFS('TRADERPERIOD SOLVED'!J:J,'TRADERPERIOD SOLVED'!$E:$E,OfferResults!$B34,'TRADERPERIOD SOLVED'!$H:$H,OfferResults!$D34)</f>
        <v>0</v>
      </c>
      <c r="K34" s="6">
        <f>SUMIFS('TRADERPERIOD SOLVED'!K:K,'TRADERPERIOD SOLVED'!$E:$E,OfferResults!$B34,'TRADERPERIOD SOLVED'!$H:$H,OfferResults!$D34)</f>
        <v>0</v>
      </c>
      <c r="L34">
        <f t="shared" si="3"/>
        <v>0</v>
      </c>
      <c r="M34">
        <f t="shared" ref="M34:M65" si="4">F34-I34</f>
        <v>0</v>
      </c>
      <c r="N34">
        <f t="shared" ref="N34:N65" si="5">G34-J34</f>
        <v>0</v>
      </c>
      <c r="O34">
        <f t="shared" ref="O34:O65" si="6">H34-K34</f>
        <v>0</v>
      </c>
    </row>
    <row r="35" spans="1:15" x14ac:dyDescent="0.25">
      <c r="A35" s="1" t="s">
        <v>367</v>
      </c>
      <c r="B35" s="2">
        <v>45714.479166666664</v>
      </c>
      <c r="C35" t="s">
        <v>18</v>
      </c>
      <c r="D35" t="s">
        <v>292</v>
      </c>
      <c r="E35" t="s">
        <v>291</v>
      </c>
      <c r="F35">
        <v>0</v>
      </c>
      <c r="G35">
        <v>0</v>
      </c>
      <c r="H35">
        <v>0</v>
      </c>
      <c r="I35" s="6">
        <f>SUMIFS('TRADERPERIOD SOLVED'!I:I,'TRADERPERIOD SOLVED'!$E:$E,OfferResults!$B35,'TRADERPERIOD SOLVED'!$H:$H,OfferResults!$D35)</f>
        <v>0</v>
      </c>
      <c r="J35" s="6">
        <f>SUMIFS('TRADERPERIOD SOLVED'!J:J,'TRADERPERIOD SOLVED'!$E:$E,OfferResults!$B35,'TRADERPERIOD SOLVED'!$H:$H,OfferResults!$D35)</f>
        <v>0</v>
      </c>
      <c r="K35" s="6">
        <f>SUMIFS('TRADERPERIOD SOLVED'!K:K,'TRADERPERIOD SOLVED'!$E:$E,OfferResults!$B35,'TRADERPERIOD SOLVED'!$H:$H,OfferResults!$D35)</f>
        <v>0</v>
      </c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</row>
    <row r="36" spans="1:15" x14ac:dyDescent="0.25">
      <c r="A36" s="1" t="s">
        <v>367</v>
      </c>
      <c r="B36" s="2">
        <v>45714.479166666664</v>
      </c>
      <c r="C36" t="s">
        <v>18</v>
      </c>
      <c r="D36" t="s">
        <v>290</v>
      </c>
      <c r="E36" t="s">
        <v>267</v>
      </c>
      <c r="F36">
        <v>90.4</v>
      </c>
      <c r="G36">
        <v>0</v>
      </c>
      <c r="H36">
        <v>0</v>
      </c>
      <c r="I36" s="6">
        <f>SUMIFS('TRADERPERIOD SOLVED'!I:I,'TRADERPERIOD SOLVED'!$E:$E,OfferResults!$B36,'TRADERPERIOD SOLVED'!$H:$H,OfferResults!$D36)</f>
        <v>90.4</v>
      </c>
      <c r="J36" s="6">
        <f>SUMIFS('TRADERPERIOD SOLVED'!J:J,'TRADERPERIOD SOLVED'!$E:$E,OfferResults!$B36,'TRADERPERIOD SOLVED'!$H:$H,OfferResults!$D36)</f>
        <v>0</v>
      </c>
      <c r="K36" s="6">
        <f>SUMIFS('TRADERPERIOD SOLVED'!K:K,'TRADERPERIOD SOLVED'!$E:$E,OfferResults!$B36,'TRADERPERIOD SOLVED'!$H:$H,OfferResults!$D36)</f>
        <v>0</v>
      </c>
      <c r="L36">
        <f t="shared" si="3"/>
        <v>0</v>
      </c>
      <c r="M36">
        <f t="shared" si="4"/>
        <v>0</v>
      </c>
      <c r="N36">
        <f t="shared" si="5"/>
        <v>0</v>
      </c>
      <c r="O36">
        <f t="shared" si="6"/>
        <v>0</v>
      </c>
    </row>
    <row r="37" spans="1:15" x14ac:dyDescent="0.25">
      <c r="A37" s="1" t="s">
        <v>367</v>
      </c>
      <c r="B37" s="2">
        <v>45714.479166666664</v>
      </c>
      <c r="C37" t="s">
        <v>18</v>
      </c>
      <c r="D37" t="s">
        <v>289</v>
      </c>
      <c r="E37" t="s">
        <v>288</v>
      </c>
      <c r="F37">
        <v>24</v>
      </c>
      <c r="G37">
        <v>0</v>
      </c>
      <c r="H37">
        <v>0</v>
      </c>
      <c r="I37" s="6">
        <f>SUMIFS('TRADERPERIOD SOLVED'!I:I,'TRADERPERIOD SOLVED'!$E:$E,OfferResults!$B37,'TRADERPERIOD SOLVED'!$H:$H,OfferResults!$D37)</f>
        <v>24</v>
      </c>
      <c r="J37" s="6">
        <f>SUMIFS('TRADERPERIOD SOLVED'!J:J,'TRADERPERIOD SOLVED'!$E:$E,OfferResults!$B37,'TRADERPERIOD SOLVED'!$H:$H,OfferResults!$D37)</f>
        <v>0</v>
      </c>
      <c r="K37" s="6">
        <f>SUMIFS('TRADERPERIOD SOLVED'!K:K,'TRADERPERIOD SOLVED'!$E:$E,OfferResults!$B37,'TRADERPERIOD SOLVED'!$H:$H,OfferResults!$D37)</f>
        <v>0</v>
      </c>
      <c r="L37">
        <f t="shared" si="3"/>
        <v>0</v>
      </c>
      <c r="M37">
        <f t="shared" si="4"/>
        <v>0</v>
      </c>
      <c r="N37">
        <f t="shared" si="5"/>
        <v>0</v>
      </c>
      <c r="O37">
        <f t="shared" si="6"/>
        <v>0</v>
      </c>
    </row>
    <row r="38" spans="1:15" x14ac:dyDescent="0.25">
      <c r="A38" s="1" t="s">
        <v>367</v>
      </c>
      <c r="B38" s="2">
        <v>45714.479166666664</v>
      </c>
      <c r="C38" t="s">
        <v>18</v>
      </c>
      <c r="D38" t="s">
        <v>287</v>
      </c>
      <c r="E38" t="s">
        <v>286</v>
      </c>
      <c r="F38">
        <v>49</v>
      </c>
      <c r="G38">
        <v>0</v>
      </c>
      <c r="H38">
        <v>0</v>
      </c>
      <c r="I38" s="6">
        <f>SUMIFS('TRADERPERIOD SOLVED'!I:I,'TRADERPERIOD SOLVED'!$E:$E,OfferResults!$B38,'TRADERPERIOD SOLVED'!$H:$H,OfferResults!$D38)</f>
        <v>49</v>
      </c>
      <c r="J38" s="6">
        <f>SUMIFS('TRADERPERIOD SOLVED'!J:J,'TRADERPERIOD SOLVED'!$E:$E,OfferResults!$B38,'TRADERPERIOD SOLVED'!$H:$H,OfferResults!$D38)</f>
        <v>0</v>
      </c>
      <c r="K38" s="6">
        <f>SUMIFS('TRADERPERIOD SOLVED'!K:K,'TRADERPERIOD SOLVED'!$E:$E,OfferResults!$B38,'TRADERPERIOD SOLVED'!$H:$H,OfferResults!$D38)</f>
        <v>0</v>
      </c>
      <c r="L38">
        <f t="shared" si="3"/>
        <v>0</v>
      </c>
      <c r="M38">
        <f t="shared" si="4"/>
        <v>0</v>
      </c>
      <c r="N38">
        <f t="shared" si="5"/>
        <v>0</v>
      </c>
      <c r="O38">
        <f t="shared" si="6"/>
        <v>0</v>
      </c>
    </row>
    <row r="39" spans="1:15" x14ac:dyDescent="0.25">
      <c r="A39" s="1" t="s">
        <v>367</v>
      </c>
      <c r="B39" s="2">
        <v>45714.479166666664</v>
      </c>
      <c r="C39" t="s">
        <v>18</v>
      </c>
      <c r="D39" t="s">
        <v>285</v>
      </c>
      <c r="E39" t="s">
        <v>213</v>
      </c>
      <c r="F39">
        <v>105</v>
      </c>
      <c r="G39">
        <v>0</v>
      </c>
      <c r="H39">
        <v>0</v>
      </c>
      <c r="I39" s="6">
        <f>SUMIFS('TRADERPERIOD SOLVED'!I:I,'TRADERPERIOD SOLVED'!$E:$E,OfferResults!$B39,'TRADERPERIOD SOLVED'!$H:$H,OfferResults!$D39)</f>
        <v>105</v>
      </c>
      <c r="J39" s="6">
        <f>SUMIFS('TRADERPERIOD SOLVED'!J:J,'TRADERPERIOD SOLVED'!$E:$E,OfferResults!$B39,'TRADERPERIOD SOLVED'!$H:$H,OfferResults!$D39)</f>
        <v>0</v>
      </c>
      <c r="K39" s="6">
        <f>SUMIFS('TRADERPERIOD SOLVED'!K:K,'TRADERPERIOD SOLVED'!$E:$E,OfferResults!$B39,'TRADERPERIOD SOLVED'!$H:$H,OfferResults!$D39)</f>
        <v>0</v>
      </c>
      <c r="L39">
        <f t="shared" si="3"/>
        <v>0</v>
      </c>
      <c r="M39">
        <f t="shared" si="4"/>
        <v>0</v>
      </c>
      <c r="N39">
        <f t="shared" si="5"/>
        <v>0</v>
      </c>
      <c r="O39">
        <f t="shared" si="6"/>
        <v>0</v>
      </c>
    </row>
    <row r="40" spans="1:15" x14ac:dyDescent="0.25">
      <c r="A40" s="1" t="s">
        <v>367</v>
      </c>
      <c r="B40" s="2">
        <v>45714.479166666664</v>
      </c>
      <c r="C40" t="s">
        <v>18</v>
      </c>
      <c r="D40" t="s">
        <v>284</v>
      </c>
      <c r="E40" t="s">
        <v>228</v>
      </c>
      <c r="F40">
        <v>0</v>
      </c>
      <c r="G40">
        <v>0</v>
      </c>
      <c r="H40">
        <v>0</v>
      </c>
      <c r="I40" s="6">
        <f>SUMIFS('TRADERPERIOD SOLVED'!I:I,'TRADERPERIOD SOLVED'!$E:$E,OfferResults!$B40,'TRADERPERIOD SOLVED'!$H:$H,OfferResults!$D40)</f>
        <v>0</v>
      </c>
      <c r="J40" s="6">
        <f>SUMIFS('TRADERPERIOD SOLVED'!J:J,'TRADERPERIOD SOLVED'!$E:$E,OfferResults!$B40,'TRADERPERIOD SOLVED'!$H:$H,OfferResults!$D40)</f>
        <v>0</v>
      </c>
      <c r="K40" s="6">
        <f>SUMIFS('TRADERPERIOD SOLVED'!K:K,'TRADERPERIOD SOLVED'!$E:$E,OfferResults!$B40,'TRADERPERIOD SOLVED'!$H:$H,OfferResults!$D40)</f>
        <v>0</v>
      </c>
      <c r="L40">
        <f t="shared" si="3"/>
        <v>0</v>
      </c>
      <c r="M40">
        <f t="shared" si="4"/>
        <v>0</v>
      </c>
      <c r="N40">
        <f t="shared" si="5"/>
        <v>0</v>
      </c>
      <c r="O40">
        <f t="shared" si="6"/>
        <v>0</v>
      </c>
    </row>
    <row r="41" spans="1:15" x14ac:dyDescent="0.25">
      <c r="A41" s="1" t="s">
        <v>367</v>
      </c>
      <c r="B41" s="2">
        <v>45714.479166666664</v>
      </c>
      <c r="C41" t="s">
        <v>18</v>
      </c>
      <c r="D41" t="s">
        <v>283</v>
      </c>
      <c r="E41" t="s">
        <v>282</v>
      </c>
      <c r="F41">
        <v>20.126999999999999</v>
      </c>
      <c r="G41">
        <v>0</v>
      </c>
      <c r="H41">
        <v>0</v>
      </c>
      <c r="I41" s="6">
        <f>SUMIFS('TRADERPERIOD SOLVED'!I:I,'TRADERPERIOD SOLVED'!$E:$E,OfferResults!$B41,'TRADERPERIOD SOLVED'!$H:$H,OfferResults!$D41)</f>
        <v>20.126999999999999</v>
      </c>
      <c r="J41" s="6">
        <f>SUMIFS('TRADERPERIOD SOLVED'!J:J,'TRADERPERIOD SOLVED'!$E:$E,OfferResults!$B41,'TRADERPERIOD SOLVED'!$H:$H,OfferResults!$D41)</f>
        <v>0</v>
      </c>
      <c r="K41" s="6">
        <f>SUMIFS('TRADERPERIOD SOLVED'!K:K,'TRADERPERIOD SOLVED'!$E:$E,OfferResults!$B41,'TRADERPERIOD SOLVED'!$H:$H,OfferResults!$D41)</f>
        <v>0</v>
      </c>
      <c r="L41">
        <f t="shared" si="3"/>
        <v>0</v>
      </c>
      <c r="M41">
        <f t="shared" si="4"/>
        <v>0</v>
      </c>
      <c r="N41">
        <f t="shared" si="5"/>
        <v>0</v>
      </c>
      <c r="O41">
        <f t="shared" si="6"/>
        <v>0</v>
      </c>
    </row>
    <row r="42" spans="1:15" x14ac:dyDescent="0.25">
      <c r="A42" s="1" t="s">
        <v>367</v>
      </c>
      <c r="B42" s="2">
        <v>45714.479166666664</v>
      </c>
      <c r="C42" t="s">
        <v>18</v>
      </c>
      <c r="D42" t="s">
        <v>281</v>
      </c>
      <c r="E42" t="s">
        <v>280</v>
      </c>
      <c r="F42">
        <v>30</v>
      </c>
      <c r="G42">
        <v>0</v>
      </c>
      <c r="H42">
        <v>0</v>
      </c>
      <c r="I42" s="6">
        <f>SUMIFS('TRADERPERIOD SOLVED'!I:I,'TRADERPERIOD SOLVED'!$E:$E,OfferResults!$B42,'TRADERPERIOD SOLVED'!$H:$H,OfferResults!$D42)</f>
        <v>30</v>
      </c>
      <c r="J42" s="6">
        <f>SUMIFS('TRADERPERIOD SOLVED'!J:J,'TRADERPERIOD SOLVED'!$E:$E,OfferResults!$B42,'TRADERPERIOD SOLVED'!$H:$H,OfferResults!$D42)</f>
        <v>0</v>
      </c>
      <c r="K42" s="6">
        <f>SUMIFS('TRADERPERIOD SOLVED'!K:K,'TRADERPERIOD SOLVED'!$E:$E,OfferResults!$B42,'TRADERPERIOD SOLVED'!$H:$H,OfferResults!$D42)</f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</row>
    <row r="43" spans="1:15" x14ac:dyDescent="0.25">
      <c r="A43" s="1" t="s">
        <v>367</v>
      </c>
      <c r="B43" s="2">
        <v>45714.479166666664</v>
      </c>
      <c r="C43" t="s">
        <v>18</v>
      </c>
      <c r="D43" t="s">
        <v>279</v>
      </c>
      <c r="E43" t="s">
        <v>267</v>
      </c>
      <c r="F43">
        <v>14</v>
      </c>
      <c r="G43">
        <v>0</v>
      </c>
      <c r="H43">
        <v>0</v>
      </c>
      <c r="I43" s="6">
        <f>SUMIFS('TRADERPERIOD SOLVED'!I:I,'TRADERPERIOD SOLVED'!$E:$E,OfferResults!$B43,'TRADERPERIOD SOLVED'!$H:$H,OfferResults!$D43)</f>
        <v>14</v>
      </c>
      <c r="J43" s="6">
        <f>SUMIFS('TRADERPERIOD SOLVED'!J:J,'TRADERPERIOD SOLVED'!$E:$E,OfferResults!$B43,'TRADERPERIOD SOLVED'!$H:$H,OfferResults!$D43)</f>
        <v>0</v>
      </c>
      <c r="K43" s="6">
        <f>SUMIFS('TRADERPERIOD SOLVED'!K:K,'TRADERPERIOD SOLVED'!$E:$E,OfferResults!$B43,'TRADERPERIOD SOLVED'!$H:$H,OfferResults!$D43)</f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</row>
    <row r="44" spans="1:15" x14ac:dyDescent="0.25">
      <c r="A44" s="1" t="s">
        <v>367</v>
      </c>
      <c r="B44" s="2">
        <v>45714.479166666664</v>
      </c>
      <c r="C44" t="s">
        <v>18</v>
      </c>
      <c r="D44" t="s">
        <v>278</v>
      </c>
      <c r="E44" t="s">
        <v>213</v>
      </c>
      <c r="F44">
        <v>44</v>
      </c>
      <c r="G44">
        <v>0</v>
      </c>
      <c r="H44">
        <v>1</v>
      </c>
      <c r="I44" s="6">
        <f>SUMIFS('TRADERPERIOD SOLVED'!I:I,'TRADERPERIOD SOLVED'!$E:$E,OfferResults!$B44,'TRADERPERIOD SOLVED'!$H:$H,OfferResults!$D44)</f>
        <v>44</v>
      </c>
      <c r="J44" s="6">
        <f>SUMIFS('TRADERPERIOD SOLVED'!J:J,'TRADERPERIOD SOLVED'!$E:$E,OfferResults!$B44,'TRADERPERIOD SOLVED'!$H:$H,OfferResults!$D44)</f>
        <v>0</v>
      </c>
      <c r="K44" s="6">
        <f>SUMIFS('TRADERPERIOD SOLVED'!K:K,'TRADERPERIOD SOLVED'!$E:$E,OfferResults!$B44,'TRADERPERIOD SOLVED'!$H:$H,OfferResults!$D44)</f>
        <v>0</v>
      </c>
      <c r="L44">
        <f t="shared" si="3"/>
        <v>1</v>
      </c>
      <c r="M44">
        <f t="shared" si="4"/>
        <v>0</v>
      </c>
      <c r="N44">
        <f t="shared" si="5"/>
        <v>0</v>
      </c>
      <c r="O44">
        <f t="shared" si="6"/>
        <v>1</v>
      </c>
    </row>
    <row r="45" spans="1:15" x14ac:dyDescent="0.25">
      <c r="A45" s="1" t="s">
        <v>367</v>
      </c>
      <c r="B45" s="2">
        <v>45714.479166666664</v>
      </c>
      <c r="C45" t="s">
        <v>18</v>
      </c>
      <c r="D45" t="s">
        <v>277</v>
      </c>
      <c r="E45" t="s">
        <v>228</v>
      </c>
      <c r="F45">
        <v>6</v>
      </c>
      <c r="G45">
        <v>0</v>
      </c>
      <c r="H45">
        <v>0</v>
      </c>
      <c r="I45" s="6">
        <f>SUMIFS('TRADERPERIOD SOLVED'!I:I,'TRADERPERIOD SOLVED'!$E:$E,OfferResults!$B45,'TRADERPERIOD SOLVED'!$H:$H,OfferResults!$D45)</f>
        <v>6</v>
      </c>
      <c r="J45" s="6">
        <f>SUMIFS('TRADERPERIOD SOLVED'!J:J,'TRADERPERIOD SOLVED'!$E:$E,OfferResults!$B45,'TRADERPERIOD SOLVED'!$H:$H,OfferResults!$D45)</f>
        <v>0</v>
      </c>
      <c r="K45" s="6">
        <f>SUMIFS('TRADERPERIOD SOLVED'!K:K,'TRADERPERIOD SOLVED'!$E:$E,OfferResults!$B45,'TRADERPERIOD SOLVED'!$H:$H,OfferResults!$D45)</f>
        <v>0</v>
      </c>
      <c r="L45">
        <f t="shared" si="3"/>
        <v>0</v>
      </c>
      <c r="M45">
        <f t="shared" si="4"/>
        <v>0</v>
      </c>
      <c r="N45">
        <f t="shared" si="5"/>
        <v>0</v>
      </c>
      <c r="O45">
        <f t="shared" si="6"/>
        <v>0</v>
      </c>
    </row>
    <row r="46" spans="1:15" x14ac:dyDescent="0.25">
      <c r="A46" s="1" t="s">
        <v>367</v>
      </c>
      <c r="B46" s="2">
        <v>45714.479166666664</v>
      </c>
      <c r="C46" t="s">
        <v>18</v>
      </c>
      <c r="D46" t="s">
        <v>276</v>
      </c>
      <c r="E46" t="s">
        <v>228</v>
      </c>
      <c r="F46">
        <v>17.89</v>
      </c>
      <c r="G46">
        <v>0</v>
      </c>
      <c r="H46">
        <v>0</v>
      </c>
      <c r="I46" s="6">
        <f>SUMIFS('TRADERPERIOD SOLVED'!I:I,'TRADERPERIOD SOLVED'!$E:$E,OfferResults!$B46,'TRADERPERIOD SOLVED'!$H:$H,OfferResults!$D46)</f>
        <v>17.89</v>
      </c>
      <c r="J46" s="6">
        <f>SUMIFS('TRADERPERIOD SOLVED'!J:J,'TRADERPERIOD SOLVED'!$E:$E,OfferResults!$B46,'TRADERPERIOD SOLVED'!$H:$H,OfferResults!$D46)</f>
        <v>0</v>
      </c>
      <c r="K46" s="6">
        <f>SUMIFS('TRADERPERIOD SOLVED'!K:K,'TRADERPERIOD SOLVED'!$E:$E,OfferResults!$B46,'TRADERPERIOD SOLVED'!$H:$H,OfferResults!$D46)</f>
        <v>0</v>
      </c>
      <c r="L46">
        <f t="shared" si="3"/>
        <v>0</v>
      </c>
      <c r="M46">
        <f t="shared" si="4"/>
        <v>0</v>
      </c>
      <c r="N46">
        <f t="shared" si="5"/>
        <v>0</v>
      </c>
      <c r="O46">
        <f t="shared" si="6"/>
        <v>0</v>
      </c>
    </row>
    <row r="47" spans="1:15" x14ac:dyDescent="0.25">
      <c r="A47" s="1" t="s">
        <v>367</v>
      </c>
      <c r="B47" s="2">
        <v>45714.479166666664</v>
      </c>
      <c r="C47" t="s">
        <v>18</v>
      </c>
      <c r="D47" t="s">
        <v>275</v>
      </c>
      <c r="E47" t="s">
        <v>213</v>
      </c>
      <c r="F47">
        <v>84.9</v>
      </c>
      <c r="G47">
        <v>0</v>
      </c>
      <c r="H47">
        <v>0</v>
      </c>
      <c r="I47" s="6">
        <f>SUMIFS('TRADERPERIOD SOLVED'!I:I,'TRADERPERIOD SOLVED'!$E:$E,OfferResults!$B47,'TRADERPERIOD SOLVED'!$H:$H,OfferResults!$D47)</f>
        <v>84.9</v>
      </c>
      <c r="J47" s="6">
        <f>SUMIFS('TRADERPERIOD SOLVED'!J:J,'TRADERPERIOD SOLVED'!$E:$E,OfferResults!$B47,'TRADERPERIOD SOLVED'!$H:$H,OfferResults!$D47)</f>
        <v>0</v>
      </c>
      <c r="K47" s="6">
        <f>SUMIFS('TRADERPERIOD SOLVED'!K:K,'TRADERPERIOD SOLVED'!$E:$E,OfferResults!$B47,'TRADERPERIOD SOLVED'!$H:$H,OfferResults!$D47)</f>
        <v>0</v>
      </c>
      <c r="L47">
        <f t="shared" si="3"/>
        <v>0</v>
      </c>
      <c r="M47">
        <f t="shared" si="4"/>
        <v>0</v>
      </c>
      <c r="N47">
        <f t="shared" si="5"/>
        <v>0</v>
      </c>
      <c r="O47">
        <f t="shared" si="6"/>
        <v>0</v>
      </c>
    </row>
    <row r="48" spans="1:15" x14ac:dyDescent="0.25">
      <c r="A48" s="1" t="s">
        <v>367</v>
      </c>
      <c r="B48" s="2">
        <v>45714.479166666664</v>
      </c>
      <c r="C48" t="s">
        <v>18</v>
      </c>
      <c r="D48" t="s">
        <v>274</v>
      </c>
      <c r="E48" t="s">
        <v>204</v>
      </c>
      <c r="F48">
        <v>410</v>
      </c>
      <c r="G48">
        <v>45</v>
      </c>
      <c r="H48">
        <v>75</v>
      </c>
      <c r="I48" s="6">
        <f>SUMIFS('TRADERPERIOD SOLVED'!I:I,'TRADERPERIOD SOLVED'!$E:$E,OfferResults!$B48,'TRADERPERIOD SOLVED'!$H:$H,OfferResults!$D48)</f>
        <v>410</v>
      </c>
      <c r="J48" s="6">
        <f>SUMIFS('TRADERPERIOD SOLVED'!J:J,'TRADERPERIOD SOLVED'!$E:$E,OfferResults!$B48,'TRADERPERIOD SOLVED'!$H:$H,OfferResults!$D48)</f>
        <v>45</v>
      </c>
      <c r="K48" s="6">
        <f>SUMIFS('TRADERPERIOD SOLVED'!K:K,'TRADERPERIOD SOLVED'!$E:$E,OfferResults!$B48,'TRADERPERIOD SOLVED'!$H:$H,OfferResults!$D48)</f>
        <v>75</v>
      </c>
      <c r="L48">
        <f t="shared" si="3"/>
        <v>0</v>
      </c>
      <c r="M48">
        <f t="shared" si="4"/>
        <v>0</v>
      </c>
      <c r="N48">
        <f t="shared" si="5"/>
        <v>0</v>
      </c>
      <c r="O48">
        <f t="shared" si="6"/>
        <v>0</v>
      </c>
    </row>
    <row r="49" spans="1:15" x14ac:dyDescent="0.25">
      <c r="A49" s="1" t="s">
        <v>367</v>
      </c>
      <c r="B49" s="2">
        <v>45714.479166666664</v>
      </c>
      <c r="C49" t="s">
        <v>18</v>
      </c>
      <c r="D49" t="s">
        <v>273</v>
      </c>
      <c r="E49" t="s">
        <v>272</v>
      </c>
      <c r="F49">
        <v>0</v>
      </c>
      <c r="G49">
        <v>0</v>
      </c>
      <c r="H49">
        <v>0</v>
      </c>
      <c r="I49" s="6">
        <f>SUMIFS('TRADERPERIOD SOLVED'!I:I,'TRADERPERIOD SOLVED'!$E:$E,OfferResults!$B49,'TRADERPERIOD SOLVED'!$H:$H,OfferResults!$D49)</f>
        <v>0</v>
      </c>
      <c r="J49" s="6">
        <f>SUMIFS('TRADERPERIOD SOLVED'!J:J,'TRADERPERIOD SOLVED'!$E:$E,OfferResults!$B49,'TRADERPERIOD SOLVED'!$H:$H,OfferResults!$D49)</f>
        <v>0</v>
      </c>
      <c r="K49" s="6">
        <f>SUMIFS('TRADERPERIOD SOLVED'!K:K,'TRADERPERIOD SOLVED'!$E:$E,OfferResults!$B49,'TRADERPERIOD SOLVED'!$H:$H,OfferResults!$D49)</f>
        <v>0</v>
      </c>
      <c r="L49">
        <f t="shared" si="3"/>
        <v>0</v>
      </c>
      <c r="M49">
        <f t="shared" si="4"/>
        <v>0</v>
      </c>
      <c r="N49">
        <f t="shared" si="5"/>
        <v>0</v>
      </c>
      <c r="O49">
        <f t="shared" si="6"/>
        <v>0</v>
      </c>
    </row>
    <row r="50" spans="1:15" x14ac:dyDescent="0.25">
      <c r="A50" s="1" t="s">
        <v>367</v>
      </c>
      <c r="B50" s="2">
        <v>45714.479166666664</v>
      </c>
      <c r="C50" t="s">
        <v>18</v>
      </c>
      <c r="D50" t="s">
        <v>271</v>
      </c>
      <c r="E50" t="s">
        <v>228</v>
      </c>
      <c r="F50">
        <v>20</v>
      </c>
      <c r="G50">
        <v>13.5</v>
      </c>
      <c r="H50">
        <v>12.7</v>
      </c>
      <c r="I50" s="6">
        <f>SUMIFS('TRADERPERIOD SOLVED'!I:I,'TRADERPERIOD SOLVED'!$E:$E,OfferResults!$B50,'TRADERPERIOD SOLVED'!$H:$H,OfferResults!$D50)</f>
        <v>20</v>
      </c>
      <c r="J50" s="6">
        <f>SUMIFS('TRADERPERIOD SOLVED'!J:J,'TRADERPERIOD SOLVED'!$E:$E,OfferResults!$B50,'TRADERPERIOD SOLVED'!$H:$H,OfferResults!$D50)</f>
        <v>13.5</v>
      </c>
      <c r="K50" s="6">
        <f>SUMIFS('TRADERPERIOD SOLVED'!K:K,'TRADERPERIOD SOLVED'!$E:$E,OfferResults!$B50,'TRADERPERIOD SOLVED'!$H:$H,OfferResults!$D50)</f>
        <v>12.7</v>
      </c>
      <c r="L50">
        <f t="shared" si="3"/>
        <v>0</v>
      </c>
      <c r="M50">
        <f t="shared" si="4"/>
        <v>0</v>
      </c>
      <c r="N50">
        <f t="shared" si="5"/>
        <v>0</v>
      </c>
      <c r="O50">
        <f t="shared" si="6"/>
        <v>0</v>
      </c>
    </row>
    <row r="51" spans="1:15" x14ac:dyDescent="0.25">
      <c r="A51" s="1" t="s">
        <v>367</v>
      </c>
      <c r="B51" s="2">
        <v>45714.479166666664</v>
      </c>
      <c r="C51" t="s">
        <v>18</v>
      </c>
      <c r="D51" t="s">
        <v>270</v>
      </c>
      <c r="E51" t="s">
        <v>269</v>
      </c>
      <c r="F51">
        <v>0</v>
      </c>
      <c r="G51">
        <v>0</v>
      </c>
      <c r="H51">
        <v>0</v>
      </c>
      <c r="I51" s="6">
        <f>SUMIFS('TRADERPERIOD SOLVED'!I:I,'TRADERPERIOD SOLVED'!$E:$E,OfferResults!$B51,'TRADERPERIOD SOLVED'!$H:$H,OfferResults!$D51)</f>
        <v>0</v>
      </c>
      <c r="J51" s="6">
        <f>SUMIFS('TRADERPERIOD SOLVED'!J:J,'TRADERPERIOD SOLVED'!$E:$E,OfferResults!$B51,'TRADERPERIOD SOLVED'!$H:$H,OfferResults!$D51)</f>
        <v>0</v>
      </c>
      <c r="K51" s="6">
        <f>SUMIFS('TRADERPERIOD SOLVED'!K:K,'TRADERPERIOD SOLVED'!$E:$E,OfferResults!$B51,'TRADERPERIOD SOLVED'!$H:$H,OfferResults!$D51)</f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</row>
    <row r="52" spans="1:15" x14ac:dyDescent="0.25">
      <c r="A52" s="1" t="s">
        <v>367</v>
      </c>
      <c r="B52" s="2">
        <v>45714.479166666664</v>
      </c>
      <c r="C52" t="s">
        <v>18</v>
      </c>
      <c r="D52" t="s">
        <v>268</v>
      </c>
      <c r="E52" t="s">
        <v>267</v>
      </c>
      <c r="F52">
        <v>42.7</v>
      </c>
      <c r="G52">
        <v>0</v>
      </c>
      <c r="H52">
        <v>0</v>
      </c>
      <c r="I52" s="6">
        <f>SUMIFS('TRADERPERIOD SOLVED'!I:I,'TRADERPERIOD SOLVED'!$E:$E,OfferResults!$B52,'TRADERPERIOD SOLVED'!$H:$H,OfferResults!$D52)</f>
        <v>42.7</v>
      </c>
      <c r="J52" s="6">
        <f>SUMIFS('TRADERPERIOD SOLVED'!J:J,'TRADERPERIOD SOLVED'!$E:$E,OfferResults!$B52,'TRADERPERIOD SOLVED'!$H:$H,OfferResults!$D52)</f>
        <v>0</v>
      </c>
      <c r="K52" s="6">
        <f>SUMIFS('TRADERPERIOD SOLVED'!K:K,'TRADERPERIOD SOLVED'!$E:$E,OfferResults!$B52,'TRADERPERIOD SOLVED'!$H:$H,OfferResults!$D52)</f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</row>
    <row r="53" spans="1:15" x14ac:dyDescent="0.25">
      <c r="A53" s="1" t="s">
        <v>367</v>
      </c>
      <c r="B53" s="2">
        <v>45714.479166666664</v>
      </c>
      <c r="C53" t="s">
        <v>18</v>
      </c>
      <c r="D53" t="s">
        <v>266</v>
      </c>
      <c r="E53" t="s">
        <v>265</v>
      </c>
      <c r="F53">
        <v>0</v>
      </c>
      <c r="G53">
        <v>0</v>
      </c>
      <c r="H53">
        <v>0</v>
      </c>
      <c r="I53" s="6">
        <f>SUMIFS('TRADERPERIOD SOLVED'!I:I,'TRADERPERIOD SOLVED'!$E:$E,OfferResults!$B53,'TRADERPERIOD SOLVED'!$H:$H,OfferResults!$D53)</f>
        <v>0</v>
      </c>
      <c r="J53" s="6">
        <f>SUMIFS('TRADERPERIOD SOLVED'!J:J,'TRADERPERIOD SOLVED'!$E:$E,OfferResults!$B53,'TRADERPERIOD SOLVED'!$H:$H,OfferResults!$D53)</f>
        <v>0</v>
      </c>
      <c r="K53" s="6">
        <f>SUMIFS('TRADERPERIOD SOLVED'!K:K,'TRADERPERIOD SOLVED'!$E:$E,OfferResults!$B53,'TRADERPERIOD SOLVED'!$H:$H,OfferResults!$D53)</f>
        <v>0</v>
      </c>
      <c r="L53">
        <f t="shared" si="3"/>
        <v>0</v>
      </c>
      <c r="M53">
        <f t="shared" si="4"/>
        <v>0</v>
      </c>
      <c r="N53">
        <f t="shared" si="5"/>
        <v>0</v>
      </c>
      <c r="O53">
        <f t="shared" si="6"/>
        <v>0</v>
      </c>
    </row>
    <row r="54" spans="1:15" x14ac:dyDescent="0.25">
      <c r="A54" s="1" t="s">
        <v>367</v>
      </c>
      <c r="B54" s="2">
        <v>45714.479166666664</v>
      </c>
      <c r="C54" t="s">
        <v>18</v>
      </c>
      <c r="D54" t="s">
        <v>264</v>
      </c>
      <c r="E54" t="s">
        <v>213</v>
      </c>
      <c r="F54">
        <v>187.33510000000001</v>
      </c>
      <c r="G54">
        <v>27</v>
      </c>
      <c r="H54">
        <v>22</v>
      </c>
      <c r="I54" s="6">
        <f>SUMIFS('TRADERPERIOD SOLVED'!I:I,'TRADERPERIOD SOLVED'!$E:$E,OfferResults!$B54,'TRADERPERIOD SOLVED'!$H:$H,OfferResults!$D54)</f>
        <v>187.33500000000001</v>
      </c>
      <c r="J54" s="6">
        <f>SUMIFS('TRADERPERIOD SOLVED'!J:J,'TRADERPERIOD SOLVED'!$E:$E,OfferResults!$B54,'TRADERPERIOD SOLVED'!$H:$H,OfferResults!$D54)</f>
        <v>27</v>
      </c>
      <c r="K54" s="6">
        <f>SUMIFS('TRADERPERIOD SOLVED'!K:K,'TRADERPERIOD SOLVED'!$E:$E,OfferResults!$B54,'TRADERPERIOD SOLVED'!$H:$H,OfferResults!$D54)</f>
        <v>22</v>
      </c>
      <c r="L54">
        <f t="shared" si="3"/>
        <v>1.0000000000331966E-4</v>
      </c>
      <c r="M54">
        <f t="shared" si="4"/>
        <v>1.0000000000331966E-4</v>
      </c>
      <c r="N54">
        <f t="shared" si="5"/>
        <v>0</v>
      </c>
      <c r="O54">
        <f t="shared" si="6"/>
        <v>0</v>
      </c>
    </row>
    <row r="55" spans="1:15" x14ac:dyDescent="0.25">
      <c r="A55" s="1" t="s">
        <v>367</v>
      </c>
      <c r="B55" s="2">
        <v>45714.479166666664</v>
      </c>
      <c r="C55" t="s">
        <v>18</v>
      </c>
      <c r="D55" t="s">
        <v>263</v>
      </c>
      <c r="E55" t="s">
        <v>262</v>
      </c>
      <c r="F55">
        <v>146</v>
      </c>
      <c r="G55">
        <v>0</v>
      </c>
      <c r="H55">
        <v>0</v>
      </c>
      <c r="I55" s="6">
        <f>SUMIFS('TRADERPERIOD SOLVED'!I:I,'TRADERPERIOD SOLVED'!$E:$E,OfferResults!$B55,'TRADERPERIOD SOLVED'!$H:$H,OfferResults!$D55)</f>
        <v>146</v>
      </c>
      <c r="J55" s="6">
        <f>SUMIFS('TRADERPERIOD SOLVED'!J:J,'TRADERPERIOD SOLVED'!$E:$E,OfferResults!$B55,'TRADERPERIOD SOLVED'!$H:$H,OfferResults!$D55)</f>
        <v>0</v>
      </c>
      <c r="K55" s="6">
        <f>SUMIFS('TRADERPERIOD SOLVED'!K:K,'TRADERPERIOD SOLVED'!$E:$E,OfferResults!$B55,'TRADERPERIOD SOLVED'!$H:$H,OfferResults!$D55)</f>
        <v>0</v>
      </c>
      <c r="L55">
        <f t="shared" si="3"/>
        <v>0</v>
      </c>
      <c r="M55">
        <f t="shared" si="4"/>
        <v>0</v>
      </c>
      <c r="N55">
        <f t="shared" si="5"/>
        <v>0</v>
      </c>
      <c r="O55">
        <f t="shared" si="6"/>
        <v>0</v>
      </c>
    </row>
    <row r="56" spans="1:15" x14ac:dyDescent="0.25">
      <c r="A56" s="1" t="s">
        <v>367</v>
      </c>
      <c r="B56" s="2">
        <v>45714.479166666664</v>
      </c>
      <c r="C56" t="s">
        <v>18</v>
      </c>
      <c r="D56" t="s">
        <v>261</v>
      </c>
      <c r="E56" t="s">
        <v>213</v>
      </c>
      <c r="F56">
        <v>63</v>
      </c>
      <c r="G56">
        <v>0</v>
      </c>
      <c r="H56">
        <v>0</v>
      </c>
      <c r="I56" s="6">
        <f>SUMIFS('TRADERPERIOD SOLVED'!I:I,'TRADERPERIOD SOLVED'!$E:$E,OfferResults!$B56,'TRADERPERIOD SOLVED'!$H:$H,OfferResults!$D56)</f>
        <v>63</v>
      </c>
      <c r="J56" s="6">
        <f>SUMIFS('TRADERPERIOD SOLVED'!J:J,'TRADERPERIOD SOLVED'!$E:$E,OfferResults!$B56,'TRADERPERIOD SOLVED'!$H:$H,OfferResults!$D56)</f>
        <v>0</v>
      </c>
      <c r="K56" s="6">
        <f>SUMIFS('TRADERPERIOD SOLVED'!K:K,'TRADERPERIOD SOLVED'!$E:$E,OfferResults!$B56,'TRADERPERIOD SOLVED'!$H:$H,OfferResults!$D56)</f>
        <v>0</v>
      </c>
      <c r="L56">
        <f t="shared" si="3"/>
        <v>0</v>
      </c>
      <c r="M56">
        <f t="shared" si="4"/>
        <v>0</v>
      </c>
      <c r="N56">
        <f t="shared" si="5"/>
        <v>0</v>
      </c>
      <c r="O56">
        <f t="shared" si="6"/>
        <v>0</v>
      </c>
    </row>
    <row r="57" spans="1:15" x14ac:dyDescent="0.25">
      <c r="A57" s="1" t="s">
        <v>367</v>
      </c>
      <c r="B57" s="2">
        <v>45714.479166666664</v>
      </c>
      <c r="C57" t="s">
        <v>18</v>
      </c>
      <c r="D57" t="s">
        <v>260</v>
      </c>
      <c r="E57" t="s">
        <v>204</v>
      </c>
      <c r="F57">
        <v>9.6129999999999995</v>
      </c>
      <c r="G57">
        <v>0</v>
      </c>
      <c r="H57">
        <v>0</v>
      </c>
      <c r="I57" s="6">
        <f>SUMIFS('TRADERPERIOD SOLVED'!I:I,'TRADERPERIOD SOLVED'!$E:$E,OfferResults!$B57,'TRADERPERIOD SOLVED'!$H:$H,OfferResults!$D57)</f>
        <v>9.6129999999999995</v>
      </c>
      <c r="J57" s="6">
        <f>SUMIFS('TRADERPERIOD SOLVED'!J:J,'TRADERPERIOD SOLVED'!$E:$E,OfferResults!$B57,'TRADERPERIOD SOLVED'!$H:$H,OfferResults!$D57)</f>
        <v>0</v>
      </c>
      <c r="K57" s="6">
        <f>SUMIFS('TRADERPERIOD SOLVED'!K:K,'TRADERPERIOD SOLVED'!$E:$E,OfferResults!$B57,'TRADERPERIOD SOLVED'!$H:$H,OfferResults!$D57)</f>
        <v>0</v>
      </c>
      <c r="L57">
        <f t="shared" si="3"/>
        <v>0</v>
      </c>
      <c r="M57">
        <f t="shared" si="4"/>
        <v>0</v>
      </c>
      <c r="N57">
        <f t="shared" si="5"/>
        <v>0</v>
      </c>
      <c r="O57">
        <f t="shared" si="6"/>
        <v>0</v>
      </c>
    </row>
    <row r="58" spans="1:15" x14ac:dyDescent="0.25">
      <c r="A58" s="1" t="s">
        <v>367</v>
      </c>
      <c r="B58" s="2">
        <v>45714.479166666664</v>
      </c>
      <c r="C58" t="s">
        <v>18</v>
      </c>
      <c r="D58" t="s">
        <v>259</v>
      </c>
      <c r="E58" t="s">
        <v>228</v>
      </c>
      <c r="F58">
        <v>3.5</v>
      </c>
      <c r="G58">
        <v>0</v>
      </c>
      <c r="H58">
        <v>0</v>
      </c>
      <c r="I58" s="6">
        <f>SUMIFS('TRADERPERIOD SOLVED'!I:I,'TRADERPERIOD SOLVED'!$E:$E,OfferResults!$B58,'TRADERPERIOD SOLVED'!$H:$H,OfferResults!$D58)</f>
        <v>3.5</v>
      </c>
      <c r="J58" s="6">
        <f>SUMIFS('TRADERPERIOD SOLVED'!J:J,'TRADERPERIOD SOLVED'!$E:$E,OfferResults!$B58,'TRADERPERIOD SOLVED'!$H:$H,OfferResults!$D58)</f>
        <v>0</v>
      </c>
      <c r="K58" s="6">
        <f>SUMIFS('TRADERPERIOD SOLVED'!K:K,'TRADERPERIOD SOLVED'!$E:$E,OfferResults!$B58,'TRADERPERIOD SOLVED'!$H:$H,OfferResults!$D58)</f>
        <v>0</v>
      </c>
      <c r="L58">
        <f t="shared" si="3"/>
        <v>0</v>
      </c>
      <c r="M58">
        <f t="shared" si="4"/>
        <v>0</v>
      </c>
      <c r="N58">
        <f t="shared" si="5"/>
        <v>0</v>
      </c>
      <c r="O58">
        <f t="shared" si="6"/>
        <v>0</v>
      </c>
    </row>
    <row r="59" spans="1:15" x14ac:dyDescent="0.25">
      <c r="A59" s="1" t="s">
        <v>367</v>
      </c>
      <c r="B59" s="2">
        <v>45714.479166666664</v>
      </c>
      <c r="C59" t="s">
        <v>18</v>
      </c>
      <c r="D59" t="s">
        <v>258</v>
      </c>
      <c r="E59" t="s">
        <v>204</v>
      </c>
      <c r="F59">
        <v>191</v>
      </c>
      <c r="G59">
        <v>0</v>
      </c>
      <c r="H59">
        <v>0</v>
      </c>
      <c r="I59" s="6">
        <f>SUMIFS('TRADERPERIOD SOLVED'!I:I,'TRADERPERIOD SOLVED'!$E:$E,OfferResults!$B59,'TRADERPERIOD SOLVED'!$H:$H,OfferResults!$D59)</f>
        <v>191</v>
      </c>
      <c r="J59" s="6">
        <f>SUMIFS('TRADERPERIOD SOLVED'!J:J,'TRADERPERIOD SOLVED'!$E:$E,OfferResults!$B59,'TRADERPERIOD SOLVED'!$H:$H,OfferResults!$D59)</f>
        <v>0</v>
      </c>
      <c r="K59" s="6">
        <f>SUMIFS('TRADERPERIOD SOLVED'!K:K,'TRADERPERIOD SOLVED'!$E:$E,OfferResults!$B59,'TRADERPERIOD SOLVED'!$H:$H,OfferResults!$D59)</f>
        <v>0</v>
      </c>
      <c r="L59">
        <f t="shared" si="3"/>
        <v>0</v>
      </c>
      <c r="M59">
        <f t="shared" si="4"/>
        <v>0</v>
      </c>
      <c r="N59">
        <f t="shared" si="5"/>
        <v>0</v>
      </c>
      <c r="O59">
        <f t="shared" si="6"/>
        <v>0</v>
      </c>
    </row>
    <row r="60" spans="1:15" x14ac:dyDescent="0.25">
      <c r="A60" s="1" t="s">
        <v>367</v>
      </c>
      <c r="B60" s="2">
        <v>45714.479166666664</v>
      </c>
      <c r="C60" t="s">
        <v>18</v>
      </c>
      <c r="D60" t="s">
        <v>257</v>
      </c>
      <c r="E60" t="s">
        <v>204</v>
      </c>
      <c r="F60">
        <v>155</v>
      </c>
      <c r="G60">
        <v>0</v>
      </c>
      <c r="H60">
        <v>0</v>
      </c>
      <c r="I60" s="6">
        <f>SUMIFS('TRADERPERIOD SOLVED'!I:I,'TRADERPERIOD SOLVED'!$E:$E,OfferResults!$B60,'TRADERPERIOD SOLVED'!$H:$H,OfferResults!$D60)</f>
        <v>155</v>
      </c>
      <c r="J60" s="6">
        <f>SUMIFS('TRADERPERIOD SOLVED'!J:J,'TRADERPERIOD SOLVED'!$E:$E,OfferResults!$B60,'TRADERPERIOD SOLVED'!$H:$H,OfferResults!$D60)</f>
        <v>0</v>
      </c>
      <c r="K60" s="6">
        <f>SUMIFS('TRADERPERIOD SOLVED'!K:K,'TRADERPERIOD SOLVED'!$E:$E,OfferResults!$B60,'TRADERPERIOD SOLVED'!$H:$H,OfferResults!$D60)</f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</row>
    <row r="61" spans="1:15" x14ac:dyDescent="0.25">
      <c r="A61" s="1" t="s">
        <v>367</v>
      </c>
      <c r="B61" s="2">
        <v>45714.479166666664</v>
      </c>
      <c r="C61" t="s">
        <v>18</v>
      </c>
      <c r="D61" t="s">
        <v>256</v>
      </c>
      <c r="E61" t="s">
        <v>204</v>
      </c>
      <c r="F61">
        <v>155</v>
      </c>
      <c r="G61">
        <v>0</v>
      </c>
      <c r="H61">
        <v>0</v>
      </c>
      <c r="I61" s="6">
        <f>SUMIFS('TRADERPERIOD SOLVED'!I:I,'TRADERPERIOD SOLVED'!$E:$E,OfferResults!$B61,'TRADERPERIOD SOLVED'!$H:$H,OfferResults!$D61)</f>
        <v>155</v>
      </c>
      <c r="J61" s="6">
        <f>SUMIFS('TRADERPERIOD SOLVED'!J:J,'TRADERPERIOD SOLVED'!$E:$E,OfferResults!$B61,'TRADERPERIOD SOLVED'!$H:$H,OfferResults!$D61)</f>
        <v>0</v>
      </c>
      <c r="K61" s="6">
        <f>SUMIFS('TRADERPERIOD SOLVED'!K:K,'TRADERPERIOD SOLVED'!$E:$E,OfferResults!$B61,'TRADERPERIOD SOLVED'!$H:$H,OfferResults!$D61)</f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</row>
    <row r="62" spans="1:15" x14ac:dyDescent="0.25">
      <c r="A62" s="1" t="s">
        <v>367</v>
      </c>
      <c r="B62" s="2">
        <v>45714.479166666664</v>
      </c>
      <c r="C62" t="s">
        <v>18</v>
      </c>
      <c r="D62" t="s">
        <v>255</v>
      </c>
      <c r="E62" t="s">
        <v>213</v>
      </c>
      <c r="F62">
        <v>46</v>
      </c>
      <c r="G62">
        <v>2.99</v>
      </c>
      <c r="H62">
        <v>7</v>
      </c>
      <c r="I62" s="6">
        <f>SUMIFS('TRADERPERIOD SOLVED'!I:I,'TRADERPERIOD SOLVED'!$E:$E,OfferResults!$B62,'TRADERPERIOD SOLVED'!$H:$H,OfferResults!$D62)</f>
        <v>46</v>
      </c>
      <c r="J62" s="6">
        <f>SUMIFS('TRADERPERIOD SOLVED'!J:J,'TRADERPERIOD SOLVED'!$E:$E,OfferResults!$B62,'TRADERPERIOD SOLVED'!$H:$H,OfferResults!$D62)</f>
        <v>2.99</v>
      </c>
      <c r="K62" s="6">
        <f>SUMIFS('TRADERPERIOD SOLVED'!K:K,'TRADERPERIOD SOLVED'!$E:$E,OfferResults!$B62,'TRADERPERIOD SOLVED'!$H:$H,OfferResults!$D62)</f>
        <v>6.2880000000000003</v>
      </c>
      <c r="L62">
        <f t="shared" si="3"/>
        <v>0.71199999999999974</v>
      </c>
      <c r="M62">
        <f t="shared" si="4"/>
        <v>0</v>
      </c>
      <c r="N62">
        <f t="shared" si="5"/>
        <v>0</v>
      </c>
      <c r="O62">
        <f t="shared" si="6"/>
        <v>0.71199999999999974</v>
      </c>
    </row>
    <row r="63" spans="1:15" x14ac:dyDescent="0.25">
      <c r="A63" s="1" t="s">
        <v>367</v>
      </c>
      <c r="B63" s="2">
        <v>45714.479166666664</v>
      </c>
      <c r="C63" t="s">
        <v>18</v>
      </c>
      <c r="D63" t="s">
        <v>254</v>
      </c>
      <c r="E63" t="s">
        <v>210</v>
      </c>
      <c r="F63">
        <v>34</v>
      </c>
      <c r="G63">
        <v>0</v>
      </c>
      <c r="H63">
        <v>0</v>
      </c>
      <c r="I63" s="6">
        <f>SUMIFS('TRADERPERIOD SOLVED'!I:I,'TRADERPERIOD SOLVED'!$E:$E,OfferResults!$B63,'TRADERPERIOD SOLVED'!$H:$H,OfferResults!$D63)</f>
        <v>34</v>
      </c>
      <c r="J63" s="6">
        <f>SUMIFS('TRADERPERIOD SOLVED'!J:J,'TRADERPERIOD SOLVED'!$E:$E,OfferResults!$B63,'TRADERPERIOD SOLVED'!$H:$H,OfferResults!$D63)</f>
        <v>0</v>
      </c>
      <c r="K63" s="6">
        <f>SUMIFS('TRADERPERIOD SOLVED'!K:K,'TRADERPERIOD SOLVED'!$E:$E,OfferResults!$B63,'TRADERPERIOD SOLVED'!$H:$H,OfferResults!$D63)</f>
        <v>0</v>
      </c>
      <c r="L63">
        <f t="shared" si="3"/>
        <v>0</v>
      </c>
      <c r="M63">
        <f t="shared" si="4"/>
        <v>0</v>
      </c>
      <c r="N63">
        <f t="shared" si="5"/>
        <v>0</v>
      </c>
      <c r="O63">
        <f t="shared" si="6"/>
        <v>0</v>
      </c>
    </row>
    <row r="64" spans="1:15" x14ac:dyDescent="0.25">
      <c r="A64" s="1" t="s">
        <v>367</v>
      </c>
      <c r="B64" s="2">
        <v>45714.479166666664</v>
      </c>
      <c r="C64" t="s">
        <v>18</v>
      </c>
      <c r="D64" t="s">
        <v>253</v>
      </c>
      <c r="E64" t="s">
        <v>252</v>
      </c>
      <c r="F64">
        <v>0</v>
      </c>
      <c r="G64">
        <v>0</v>
      </c>
      <c r="H64">
        <v>13.994999999999999</v>
      </c>
      <c r="I64" s="6">
        <f>SUMIFS('TRADERPERIOD SOLVED'!I:I,'TRADERPERIOD SOLVED'!$E:$E,OfferResults!$B64,'TRADERPERIOD SOLVED'!$H:$H,OfferResults!$D64)</f>
        <v>0</v>
      </c>
      <c r="J64" s="6">
        <f>SUMIFS('TRADERPERIOD SOLVED'!J:J,'TRADERPERIOD SOLVED'!$E:$E,OfferResults!$B64,'TRADERPERIOD SOLVED'!$H:$H,OfferResults!$D64)</f>
        <v>0</v>
      </c>
      <c r="K64" s="6">
        <f>SUMIFS('TRADERPERIOD SOLVED'!K:K,'TRADERPERIOD SOLVED'!$E:$E,OfferResults!$B64,'TRADERPERIOD SOLVED'!$H:$H,OfferResults!$D64)</f>
        <v>13.994999999999999</v>
      </c>
      <c r="L64">
        <f t="shared" si="3"/>
        <v>0</v>
      </c>
      <c r="M64">
        <f t="shared" si="4"/>
        <v>0</v>
      </c>
      <c r="N64">
        <f t="shared" si="5"/>
        <v>0</v>
      </c>
      <c r="O64">
        <f t="shared" si="6"/>
        <v>0</v>
      </c>
    </row>
    <row r="65" spans="1:15" x14ac:dyDescent="0.25">
      <c r="A65" s="1" t="s">
        <v>367</v>
      </c>
      <c r="B65" s="2">
        <v>45714.479166666664</v>
      </c>
      <c r="C65" t="s">
        <v>18</v>
      </c>
      <c r="D65" t="s">
        <v>251</v>
      </c>
      <c r="E65" t="s">
        <v>210</v>
      </c>
      <c r="F65">
        <v>38</v>
      </c>
      <c r="G65">
        <v>0</v>
      </c>
      <c r="H65">
        <v>0</v>
      </c>
      <c r="I65" s="6">
        <f>SUMIFS('TRADERPERIOD SOLVED'!I:I,'TRADERPERIOD SOLVED'!$E:$E,OfferResults!$B65,'TRADERPERIOD SOLVED'!$H:$H,OfferResults!$D65)</f>
        <v>38</v>
      </c>
      <c r="J65" s="6">
        <f>SUMIFS('TRADERPERIOD SOLVED'!J:J,'TRADERPERIOD SOLVED'!$E:$E,OfferResults!$B65,'TRADERPERIOD SOLVED'!$H:$H,OfferResults!$D65)</f>
        <v>0</v>
      </c>
      <c r="K65" s="6">
        <f>SUMIFS('TRADERPERIOD SOLVED'!K:K,'TRADERPERIOD SOLVED'!$E:$E,OfferResults!$B65,'TRADERPERIOD SOLVED'!$H:$H,OfferResults!$D65)</f>
        <v>0</v>
      </c>
      <c r="L65">
        <f t="shared" si="3"/>
        <v>0</v>
      </c>
      <c r="M65">
        <f t="shared" si="4"/>
        <v>0</v>
      </c>
      <c r="N65">
        <f t="shared" si="5"/>
        <v>0</v>
      </c>
      <c r="O65">
        <f t="shared" si="6"/>
        <v>0</v>
      </c>
    </row>
    <row r="66" spans="1:15" x14ac:dyDescent="0.25">
      <c r="A66" s="1" t="s">
        <v>367</v>
      </c>
      <c r="B66" s="2">
        <v>45714.479166666664</v>
      </c>
      <c r="C66" t="s">
        <v>18</v>
      </c>
      <c r="D66" t="s">
        <v>250</v>
      </c>
      <c r="E66" t="s">
        <v>228</v>
      </c>
      <c r="F66">
        <v>5.5</v>
      </c>
      <c r="G66">
        <v>3</v>
      </c>
      <c r="H66">
        <v>5.9950000000000001</v>
      </c>
      <c r="I66" s="6">
        <f>SUMIFS('TRADERPERIOD SOLVED'!I:I,'TRADERPERIOD SOLVED'!$E:$E,OfferResults!$B66,'TRADERPERIOD SOLVED'!$H:$H,OfferResults!$D66)</f>
        <v>5.5</v>
      </c>
      <c r="J66" s="6">
        <f>SUMIFS('TRADERPERIOD SOLVED'!J:J,'TRADERPERIOD SOLVED'!$E:$E,OfferResults!$B66,'TRADERPERIOD SOLVED'!$H:$H,OfferResults!$D66)</f>
        <v>3</v>
      </c>
      <c r="K66" s="6">
        <f>SUMIFS('TRADERPERIOD SOLVED'!K:K,'TRADERPERIOD SOLVED'!$E:$E,OfferResults!$B66,'TRADERPERIOD SOLVED'!$H:$H,OfferResults!$D66)</f>
        <v>5.9950000000000001</v>
      </c>
      <c r="L66">
        <f t="shared" si="3"/>
        <v>0</v>
      </c>
      <c r="M66">
        <f t="shared" ref="M66:M97" si="7">F66-I66</f>
        <v>0</v>
      </c>
      <c r="N66">
        <f t="shared" ref="N66:N97" si="8">G66-J66</f>
        <v>0</v>
      </c>
      <c r="O66">
        <f t="shared" ref="O66:O97" si="9">H66-K66</f>
        <v>0</v>
      </c>
    </row>
    <row r="67" spans="1:15" x14ac:dyDescent="0.25">
      <c r="A67" s="1" t="s">
        <v>367</v>
      </c>
      <c r="B67" s="2">
        <v>45714.479166666664</v>
      </c>
      <c r="C67" t="s">
        <v>18</v>
      </c>
      <c r="D67" t="s">
        <v>249</v>
      </c>
      <c r="E67" t="s">
        <v>210</v>
      </c>
      <c r="F67">
        <v>40.000999999999998</v>
      </c>
      <c r="G67">
        <v>5.6010999999999997</v>
      </c>
      <c r="H67">
        <v>4.0000999999999998</v>
      </c>
      <c r="I67" s="6">
        <f>SUMIFS('TRADERPERIOD SOLVED'!I:I,'TRADERPERIOD SOLVED'!$E:$E,OfferResults!$B67,'TRADERPERIOD SOLVED'!$H:$H,OfferResults!$D67)</f>
        <v>40.000999999999998</v>
      </c>
      <c r="J67" s="6">
        <f>SUMIFS('TRADERPERIOD SOLVED'!J:J,'TRADERPERIOD SOLVED'!$E:$E,OfferResults!$B67,'TRADERPERIOD SOLVED'!$H:$H,OfferResults!$D67)</f>
        <v>5.601</v>
      </c>
      <c r="K67" s="6">
        <f>SUMIFS('TRADERPERIOD SOLVED'!K:K,'TRADERPERIOD SOLVED'!$E:$E,OfferResults!$B67,'TRADERPERIOD SOLVED'!$H:$H,OfferResults!$D67)</f>
        <v>4</v>
      </c>
      <c r="L67">
        <f t="shared" ref="L67:L103" si="10">SUM(ABS(M67),ABS(N67),ABS(O67))</f>
        <v>1.9999999999953388E-4</v>
      </c>
      <c r="M67">
        <f t="shared" si="7"/>
        <v>0</v>
      </c>
      <c r="N67">
        <f t="shared" si="8"/>
        <v>9.9999999999766942E-5</v>
      </c>
      <c r="O67">
        <f t="shared" si="9"/>
        <v>9.9999999999766942E-5</v>
      </c>
    </row>
    <row r="68" spans="1:15" x14ac:dyDescent="0.25">
      <c r="A68" s="1" t="s">
        <v>367</v>
      </c>
      <c r="B68" s="2">
        <v>45714.479166666664</v>
      </c>
      <c r="C68" t="s">
        <v>18</v>
      </c>
      <c r="D68" t="s">
        <v>248</v>
      </c>
      <c r="E68" t="s">
        <v>210</v>
      </c>
      <c r="F68">
        <v>80</v>
      </c>
      <c r="G68">
        <v>40.402000000000001</v>
      </c>
      <c r="H68">
        <v>8.8000000000000007</v>
      </c>
      <c r="I68" s="6">
        <f>SUMIFS('TRADERPERIOD SOLVED'!I:I,'TRADERPERIOD SOLVED'!$E:$E,OfferResults!$B68,'TRADERPERIOD SOLVED'!$H:$H,OfferResults!$D68)</f>
        <v>80</v>
      </c>
      <c r="J68" s="6">
        <f>SUMIFS('TRADERPERIOD SOLVED'!J:J,'TRADERPERIOD SOLVED'!$E:$E,OfferResults!$B68,'TRADERPERIOD SOLVED'!$H:$H,OfferResults!$D68)</f>
        <v>40.402000000000001</v>
      </c>
      <c r="K68" s="6">
        <f>SUMIFS('TRADERPERIOD SOLVED'!K:K,'TRADERPERIOD SOLVED'!$E:$E,OfferResults!$B68,'TRADERPERIOD SOLVED'!$H:$H,OfferResults!$D68)</f>
        <v>8.8000000000000007</v>
      </c>
      <c r="L68">
        <f t="shared" si="10"/>
        <v>0</v>
      </c>
      <c r="M68">
        <f t="shared" si="7"/>
        <v>0</v>
      </c>
      <c r="N68">
        <f t="shared" si="8"/>
        <v>0</v>
      </c>
      <c r="O68">
        <f t="shared" si="9"/>
        <v>0</v>
      </c>
    </row>
    <row r="69" spans="1:15" x14ac:dyDescent="0.25">
      <c r="A69" s="1" t="s">
        <v>367</v>
      </c>
      <c r="B69" s="2">
        <v>45714.479166666664</v>
      </c>
      <c r="C69" t="s">
        <v>18</v>
      </c>
      <c r="D69" t="s">
        <v>247</v>
      </c>
      <c r="E69" t="s">
        <v>207</v>
      </c>
      <c r="F69">
        <v>55</v>
      </c>
      <c r="G69">
        <v>10</v>
      </c>
      <c r="H69">
        <v>8.9</v>
      </c>
      <c r="I69" s="6">
        <f>SUMIFS('TRADERPERIOD SOLVED'!I:I,'TRADERPERIOD SOLVED'!$E:$E,OfferResults!$B69,'TRADERPERIOD SOLVED'!$H:$H,OfferResults!$D69)</f>
        <v>55</v>
      </c>
      <c r="J69" s="6">
        <f>SUMIFS('TRADERPERIOD SOLVED'!J:J,'TRADERPERIOD SOLVED'!$E:$E,OfferResults!$B69,'TRADERPERIOD SOLVED'!$H:$H,OfferResults!$D69)</f>
        <v>10</v>
      </c>
      <c r="K69" s="6">
        <f>SUMIFS('TRADERPERIOD SOLVED'!K:K,'TRADERPERIOD SOLVED'!$E:$E,OfferResults!$B69,'TRADERPERIOD SOLVED'!$H:$H,OfferResults!$D69)</f>
        <v>8.9</v>
      </c>
      <c r="L69">
        <f t="shared" si="10"/>
        <v>0</v>
      </c>
      <c r="M69">
        <f t="shared" si="7"/>
        <v>0</v>
      </c>
      <c r="N69">
        <f t="shared" si="8"/>
        <v>0</v>
      </c>
      <c r="O69">
        <f t="shared" si="9"/>
        <v>0</v>
      </c>
    </row>
    <row r="70" spans="1:15" x14ac:dyDescent="0.25">
      <c r="A70" s="1" t="s">
        <v>367</v>
      </c>
      <c r="B70" s="2">
        <v>45714.479166666664</v>
      </c>
      <c r="C70" t="s">
        <v>18</v>
      </c>
      <c r="D70" t="s">
        <v>246</v>
      </c>
      <c r="E70" t="s">
        <v>210</v>
      </c>
      <c r="F70">
        <v>0</v>
      </c>
      <c r="G70">
        <v>24.898</v>
      </c>
      <c r="H70">
        <v>19.989999999999998</v>
      </c>
      <c r="I70" s="6">
        <f>SUMIFS('TRADERPERIOD SOLVED'!I:I,'TRADERPERIOD SOLVED'!$E:$E,OfferResults!$B70,'TRADERPERIOD SOLVED'!$H:$H,OfferResults!$D70)</f>
        <v>0</v>
      </c>
      <c r="J70" s="6">
        <f>SUMIFS('TRADERPERIOD SOLVED'!J:J,'TRADERPERIOD SOLVED'!$E:$E,OfferResults!$B70,'TRADERPERIOD SOLVED'!$H:$H,OfferResults!$D70)</f>
        <v>24.898</v>
      </c>
      <c r="K70" s="6">
        <f>SUMIFS('TRADERPERIOD SOLVED'!K:K,'TRADERPERIOD SOLVED'!$E:$E,OfferResults!$B70,'TRADERPERIOD SOLVED'!$H:$H,OfferResults!$D70)</f>
        <v>19.989999999999998</v>
      </c>
      <c r="L70">
        <f t="shared" si="10"/>
        <v>0</v>
      </c>
      <c r="M70">
        <f t="shared" si="7"/>
        <v>0</v>
      </c>
      <c r="N70">
        <f t="shared" si="8"/>
        <v>0</v>
      </c>
      <c r="O70">
        <f t="shared" si="9"/>
        <v>0</v>
      </c>
    </row>
    <row r="71" spans="1:15" x14ac:dyDescent="0.25">
      <c r="A71" s="1" t="s">
        <v>367</v>
      </c>
      <c r="B71" s="2">
        <v>45714.479166666664</v>
      </c>
      <c r="C71" t="s">
        <v>18</v>
      </c>
      <c r="D71" t="s">
        <v>245</v>
      </c>
      <c r="E71" t="s">
        <v>210</v>
      </c>
      <c r="F71">
        <v>95</v>
      </c>
      <c r="G71">
        <v>7</v>
      </c>
      <c r="H71">
        <v>0</v>
      </c>
      <c r="I71" s="6">
        <f>SUMIFS('TRADERPERIOD SOLVED'!I:I,'TRADERPERIOD SOLVED'!$E:$E,OfferResults!$B71,'TRADERPERIOD SOLVED'!$H:$H,OfferResults!$D71)</f>
        <v>95</v>
      </c>
      <c r="J71" s="6">
        <f>SUMIFS('TRADERPERIOD SOLVED'!J:J,'TRADERPERIOD SOLVED'!$E:$E,OfferResults!$B71,'TRADERPERIOD SOLVED'!$H:$H,OfferResults!$D71)</f>
        <v>7</v>
      </c>
      <c r="K71" s="6">
        <f>SUMIFS('TRADERPERIOD SOLVED'!K:K,'TRADERPERIOD SOLVED'!$E:$E,OfferResults!$B71,'TRADERPERIOD SOLVED'!$H:$H,OfferResults!$D71)</f>
        <v>0</v>
      </c>
      <c r="L71">
        <f t="shared" si="10"/>
        <v>0</v>
      </c>
      <c r="M71">
        <f t="shared" si="7"/>
        <v>0</v>
      </c>
      <c r="N71">
        <f t="shared" si="8"/>
        <v>0</v>
      </c>
      <c r="O71">
        <f t="shared" si="9"/>
        <v>0</v>
      </c>
    </row>
    <row r="72" spans="1:15" x14ac:dyDescent="0.25">
      <c r="A72" s="1" t="s">
        <v>367</v>
      </c>
      <c r="B72" s="2">
        <v>45714.479166666664</v>
      </c>
      <c r="C72" t="s">
        <v>18</v>
      </c>
      <c r="D72" t="s">
        <v>244</v>
      </c>
      <c r="E72" t="s">
        <v>210</v>
      </c>
      <c r="F72">
        <v>95</v>
      </c>
      <c r="G72">
        <v>0</v>
      </c>
      <c r="H72">
        <v>0</v>
      </c>
      <c r="I72" s="6">
        <f>SUMIFS('TRADERPERIOD SOLVED'!I:I,'TRADERPERIOD SOLVED'!$E:$E,OfferResults!$B72,'TRADERPERIOD SOLVED'!$H:$H,OfferResults!$D72)</f>
        <v>95</v>
      </c>
      <c r="J72" s="6">
        <f>SUMIFS('TRADERPERIOD SOLVED'!J:J,'TRADERPERIOD SOLVED'!$E:$E,OfferResults!$B72,'TRADERPERIOD SOLVED'!$H:$H,OfferResults!$D72)</f>
        <v>0</v>
      </c>
      <c r="K72" s="6">
        <f>SUMIFS('TRADERPERIOD SOLVED'!K:K,'TRADERPERIOD SOLVED'!$E:$E,OfferResults!$B72,'TRADERPERIOD SOLVED'!$H:$H,OfferResults!$D72)</f>
        <v>0</v>
      </c>
      <c r="L72">
        <f t="shared" si="10"/>
        <v>0</v>
      </c>
      <c r="M72">
        <f t="shared" si="7"/>
        <v>0</v>
      </c>
      <c r="N72">
        <f t="shared" si="8"/>
        <v>0</v>
      </c>
      <c r="O72">
        <f t="shared" si="9"/>
        <v>0</v>
      </c>
    </row>
    <row r="73" spans="1:15" x14ac:dyDescent="0.25">
      <c r="A73" s="1" t="s">
        <v>367</v>
      </c>
      <c r="B73" s="2">
        <v>45714.479166666664</v>
      </c>
      <c r="C73" t="s">
        <v>18</v>
      </c>
      <c r="D73" t="s">
        <v>243</v>
      </c>
      <c r="E73" t="s">
        <v>210</v>
      </c>
      <c r="F73">
        <v>0</v>
      </c>
      <c r="G73">
        <v>0</v>
      </c>
      <c r="H73">
        <v>0</v>
      </c>
      <c r="I73" s="6">
        <f>SUMIFS('TRADERPERIOD SOLVED'!I:I,'TRADERPERIOD SOLVED'!$E:$E,OfferResults!$B73,'TRADERPERIOD SOLVED'!$H:$H,OfferResults!$D73)</f>
        <v>0</v>
      </c>
      <c r="J73" s="6">
        <f>SUMIFS('TRADERPERIOD SOLVED'!J:J,'TRADERPERIOD SOLVED'!$E:$E,OfferResults!$B73,'TRADERPERIOD SOLVED'!$H:$H,OfferResults!$D73)</f>
        <v>0</v>
      </c>
      <c r="K73" s="6">
        <f>SUMIFS('TRADERPERIOD SOLVED'!K:K,'TRADERPERIOD SOLVED'!$E:$E,OfferResults!$B73,'TRADERPERIOD SOLVED'!$H:$H,OfferResults!$D73)</f>
        <v>0</v>
      </c>
      <c r="L73">
        <f t="shared" si="10"/>
        <v>0</v>
      </c>
      <c r="M73">
        <f t="shared" si="7"/>
        <v>0</v>
      </c>
      <c r="N73">
        <f t="shared" si="8"/>
        <v>0</v>
      </c>
      <c r="O73">
        <f t="shared" si="9"/>
        <v>0</v>
      </c>
    </row>
    <row r="74" spans="1:15" x14ac:dyDescent="0.25">
      <c r="A74" s="1" t="s">
        <v>367</v>
      </c>
      <c r="B74" s="2">
        <v>45714.479166666664</v>
      </c>
      <c r="C74" t="s">
        <v>18</v>
      </c>
      <c r="D74" t="s">
        <v>242</v>
      </c>
      <c r="E74" t="s">
        <v>228</v>
      </c>
      <c r="F74">
        <v>32</v>
      </c>
      <c r="G74">
        <v>0</v>
      </c>
      <c r="H74">
        <v>0</v>
      </c>
      <c r="I74" s="6">
        <f>SUMIFS('TRADERPERIOD SOLVED'!I:I,'TRADERPERIOD SOLVED'!$E:$E,OfferResults!$B74,'TRADERPERIOD SOLVED'!$H:$H,OfferResults!$D74)</f>
        <v>32</v>
      </c>
      <c r="J74" s="6">
        <f>SUMIFS('TRADERPERIOD SOLVED'!J:J,'TRADERPERIOD SOLVED'!$E:$E,OfferResults!$B74,'TRADERPERIOD SOLVED'!$H:$H,OfferResults!$D74)</f>
        <v>0</v>
      </c>
      <c r="K74" s="6">
        <f>SUMIFS('TRADERPERIOD SOLVED'!K:K,'TRADERPERIOD SOLVED'!$E:$E,OfferResults!$B74,'TRADERPERIOD SOLVED'!$H:$H,OfferResults!$D74)</f>
        <v>0</v>
      </c>
      <c r="L74">
        <f t="shared" si="10"/>
        <v>0</v>
      </c>
      <c r="M74">
        <f t="shared" si="7"/>
        <v>0</v>
      </c>
      <c r="N74">
        <f t="shared" si="8"/>
        <v>0</v>
      </c>
      <c r="O74">
        <f t="shared" si="9"/>
        <v>0</v>
      </c>
    </row>
    <row r="75" spans="1:15" x14ac:dyDescent="0.25">
      <c r="A75" s="1" t="s">
        <v>367</v>
      </c>
      <c r="B75" s="2">
        <v>45714.479166666664</v>
      </c>
      <c r="C75" t="s">
        <v>18</v>
      </c>
      <c r="D75" t="s">
        <v>241</v>
      </c>
      <c r="E75" t="s">
        <v>210</v>
      </c>
      <c r="F75">
        <v>145</v>
      </c>
      <c r="G75">
        <v>0</v>
      </c>
      <c r="H75">
        <v>0</v>
      </c>
      <c r="I75" s="6">
        <f>SUMIFS('TRADERPERIOD SOLVED'!I:I,'TRADERPERIOD SOLVED'!$E:$E,OfferResults!$B75,'TRADERPERIOD SOLVED'!$H:$H,OfferResults!$D75)</f>
        <v>145</v>
      </c>
      <c r="J75" s="6">
        <f>SUMIFS('TRADERPERIOD SOLVED'!J:J,'TRADERPERIOD SOLVED'!$E:$E,OfferResults!$B75,'TRADERPERIOD SOLVED'!$H:$H,OfferResults!$D75)</f>
        <v>0</v>
      </c>
      <c r="K75" s="6">
        <f>SUMIFS('TRADERPERIOD SOLVED'!K:K,'TRADERPERIOD SOLVED'!$E:$E,OfferResults!$B75,'TRADERPERIOD SOLVED'!$H:$H,OfferResults!$D75)</f>
        <v>0</v>
      </c>
      <c r="L75">
        <f t="shared" si="10"/>
        <v>0</v>
      </c>
      <c r="M75">
        <f t="shared" si="7"/>
        <v>0</v>
      </c>
      <c r="N75">
        <f t="shared" si="8"/>
        <v>0</v>
      </c>
      <c r="O75">
        <f t="shared" si="9"/>
        <v>0</v>
      </c>
    </row>
    <row r="76" spans="1:15" x14ac:dyDescent="0.25">
      <c r="A76" s="1" t="s">
        <v>367</v>
      </c>
      <c r="B76" s="2">
        <v>45714.479166666664</v>
      </c>
      <c r="C76" t="s">
        <v>18</v>
      </c>
      <c r="D76" t="s">
        <v>240</v>
      </c>
      <c r="E76" t="s">
        <v>228</v>
      </c>
      <c r="F76">
        <v>7.5</v>
      </c>
      <c r="G76">
        <v>0</v>
      </c>
      <c r="H76">
        <v>0</v>
      </c>
      <c r="I76" s="6">
        <f>SUMIFS('TRADERPERIOD SOLVED'!I:I,'TRADERPERIOD SOLVED'!$E:$E,OfferResults!$B76,'TRADERPERIOD SOLVED'!$H:$H,OfferResults!$D76)</f>
        <v>7.5</v>
      </c>
      <c r="J76" s="6">
        <f>SUMIFS('TRADERPERIOD SOLVED'!J:J,'TRADERPERIOD SOLVED'!$E:$E,OfferResults!$B76,'TRADERPERIOD SOLVED'!$H:$H,OfferResults!$D76)</f>
        <v>0</v>
      </c>
      <c r="K76" s="6">
        <f>SUMIFS('TRADERPERIOD SOLVED'!K:K,'TRADERPERIOD SOLVED'!$E:$E,OfferResults!$B76,'TRADERPERIOD SOLVED'!$H:$H,OfferResults!$D76)</f>
        <v>0</v>
      </c>
      <c r="L76">
        <f t="shared" si="10"/>
        <v>0</v>
      </c>
      <c r="M76">
        <f t="shared" si="7"/>
        <v>0</v>
      </c>
      <c r="N76">
        <f t="shared" si="8"/>
        <v>0</v>
      </c>
      <c r="O76">
        <f t="shared" si="9"/>
        <v>0</v>
      </c>
    </row>
    <row r="77" spans="1:15" x14ac:dyDescent="0.25">
      <c r="A77" s="1" t="s">
        <v>367</v>
      </c>
      <c r="B77" s="2">
        <v>45714.479166666664</v>
      </c>
      <c r="C77" t="s">
        <v>18</v>
      </c>
      <c r="D77" t="s">
        <v>239</v>
      </c>
      <c r="E77" t="s">
        <v>210</v>
      </c>
      <c r="F77">
        <v>81</v>
      </c>
      <c r="G77">
        <v>0</v>
      </c>
      <c r="H77">
        <v>0</v>
      </c>
      <c r="I77" s="6">
        <f>SUMIFS('TRADERPERIOD SOLVED'!I:I,'TRADERPERIOD SOLVED'!$E:$E,OfferResults!$B77,'TRADERPERIOD SOLVED'!$H:$H,OfferResults!$D77)</f>
        <v>81</v>
      </c>
      <c r="J77" s="6">
        <f>SUMIFS('TRADERPERIOD SOLVED'!J:J,'TRADERPERIOD SOLVED'!$E:$E,OfferResults!$B77,'TRADERPERIOD SOLVED'!$H:$H,OfferResults!$D77)</f>
        <v>0</v>
      </c>
      <c r="K77" s="6">
        <f>SUMIFS('TRADERPERIOD SOLVED'!K:K,'TRADERPERIOD SOLVED'!$E:$E,OfferResults!$B77,'TRADERPERIOD SOLVED'!$H:$H,OfferResults!$D77)</f>
        <v>0</v>
      </c>
      <c r="L77">
        <f t="shared" si="10"/>
        <v>0</v>
      </c>
      <c r="M77">
        <f t="shared" si="7"/>
        <v>0</v>
      </c>
      <c r="N77">
        <f t="shared" si="8"/>
        <v>0</v>
      </c>
      <c r="O77">
        <f t="shared" si="9"/>
        <v>0</v>
      </c>
    </row>
    <row r="78" spans="1:15" x14ac:dyDescent="0.25">
      <c r="A78" s="1" t="s">
        <v>367</v>
      </c>
      <c r="B78" s="2">
        <v>45714.479166666664</v>
      </c>
      <c r="C78" t="s">
        <v>18</v>
      </c>
      <c r="D78" t="s">
        <v>238</v>
      </c>
      <c r="E78" t="s">
        <v>210</v>
      </c>
      <c r="F78">
        <v>84</v>
      </c>
      <c r="G78">
        <v>0</v>
      </c>
      <c r="H78">
        <v>0</v>
      </c>
      <c r="I78" s="6">
        <f>SUMIFS('TRADERPERIOD SOLVED'!I:I,'TRADERPERIOD SOLVED'!$E:$E,OfferResults!$B78,'TRADERPERIOD SOLVED'!$H:$H,OfferResults!$D78)</f>
        <v>84</v>
      </c>
      <c r="J78" s="6">
        <f>SUMIFS('TRADERPERIOD SOLVED'!J:J,'TRADERPERIOD SOLVED'!$E:$E,OfferResults!$B78,'TRADERPERIOD SOLVED'!$H:$H,OfferResults!$D78)</f>
        <v>0</v>
      </c>
      <c r="K78" s="6">
        <f>SUMIFS('TRADERPERIOD SOLVED'!K:K,'TRADERPERIOD SOLVED'!$E:$E,OfferResults!$B78,'TRADERPERIOD SOLVED'!$H:$H,OfferResults!$D78)</f>
        <v>0</v>
      </c>
      <c r="L78">
        <f t="shared" si="10"/>
        <v>0</v>
      </c>
      <c r="M78">
        <f t="shared" si="7"/>
        <v>0</v>
      </c>
      <c r="N78">
        <f t="shared" si="8"/>
        <v>0</v>
      </c>
      <c r="O78">
        <f t="shared" si="9"/>
        <v>0</v>
      </c>
    </row>
    <row r="79" spans="1:15" x14ac:dyDescent="0.25">
      <c r="A79" s="1" t="s">
        <v>367</v>
      </c>
      <c r="B79" s="2">
        <v>45714.479166666664</v>
      </c>
      <c r="C79" t="s">
        <v>18</v>
      </c>
      <c r="D79" t="s">
        <v>237</v>
      </c>
      <c r="E79" t="s">
        <v>207</v>
      </c>
      <c r="F79">
        <v>26</v>
      </c>
      <c r="G79">
        <v>0</v>
      </c>
      <c r="H79">
        <v>0</v>
      </c>
      <c r="I79" s="6">
        <f>SUMIFS('TRADERPERIOD SOLVED'!I:I,'TRADERPERIOD SOLVED'!$E:$E,OfferResults!$B79,'TRADERPERIOD SOLVED'!$H:$H,OfferResults!$D79)</f>
        <v>26</v>
      </c>
      <c r="J79" s="6">
        <f>SUMIFS('TRADERPERIOD SOLVED'!J:J,'TRADERPERIOD SOLVED'!$E:$E,OfferResults!$B79,'TRADERPERIOD SOLVED'!$H:$H,OfferResults!$D79)</f>
        <v>0</v>
      </c>
      <c r="K79" s="6">
        <f>SUMIFS('TRADERPERIOD SOLVED'!K:K,'TRADERPERIOD SOLVED'!$E:$E,OfferResults!$B79,'TRADERPERIOD SOLVED'!$H:$H,OfferResults!$D79)</f>
        <v>0</v>
      </c>
      <c r="L79">
        <f t="shared" si="10"/>
        <v>0</v>
      </c>
      <c r="M79">
        <f t="shared" si="7"/>
        <v>0</v>
      </c>
      <c r="N79">
        <f t="shared" si="8"/>
        <v>0</v>
      </c>
      <c r="O79">
        <f t="shared" si="9"/>
        <v>0</v>
      </c>
    </row>
    <row r="80" spans="1:15" x14ac:dyDescent="0.25">
      <c r="A80" s="1" t="s">
        <v>367</v>
      </c>
      <c r="B80" s="2">
        <v>45714.479166666664</v>
      </c>
      <c r="C80" t="s">
        <v>18</v>
      </c>
      <c r="D80" t="s">
        <v>236</v>
      </c>
      <c r="E80" t="s">
        <v>207</v>
      </c>
      <c r="F80">
        <v>152</v>
      </c>
      <c r="G80">
        <v>0</v>
      </c>
      <c r="H80">
        <v>0</v>
      </c>
      <c r="I80" s="6">
        <f>SUMIFS('TRADERPERIOD SOLVED'!I:I,'TRADERPERIOD SOLVED'!$E:$E,OfferResults!$B80,'TRADERPERIOD SOLVED'!$H:$H,OfferResults!$D80)</f>
        <v>152</v>
      </c>
      <c r="J80" s="6">
        <f>SUMIFS('TRADERPERIOD SOLVED'!J:J,'TRADERPERIOD SOLVED'!$E:$E,OfferResults!$B80,'TRADERPERIOD SOLVED'!$H:$H,OfferResults!$D80)</f>
        <v>0</v>
      </c>
      <c r="K80" s="6">
        <f>SUMIFS('TRADERPERIOD SOLVED'!K:K,'TRADERPERIOD SOLVED'!$E:$E,OfferResults!$B80,'TRADERPERIOD SOLVED'!$H:$H,OfferResults!$D80)</f>
        <v>0</v>
      </c>
      <c r="L80">
        <f t="shared" si="10"/>
        <v>0</v>
      </c>
      <c r="M80">
        <f t="shared" si="7"/>
        <v>0</v>
      </c>
      <c r="N80">
        <f t="shared" si="8"/>
        <v>0</v>
      </c>
      <c r="O80">
        <f t="shared" si="9"/>
        <v>0</v>
      </c>
    </row>
    <row r="81" spans="1:15" x14ac:dyDescent="0.25">
      <c r="A81" s="1" t="s">
        <v>367</v>
      </c>
      <c r="B81" s="2">
        <v>45714.479166666664</v>
      </c>
      <c r="C81" t="s">
        <v>18</v>
      </c>
      <c r="D81" t="s">
        <v>235</v>
      </c>
      <c r="E81" t="s">
        <v>207</v>
      </c>
      <c r="F81">
        <v>94</v>
      </c>
      <c r="G81">
        <v>13.121</v>
      </c>
      <c r="H81">
        <v>58.161000000000001</v>
      </c>
      <c r="I81" s="6">
        <f>SUMIFS('TRADERPERIOD SOLVED'!I:I,'TRADERPERIOD SOLVED'!$E:$E,OfferResults!$B81,'TRADERPERIOD SOLVED'!$H:$H,OfferResults!$D81)</f>
        <v>94</v>
      </c>
      <c r="J81" s="6">
        <f>SUMIFS('TRADERPERIOD SOLVED'!J:J,'TRADERPERIOD SOLVED'!$E:$E,OfferResults!$B81,'TRADERPERIOD SOLVED'!$H:$H,OfferResults!$D81)</f>
        <v>13.121</v>
      </c>
      <c r="K81" s="6">
        <f>SUMIFS('TRADERPERIOD SOLVED'!K:K,'TRADERPERIOD SOLVED'!$E:$E,OfferResults!$B81,'TRADERPERIOD SOLVED'!$H:$H,OfferResults!$D81)</f>
        <v>58.161000000000001</v>
      </c>
      <c r="L81">
        <f t="shared" si="10"/>
        <v>0</v>
      </c>
      <c r="M81">
        <f t="shared" si="7"/>
        <v>0</v>
      </c>
      <c r="N81">
        <f t="shared" si="8"/>
        <v>0</v>
      </c>
      <c r="O81">
        <f t="shared" si="9"/>
        <v>0</v>
      </c>
    </row>
    <row r="82" spans="1:15" x14ac:dyDescent="0.25">
      <c r="A82" s="1" t="s">
        <v>367</v>
      </c>
      <c r="B82" s="2">
        <v>45714.479166666664</v>
      </c>
      <c r="C82" t="s">
        <v>18</v>
      </c>
      <c r="D82" t="s">
        <v>234</v>
      </c>
      <c r="E82" t="s">
        <v>207</v>
      </c>
      <c r="F82">
        <v>16.8</v>
      </c>
      <c r="G82">
        <v>0</v>
      </c>
      <c r="H82">
        <v>0</v>
      </c>
      <c r="I82" s="6">
        <f>SUMIFS('TRADERPERIOD SOLVED'!I:I,'TRADERPERIOD SOLVED'!$E:$E,OfferResults!$B82,'TRADERPERIOD SOLVED'!$H:$H,OfferResults!$D82)</f>
        <v>16.8</v>
      </c>
      <c r="J82" s="6">
        <f>SUMIFS('TRADERPERIOD SOLVED'!J:J,'TRADERPERIOD SOLVED'!$E:$E,OfferResults!$B82,'TRADERPERIOD SOLVED'!$H:$H,OfferResults!$D82)</f>
        <v>0</v>
      </c>
      <c r="K82" s="6">
        <f>SUMIFS('TRADERPERIOD SOLVED'!K:K,'TRADERPERIOD SOLVED'!$E:$E,OfferResults!$B82,'TRADERPERIOD SOLVED'!$H:$H,OfferResults!$D82)</f>
        <v>0</v>
      </c>
      <c r="L82">
        <f t="shared" si="10"/>
        <v>0</v>
      </c>
      <c r="M82">
        <f t="shared" si="7"/>
        <v>0</v>
      </c>
      <c r="N82">
        <f t="shared" si="8"/>
        <v>0</v>
      </c>
      <c r="O82">
        <f t="shared" si="9"/>
        <v>0</v>
      </c>
    </row>
    <row r="83" spans="1:15" x14ac:dyDescent="0.25">
      <c r="A83" s="1" t="s">
        <v>367</v>
      </c>
      <c r="B83" s="2">
        <v>45714.479166666664</v>
      </c>
      <c r="C83" t="s">
        <v>18</v>
      </c>
      <c r="D83" t="s">
        <v>233</v>
      </c>
      <c r="E83" t="s">
        <v>207</v>
      </c>
      <c r="F83">
        <v>22.5</v>
      </c>
      <c r="G83">
        <v>3.0000000000000001E-3</v>
      </c>
      <c r="H83">
        <v>2E-3</v>
      </c>
      <c r="I83" s="6">
        <f>SUMIFS('TRADERPERIOD SOLVED'!I:I,'TRADERPERIOD SOLVED'!$E:$E,OfferResults!$B83,'TRADERPERIOD SOLVED'!$H:$H,OfferResults!$D83)</f>
        <v>22.5</v>
      </c>
      <c r="J83" s="6">
        <f>SUMIFS('TRADERPERIOD SOLVED'!J:J,'TRADERPERIOD SOLVED'!$E:$E,OfferResults!$B83,'TRADERPERIOD SOLVED'!$H:$H,OfferResults!$D83)</f>
        <v>3.0000000000000001E-3</v>
      </c>
      <c r="K83" s="6">
        <f>SUMIFS('TRADERPERIOD SOLVED'!K:K,'TRADERPERIOD SOLVED'!$E:$E,OfferResults!$B83,'TRADERPERIOD SOLVED'!$H:$H,OfferResults!$D83)</f>
        <v>2E-3</v>
      </c>
      <c r="L83">
        <f t="shared" si="10"/>
        <v>0</v>
      </c>
      <c r="M83">
        <f t="shared" si="7"/>
        <v>0</v>
      </c>
      <c r="N83">
        <f t="shared" si="8"/>
        <v>0</v>
      </c>
      <c r="O83">
        <f t="shared" si="9"/>
        <v>0</v>
      </c>
    </row>
    <row r="84" spans="1:15" x14ac:dyDescent="0.25">
      <c r="A84" s="1" t="s">
        <v>367</v>
      </c>
      <c r="B84" s="2">
        <v>45714.479166666664</v>
      </c>
      <c r="C84" t="s">
        <v>18</v>
      </c>
      <c r="D84" t="s">
        <v>232</v>
      </c>
      <c r="E84" t="s">
        <v>207</v>
      </c>
      <c r="F84">
        <v>30.7</v>
      </c>
      <c r="G84">
        <v>0.30199999999999999</v>
      </c>
      <c r="H84">
        <v>9.0009999999999994</v>
      </c>
      <c r="I84" s="6">
        <f>SUMIFS('TRADERPERIOD SOLVED'!I:I,'TRADERPERIOD SOLVED'!$E:$E,OfferResults!$B84,'TRADERPERIOD SOLVED'!$H:$H,OfferResults!$D84)</f>
        <v>30.7</v>
      </c>
      <c r="J84" s="6">
        <f>SUMIFS('TRADERPERIOD SOLVED'!J:J,'TRADERPERIOD SOLVED'!$E:$E,OfferResults!$B84,'TRADERPERIOD SOLVED'!$H:$H,OfferResults!$D84)</f>
        <v>0.30199999999999999</v>
      </c>
      <c r="K84" s="6">
        <f>SUMIFS('TRADERPERIOD SOLVED'!K:K,'TRADERPERIOD SOLVED'!$E:$E,OfferResults!$B84,'TRADERPERIOD SOLVED'!$H:$H,OfferResults!$D84)</f>
        <v>9.0009999999999994</v>
      </c>
      <c r="L84">
        <f t="shared" si="10"/>
        <v>0</v>
      </c>
      <c r="M84">
        <f t="shared" si="7"/>
        <v>0</v>
      </c>
      <c r="N84">
        <f t="shared" si="8"/>
        <v>0</v>
      </c>
      <c r="O84">
        <f t="shared" si="9"/>
        <v>0</v>
      </c>
    </row>
    <row r="85" spans="1:15" x14ac:dyDescent="0.25">
      <c r="A85" s="1" t="s">
        <v>367</v>
      </c>
      <c r="B85" s="2">
        <v>45714.479166666664</v>
      </c>
      <c r="C85" t="s">
        <v>18</v>
      </c>
      <c r="D85" t="s">
        <v>231</v>
      </c>
      <c r="E85" t="s">
        <v>230</v>
      </c>
      <c r="F85">
        <v>10</v>
      </c>
      <c r="G85">
        <v>0</v>
      </c>
      <c r="H85">
        <v>0</v>
      </c>
      <c r="I85" s="6">
        <f>SUMIFS('TRADERPERIOD SOLVED'!I:I,'TRADERPERIOD SOLVED'!$E:$E,OfferResults!$B85,'TRADERPERIOD SOLVED'!$H:$H,OfferResults!$D85)</f>
        <v>10</v>
      </c>
      <c r="J85" s="6">
        <f>SUMIFS('TRADERPERIOD SOLVED'!J:J,'TRADERPERIOD SOLVED'!$E:$E,OfferResults!$B85,'TRADERPERIOD SOLVED'!$H:$H,OfferResults!$D85)</f>
        <v>0</v>
      </c>
      <c r="K85" s="6">
        <f>SUMIFS('TRADERPERIOD SOLVED'!K:K,'TRADERPERIOD SOLVED'!$E:$E,OfferResults!$B85,'TRADERPERIOD SOLVED'!$H:$H,OfferResults!$D85)</f>
        <v>0</v>
      </c>
      <c r="L85">
        <f t="shared" si="10"/>
        <v>0</v>
      </c>
      <c r="M85">
        <f t="shared" si="7"/>
        <v>0</v>
      </c>
      <c r="N85">
        <f t="shared" si="8"/>
        <v>0</v>
      </c>
      <c r="O85">
        <f t="shared" si="9"/>
        <v>0</v>
      </c>
    </row>
    <row r="86" spans="1:15" x14ac:dyDescent="0.25">
      <c r="A86" s="1" t="s">
        <v>367</v>
      </c>
      <c r="B86" s="2">
        <v>45714.479166666664</v>
      </c>
      <c r="C86" t="s">
        <v>18</v>
      </c>
      <c r="D86" t="s">
        <v>229</v>
      </c>
      <c r="E86" t="s">
        <v>228</v>
      </c>
      <c r="F86">
        <v>34.450000000000003</v>
      </c>
      <c r="G86">
        <v>0</v>
      </c>
      <c r="H86">
        <v>0</v>
      </c>
      <c r="I86" s="6">
        <f>SUMIFS('TRADERPERIOD SOLVED'!I:I,'TRADERPERIOD SOLVED'!$E:$E,OfferResults!$B86,'TRADERPERIOD SOLVED'!$H:$H,OfferResults!$D86)</f>
        <v>34.450000000000003</v>
      </c>
      <c r="J86" s="6">
        <f>SUMIFS('TRADERPERIOD SOLVED'!J:J,'TRADERPERIOD SOLVED'!$E:$E,OfferResults!$B86,'TRADERPERIOD SOLVED'!$H:$H,OfferResults!$D86)</f>
        <v>0</v>
      </c>
      <c r="K86" s="6">
        <f>SUMIFS('TRADERPERIOD SOLVED'!K:K,'TRADERPERIOD SOLVED'!$E:$E,OfferResults!$B86,'TRADERPERIOD SOLVED'!$H:$H,OfferResults!$D86)</f>
        <v>0</v>
      </c>
      <c r="L86">
        <f t="shared" si="10"/>
        <v>0</v>
      </c>
      <c r="M86">
        <f t="shared" si="7"/>
        <v>0</v>
      </c>
      <c r="N86">
        <f t="shared" si="8"/>
        <v>0</v>
      </c>
      <c r="O86">
        <f t="shared" si="9"/>
        <v>0</v>
      </c>
    </row>
    <row r="87" spans="1:15" x14ac:dyDescent="0.25">
      <c r="A87" s="1" t="s">
        <v>367</v>
      </c>
      <c r="B87" s="2">
        <v>45714.479166666664</v>
      </c>
      <c r="C87" t="s">
        <v>18</v>
      </c>
      <c r="D87" t="s">
        <v>227</v>
      </c>
      <c r="E87" t="s">
        <v>204</v>
      </c>
      <c r="F87">
        <v>5.1070000000000002</v>
      </c>
      <c r="G87">
        <v>0</v>
      </c>
      <c r="H87">
        <v>0</v>
      </c>
      <c r="I87" s="6">
        <f>SUMIFS('TRADERPERIOD SOLVED'!I:I,'TRADERPERIOD SOLVED'!$E:$E,OfferResults!$B87,'TRADERPERIOD SOLVED'!$H:$H,OfferResults!$D87)</f>
        <v>5.1070000000000002</v>
      </c>
      <c r="J87" s="6">
        <f>SUMIFS('TRADERPERIOD SOLVED'!J:J,'TRADERPERIOD SOLVED'!$E:$E,OfferResults!$B87,'TRADERPERIOD SOLVED'!$H:$H,OfferResults!$D87)</f>
        <v>0</v>
      </c>
      <c r="K87" s="6">
        <f>SUMIFS('TRADERPERIOD SOLVED'!K:K,'TRADERPERIOD SOLVED'!$E:$E,OfferResults!$B87,'TRADERPERIOD SOLVED'!$H:$H,OfferResults!$D87)</f>
        <v>0</v>
      </c>
      <c r="L87">
        <f t="shared" si="10"/>
        <v>0</v>
      </c>
      <c r="M87">
        <f t="shared" si="7"/>
        <v>0</v>
      </c>
      <c r="N87">
        <f t="shared" si="8"/>
        <v>0</v>
      </c>
      <c r="O87">
        <f t="shared" si="9"/>
        <v>0</v>
      </c>
    </row>
    <row r="88" spans="1:15" x14ac:dyDescent="0.25">
      <c r="A88" s="1" t="s">
        <v>367</v>
      </c>
      <c r="B88" s="2">
        <v>45714.479166666664</v>
      </c>
      <c r="C88" t="s">
        <v>18</v>
      </c>
      <c r="D88" t="s">
        <v>226</v>
      </c>
      <c r="E88" t="s">
        <v>204</v>
      </c>
      <c r="F88">
        <v>0</v>
      </c>
      <c r="G88">
        <v>0</v>
      </c>
      <c r="H88">
        <v>0</v>
      </c>
      <c r="I88" s="6">
        <f>SUMIFS('TRADERPERIOD SOLVED'!I:I,'TRADERPERIOD SOLVED'!$E:$E,OfferResults!$B88,'TRADERPERIOD SOLVED'!$H:$H,OfferResults!$D88)</f>
        <v>0</v>
      </c>
      <c r="J88" s="6">
        <f>SUMIFS('TRADERPERIOD SOLVED'!J:J,'TRADERPERIOD SOLVED'!$E:$E,OfferResults!$B88,'TRADERPERIOD SOLVED'!$H:$H,OfferResults!$D88)</f>
        <v>0</v>
      </c>
      <c r="K88" s="6">
        <f>SUMIFS('TRADERPERIOD SOLVED'!K:K,'TRADERPERIOD SOLVED'!$E:$E,OfferResults!$B88,'TRADERPERIOD SOLVED'!$H:$H,OfferResults!$D88)</f>
        <v>0</v>
      </c>
      <c r="L88">
        <f t="shared" si="10"/>
        <v>0</v>
      </c>
      <c r="M88">
        <f t="shared" si="7"/>
        <v>0</v>
      </c>
      <c r="N88">
        <f t="shared" si="8"/>
        <v>0</v>
      </c>
      <c r="O88">
        <f t="shared" si="9"/>
        <v>0</v>
      </c>
    </row>
    <row r="89" spans="1:15" x14ac:dyDescent="0.25">
      <c r="A89" s="1" t="s">
        <v>367</v>
      </c>
      <c r="B89" s="2">
        <v>45714.479166666664</v>
      </c>
      <c r="C89" t="s">
        <v>18</v>
      </c>
      <c r="D89" t="s">
        <v>225</v>
      </c>
      <c r="E89" t="s">
        <v>224</v>
      </c>
      <c r="F89">
        <v>0</v>
      </c>
      <c r="G89">
        <v>56.5</v>
      </c>
      <c r="H89">
        <v>75.353999999999999</v>
      </c>
      <c r="I89" s="6">
        <f>SUMIFS('TRADERPERIOD SOLVED'!I:I,'TRADERPERIOD SOLVED'!$E:$E,OfferResults!$B89,'TRADERPERIOD SOLVED'!$H:$H,OfferResults!$D89)</f>
        <v>0</v>
      </c>
      <c r="J89" s="6">
        <f>SUMIFS('TRADERPERIOD SOLVED'!J:J,'TRADERPERIOD SOLVED'!$E:$E,OfferResults!$B89,'TRADERPERIOD SOLVED'!$H:$H,OfferResults!$D89)</f>
        <v>56.5</v>
      </c>
      <c r="K89" s="6">
        <f>SUMIFS('TRADERPERIOD SOLVED'!K:K,'TRADERPERIOD SOLVED'!$E:$E,OfferResults!$B89,'TRADERPERIOD SOLVED'!$H:$H,OfferResults!$D89)</f>
        <v>75.353999999999999</v>
      </c>
      <c r="L89">
        <f t="shared" si="10"/>
        <v>0</v>
      </c>
      <c r="M89">
        <f t="shared" si="7"/>
        <v>0</v>
      </c>
      <c r="N89">
        <f t="shared" si="8"/>
        <v>0</v>
      </c>
      <c r="O89">
        <f t="shared" si="9"/>
        <v>0</v>
      </c>
    </row>
    <row r="90" spans="1:15" x14ac:dyDescent="0.25">
      <c r="A90" s="1" t="s">
        <v>367</v>
      </c>
      <c r="B90" s="2">
        <v>45714.479166666664</v>
      </c>
      <c r="C90" t="s">
        <v>18</v>
      </c>
      <c r="D90" t="s">
        <v>223</v>
      </c>
      <c r="E90" t="s">
        <v>210</v>
      </c>
      <c r="F90">
        <v>0</v>
      </c>
      <c r="G90">
        <v>0</v>
      </c>
      <c r="H90">
        <v>0</v>
      </c>
      <c r="I90" s="6">
        <f>SUMIFS('TRADERPERIOD SOLVED'!I:I,'TRADERPERIOD SOLVED'!$E:$E,OfferResults!$B90,'TRADERPERIOD SOLVED'!$H:$H,OfferResults!$D90)</f>
        <v>0</v>
      </c>
      <c r="J90" s="6">
        <f>SUMIFS('TRADERPERIOD SOLVED'!J:J,'TRADERPERIOD SOLVED'!$E:$E,OfferResults!$B90,'TRADERPERIOD SOLVED'!$H:$H,OfferResults!$D90)</f>
        <v>0</v>
      </c>
      <c r="K90" s="6">
        <f>SUMIFS('TRADERPERIOD SOLVED'!K:K,'TRADERPERIOD SOLVED'!$E:$E,OfferResults!$B90,'TRADERPERIOD SOLVED'!$H:$H,OfferResults!$D90)</f>
        <v>0</v>
      </c>
      <c r="L90">
        <f t="shared" si="10"/>
        <v>0</v>
      </c>
      <c r="M90">
        <f t="shared" si="7"/>
        <v>0</v>
      </c>
      <c r="N90">
        <f t="shared" si="8"/>
        <v>0</v>
      </c>
      <c r="O90">
        <f t="shared" si="9"/>
        <v>0</v>
      </c>
    </row>
    <row r="91" spans="1:15" x14ac:dyDescent="0.25">
      <c r="A91" s="1" t="s">
        <v>367</v>
      </c>
      <c r="B91" s="2">
        <v>45714.479166666664</v>
      </c>
      <c r="C91" t="s">
        <v>18</v>
      </c>
      <c r="D91" t="s">
        <v>222</v>
      </c>
      <c r="E91" t="s">
        <v>210</v>
      </c>
      <c r="F91">
        <v>0</v>
      </c>
      <c r="G91">
        <v>0</v>
      </c>
      <c r="H91">
        <v>0</v>
      </c>
      <c r="I91" s="6">
        <f>SUMIFS('TRADERPERIOD SOLVED'!I:I,'TRADERPERIOD SOLVED'!$E:$E,OfferResults!$B91,'TRADERPERIOD SOLVED'!$H:$H,OfferResults!$D91)</f>
        <v>0</v>
      </c>
      <c r="J91" s="6">
        <f>SUMIFS('TRADERPERIOD SOLVED'!J:J,'TRADERPERIOD SOLVED'!$E:$E,OfferResults!$B91,'TRADERPERIOD SOLVED'!$H:$H,OfferResults!$D91)</f>
        <v>0</v>
      </c>
      <c r="K91" s="6">
        <f>SUMIFS('TRADERPERIOD SOLVED'!K:K,'TRADERPERIOD SOLVED'!$E:$E,OfferResults!$B91,'TRADERPERIOD SOLVED'!$H:$H,OfferResults!$D91)</f>
        <v>0</v>
      </c>
      <c r="L91">
        <f t="shared" si="10"/>
        <v>0</v>
      </c>
      <c r="M91">
        <f t="shared" si="7"/>
        <v>0</v>
      </c>
      <c r="N91">
        <f t="shared" si="8"/>
        <v>0</v>
      </c>
      <c r="O91">
        <f t="shared" si="9"/>
        <v>0</v>
      </c>
    </row>
    <row r="92" spans="1:15" x14ac:dyDescent="0.25">
      <c r="A92" s="1" t="s">
        <v>367</v>
      </c>
      <c r="B92" s="2">
        <v>45714.479166666664</v>
      </c>
      <c r="C92" t="s">
        <v>18</v>
      </c>
      <c r="D92" t="s">
        <v>221</v>
      </c>
      <c r="E92" t="s">
        <v>210</v>
      </c>
      <c r="F92">
        <v>0</v>
      </c>
      <c r="G92">
        <v>0</v>
      </c>
      <c r="H92">
        <v>0</v>
      </c>
      <c r="I92" s="6">
        <f>SUMIFS('TRADERPERIOD SOLVED'!I:I,'TRADERPERIOD SOLVED'!$E:$E,OfferResults!$B92,'TRADERPERIOD SOLVED'!$H:$H,OfferResults!$D92)</f>
        <v>0</v>
      </c>
      <c r="J92" s="6">
        <f>SUMIFS('TRADERPERIOD SOLVED'!J:J,'TRADERPERIOD SOLVED'!$E:$E,OfferResults!$B92,'TRADERPERIOD SOLVED'!$H:$H,OfferResults!$D92)</f>
        <v>0</v>
      </c>
      <c r="K92" s="6">
        <f>SUMIFS('TRADERPERIOD SOLVED'!K:K,'TRADERPERIOD SOLVED'!$E:$E,OfferResults!$B92,'TRADERPERIOD SOLVED'!$H:$H,OfferResults!$D92)</f>
        <v>0</v>
      </c>
      <c r="L92">
        <f t="shared" si="10"/>
        <v>0</v>
      </c>
      <c r="M92">
        <f t="shared" si="7"/>
        <v>0</v>
      </c>
      <c r="N92">
        <f t="shared" si="8"/>
        <v>0</v>
      </c>
      <c r="O92">
        <f t="shared" si="9"/>
        <v>0</v>
      </c>
    </row>
    <row r="93" spans="1:15" x14ac:dyDescent="0.25">
      <c r="A93" s="1" t="s">
        <v>367</v>
      </c>
      <c r="B93" s="2">
        <v>45714.479166666664</v>
      </c>
      <c r="C93" t="s">
        <v>18</v>
      </c>
      <c r="D93" t="s">
        <v>220</v>
      </c>
      <c r="E93" t="s">
        <v>204</v>
      </c>
      <c r="F93">
        <v>0</v>
      </c>
      <c r="G93">
        <v>0</v>
      </c>
      <c r="H93">
        <v>0</v>
      </c>
      <c r="I93" s="6">
        <f>SUMIFS('TRADERPERIOD SOLVED'!I:I,'TRADERPERIOD SOLVED'!$E:$E,OfferResults!$B93,'TRADERPERIOD SOLVED'!$H:$H,OfferResults!$D93)</f>
        <v>0</v>
      </c>
      <c r="J93" s="6">
        <f>SUMIFS('TRADERPERIOD SOLVED'!J:J,'TRADERPERIOD SOLVED'!$E:$E,OfferResults!$B93,'TRADERPERIOD SOLVED'!$H:$H,OfferResults!$D93)</f>
        <v>0</v>
      </c>
      <c r="K93" s="6">
        <f>SUMIFS('TRADERPERIOD SOLVED'!K:K,'TRADERPERIOD SOLVED'!$E:$E,OfferResults!$B93,'TRADERPERIOD SOLVED'!$H:$H,OfferResults!$D93)</f>
        <v>0</v>
      </c>
      <c r="L93">
        <f t="shared" si="10"/>
        <v>0</v>
      </c>
      <c r="M93">
        <f t="shared" si="7"/>
        <v>0</v>
      </c>
      <c r="N93">
        <f t="shared" si="8"/>
        <v>0</v>
      </c>
      <c r="O93">
        <f t="shared" si="9"/>
        <v>0</v>
      </c>
    </row>
    <row r="94" spans="1:15" x14ac:dyDescent="0.25">
      <c r="A94" s="1" t="s">
        <v>367</v>
      </c>
      <c r="B94" s="2">
        <v>45714.479166666664</v>
      </c>
      <c r="C94" t="s">
        <v>18</v>
      </c>
      <c r="D94" t="s">
        <v>219</v>
      </c>
      <c r="E94" t="s">
        <v>204</v>
      </c>
      <c r="F94">
        <v>6.633</v>
      </c>
      <c r="G94">
        <v>0</v>
      </c>
      <c r="H94">
        <v>0</v>
      </c>
      <c r="I94" s="6">
        <f>SUMIFS('TRADERPERIOD SOLVED'!I:I,'TRADERPERIOD SOLVED'!$E:$E,OfferResults!$B94,'TRADERPERIOD SOLVED'!$H:$H,OfferResults!$D94)</f>
        <v>6.633</v>
      </c>
      <c r="J94" s="6">
        <f>SUMIFS('TRADERPERIOD SOLVED'!J:J,'TRADERPERIOD SOLVED'!$E:$E,OfferResults!$B94,'TRADERPERIOD SOLVED'!$H:$H,OfferResults!$D94)</f>
        <v>0</v>
      </c>
      <c r="K94" s="6">
        <f>SUMIFS('TRADERPERIOD SOLVED'!K:K,'TRADERPERIOD SOLVED'!$E:$E,OfferResults!$B94,'TRADERPERIOD SOLVED'!$H:$H,OfferResults!$D94)</f>
        <v>0</v>
      </c>
      <c r="L94">
        <f t="shared" si="10"/>
        <v>0</v>
      </c>
      <c r="M94">
        <f t="shared" si="7"/>
        <v>0</v>
      </c>
      <c r="N94">
        <f t="shared" si="8"/>
        <v>0</v>
      </c>
      <c r="O94">
        <f t="shared" si="9"/>
        <v>0</v>
      </c>
    </row>
    <row r="95" spans="1:15" x14ac:dyDescent="0.25">
      <c r="A95" s="1" t="s">
        <v>367</v>
      </c>
      <c r="B95" s="2">
        <v>45714.479166666664</v>
      </c>
      <c r="C95" t="s">
        <v>18</v>
      </c>
      <c r="D95" t="s">
        <v>218</v>
      </c>
      <c r="E95" t="s">
        <v>217</v>
      </c>
      <c r="F95">
        <v>76</v>
      </c>
      <c r="G95">
        <v>0</v>
      </c>
      <c r="H95">
        <v>0</v>
      </c>
      <c r="I95" s="6">
        <f>SUMIFS('TRADERPERIOD SOLVED'!I:I,'TRADERPERIOD SOLVED'!$E:$E,OfferResults!$B95,'TRADERPERIOD SOLVED'!$H:$H,OfferResults!$D95)</f>
        <v>76</v>
      </c>
      <c r="J95" s="6">
        <f>SUMIFS('TRADERPERIOD SOLVED'!J:J,'TRADERPERIOD SOLVED'!$E:$E,OfferResults!$B95,'TRADERPERIOD SOLVED'!$H:$H,OfferResults!$D95)</f>
        <v>0</v>
      </c>
      <c r="K95" s="6">
        <f>SUMIFS('TRADERPERIOD SOLVED'!K:K,'TRADERPERIOD SOLVED'!$E:$E,OfferResults!$B95,'TRADERPERIOD SOLVED'!$H:$H,OfferResults!$D95)</f>
        <v>0</v>
      </c>
      <c r="L95">
        <f t="shared" si="10"/>
        <v>0</v>
      </c>
      <c r="M95">
        <f t="shared" si="7"/>
        <v>0</v>
      </c>
      <c r="N95">
        <f t="shared" si="8"/>
        <v>0</v>
      </c>
      <c r="O95">
        <f t="shared" si="9"/>
        <v>0</v>
      </c>
    </row>
    <row r="96" spans="1:15" x14ac:dyDescent="0.25">
      <c r="A96" s="1" t="s">
        <v>367</v>
      </c>
      <c r="B96" s="2">
        <v>45714.479166666664</v>
      </c>
      <c r="C96" t="s">
        <v>18</v>
      </c>
      <c r="D96" t="s">
        <v>216</v>
      </c>
      <c r="E96" t="s">
        <v>213</v>
      </c>
      <c r="F96">
        <v>84</v>
      </c>
      <c r="G96">
        <v>1</v>
      </c>
      <c r="H96">
        <v>3</v>
      </c>
      <c r="I96" s="6">
        <f>SUMIFS('TRADERPERIOD SOLVED'!I:I,'TRADERPERIOD SOLVED'!$E:$E,OfferResults!$B96,'TRADERPERIOD SOLVED'!$H:$H,OfferResults!$D96)</f>
        <v>84</v>
      </c>
      <c r="J96" s="6">
        <f>SUMIFS('TRADERPERIOD SOLVED'!J:J,'TRADERPERIOD SOLVED'!$E:$E,OfferResults!$B96,'TRADERPERIOD SOLVED'!$H:$H,OfferResults!$D96)</f>
        <v>1</v>
      </c>
      <c r="K96" s="6">
        <f>SUMIFS('TRADERPERIOD SOLVED'!K:K,'TRADERPERIOD SOLVED'!$E:$E,OfferResults!$B96,'TRADERPERIOD SOLVED'!$H:$H,OfferResults!$D96)</f>
        <v>2</v>
      </c>
      <c r="L96">
        <f t="shared" si="10"/>
        <v>1</v>
      </c>
      <c r="M96">
        <f t="shared" si="7"/>
        <v>0</v>
      </c>
      <c r="N96">
        <f t="shared" si="8"/>
        <v>0</v>
      </c>
      <c r="O96">
        <f t="shared" si="9"/>
        <v>1</v>
      </c>
    </row>
    <row r="97" spans="1:15" x14ac:dyDescent="0.25">
      <c r="A97" s="1" t="s">
        <v>367</v>
      </c>
      <c r="B97" s="2">
        <v>45714.479166666664</v>
      </c>
      <c r="C97" t="s">
        <v>18</v>
      </c>
      <c r="D97" t="s">
        <v>215</v>
      </c>
      <c r="E97" t="s">
        <v>213</v>
      </c>
      <c r="F97">
        <v>27</v>
      </c>
      <c r="G97">
        <v>2.9969999999999999</v>
      </c>
      <c r="H97">
        <v>3.2822</v>
      </c>
      <c r="I97" s="6">
        <f>SUMIFS('TRADERPERIOD SOLVED'!I:I,'TRADERPERIOD SOLVED'!$E:$E,OfferResults!$B97,'TRADERPERIOD SOLVED'!$H:$H,OfferResults!$D97)</f>
        <v>27</v>
      </c>
      <c r="J97" s="6">
        <f>SUMIFS('TRADERPERIOD SOLVED'!J:J,'TRADERPERIOD SOLVED'!$E:$E,OfferResults!$B97,'TRADERPERIOD SOLVED'!$H:$H,OfferResults!$D97)</f>
        <v>2.9969999999999999</v>
      </c>
      <c r="K97" s="6">
        <f>SUMIFS('TRADERPERIOD SOLVED'!K:K,'TRADERPERIOD SOLVED'!$E:$E,OfferResults!$B97,'TRADERPERIOD SOLVED'!$H:$H,OfferResults!$D97)</f>
        <v>5.9939999999999998</v>
      </c>
      <c r="L97">
        <f t="shared" si="10"/>
        <v>2.7117999999999998</v>
      </c>
      <c r="M97">
        <f t="shared" si="7"/>
        <v>0</v>
      </c>
      <c r="N97">
        <f t="shared" si="8"/>
        <v>0</v>
      </c>
      <c r="O97">
        <f t="shared" si="9"/>
        <v>-2.7117999999999998</v>
      </c>
    </row>
    <row r="98" spans="1:15" x14ac:dyDescent="0.25">
      <c r="A98" s="1" t="s">
        <v>367</v>
      </c>
      <c r="B98" s="2">
        <v>45714.479166666664</v>
      </c>
      <c r="C98" t="s">
        <v>18</v>
      </c>
      <c r="D98" t="s">
        <v>214</v>
      </c>
      <c r="E98" t="s">
        <v>213</v>
      </c>
      <c r="F98">
        <v>23</v>
      </c>
      <c r="G98">
        <v>0</v>
      </c>
      <c r="H98">
        <v>0</v>
      </c>
      <c r="I98" s="6">
        <f>SUMIFS('TRADERPERIOD SOLVED'!I:I,'TRADERPERIOD SOLVED'!$E:$E,OfferResults!$B98,'TRADERPERIOD SOLVED'!$H:$H,OfferResults!$D98)</f>
        <v>23</v>
      </c>
      <c r="J98" s="6">
        <f>SUMIFS('TRADERPERIOD SOLVED'!J:J,'TRADERPERIOD SOLVED'!$E:$E,OfferResults!$B98,'TRADERPERIOD SOLVED'!$H:$H,OfferResults!$D98)</f>
        <v>0</v>
      </c>
      <c r="K98" s="6">
        <f>SUMIFS('TRADERPERIOD SOLVED'!K:K,'TRADERPERIOD SOLVED'!$E:$E,OfferResults!$B98,'TRADERPERIOD SOLVED'!$H:$H,OfferResults!$D98)</f>
        <v>0</v>
      </c>
      <c r="L98">
        <f t="shared" si="10"/>
        <v>0</v>
      </c>
      <c r="M98">
        <f t="shared" ref="M98:M103" si="11">F98-I98</f>
        <v>0</v>
      </c>
      <c r="N98">
        <f t="shared" ref="N98:N103" si="12">G98-J98</f>
        <v>0</v>
      </c>
      <c r="O98">
        <f t="shared" ref="O98:O103" si="13">H98-K98</f>
        <v>0</v>
      </c>
    </row>
    <row r="99" spans="1:15" x14ac:dyDescent="0.25">
      <c r="A99" s="1" t="s">
        <v>367</v>
      </c>
      <c r="B99" s="2">
        <v>45714.479166666664</v>
      </c>
      <c r="C99" t="s">
        <v>18</v>
      </c>
      <c r="D99" t="s">
        <v>212</v>
      </c>
      <c r="E99" t="s">
        <v>210</v>
      </c>
      <c r="F99">
        <v>0</v>
      </c>
      <c r="G99">
        <v>0</v>
      </c>
      <c r="H99">
        <v>0</v>
      </c>
      <c r="I99" s="6">
        <f>SUMIFS('TRADERPERIOD SOLVED'!I:I,'TRADERPERIOD SOLVED'!$E:$E,OfferResults!$B99,'TRADERPERIOD SOLVED'!$H:$H,OfferResults!$D99)</f>
        <v>0</v>
      </c>
      <c r="J99" s="6">
        <f>SUMIFS('TRADERPERIOD SOLVED'!J:J,'TRADERPERIOD SOLVED'!$E:$E,OfferResults!$B99,'TRADERPERIOD SOLVED'!$H:$H,OfferResults!$D99)</f>
        <v>0</v>
      </c>
      <c r="K99" s="6">
        <f>SUMIFS('TRADERPERIOD SOLVED'!K:K,'TRADERPERIOD SOLVED'!$E:$E,OfferResults!$B99,'TRADERPERIOD SOLVED'!$H:$H,OfferResults!$D99)</f>
        <v>0</v>
      </c>
      <c r="L99">
        <f t="shared" si="10"/>
        <v>0</v>
      </c>
      <c r="M99">
        <f t="shared" si="11"/>
        <v>0</v>
      </c>
      <c r="N99">
        <f t="shared" si="12"/>
        <v>0</v>
      </c>
      <c r="O99">
        <f t="shared" si="13"/>
        <v>0</v>
      </c>
    </row>
    <row r="100" spans="1:15" x14ac:dyDescent="0.25">
      <c r="A100" s="1" t="s">
        <v>367</v>
      </c>
      <c r="B100" s="2">
        <v>45714.479166666664</v>
      </c>
      <c r="C100" t="s">
        <v>18</v>
      </c>
      <c r="D100" t="s">
        <v>211</v>
      </c>
      <c r="E100" t="s">
        <v>210</v>
      </c>
      <c r="F100">
        <v>90</v>
      </c>
      <c r="G100">
        <v>0</v>
      </c>
      <c r="H100">
        <v>0</v>
      </c>
      <c r="I100" s="6">
        <f>SUMIFS('TRADERPERIOD SOLVED'!I:I,'TRADERPERIOD SOLVED'!$E:$E,OfferResults!$B100,'TRADERPERIOD SOLVED'!$H:$H,OfferResults!$D100)</f>
        <v>90</v>
      </c>
      <c r="J100" s="6">
        <f>SUMIFS('TRADERPERIOD SOLVED'!J:J,'TRADERPERIOD SOLVED'!$E:$E,OfferResults!$B100,'TRADERPERIOD SOLVED'!$H:$H,OfferResults!$D100)</f>
        <v>0</v>
      </c>
      <c r="K100" s="6">
        <f>SUMIFS('TRADERPERIOD SOLVED'!K:K,'TRADERPERIOD SOLVED'!$E:$E,OfferResults!$B100,'TRADERPERIOD SOLVED'!$H:$H,OfferResults!$D100)</f>
        <v>0</v>
      </c>
      <c r="L100">
        <f t="shared" si="10"/>
        <v>0</v>
      </c>
      <c r="M100">
        <f t="shared" si="11"/>
        <v>0</v>
      </c>
      <c r="N100">
        <f t="shared" si="12"/>
        <v>0</v>
      </c>
      <c r="O100">
        <f t="shared" si="13"/>
        <v>0</v>
      </c>
    </row>
    <row r="101" spans="1:15" x14ac:dyDescent="0.25">
      <c r="A101" s="1" t="s">
        <v>367</v>
      </c>
      <c r="B101" s="2">
        <v>45714.479166666664</v>
      </c>
      <c r="C101" t="s">
        <v>18</v>
      </c>
      <c r="D101" t="s">
        <v>209</v>
      </c>
      <c r="E101" t="s">
        <v>204</v>
      </c>
      <c r="F101">
        <v>74.33</v>
      </c>
      <c r="G101">
        <v>0</v>
      </c>
      <c r="H101">
        <v>0</v>
      </c>
      <c r="I101" s="6">
        <f>SUMIFS('TRADERPERIOD SOLVED'!I:I,'TRADERPERIOD SOLVED'!$E:$E,OfferResults!$B101,'TRADERPERIOD SOLVED'!$H:$H,OfferResults!$D101)</f>
        <v>74.33</v>
      </c>
      <c r="J101" s="6">
        <f>SUMIFS('TRADERPERIOD SOLVED'!J:J,'TRADERPERIOD SOLVED'!$E:$E,OfferResults!$B101,'TRADERPERIOD SOLVED'!$H:$H,OfferResults!$D101)</f>
        <v>0</v>
      </c>
      <c r="K101" s="6">
        <f>SUMIFS('TRADERPERIOD SOLVED'!K:K,'TRADERPERIOD SOLVED'!$E:$E,OfferResults!$B101,'TRADERPERIOD SOLVED'!$H:$H,OfferResults!$D101)</f>
        <v>0</v>
      </c>
      <c r="L101">
        <f t="shared" si="10"/>
        <v>0</v>
      </c>
      <c r="M101">
        <f t="shared" si="11"/>
        <v>0</v>
      </c>
      <c r="N101">
        <f t="shared" si="12"/>
        <v>0</v>
      </c>
      <c r="O101">
        <f t="shared" si="13"/>
        <v>0</v>
      </c>
    </row>
    <row r="102" spans="1:15" x14ac:dyDescent="0.25">
      <c r="A102" s="1" t="s">
        <v>367</v>
      </c>
      <c r="B102" s="2">
        <v>45714.479166666664</v>
      </c>
      <c r="C102" t="s">
        <v>18</v>
      </c>
      <c r="D102" t="s">
        <v>208</v>
      </c>
      <c r="E102" t="s">
        <v>207</v>
      </c>
      <c r="F102">
        <v>21.274999999999999</v>
      </c>
      <c r="G102">
        <v>0</v>
      </c>
      <c r="H102">
        <v>0</v>
      </c>
      <c r="I102" s="6">
        <f>SUMIFS('TRADERPERIOD SOLVED'!I:I,'TRADERPERIOD SOLVED'!$E:$E,OfferResults!$B102,'TRADERPERIOD SOLVED'!$H:$H,OfferResults!$D102)</f>
        <v>21.274999999999999</v>
      </c>
      <c r="J102" s="6">
        <f>SUMIFS('TRADERPERIOD SOLVED'!J:J,'TRADERPERIOD SOLVED'!$E:$E,OfferResults!$B102,'TRADERPERIOD SOLVED'!$H:$H,OfferResults!$D102)</f>
        <v>0</v>
      </c>
      <c r="K102" s="6">
        <f>SUMIFS('TRADERPERIOD SOLVED'!K:K,'TRADERPERIOD SOLVED'!$E:$E,OfferResults!$B102,'TRADERPERIOD SOLVED'!$H:$H,OfferResults!$D102)</f>
        <v>0</v>
      </c>
      <c r="L102">
        <f t="shared" si="10"/>
        <v>0</v>
      </c>
      <c r="M102">
        <f t="shared" si="11"/>
        <v>0</v>
      </c>
      <c r="N102">
        <f t="shared" si="12"/>
        <v>0</v>
      </c>
      <c r="O102">
        <f t="shared" si="13"/>
        <v>0</v>
      </c>
    </row>
    <row r="103" spans="1:15" x14ac:dyDescent="0.25">
      <c r="A103" s="1" t="s">
        <v>367</v>
      </c>
      <c r="B103" s="2">
        <v>45714.479166666664</v>
      </c>
      <c r="C103" t="s">
        <v>18</v>
      </c>
      <c r="D103" t="s">
        <v>206</v>
      </c>
      <c r="E103" t="s">
        <v>204</v>
      </c>
      <c r="F103">
        <v>7.4790000000000001</v>
      </c>
      <c r="G103">
        <v>0</v>
      </c>
      <c r="H103">
        <v>0</v>
      </c>
      <c r="I103" s="6">
        <f>SUMIFS('TRADERPERIOD SOLVED'!I:I,'TRADERPERIOD SOLVED'!$E:$E,OfferResults!$B103,'TRADERPERIOD SOLVED'!$H:$H,OfferResults!$D103)</f>
        <v>7.4790000000000001</v>
      </c>
      <c r="J103" s="6">
        <f>SUMIFS('TRADERPERIOD SOLVED'!J:J,'TRADERPERIOD SOLVED'!$E:$E,OfferResults!$B103,'TRADERPERIOD SOLVED'!$H:$H,OfferResults!$D103)</f>
        <v>0</v>
      </c>
      <c r="K103" s="6">
        <f>SUMIFS('TRADERPERIOD SOLVED'!K:K,'TRADERPERIOD SOLVED'!$E:$E,OfferResults!$B103,'TRADERPERIOD SOLVED'!$H:$H,OfferResults!$D103)</f>
        <v>0</v>
      </c>
      <c r="L103">
        <f t="shared" si="10"/>
        <v>0</v>
      </c>
      <c r="M103">
        <f t="shared" si="11"/>
        <v>0</v>
      </c>
      <c r="N103">
        <f t="shared" si="12"/>
        <v>0</v>
      </c>
      <c r="O103">
        <f t="shared" si="13"/>
        <v>0</v>
      </c>
    </row>
    <row r="104" spans="1:15" x14ac:dyDescent="0.25">
      <c r="A104" s="1" t="s">
        <v>367</v>
      </c>
      <c r="B104" s="2">
        <v>45714.479166666664</v>
      </c>
      <c r="C104" t="s">
        <v>18</v>
      </c>
      <c r="D104" t="s">
        <v>205</v>
      </c>
      <c r="E104" t="s">
        <v>204</v>
      </c>
      <c r="F104">
        <v>2.9420000000000002</v>
      </c>
      <c r="G104">
        <v>0</v>
      </c>
      <c r="H104">
        <v>0</v>
      </c>
      <c r="I104" s="6">
        <f>SUMIFS('TRADERPERIOD SOLVED'!I:I,'TRADERPERIOD SOLVED'!$E:$E,OfferResults!$B104,'TRADERPERIOD SOLVED'!$H:$H,OfferResults!$D104)</f>
        <v>2.9420000000000002</v>
      </c>
      <c r="J104" s="6">
        <f>SUMIFS('TRADERPERIOD SOLVED'!J:J,'TRADERPERIOD SOLVED'!$E:$E,OfferResults!$B104,'TRADERPERIOD SOLVED'!$H:$H,OfferResults!$D104)</f>
        <v>0</v>
      </c>
      <c r="K104" s="6">
        <f>SUMIFS('TRADERPERIOD SOLVED'!K:K,'TRADERPERIOD SOLVED'!$E:$E,OfferResults!$B104,'TRADERPERIOD SOLVED'!$H:$H,OfferResults!$D104)</f>
        <v>0</v>
      </c>
      <c r="L104">
        <f t="shared" ref="L104:L167" si="14">SUM(ABS(M104),ABS(N104),ABS(O104))</f>
        <v>0</v>
      </c>
      <c r="M104">
        <f t="shared" ref="M104:M167" si="15">F104-I104</f>
        <v>0</v>
      </c>
      <c r="N104">
        <f t="shared" ref="N104:N167" si="16">G104-J104</f>
        <v>0</v>
      </c>
      <c r="O104">
        <f t="shared" ref="O104:O167" si="17">H104-K104</f>
        <v>0</v>
      </c>
    </row>
    <row r="105" spans="1:15" x14ac:dyDescent="0.25">
      <c r="A105" s="1" t="s">
        <v>367</v>
      </c>
      <c r="B105" s="2">
        <v>45714.5</v>
      </c>
      <c r="C105" t="s">
        <v>19</v>
      </c>
      <c r="D105" t="s">
        <v>329</v>
      </c>
      <c r="E105" t="s">
        <v>213</v>
      </c>
      <c r="F105">
        <v>1</v>
      </c>
      <c r="G105">
        <v>0</v>
      </c>
      <c r="H105">
        <v>0</v>
      </c>
      <c r="I105" s="6">
        <f>SUMIFS('TRADERPERIOD SOLVED'!I:I,'TRADERPERIOD SOLVED'!$E:$E,OfferResults!$B105,'TRADERPERIOD SOLVED'!$H:$H,OfferResults!$D105)</f>
        <v>1</v>
      </c>
      <c r="J105" s="6">
        <f>SUMIFS('TRADERPERIOD SOLVED'!J:J,'TRADERPERIOD SOLVED'!$E:$E,OfferResults!$B105,'TRADERPERIOD SOLVED'!$H:$H,OfferResults!$D105)</f>
        <v>0</v>
      </c>
      <c r="K105" s="6">
        <f>SUMIFS('TRADERPERIOD SOLVED'!K:K,'TRADERPERIOD SOLVED'!$E:$E,OfferResults!$B105,'TRADERPERIOD SOLVED'!$H:$H,OfferResults!$D105)</f>
        <v>0</v>
      </c>
      <c r="L105">
        <f t="shared" si="14"/>
        <v>0</v>
      </c>
      <c r="M105">
        <f t="shared" si="15"/>
        <v>0</v>
      </c>
      <c r="N105">
        <f t="shared" si="16"/>
        <v>0</v>
      </c>
      <c r="O105">
        <f t="shared" si="17"/>
        <v>0</v>
      </c>
    </row>
    <row r="106" spans="1:15" x14ac:dyDescent="0.25">
      <c r="A106" s="1" t="s">
        <v>367</v>
      </c>
      <c r="B106" s="2">
        <v>45714.5</v>
      </c>
      <c r="C106" t="s">
        <v>19</v>
      </c>
      <c r="D106" t="s">
        <v>328</v>
      </c>
      <c r="E106" t="s">
        <v>228</v>
      </c>
      <c r="F106">
        <v>0</v>
      </c>
      <c r="G106">
        <v>0</v>
      </c>
      <c r="H106">
        <v>0</v>
      </c>
      <c r="I106" s="6">
        <f>SUMIFS('TRADERPERIOD SOLVED'!I:I,'TRADERPERIOD SOLVED'!$E:$E,OfferResults!$B106,'TRADERPERIOD SOLVED'!$H:$H,OfferResults!$D106)</f>
        <v>0</v>
      </c>
      <c r="J106" s="6">
        <f>SUMIFS('TRADERPERIOD SOLVED'!J:J,'TRADERPERIOD SOLVED'!$E:$E,OfferResults!$B106,'TRADERPERIOD SOLVED'!$H:$H,OfferResults!$D106)</f>
        <v>0</v>
      </c>
      <c r="K106" s="6">
        <f>SUMIFS('TRADERPERIOD SOLVED'!K:K,'TRADERPERIOD SOLVED'!$E:$E,OfferResults!$B106,'TRADERPERIOD SOLVED'!$H:$H,OfferResults!$D106)</f>
        <v>0</v>
      </c>
      <c r="L106">
        <f t="shared" si="14"/>
        <v>0</v>
      </c>
      <c r="M106">
        <f t="shared" si="15"/>
        <v>0</v>
      </c>
      <c r="N106">
        <f t="shared" si="16"/>
        <v>0</v>
      </c>
      <c r="O106">
        <f t="shared" si="17"/>
        <v>0</v>
      </c>
    </row>
    <row r="107" spans="1:15" x14ac:dyDescent="0.25">
      <c r="A107" s="1" t="s">
        <v>367</v>
      </c>
      <c r="B107" s="2">
        <v>45714.5</v>
      </c>
      <c r="C107" t="s">
        <v>19</v>
      </c>
      <c r="D107" t="s">
        <v>327</v>
      </c>
      <c r="E107" t="s">
        <v>213</v>
      </c>
      <c r="F107">
        <v>46</v>
      </c>
      <c r="G107">
        <v>1</v>
      </c>
      <c r="H107">
        <v>1</v>
      </c>
      <c r="I107" s="6">
        <f>SUMIFS('TRADERPERIOD SOLVED'!I:I,'TRADERPERIOD SOLVED'!$E:$E,OfferResults!$B107,'TRADERPERIOD SOLVED'!$H:$H,OfferResults!$D107)</f>
        <v>46</v>
      </c>
      <c r="J107" s="6">
        <f>SUMIFS('TRADERPERIOD SOLVED'!J:J,'TRADERPERIOD SOLVED'!$E:$E,OfferResults!$B107,'TRADERPERIOD SOLVED'!$H:$H,OfferResults!$D107)</f>
        <v>1</v>
      </c>
      <c r="K107" s="6">
        <f>SUMIFS('TRADERPERIOD SOLVED'!K:K,'TRADERPERIOD SOLVED'!$E:$E,OfferResults!$B107,'TRADERPERIOD SOLVED'!$H:$H,OfferResults!$D107)</f>
        <v>1</v>
      </c>
      <c r="L107">
        <f t="shared" si="14"/>
        <v>0</v>
      </c>
      <c r="M107">
        <f t="shared" si="15"/>
        <v>0</v>
      </c>
      <c r="N107">
        <f t="shared" si="16"/>
        <v>0</v>
      </c>
      <c r="O107">
        <f t="shared" si="17"/>
        <v>0</v>
      </c>
    </row>
    <row r="108" spans="1:15" x14ac:dyDescent="0.25">
      <c r="A108" s="1" t="s">
        <v>367</v>
      </c>
      <c r="B108" s="2">
        <v>45714.5</v>
      </c>
      <c r="C108" t="s">
        <v>19</v>
      </c>
      <c r="D108" t="s">
        <v>326</v>
      </c>
      <c r="E108" t="s">
        <v>213</v>
      </c>
      <c r="F108">
        <v>40</v>
      </c>
      <c r="G108">
        <v>0</v>
      </c>
      <c r="H108">
        <v>1</v>
      </c>
      <c r="I108" s="6">
        <f>SUMIFS('TRADERPERIOD SOLVED'!I:I,'TRADERPERIOD SOLVED'!$E:$E,OfferResults!$B108,'TRADERPERIOD SOLVED'!$H:$H,OfferResults!$D108)</f>
        <v>40</v>
      </c>
      <c r="J108" s="6">
        <f>SUMIFS('TRADERPERIOD SOLVED'!J:J,'TRADERPERIOD SOLVED'!$E:$E,OfferResults!$B108,'TRADERPERIOD SOLVED'!$H:$H,OfferResults!$D108)</f>
        <v>0</v>
      </c>
      <c r="K108" s="6">
        <f>SUMIFS('TRADERPERIOD SOLVED'!K:K,'TRADERPERIOD SOLVED'!$E:$E,OfferResults!$B108,'TRADERPERIOD SOLVED'!$H:$H,OfferResults!$D108)</f>
        <v>1</v>
      </c>
      <c r="L108">
        <f t="shared" si="14"/>
        <v>0</v>
      </c>
      <c r="M108">
        <f t="shared" si="15"/>
        <v>0</v>
      </c>
      <c r="N108">
        <f t="shared" si="16"/>
        <v>0</v>
      </c>
      <c r="O108">
        <f t="shared" si="17"/>
        <v>0</v>
      </c>
    </row>
    <row r="109" spans="1:15" x14ac:dyDescent="0.25">
      <c r="A109" s="1" t="s">
        <v>367</v>
      </c>
      <c r="B109" s="2">
        <v>45714.5</v>
      </c>
      <c r="C109" t="s">
        <v>19</v>
      </c>
      <c r="D109" t="s">
        <v>325</v>
      </c>
      <c r="E109" t="s">
        <v>228</v>
      </c>
      <c r="F109">
        <v>0</v>
      </c>
      <c r="G109">
        <v>0</v>
      </c>
      <c r="H109">
        <v>0</v>
      </c>
      <c r="I109" s="6">
        <f>SUMIFS('TRADERPERIOD SOLVED'!I:I,'TRADERPERIOD SOLVED'!$E:$E,OfferResults!$B109,'TRADERPERIOD SOLVED'!$H:$H,OfferResults!$D109)</f>
        <v>0</v>
      </c>
      <c r="J109" s="6">
        <f>SUMIFS('TRADERPERIOD SOLVED'!J:J,'TRADERPERIOD SOLVED'!$E:$E,OfferResults!$B109,'TRADERPERIOD SOLVED'!$H:$H,OfferResults!$D109)</f>
        <v>0</v>
      </c>
      <c r="K109" s="6">
        <f>SUMIFS('TRADERPERIOD SOLVED'!K:K,'TRADERPERIOD SOLVED'!$E:$E,OfferResults!$B109,'TRADERPERIOD SOLVED'!$H:$H,OfferResults!$D109)</f>
        <v>0</v>
      </c>
      <c r="L109">
        <f t="shared" si="14"/>
        <v>0</v>
      </c>
      <c r="M109">
        <f t="shared" si="15"/>
        <v>0</v>
      </c>
      <c r="N109">
        <f t="shared" si="16"/>
        <v>0</v>
      </c>
      <c r="O109">
        <f t="shared" si="17"/>
        <v>0</v>
      </c>
    </row>
    <row r="110" spans="1:15" x14ac:dyDescent="0.25">
      <c r="A110" s="1" t="s">
        <v>367</v>
      </c>
      <c r="B110" s="2">
        <v>45714.5</v>
      </c>
      <c r="C110" t="s">
        <v>19</v>
      </c>
      <c r="D110" t="s">
        <v>324</v>
      </c>
      <c r="E110" t="s">
        <v>213</v>
      </c>
      <c r="F110">
        <v>34</v>
      </c>
      <c r="G110">
        <v>2</v>
      </c>
      <c r="H110">
        <v>1</v>
      </c>
      <c r="I110" s="6">
        <f>SUMIFS('TRADERPERIOD SOLVED'!I:I,'TRADERPERIOD SOLVED'!$E:$E,OfferResults!$B110,'TRADERPERIOD SOLVED'!$H:$H,OfferResults!$D110)</f>
        <v>34</v>
      </c>
      <c r="J110" s="6">
        <f>SUMIFS('TRADERPERIOD SOLVED'!J:J,'TRADERPERIOD SOLVED'!$E:$E,OfferResults!$B110,'TRADERPERIOD SOLVED'!$H:$H,OfferResults!$D110)</f>
        <v>2</v>
      </c>
      <c r="K110" s="6">
        <f>SUMIFS('TRADERPERIOD SOLVED'!K:K,'TRADERPERIOD SOLVED'!$E:$E,OfferResults!$B110,'TRADERPERIOD SOLVED'!$H:$H,OfferResults!$D110)</f>
        <v>1</v>
      </c>
      <c r="L110">
        <f t="shared" si="14"/>
        <v>0</v>
      </c>
      <c r="M110">
        <f t="shared" si="15"/>
        <v>0</v>
      </c>
      <c r="N110">
        <f t="shared" si="16"/>
        <v>0</v>
      </c>
      <c r="O110">
        <f t="shared" si="17"/>
        <v>0</v>
      </c>
    </row>
    <row r="111" spans="1:15" x14ac:dyDescent="0.25">
      <c r="A111" s="1" t="s">
        <v>367</v>
      </c>
      <c r="B111" s="2">
        <v>45714.5</v>
      </c>
      <c r="C111" t="s">
        <v>19</v>
      </c>
      <c r="D111" t="s">
        <v>323</v>
      </c>
      <c r="E111" t="s">
        <v>204</v>
      </c>
      <c r="F111">
        <v>202.19</v>
      </c>
      <c r="G111">
        <v>12.81</v>
      </c>
      <c r="H111">
        <v>12.81</v>
      </c>
      <c r="I111" s="6">
        <f>SUMIFS('TRADERPERIOD SOLVED'!I:I,'TRADERPERIOD SOLVED'!$E:$E,OfferResults!$B111,'TRADERPERIOD SOLVED'!$H:$H,OfferResults!$D111)</f>
        <v>202.19</v>
      </c>
      <c r="J111" s="6">
        <f>SUMIFS('TRADERPERIOD SOLVED'!J:J,'TRADERPERIOD SOLVED'!$E:$E,OfferResults!$B111,'TRADERPERIOD SOLVED'!$H:$H,OfferResults!$D111)</f>
        <v>12.81</v>
      </c>
      <c r="K111" s="6">
        <f>SUMIFS('TRADERPERIOD SOLVED'!K:K,'TRADERPERIOD SOLVED'!$E:$E,OfferResults!$B111,'TRADERPERIOD SOLVED'!$H:$H,OfferResults!$D111)</f>
        <v>12.81</v>
      </c>
      <c r="L111">
        <f t="shared" si="14"/>
        <v>0</v>
      </c>
      <c r="M111">
        <f t="shared" si="15"/>
        <v>0</v>
      </c>
      <c r="N111">
        <f t="shared" si="16"/>
        <v>0</v>
      </c>
      <c r="O111">
        <f t="shared" si="17"/>
        <v>0</v>
      </c>
    </row>
    <row r="112" spans="1:15" x14ac:dyDescent="0.25">
      <c r="A112" s="1" t="s">
        <v>367</v>
      </c>
      <c r="B112" s="2">
        <v>45714.5</v>
      </c>
      <c r="C112" t="s">
        <v>19</v>
      </c>
      <c r="D112" t="s">
        <v>322</v>
      </c>
      <c r="E112" t="s">
        <v>204</v>
      </c>
      <c r="F112">
        <v>458.37799999999999</v>
      </c>
      <c r="G112">
        <v>17.190000000000001</v>
      </c>
      <c r="H112">
        <v>27.19</v>
      </c>
      <c r="I112" s="6">
        <f>SUMIFS('TRADERPERIOD SOLVED'!I:I,'TRADERPERIOD SOLVED'!$E:$E,OfferResults!$B112,'TRADERPERIOD SOLVED'!$H:$H,OfferResults!$D112)</f>
        <v>458.37799999999999</v>
      </c>
      <c r="J112" s="6">
        <f>SUMIFS('TRADERPERIOD SOLVED'!J:J,'TRADERPERIOD SOLVED'!$E:$E,OfferResults!$B112,'TRADERPERIOD SOLVED'!$H:$H,OfferResults!$D112)</f>
        <v>17.190000000000001</v>
      </c>
      <c r="K112" s="6">
        <f>SUMIFS('TRADERPERIOD SOLVED'!K:K,'TRADERPERIOD SOLVED'!$E:$E,OfferResults!$B112,'TRADERPERIOD SOLVED'!$H:$H,OfferResults!$D112)</f>
        <v>27.19</v>
      </c>
      <c r="L112">
        <f t="shared" si="14"/>
        <v>0</v>
      </c>
      <c r="M112">
        <f t="shared" si="15"/>
        <v>0</v>
      </c>
      <c r="N112">
        <f t="shared" si="16"/>
        <v>0</v>
      </c>
      <c r="O112">
        <f t="shared" si="17"/>
        <v>0</v>
      </c>
    </row>
    <row r="113" spans="1:15" x14ac:dyDescent="0.25">
      <c r="A113" s="1" t="s">
        <v>367</v>
      </c>
      <c r="B113" s="2">
        <v>45714.5</v>
      </c>
      <c r="C113" t="s">
        <v>19</v>
      </c>
      <c r="D113" t="s">
        <v>321</v>
      </c>
      <c r="E113" t="s">
        <v>320</v>
      </c>
      <c r="F113">
        <v>0</v>
      </c>
      <c r="G113">
        <v>3.57</v>
      </c>
      <c r="H113">
        <v>4.46</v>
      </c>
      <c r="I113" s="6">
        <f>SUMIFS('TRADERPERIOD SOLVED'!I:I,'TRADERPERIOD SOLVED'!$E:$E,OfferResults!$B113,'TRADERPERIOD SOLVED'!$H:$H,OfferResults!$D113)</f>
        <v>0</v>
      </c>
      <c r="J113" s="6">
        <f>SUMIFS('TRADERPERIOD SOLVED'!J:J,'TRADERPERIOD SOLVED'!$E:$E,OfferResults!$B113,'TRADERPERIOD SOLVED'!$H:$H,OfferResults!$D113)</f>
        <v>3.57</v>
      </c>
      <c r="K113" s="6">
        <f>SUMIFS('TRADERPERIOD SOLVED'!K:K,'TRADERPERIOD SOLVED'!$E:$E,OfferResults!$B113,'TRADERPERIOD SOLVED'!$H:$H,OfferResults!$D113)</f>
        <v>4.46</v>
      </c>
      <c r="L113">
        <f t="shared" si="14"/>
        <v>0</v>
      </c>
      <c r="M113">
        <f t="shared" si="15"/>
        <v>0</v>
      </c>
      <c r="N113">
        <f t="shared" si="16"/>
        <v>0</v>
      </c>
      <c r="O113">
        <f t="shared" si="17"/>
        <v>0</v>
      </c>
    </row>
    <row r="114" spans="1:15" x14ac:dyDescent="0.25">
      <c r="A114" s="1" t="s">
        <v>367</v>
      </c>
      <c r="B114" s="2">
        <v>45714.5</v>
      </c>
      <c r="C114" t="s">
        <v>19</v>
      </c>
      <c r="D114" t="s">
        <v>319</v>
      </c>
      <c r="E114" t="s">
        <v>291</v>
      </c>
      <c r="F114">
        <v>0</v>
      </c>
      <c r="G114">
        <v>0</v>
      </c>
      <c r="H114">
        <v>0</v>
      </c>
      <c r="I114" s="6">
        <f>SUMIFS('TRADERPERIOD SOLVED'!I:I,'TRADERPERIOD SOLVED'!$E:$E,OfferResults!$B114,'TRADERPERIOD SOLVED'!$H:$H,OfferResults!$D114)</f>
        <v>0</v>
      </c>
      <c r="J114" s="6">
        <f>SUMIFS('TRADERPERIOD SOLVED'!J:J,'TRADERPERIOD SOLVED'!$E:$E,OfferResults!$B114,'TRADERPERIOD SOLVED'!$H:$H,OfferResults!$D114)</f>
        <v>0</v>
      </c>
      <c r="K114" s="6">
        <f>SUMIFS('TRADERPERIOD SOLVED'!K:K,'TRADERPERIOD SOLVED'!$E:$E,OfferResults!$B114,'TRADERPERIOD SOLVED'!$H:$H,OfferResults!$D114)</f>
        <v>0</v>
      </c>
      <c r="L114">
        <f t="shared" si="14"/>
        <v>0</v>
      </c>
      <c r="M114">
        <f t="shared" si="15"/>
        <v>0</v>
      </c>
      <c r="N114">
        <f t="shared" si="16"/>
        <v>0</v>
      </c>
      <c r="O114">
        <f t="shared" si="17"/>
        <v>0</v>
      </c>
    </row>
    <row r="115" spans="1:15" x14ac:dyDescent="0.25">
      <c r="A115" s="1" t="s">
        <v>367</v>
      </c>
      <c r="B115" s="2">
        <v>45714.5</v>
      </c>
      <c r="C115" t="s">
        <v>19</v>
      </c>
      <c r="D115" t="s">
        <v>318</v>
      </c>
      <c r="E115" t="s">
        <v>228</v>
      </c>
      <c r="F115">
        <v>0</v>
      </c>
      <c r="G115">
        <v>0</v>
      </c>
      <c r="H115">
        <v>0</v>
      </c>
      <c r="I115" s="6">
        <f>SUMIFS('TRADERPERIOD SOLVED'!I:I,'TRADERPERIOD SOLVED'!$E:$E,OfferResults!$B115,'TRADERPERIOD SOLVED'!$H:$H,OfferResults!$D115)</f>
        <v>0</v>
      </c>
      <c r="J115" s="6">
        <f>SUMIFS('TRADERPERIOD SOLVED'!J:J,'TRADERPERIOD SOLVED'!$E:$E,OfferResults!$B115,'TRADERPERIOD SOLVED'!$H:$H,OfferResults!$D115)</f>
        <v>0</v>
      </c>
      <c r="K115" s="6">
        <f>SUMIFS('TRADERPERIOD SOLVED'!K:K,'TRADERPERIOD SOLVED'!$E:$E,OfferResults!$B115,'TRADERPERIOD SOLVED'!$H:$H,OfferResults!$D115)</f>
        <v>0</v>
      </c>
      <c r="L115">
        <f t="shared" si="14"/>
        <v>0</v>
      </c>
      <c r="M115">
        <f t="shared" si="15"/>
        <v>0</v>
      </c>
      <c r="N115">
        <f t="shared" si="16"/>
        <v>0</v>
      </c>
      <c r="O115">
        <f t="shared" si="17"/>
        <v>0</v>
      </c>
    </row>
    <row r="116" spans="1:15" x14ac:dyDescent="0.25">
      <c r="A116" s="1" t="s">
        <v>367</v>
      </c>
      <c r="B116" s="2">
        <v>45714.5</v>
      </c>
      <c r="C116" t="s">
        <v>19</v>
      </c>
      <c r="D116" t="s">
        <v>317</v>
      </c>
      <c r="E116" t="s">
        <v>228</v>
      </c>
      <c r="F116">
        <v>4</v>
      </c>
      <c r="G116">
        <v>0</v>
      </c>
      <c r="H116">
        <v>0</v>
      </c>
      <c r="I116" s="6">
        <f>SUMIFS('TRADERPERIOD SOLVED'!I:I,'TRADERPERIOD SOLVED'!$E:$E,OfferResults!$B116,'TRADERPERIOD SOLVED'!$H:$H,OfferResults!$D116)</f>
        <v>4</v>
      </c>
      <c r="J116" s="6">
        <f>SUMIFS('TRADERPERIOD SOLVED'!J:J,'TRADERPERIOD SOLVED'!$E:$E,OfferResults!$B116,'TRADERPERIOD SOLVED'!$H:$H,OfferResults!$D116)</f>
        <v>0</v>
      </c>
      <c r="K116" s="6">
        <f>SUMIFS('TRADERPERIOD SOLVED'!K:K,'TRADERPERIOD SOLVED'!$E:$E,OfferResults!$B116,'TRADERPERIOD SOLVED'!$H:$H,OfferResults!$D116)</f>
        <v>0</v>
      </c>
      <c r="L116">
        <f t="shared" si="14"/>
        <v>0</v>
      </c>
      <c r="M116">
        <f t="shared" si="15"/>
        <v>0</v>
      </c>
      <c r="N116">
        <f t="shared" si="16"/>
        <v>0</v>
      </c>
      <c r="O116">
        <f t="shared" si="17"/>
        <v>0</v>
      </c>
    </row>
    <row r="117" spans="1:15" x14ac:dyDescent="0.25">
      <c r="A117" s="1" t="s">
        <v>367</v>
      </c>
      <c r="B117" s="2">
        <v>45714.5</v>
      </c>
      <c r="C117" t="s">
        <v>19</v>
      </c>
      <c r="D117" t="s">
        <v>316</v>
      </c>
      <c r="E117" t="s">
        <v>228</v>
      </c>
      <c r="F117">
        <v>20</v>
      </c>
      <c r="G117">
        <v>0</v>
      </c>
      <c r="H117">
        <v>0</v>
      </c>
      <c r="I117" s="6">
        <f>SUMIFS('TRADERPERIOD SOLVED'!I:I,'TRADERPERIOD SOLVED'!$E:$E,OfferResults!$B117,'TRADERPERIOD SOLVED'!$H:$H,OfferResults!$D117)</f>
        <v>20</v>
      </c>
      <c r="J117" s="6">
        <f>SUMIFS('TRADERPERIOD SOLVED'!J:J,'TRADERPERIOD SOLVED'!$E:$E,OfferResults!$B117,'TRADERPERIOD SOLVED'!$H:$H,OfferResults!$D117)</f>
        <v>0</v>
      </c>
      <c r="K117" s="6">
        <f>SUMIFS('TRADERPERIOD SOLVED'!K:K,'TRADERPERIOD SOLVED'!$E:$E,OfferResults!$B117,'TRADERPERIOD SOLVED'!$H:$H,OfferResults!$D117)</f>
        <v>0</v>
      </c>
      <c r="L117">
        <f t="shared" si="14"/>
        <v>0</v>
      </c>
      <c r="M117">
        <f t="shared" si="15"/>
        <v>0</v>
      </c>
      <c r="N117">
        <f t="shared" si="16"/>
        <v>0</v>
      </c>
      <c r="O117">
        <f t="shared" si="17"/>
        <v>0</v>
      </c>
    </row>
    <row r="118" spans="1:15" x14ac:dyDescent="0.25">
      <c r="A118" s="1" t="s">
        <v>367</v>
      </c>
      <c r="B118" s="2">
        <v>45714.5</v>
      </c>
      <c r="C118" t="s">
        <v>19</v>
      </c>
      <c r="D118" t="s">
        <v>315</v>
      </c>
      <c r="E118" t="s">
        <v>314</v>
      </c>
      <c r="F118">
        <v>0</v>
      </c>
      <c r="G118">
        <v>0</v>
      </c>
      <c r="H118">
        <v>0</v>
      </c>
      <c r="I118" s="6">
        <f>SUMIFS('TRADERPERIOD SOLVED'!I:I,'TRADERPERIOD SOLVED'!$E:$E,OfferResults!$B118,'TRADERPERIOD SOLVED'!$H:$H,OfferResults!$D118)</f>
        <v>0</v>
      </c>
      <c r="J118" s="6">
        <f>SUMIFS('TRADERPERIOD SOLVED'!J:J,'TRADERPERIOD SOLVED'!$E:$E,OfferResults!$B118,'TRADERPERIOD SOLVED'!$H:$H,OfferResults!$D118)</f>
        <v>0</v>
      </c>
      <c r="K118" s="6">
        <f>SUMIFS('TRADERPERIOD SOLVED'!K:K,'TRADERPERIOD SOLVED'!$E:$E,OfferResults!$B118,'TRADERPERIOD SOLVED'!$H:$H,OfferResults!$D118)</f>
        <v>0</v>
      </c>
      <c r="L118">
        <f t="shared" si="14"/>
        <v>0</v>
      </c>
      <c r="M118">
        <f t="shared" si="15"/>
        <v>0</v>
      </c>
      <c r="N118">
        <f t="shared" si="16"/>
        <v>0</v>
      </c>
      <c r="O118">
        <f t="shared" si="17"/>
        <v>0</v>
      </c>
    </row>
    <row r="119" spans="1:15" x14ac:dyDescent="0.25">
      <c r="A119" s="1" t="s">
        <v>367</v>
      </c>
      <c r="B119" s="2">
        <v>45714.5</v>
      </c>
      <c r="C119" t="s">
        <v>19</v>
      </c>
      <c r="D119" t="s">
        <v>313</v>
      </c>
      <c r="E119" t="s">
        <v>210</v>
      </c>
      <c r="F119">
        <v>110</v>
      </c>
      <c r="G119">
        <v>16</v>
      </c>
      <c r="H119">
        <v>10.7105</v>
      </c>
      <c r="I119" s="6">
        <f>SUMIFS('TRADERPERIOD SOLVED'!I:I,'TRADERPERIOD SOLVED'!$E:$E,OfferResults!$B119,'TRADERPERIOD SOLVED'!$H:$H,OfferResults!$D119)</f>
        <v>110</v>
      </c>
      <c r="J119" s="6">
        <f>SUMIFS('TRADERPERIOD SOLVED'!J:J,'TRADERPERIOD SOLVED'!$E:$E,OfferResults!$B119,'TRADERPERIOD SOLVED'!$H:$H,OfferResults!$D119)</f>
        <v>16</v>
      </c>
      <c r="K119" s="6">
        <f>SUMIFS('TRADERPERIOD SOLVED'!K:K,'TRADERPERIOD SOLVED'!$E:$E,OfferResults!$B119,'TRADERPERIOD SOLVED'!$H:$H,OfferResults!$D119)</f>
        <v>6.71</v>
      </c>
      <c r="L119">
        <f t="shared" si="14"/>
        <v>4.0004999999999997</v>
      </c>
      <c r="M119">
        <f t="shared" si="15"/>
        <v>0</v>
      </c>
      <c r="N119">
        <f t="shared" si="16"/>
        <v>0</v>
      </c>
      <c r="O119">
        <f t="shared" si="17"/>
        <v>4.0004999999999997</v>
      </c>
    </row>
    <row r="120" spans="1:15" x14ac:dyDescent="0.25">
      <c r="A120" s="1" t="s">
        <v>367</v>
      </c>
      <c r="B120" s="2">
        <v>45714.5</v>
      </c>
      <c r="C120" t="s">
        <v>19</v>
      </c>
      <c r="D120" t="s">
        <v>312</v>
      </c>
      <c r="E120" t="s">
        <v>311</v>
      </c>
      <c r="F120">
        <v>47</v>
      </c>
      <c r="G120">
        <v>0</v>
      </c>
      <c r="H120">
        <v>0</v>
      </c>
      <c r="I120" s="6">
        <f>SUMIFS('TRADERPERIOD SOLVED'!I:I,'TRADERPERIOD SOLVED'!$E:$E,OfferResults!$B120,'TRADERPERIOD SOLVED'!$H:$H,OfferResults!$D120)</f>
        <v>47</v>
      </c>
      <c r="J120" s="6">
        <f>SUMIFS('TRADERPERIOD SOLVED'!J:J,'TRADERPERIOD SOLVED'!$E:$E,OfferResults!$B120,'TRADERPERIOD SOLVED'!$H:$H,OfferResults!$D120)</f>
        <v>0</v>
      </c>
      <c r="K120" s="6">
        <f>SUMIFS('TRADERPERIOD SOLVED'!K:K,'TRADERPERIOD SOLVED'!$E:$E,OfferResults!$B120,'TRADERPERIOD SOLVED'!$H:$H,OfferResults!$D120)</f>
        <v>0</v>
      </c>
      <c r="L120">
        <f t="shared" si="14"/>
        <v>0</v>
      </c>
      <c r="M120">
        <f t="shared" si="15"/>
        <v>0</v>
      </c>
      <c r="N120">
        <f t="shared" si="16"/>
        <v>0</v>
      </c>
      <c r="O120">
        <f t="shared" si="17"/>
        <v>0</v>
      </c>
    </row>
    <row r="121" spans="1:15" x14ac:dyDescent="0.25">
      <c r="A121" s="1" t="s">
        <v>367</v>
      </c>
      <c r="B121" s="2">
        <v>45714.5</v>
      </c>
      <c r="C121" t="s">
        <v>19</v>
      </c>
      <c r="D121" t="s">
        <v>310</v>
      </c>
      <c r="E121" t="s">
        <v>213</v>
      </c>
      <c r="F121">
        <v>35.5</v>
      </c>
      <c r="G121">
        <v>0</v>
      </c>
      <c r="H121">
        <v>0</v>
      </c>
      <c r="I121" s="6">
        <f>SUMIFS('TRADERPERIOD SOLVED'!I:I,'TRADERPERIOD SOLVED'!$E:$E,OfferResults!$B121,'TRADERPERIOD SOLVED'!$H:$H,OfferResults!$D121)</f>
        <v>35.5</v>
      </c>
      <c r="J121" s="6">
        <f>SUMIFS('TRADERPERIOD SOLVED'!J:J,'TRADERPERIOD SOLVED'!$E:$E,OfferResults!$B121,'TRADERPERIOD SOLVED'!$H:$H,OfferResults!$D121)</f>
        <v>0</v>
      </c>
      <c r="K121" s="6">
        <f>SUMIFS('TRADERPERIOD SOLVED'!K:K,'TRADERPERIOD SOLVED'!$E:$E,OfferResults!$B121,'TRADERPERIOD SOLVED'!$H:$H,OfferResults!$D121)</f>
        <v>0</v>
      </c>
      <c r="L121">
        <f t="shared" si="14"/>
        <v>0</v>
      </c>
      <c r="M121">
        <f t="shared" si="15"/>
        <v>0</v>
      </c>
      <c r="N121">
        <f t="shared" si="16"/>
        <v>0</v>
      </c>
      <c r="O121">
        <f t="shared" si="17"/>
        <v>0</v>
      </c>
    </row>
    <row r="122" spans="1:15" x14ac:dyDescent="0.25">
      <c r="A122" s="1" t="s">
        <v>367</v>
      </c>
      <c r="B122" s="2">
        <v>45714.5</v>
      </c>
      <c r="C122" t="s">
        <v>19</v>
      </c>
      <c r="D122" t="s">
        <v>309</v>
      </c>
      <c r="E122" t="s">
        <v>308</v>
      </c>
      <c r="F122">
        <v>0</v>
      </c>
      <c r="G122">
        <v>3.8519999999999999</v>
      </c>
      <c r="H122">
        <v>6.2229999999999999</v>
      </c>
      <c r="I122" s="6">
        <f>SUMIFS('TRADERPERIOD SOLVED'!I:I,'TRADERPERIOD SOLVED'!$E:$E,OfferResults!$B122,'TRADERPERIOD SOLVED'!$H:$H,OfferResults!$D122)</f>
        <v>0</v>
      </c>
      <c r="J122" s="6">
        <f>SUMIFS('TRADERPERIOD SOLVED'!J:J,'TRADERPERIOD SOLVED'!$E:$E,OfferResults!$B122,'TRADERPERIOD SOLVED'!$H:$H,OfferResults!$D122)</f>
        <v>3.8519999999999999</v>
      </c>
      <c r="K122" s="6">
        <f>SUMIFS('TRADERPERIOD SOLVED'!K:K,'TRADERPERIOD SOLVED'!$E:$E,OfferResults!$B122,'TRADERPERIOD SOLVED'!$H:$H,OfferResults!$D122)</f>
        <v>6.2229999999999999</v>
      </c>
      <c r="L122">
        <f t="shared" si="14"/>
        <v>0</v>
      </c>
      <c r="M122">
        <f t="shared" si="15"/>
        <v>0</v>
      </c>
      <c r="N122">
        <f t="shared" si="16"/>
        <v>0</v>
      </c>
      <c r="O122">
        <f t="shared" si="17"/>
        <v>0</v>
      </c>
    </row>
    <row r="123" spans="1:15" x14ac:dyDescent="0.25">
      <c r="A123" s="1" t="s">
        <v>367</v>
      </c>
      <c r="B123" s="2">
        <v>45714.5</v>
      </c>
      <c r="C123" t="s">
        <v>19</v>
      </c>
      <c r="D123" t="s">
        <v>307</v>
      </c>
      <c r="E123" t="s">
        <v>306</v>
      </c>
      <c r="F123">
        <v>0</v>
      </c>
      <c r="G123">
        <v>0</v>
      </c>
      <c r="H123">
        <v>0</v>
      </c>
      <c r="I123" s="6">
        <f>SUMIFS('TRADERPERIOD SOLVED'!I:I,'TRADERPERIOD SOLVED'!$E:$E,OfferResults!$B123,'TRADERPERIOD SOLVED'!$H:$H,OfferResults!$D123)</f>
        <v>0</v>
      </c>
      <c r="J123" s="6">
        <f>SUMIFS('TRADERPERIOD SOLVED'!J:J,'TRADERPERIOD SOLVED'!$E:$E,OfferResults!$B123,'TRADERPERIOD SOLVED'!$H:$H,OfferResults!$D123)</f>
        <v>0</v>
      </c>
      <c r="K123" s="6">
        <f>SUMIFS('TRADERPERIOD SOLVED'!K:K,'TRADERPERIOD SOLVED'!$E:$E,OfferResults!$B123,'TRADERPERIOD SOLVED'!$H:$H,OfferResults!$D123)</f>
        <v>0</v>
      </c>
      <c r="L123">
        <f t="shared" si="14"/>
        <v>0</v>
      </c>
      <c r="M123">
        <f t="shared" si="15"/>
        <v>0</v>
      </c>
      <c r="N123">
        <f t="shared" si="16"/>
        <v>0</v>
      </c>
      <c r="O123">
        <f t="shared" si="17"/>
        <v>0</v>
      </c>
    </row>
    <row r="124" spans="1:15" x14ac:dyDescent="0.25">
      <c r="A124" s="1" t="s">
        <v>367</v>
      </c>
      <c r="B124" s="2">
        <v>45714.5</v>
      </c>
      <c r="C124" t="s">
        <v>19</v>
      </c>
      <c r="D124" t="s">
        <v>345</v>
      </c>
      <c r="E124" t="s">
        <v>306</v>
      </c>
      <c r="F124">
        <v>0</v>
      </c>
      <c r="G124">
        <v>0</v>
      </c>
      <c r="H124">
        <v>0</v>
      </c>
      <c r="I124" s="6">
        <f>SUMIFS('TRADERPERIOD SOLVED'!I:I,'TRADERPERIOD SOLVED'!$E:$E,OfferResults!$B124,'TRADERPERIOD SOLVED'!$H:$H,OfferResults!$D124)</f>
        <v>0</v>
      </c>
      <c r="J124" s="6">
        <f>SUMIFS('TRADERPERIOD SOLVED'!J:J,'TRADERPERIOD SOLVED'!$E:$E,OfferResults!$B124,'TRADERPERIOD SOLVED'!$H:$H,OfferResults!$D124)</f>
        <v>0</v>
      </c>
      <c r="K124" s="6">
        <f>SUMIFS('TRADERPERIOD SOLVED'!K:K,'TRADERPERIOD SOLVED'!$E:$E,OfferResults!$B124,'TRADERPERIOD SOLVED'!$H:$H,OfferResults!$D124)</f>
        <v>0</v>
      </c>
      <c r="L124">
        <f t="shared" si="14"/>
        <v>0</v>
      </c>
      <c r="M124">
        <f t="shared" si="15"/>
        <v>0</v>
      </c>
      <c r="N124">
        <f t="shared" si="16"/>
        <v>0</v>
      </c>
      <c r="O124">
        <f t="shared" si="17"/>
        <v>0</v>
      </c>
    </row>
    <row r="125" spans="1:15" x14ac:dyDescent="0.25">
      <c r="A125" s="1" t="s">
        <v>367</v>
      </c>
      <c r="B125" s="2">
        <v>45714.5</v>
      </c>
      <c r="C125" t="s">
        <v>19</v>
      </c>
      <c r="D125" t="s">
        <v>305</v>
      </c>
      <c r="E125" t="s">
        <v>207</v>
      </c>
      <c r="F125">
        <v>0</v>
      </c>
      <c r="G125">
        <v>0</v>
      </c>
      <c r="H125">
        <v>0</v>
      </c>
      <c r="I125" s="6">
        <f>SUMIFS('TRADERPERIOD SOLVED'!I:I,'TRADERPERIOD SOLVED'!$E:$E,OfferResults!$B125,'TRADERPERIOD SOLVED'!$H:$H,OfferResults!$D125)</f>
        <v>0</v>
      </c>
      <c r="J125" s="6">
        <f>SUMIFS('TRADERPERIOD SOLVED'!J:J,'TRADERPERIOD SOLVED'!$E:$E,OfferResults!$B125,'TRADERPERIOD SOLVED'!$H:$H,OfferResults!$D125)</f>
        <v>0</v>
      </c>
      <c r="K125" s="6">
        <f>SUMIFS('TRADERPERIOD SOLVED'!K:K,'TRADERPERIOD SOLVED'!$E:$E,OfferResults!$B125,'TRADERPERIOD SOLVED'!$H:$H,OfferResults!$D125)</f>
        <v>0</v>
      </c>
      <c r="L125">
        <f t="shared" si="14"/>
        <v>0</v>
      </c>
      <c r="M125">
        <f t="shared" si="15"/>
        <v>0</v>
      </c>
      <c r="N125">
        <f t="shared" si="16"/>
        <v>0</v>
      </c>
      <c r="O125">
        <f t="shared" si="17"/>
        <v>0</v>
      </c>
    </row>
    <row r="126" spans="1:15" x14ac:dyDescent="0.25">
      <c r="A126" s="1" t="s">
        <v>367</v>
      </c>
      <c r="B126" s="2">
        <v>45714.5</v>
      </c>
      <c r="C126" t="s">
        <v>19</v>
      </c>
      <c r="D126" t="s">
        <v>304</v>
      </c>
      <c r="E126" t="s">
        <v>207</v>
      </c>
      <c r="F126">
        <v>0</v>
      </c>
      <c r="G126">
        <v>0</v>
      </c>
      <c r="H126">
        <v>0</v>
      </c>
      <c r="I126" s="6">
        <f>SUMIFS('TRADERPERIOD SOLVED'!I:I,'TRADERPERIOD SOLVED'!$E:$E,OfferResults!$B126,'TRADERPERIOD SOLVED'!$H:$H,OfferResults!$D126)</f>
        <v>0</v>
      </c>
      <c r="J126" s="6">
        <f>SUMIFS('TRADERPERIOD SOLVED'!J:J,'TRADERPERIOD SOLVED'!$E:$E,OfferResults!$B126,'TRADERPERIOD SOLVED'!$H:$H,OfferResults!$D126)</f>
        <v>0</v>
      </c>
      <c r="K126" s="6">
        <f>SUMIFS('TRADERPERIOD SOLVED'!K:K,'TRADERPERIOD SOLVED'!$E:$E,OfferResults!$B126,'TRADERPERIOD SOLVED'!$H:$H,OfferResults!$D126)</f>
        <v>0</v>
      </c>
      <c r="L126">
        <f t="shared" si="14"/>
        <v>0</v>
      </c>
      <c r="M126">
        <f t="shared" si="15"/>
        <v>0</v>
      </c>
      <c r="N126">
        <f t="shared" si="16"/>
        <v>0</v>
      </c>
      <c r="O126">
        <f t="shared" si="17"/>
        <v>0</v>
      </c>
    </row>
    <row r="127" spans="1:15" x14ac:dyDescent="0.25">
      <c r="A127" s="1" t="s">
        <v>367</v>
      </c>
      <c r="B127" s="2">
        <v>45714.5</v>
      </c>
      <c r="C127" t="s">
        <v>19</v>
      </c>
      <c r="D127" t="s">
        <v>303</v>
      </c>
      <c r="E127" t="s">
        <v>207</v>
      </c>
      <c r="F127">
        <v>230</v>
      </c>
      <c r="G127">
        <v>0</v>
      </c>
      <c r="H127">
        <v>0</v>
      </c>
      <c r="I127" s="6">
        <f>SUMIFS('TRADERPERIOD SOLVED'!I:I,'TRADERPERIOD SOLVED'!$E:$E,OfferResults!$B127,'TRADERPERIOD SOLVED'!$H:$H,OfferResults!$D127)</f>
        <v>230</v>
      </c>
      <c r="J127" s="6">
        <f>SUMIFS('TRADERPERIOD SOLVED'!J:J,'TRADERPERIOD SOLVED'!$E:$E,OfferResults!$B127,'TRADERPERIOD SOLVED'!$H:$H,OfferResults!$D127)</f>
        <v>0</v>
      </c>
      <c r="K127" s="6">
        <f>SUMIFS('TRADERPERIOD SOLVED'!K:K,'TRADERPERIOD SOLVED'!$E:$E,OfferResults!$B127,'TRADERPERIOD SOLVED'!$H:$H,OfferResults!$D127)</f>
        <v>0</v>
      </c>
      <c r="L127">
        <f t="shared" si="14"/>
        <v>0</v>
      </c>
      <c r="M127">
        <f t="shared" si="15"/>
        <v>0</v>
      </c>
      <c r="N127">
        <f t="shared" si="16"/>
        <v>0</v>
      </c>
      <c r="O127">
        <f t="shared" si="17"/>
        <v>0</v>
      </c>
    </row>
    <row r="128" spans="1:15" x14ac:dyDescent="0.25">
      <c r="A128" s="1" t="s">
        <v>367</v>
      </c>
      <c r="B128" s="2">
        <v>45714.5</v>
      </c>
      <c r="C128" t="s">
        <v>19</v>
      </c>
      <c r="D128" t="s">
        <v>302</v>
      </c>
      <c r="E128" t="s">
        <v>207</v>
      </c>
      <c r="F128">
        <v>257</v>
      </c>
      <c r="G128">
        <v>0</v>
      </c>
      <c r="H128">
        <v>0</v>
      </c>
      <c r="I128" s="6">
        <f>SUMIFS('TRADERPERIOD SOLVED'!I:I,'TRADERPERIOD SOLVED'!$E:$E,OfferResults!$B128,'TRADERPERIOD SOLVED'!$H:$H,OfferResults!$D128)</f>
        <v>257</v>
      </c>
      <c r="J128" s="6">
        <f>SUMIFS('TRADERPERIOD SOLVED'!J:J,'TRADERPERIOD SOLVED'!$E:$E,OfferResults!$B128,'TRADERPERIOD SOLVED'!$H:$H,OfferResults!$D128)</f>
        <v>0</v>
      </c>
      <c r="K128" s="6">
        <f>SUMIFS('TRADERPERIOD SOLVED'!K:K,'TRADERPERIOD SOLVED'!$E:$E,OfferResults!$B128,'TRADERPERIOD SOLVED'!$H:$H,OfferResults!$D128)</f>
        <v>0</v>
      </c>
      <c r="L128">
        <f t="shared" si="14"/>
        <v>0</v>
      </c>
      <c r="M128">
        <f t="shared" si="15"/>
        <v>0</v>
      </c>
      <c r="N128">
        <f t="shared" si="16"/>
        <v>0</v>
      </c>
      <c r="O128">
        <f t="shared" si="17"/>
        <v>0</v>
      </c>
    </row>
    <row r="129" spans="1:15" x14ac:dyDescent="0.25">
      <c r="A129" s="1" t="s">
        <v>367</v>
      </c>
      <c r="B129" s="2">
        <v>45714.5</v>
      </c>
      <c r="C129" t="s">
        <v>19</v>
      </c>
      <c r="D129" t="s">
        <v>301</v>
      </c>
      <c r="E129" t="s">
        <v>207</v>
      </c>
      <c r="F129">
        <v>41</v>
      </c>
      <c r="G129">
        <v>0</v>
      </c>
      <c r="H129">
        <v>0</v>
      </c>
      <c r="I129" s="6">
        <f>SUMIFS('TRADERPERIOD SOLVED'!I:I,'TRADERPERIOD SOLVED'!$E:$E,OfferResults!$B129,'TRADERPERIOD SOLVED'!$H:$H,OfferResults!$D129)</f>
        <v>41</v>
      </c>
      <c r="J129" s="6">
        <f>SUMIFS('TRADERPERIOD SOLVED'!J:J,'TRADERPERIOD SOLVED'!$E:$E,OfferResults!$B129,'TRADERPERIOD SOLVED'!$H:$H,OfferResults!$D129)</f>
        <v>0</v>
      </c>
      <c r="K129" s="6">
        <f>SUMIFS('TRADERPERIOD SOLVED'!K:K,'TRADERPERIOD SOLVED'!$E:$E,OfferResults!$B129,'TRADERPERIOD SOLVED'!$H:$H,OfferResults!$D129)</f>
        <v>0</v>
      </c>
      <c r="L129">
        <f t="shared" si="14"/>
        <v>0</v>
      </c>
      <c r="M129">
        <f t="shared" si="15"/>
        <v>0</v>
      </c>
      <c r="N129">
        <f t="shared" si="16"/>
        <v>0</v>
      </c>
      <c r="O129">
        <f t="shared" si="17"/>
        <v>0</v>
      </c>
    </row>
    <row r="130" spans="1:15" x14ac:dyDescent="0.25">
      <c r="A130" s="1" t="s">
        <v>367</v>
      </c>
      <c r="B130" s="2">
        <v>45714.5</v>
      </c>
      <c r="C130" t="s">
        <v>19</v>
      </c>
      <c r="D130" t="s">
        <v>300</v>
      </c>
      <c r="E130" t="s">
        <v>204</v>
      </c>
      <c r="F130">
        <v>0</v>
      </c>
      <c r="G130">
        <v>0</v>
      </c>
      <c r="H130">
        <v>0</v>
      </c>
      <c r="I130" s="6">
        <f>SUMIFS('TRADERPERIOD SOLVED'!I:I,'TRADERPERIOD SOLVED'!$E:$E,OfferResults!$B130,'TRADERPERIOD SOLVED'!$H:$H,OfferResults!$D130)</f>
        <v>0</v>
      </c>
      <c r="J130" s="6">
        <f>SUMIFS('TRADERPERIOD SOLVED'!J:J,'TRADERPERIOD SOLVED'!$E:$E,OfferResults!$B130,'TRADERPERIOD SOLVED'!$H:$H,OfferResults!$D130)</f>
        <v>0</v>
      </c>
      <c r="K130" s="6">
        <f>SUMIFS('TRADERPERIOD SOLVED'!K:K,'TRADERPERIOD SOLVED'!$E:$E,OfferResults!$B130,'TRADERPERIOD SOLVED'!$H:$H,OfferResults!$D130)</f>
        <v>0</v>
      </c>
      <c r="L130">
        <f t="shared" si="14"/>
        <v>0</v>
      </c>
      <c r="M130">
        <f t="shared" si="15"/>
        <v>0</v>
      </c>
      <c r="N130">
        <f t="shared" si="16"/>
        <v>0</v>
      </c>
      <c r="O130">
        <f t="shared" si="17"/>
        <v>0</v>
      </c>
    </row>
    <row r="131" spans="1:15" x14ac:dyDescent="0.25">
      <c r="A131" s="1" t="s">
        <v>367</v>
      </c>
      <c r="B131" s="2">
        <v>45714.5</v>
      </c>
      <c r="C131" t="s">
        <v>19</v>
      </c>
      <c r="D131" t="s">
        <v>299</v>
      </c>
      <c r="E131" t="s">
        <v>228</v>
      </c>
      <c r="F131">
        <v>3</v>
      </c>
      <c r="G131">
        <v>8</v>
      </c>
      <c r="H131">
        <v>0</v>
      </c>
      <c r="I131" s="6">
        <f>SUMIFS('TRADERPERIOD SOLVED'!I:I,'TRADERPERIOD SOLVED'!$E:$E,OfferResults!$B131,'TRADERPERIOD SOLVED'!$H:$H,OfferResults!$D131)</f>
        <v>3</v>
      </c>
      <c r="J131" s="6">
        <f>SUMIFS('TRADERPERIOD SOLVED'!J:J,'TRADERPERIOD SOLVED'!$E:$E,OfferResults!$B131,'TRADERPERIOD SOLVED'!$H:$H,OfferResults!$D131)</f>
        <v>8</v>
      </c>
      <c r="K131" s="6">
        <f>SUMIFS('TRADERPERIOD SOLVED'!K:K,'TRADERPERIOD SOLVED'!$E:$E,OfferResults!$B131,'TRADERPERIOD SOLVED'!$H:$H,OfferResults!$D131)</f>
        <v>0</v>
      </c>
      <c r="L131">
        <f t="shared" si="14"/>
        <v>0</v>
      </c>
      <c r="M131">
        <f t="shared" si="15"/>
        <v>0</v>
      </c>
      <c r="N131">
        <f t="shared" si="16"/>
        <v>0</v>
      </c>
      <c r="O131">
        <f t="shared" si="17"/>
        <v>0</v>
      </c>
    </row>
    <row r="132" spans="1:15" x14ac:dyDescent="0.25">
      <c r="A132" s="1" t="s">
        <v>367</v>
      </c>
      <c r="B132" s="2">
        <v>45714.5</v>
      </c>
      <c r="C132" t="s">
        <v>19</v>
      </c>
      <c r="D132" t="s">
        <v>298</v>
      </c>
      <c r="E132" t="s">
        <v>228</v>
      </c>
      <c r="F132">
        <v>0</v>
      </c>
      <c r="G132">
        <v>0</v>
      </c>
      <c r="H132">
        <v>0</v>
      </c>
      <c r="I132" s="6">
        <f>SUMIFS('TRADERPERIOD SOLVED'!I:I,'TRADERPERIOD SOLVED'!$E:$E,OfferResults!$B132,'TRADERPERIOD SOLVED'!$H:$H,OfferResults!$D132)</f>
        <v>0</v>
      </c>
      <c r="J132" s="6">
        <f>SUMIFS('TRADERPERIOD SOLVED'!J:J,'TRADERPERIOD SOLVED'!$E:$E,OfferResults!$B132,'TRADERPERIOD SOLVED'!$H:$H,OfferResults!$D132)</f>
        <v>0</v>
      </c>
      <c r="K132" s="6">
        <f>SUMIFS('TRADERPERIOD SOLVED'!K:K,'TRADERPERIOD SOLVED'!$E:$E,OfferResults!$B132,'TRADERPERIOD SOLVED'!$H:$H,OfferResults!$D132)</f>
        <v>0</v>
      </c>
      <c r="L132">
        <f t="shared" si="14"/>
        <v>0</v>
      </c>
      <c r="M132">
        <f t="shared" si="15"/>
        <v>0</v>
      </c>
      <c r="N132">
        <f t="shared" si="16"/>
        <v>0</v>
      </c>
      <c r="O132">
        <f t="shared" si="17"/>
        <v>0</v>
      </c>
    </row>
    <row r="133" spans="1:15" x14ac:dyDescent="0.25">
      <c r="A133" s="1" t="s">
        <v>367</v>
      </c>
      <c r="B133" s="2">
        <v>45714.5</v>
      </c>
      <c r="C133" t="s">
        <v>19</v>
      </c>
      <c r="D133" t="s">
        <v>297</v>
      </c>
      <c r="E133" t="s">
        <v>228</v>
      </c>
      <c r="F133">
        <v>0</v>
      </c>
      <c r="G133">
        <v>0</v>
      </c>
      <c r="H133">
        <v>0</v>
      </c>
      <c r="I133" s="6">
        <f>SUMIFS('TRADERPERIOD SOLVED'!I:I,'TRADERPERIOD SOLVED'!$E:$E,OfferResults!$B133,'TRADERPERIOD SOLVED'!$H:$H,OfferResults!$D133)</f>
        <v>0</v>
      </c>
      <c r="J133" s="6">
        <f>SUMIFS('TRADERPERIOD SOLVED'!J:J,'TRADERPERIOD SOLVED'!$E:$E,OfferResults!$B133,'TRADERPERIOD SOLVED'!$H:$H,OfferResults!$D133)</f>
        <v>0</v>
      </c>
      <c r="K133" s="6">
        <f>SUMIFS('TRADERPERIOD SOLVED'!K:K,'TRADERPERIOD SOLVED'!$E:$E,OfferResults!$B133,'TRADERPERIOD SOLVED'!$H:$H,OfferResults!$D133)</f>
        <v>0</v>
      </c>
      <c r="L133">
        <f t="shared" si="14"/>
        <v>0</v>
      </c>
      <c r="M133">
        <f t="shared" si="15"/>
        <v>0</v>
      </c>
      <c r="N133">
        <f t="shared" si="16"/>
        <v>0</v>
      </c>
      <c r="O133">
        <f t="shared" si="17"/>
        <v>0</v>
      </c>
    </row>
    <row r="134" spans="1:15" x14ac:dyDescent="0.25">
      <c r="A134" s="1" t="s">
        <v>367</v>
      </c>
      <c r="B134" s="2">
        <v>45714.5</v>
      </c>
      <c r="C134" t="s">
        <v>19</v>
      </c>
      <c r="D134" t="s">
        <v>296</v>
      </c>
      <c r="E134" t="s">
        <v>267</v>
      </c>
      <c r="F134">
        <v>20</v>
      </c>
      <c r="G134">
        <v>0</v>
      </c>
      <c r="H134">
        <v>0</v>
      </c>
      <c r="I134" s="6">
        <f>SUMIFS('TRADERPERIOD SOLVED'!I:I,'TRADERPERIOD SOLVED'!$E:$E,OfferResults!$B134,'TRADERPERIOD SOLVED'!$H:$H,OfferResults!$D134)</f>
        <v>20</v>
      </c>
      <c r="J134" s="6">
        <f>SUMIFS('TRADERPERIOD SOLVED'!J:J,'TRADERPERIOD SOLVED'!$E:$E,OfferResults!$B134,'TRADERPERIOD SOLVED'!$H:$H,OfferResults!$D134)</f>
        <v>0</v>
      </c>
      <c r="K134" s="6">
        <f>SUMIFS('TRADERPERIOD SOLVED'!K:K,'TRADERPERIOD SOLVED'!$E:$E,OfferResults!$B134,'TRADERPERIOD SOLVED'!$H:$H,OfferResults!$D134)</f>
        <v>0</v>
      </c>
      <c r="L134">
        <f t="shared" si="14"/>
        <v>0</v>
      </c>
      <c r="M134">
        <f t="shared" si="15"/>
        <v>0</v>
      </c>
      <c r="N134">
        <f t="shared" si="16"/>
        <v>0</v>
      </c>
      <c r="O134">
        <f t="shared" si="17"/>
        <v>0</v>
      </c>
    </row>
    <row r="135" spans="1:15" x14ac:dyDescent="0.25">
      <c r="A135" s="1" t="s">
        <v>367</v>
      </c>
      <c r="B135" s="2">
        <v>45714.5</v>
      </c>
      <c r="C135" t="s">
        <v>19</v>
      </c>
      <c r="D135" t="s">
        <v>295</v>
      </c>
      <c r="E135" t="s">
        <v>228</v>
      </c>
      <c r="F135">
        <v>33.83</v>
      </c>
      <c r="G135">
        <v>0</v>
      </c>
      <c r="H135">
        <v>0</v>
      </c>
      <c r="I135" s="6">
        <f>SUMIFS('TRADERPERIOD SOLVED'!I:I,'TRADERPERIOD SOLVED'!$E:$E,OfferResults!$B135,'TRADERPERIOD SOLVED'!$H:$H,OfferResults!$D135)</f>
        <v>33.83</v>
      </c>
      <c r="J135" s="6">
        <f>SUMIFS('TRADERPERIOD SOLVED'!J:J,'TRADERPERIOD SOLVED'!$E:$E,OfferResults!$B135,'TRADERPERIOD SOLVED'!$H:$H,OfferResults!$D135)</f>
        <v>0</v>
      </c>
      <c r="K135" s="6">
        <f>SUMIFS('TRADERPERIOD SOLVED'!K:K,'TRADERPERIOD SOLVED'!$E:$E,OfferResults!$B135,'TRADERPERIOD SOLVED'!$H:$H,OfferResults!$D135)</f>
        <v>0</v>
      </c>
      <c r="L135">
        <f t="shared" si="14"/>
        <v>0</v>
      </c>
      <c r="M135">
        <f t="shared" si="15"/>
        <v>0</v>
      </c>
      <c r="N135">
        <f t="shared" si="16"/>
        <v>0</v>
      </c>
      <c r="O135">
        <f t="shared" si="17"/>
        <v>0</v>
      </c>
    </row>
    <row r="136" spans="1:15" x14ac:dyDescent="0.25">
      <c r="A136" s="1" t="s">
        <v>367</v>
      </c>
      <c r="B136" s="2">
        <v>45714.5</v>
      </c>
      <c r="C136" t="s">
        <v>19</v>
      </c>
      <c r="D136" t="s">
        <v>294</v>
      </c>
      <c r="E136" t="s">
        <v>228</v>
      </c>
      <c r="F136">
        <v>0</v>
      </c>
      <c r="G136">
        <v>0</v>
      </c>
      <c r="H136">
        <v>0</v>
      </c>
      <c r="I136" s="6">
        <f>SUMIFS('TRADERPERIOD SOLVED'!I:I,'TRADERPERIOD SOLVED'!$E:$E,OfferResults!$B136,'TRADERPERIOD SOLVED'!$H:$H,OfferResults!$D136)</f>
        <v>0</v>
      </c>
      <c r="J136" s="6">
        <f>SUMIFS('TRADERPERIOD SOLVED'!J:J,'TRADERPERIOD SOLVED'!$E:$E,OfferResults!$B136,'TRADERPERIOD SOLVED'!$H:$H,OfferResults!$D136)</f>
        <v>0</v>
      </c>
      <c r="K136" s="6">
        <f>SUMIFS('TRADERPERIOD SOLVED'!K:K,'TRADERPERIOD SOLVED'!$E:$E,OfferResults!$B136,'TRADERPERIOD SOLVED'!$H:$H,OfferResults!$D136)</f>
        <v>0</v>
      </c>
      <c r="L136">
        <f t="shared" si="14"/>
        <v>0</v>
      </c>
      <c r="M136">
        <f t="shared" si="15"/>
        <v>0</v>
      </c>
      <c r="N136">
        <f t="shared" si="16"/>
        <v>0</v>
      </c>
      <c r="O136">
        <f t="shared" si="17"/>
        <v>0</v>
      </c>
    </row>
    <row r="137" spans="1:15" x14ac:dyDescent="0.25">
      <c r="A137" s="1" t="s">
        <v>367</v>
      </c>
      <c r="B137" s="2">
        <v>45714.5</v>
      </c>
      <c r="C137" t="s">
        <v>19</v>
      </c>
      <c r="D137" t="s">
        <v>293</v>
      </c>
      <c r="E137" t="s">
        <v>224</v>
      </c>
      <c r="F137">
        <v>0</v>
      </c>
      <c r="G137">
        <v>0</v>
      </c>
      <c r="H137">
        <v>0</v>
      </c>
      <c r="I137" s="6">
        <f>SUMIFS('TRADERPERIOD SOLVED'!I:I,'TRADERPERIOD SOLVED'!$E:$E,OfferResults!$B137,'TRADERPERIOD SOLVED'!$H:$H,OfferResults!$D137)</f>
        <v>0</v>
      </c>
      <c r="J137" s="6">
        <f>SUMIFS('TRADERPERIOD SOLVED'!J:J,'TRADERPERIOD SOLVED'!$E:$E,OfferResults!$B137,'TRADERPERIOD SOLVED'!$H:$H,OfferResults!$D137)</f>
        <v>0</v>
      </c>
      <c r="K137" s="6">
        <f>SUMIFS('TRADERPERIOD SOLVED'!K:K,'TRADERPERIOD SOLVED'!$E:$E,OfferResults!$B137,'TRADERPERIOD SOLVED'!$H:$H,OfferResults!$D137)</f>
        <v>0</v>
      </c>
      <c r="L137">
        <f t="shared" si="14"/>
        <v>0</v>
      </c>
      <c r="M137">
        <f t="shared" si="15"/>
        <v>0</v>
      </c>
      <c r="N137">
        <f t="shared" si="16"/>
        <v>0</v>
      </c>
      <c r="O137">
        <f t="shared" si="17"/>
        <v>0</v>
      </c>
    </row>
    <row r="138" spans="1:15" x14ac:dyDescent="0.25">
      <c r="A138" s="1" t="s">
        <v>367</v>
      </c>
      <c r="B138" s="2">
        <v>45714.5</v>
      </c>
      <c r="C138" t="s">
        <v>19</v>
      </c>
      <c r="D138" t="s">
        <v>292</v>
      </c>
      <c r="E138" t="s">
        <v>291</v>
      </c>
      <c r="F138">
        <v>0</v>
      </c>
      <c r="G138">
        <v>0</v>
      </c>
      <c r="H138">
        <v>0</v>
      </c>
      <c r="I138" s="6">
        <f>SUMIFS('TRADERPERIOD SOLVED'!I:I,'TRADERPERIOD SOLVED'!$E:$E,OfferResults!$B138,'TRADERPERIOD SOLVED'!$H:$H,OfferResults!$D138)</f>
        <v>0</v>
      </c>
      <c r="J138" s="6">
        <f>SUMIFS('TRADERPERIOD SOLVED'!J:J,'TRADERPERIOD SOLVED'!$E:$E,OfferResults!$B138,'TRADERPERIOD SOLVED'!$H:$H,OfferResults!$D138)</f>
        <v>0</v>
      </c>
      <c r="K138" s="6">
        <f>SUMIFS('TRADERPERIOD SOLVED'!K:K,'TRADERPERIOD SOLVED'!$E:$E,OfferResults!$B138,'TRADERPERIOD SOLVED'!$H:$H,OfferResults!$D138)</f>
        <v>0</v>
      </c>
      <c r="L138">
        <f t="shared" si="14"/>
        <v>0</v>
      </c>
      <c r="M138">
        <f t="shared" si="15"/>
        <v>0</v>
      </c>
      <c r="N138">
        <f t="shared" si="16"/>
        <v>0</v>
      </c>
      <c r="O138">
        <f t="shared" si="17"/>
        <v>0</v>
      </c>
    </row>
    <row r="139" spans="1:15" x14ac:dyDescent="0.25">
      <c r="A139" s="1" t="s">
        <v>367</v>
      </c>
      <c r="B139" s="2">
        <v>45714.5</v>
      </c>
      <c r="C139" t="s">
        <v>19</v>
      </c>
      <c r="D139" t="s">
        <v>290</v>
      </c>
      <c r="E139" t="s">
        <v>267</v>
      </c>
      <c r="F139">
        <v>90</v>
      </c>
      <c r="G139">
        <v>0</v>
      </c>
      <c r="H139">
        <v>0</v>
      </c>
      <c r="I139" s="6">
        <f>SUMIFS('TRADERPERIOD SOLVED'!I:I,'TRADERPERIOD SOLVED'!$E:$E,OfferResults!$B139,'TRADERPERIOD SOLVED'!$H:$H,OfferResults!$D139)</f>
        <v>90</v>
      </c>
      <c r="J139" s="6">
        <f>SUMIFS('TRADERPERIOD SOLVED'!J:J,'TRADERPERIOD SOLVED'!$E:$E,OfferResults!$B139,'TRADERPERIOD SOLVED'!$H:$H,OfferResults!$D139)</f>
        <v>0</v>
      </c>
      <c r="K139" s="6">
        <f>SUMIFS('TRADERPERIOD SOLVED'!K:K,'TRADERPERIOD SOLVED'!$E:$E,OfferResults!$B139,'TRADERPERIOD SOLVED'!$H:$H,OfferResults!$D139)</f>
        <v>0</v>
      </c>
      <c r="L139">
        <f t="shared" si="14"/>
        <v>0</v>
      </c>
      <c r="M139">
        <f t="shared" si="15"/>
        <v>0</v>
      </c>
      <c r="N139">
        <f t="shared" si="16"/>
        <v>0</v>
      </c>
      <c r="O139">
        <f t="shared" si="17"/>
        <v>0</v>
      </c>
    </row>
    <row r="140" spans="1:15" x14ac:dyDescent="0.25">
      <c r="A140" s="1" t="s">
        <v>367</v>
      </c>
      <c r="B140" s="2">
        <v>45714.5</v>
      </c>
      <c r="C140" t="s">
        <v>19</v>
      </c>
      <c r="D140" t="s">
        <v>289</v>
      </c>
      <c r="E140" t="s">
        <v>288</v>
      </c>
      <c r="F140">
        <v>24</v>
      </c>
      <c r="G140">
        <v>0</v>
      </c>
      <c r="H140">
        <v>0</v>
      </c>
      <c r="I140" s="6">
        <f>SUMIFS('TRADERPERIOD SOLVED'!I:I,'TRADERPERIOD SOLVED'!$E:$E,OfferResults!$B140,'TRADERPERIOD SOLVED'!$H:$H,OfferResults!$D140)</f>
        <v>24</v>
      </c>
      <c r="J140" s="6">
        <f>SUMIFS('TRADERPERIOD SOLVED'!J:J,'TRADERPERIOD SOLVED'!$E:$E,OfferResults!$B140,'TRADERPERIOD SOLVED'!$H:$H,OfferResults!$D140)</f>
        <v>0</v>
      </c>
      <c r="K140" s="6">
        <f>SUMIFS('TRADERPERIOD SOLVED'!K:K,'TRADERPERIOD SOLVED'!$E:$E,OfferResults!$B140,'TRADERPERIOD SOLVED'!$H:$H,OfferResults!$D140)</f>
        <v>0</v>
      </c>
      <c r="L140">
        <f t="shared" si="14"/>
        <v>0</v>
      </c>
      <c r="M140">
        <f t="shared" si="15"/>
        <v>0</v>
      </c>
      <c r="N140">
        <f t="shared" si="16"/>
        <v>0</v>
      </c>
      <c r="O140">
        <f t="shared" si="17"/>
        <v>0</v>
      </c>
    </row>
    <row r="141" spans="1:15" x14ac:dyDescent="0.25">
      <c r="A141" s="1" t="s">
        <v>367</v>
      </c>
      <c r="B141" s="2">
        <v>45714.5</v>
      </c>
      <c r="C141" t="s">
        <v>19</v>
      </c>
      <c r="D141" t="s">
        <v>287</v>
      </c>
      <c r="E141" t="s">
        <v>286</v>
      </c>
      <c r="F141">
        <v>49</v>
      </c>
      <c r="G141">
        <v>0</v>
      </c>
      <c r="H141">
        <v>0</v>
      </c>
      <c r="I141" s="6">
        <f>SUMIFS('TRADERPERIOD SOLVED'!I:I,'TRADERPERIOD SOLVED'!$E:$E,OfferResults!$B141,'TRADERPERIOD SOLVED'!$H:$H,OfferResults!$D141)</f>
        <v>49</v>
      </c>
      <c r="J141" s="6">
        <f>SUMIFS('TRADERPERIOD SOLVED'!J:J,'TRADERPERIOD SOLVED'!$E:$E,OfferResults!$B141,'TRADERPERIOD SOLVED'!$H:$H,OfferResults!$D141)</f>
        <v>0</v>
      </c>
      <c r="K141" s="6">
        <f>SUMIFS('TRADERPERIOD SOLVED'!K:K,'TRADERPERIOD SOLVED'!$E:$E,OfferResults!$B141,'TRADERPERIOD SOLVED'!$H:$H,OfferResults!$D141)</f>
        <v>0</v>
      </c>
      <c r="L141">
        <f t="shared" si="14"/>
        <v>0</v>
      </c>
      <c r="M141">
        <f t="shared" si="15"/>
        <v>0</v>
      </c>
      <c r="N141">
        <f t="shared" si="16"/>
        <v>0</v>
      </c>
      <c r="O141">
        <f t="shared" si="17"/>
        <v>0</v>
      </c>
    </row>
    <row r="142" spans="1:15" x14ac:dyDescent="0.25">
      <c r="A142" s="1" t="s">
        <v>367</v>
      </c>
      <c r="B142" s="2">
        <v>45714.5</v>
      </c>
      <c r="C142" t="s">
        <v>19</v>
      </c>
      <c r="D142" t="s">
        <v>285</v>
      </c>
      <c r="E142" t="s">
        <v>213</v>
      </c>
      <c r="F142">
        <v>105</v>
      </c>
      <c r="G142">
        <v>0</v>
      </c>
      <c r="H142">
        <v>0</v>
      </c>
      <c r="I142" s="6">
        <f>SUMIFS('TRADERPERIOD SOLVED'!I:I,'TRADERPERIOD SOLVED'!$E:$E,OfferResults!$B142,'TRADERPERIOD SOLVED'!$H:$H,OfferResults!$D142)</f>
        <v>105</v>
      </c>
      <c r="J142" s="6">
        <f>SUMIFS('TRADERPERIOD SOLVED'!J:J,'TRADERPERIOD SOLVED'!$E:$E,OfferResults!$B142,'TRADERPERIOD SOLVED'!$H:$H,OfferResults!$D142)</f>
        <v>0</v>
      </c>
      <c r="K142" s="6">
        <f>SUMIFS('TRADERPERIOD SOLVED'!K:K,'TRADERPERIOD SOLVED'!$E:$E,OfferResults!$B142,'TRADERPERIOD SOLVED'!$H:$H,OfferResults!$D142)</f>
        <v>0</v>
      </c>
      <c r="L142">
        <f t="shared" si="14"/>
        <v>0</v>
      </c>
      <c r="M142">
        <f t="shared" si="15"/>
        <v>0</v>
      </c>
      <c r="N142">
        <f t="shared" si="16"/>
        <v>0</v>
      </c>
      <c r="O142">
        <f t="shared" si="17"/>
        <v>0</v>
      </c>
    </row>
    <row r="143" spans="1:15" x14ac:dyDescent="0.25">
      <c r="A143" s="1" t="s">
        <v>367</v>
      </c>
      <c r="B143" s="2">
        <v>45714.5</v>
      </c>
      <c r="C143" t="s">
        <v>19</v>
      </c>
      <c r="D143" t="s">
        <v>284</v>
      </c>
      <c r="E143" t="s">
        <v>228</v>
      </c>
      <c r="F143">
        <v>0</v>
      </c>
      <c r="G143">
        <v>0</v>
      </c>
      <c r="H143">
        <v>0</v>
      </c>
      <c r="I143" s="6">
        <f>SUMIFS('TRADERPERIOD SOLVED'!I:I,'TRADERPERIOD SOLVED'!$E:$E,OfferResults!$B143,'TRADERPERIOD SOLVED'!$H:$H,OfferResults!$D143)</f>
        <v>0</v>
      </c>
      <c r="J143" s="6">
        <f>SUMIFS('TRADERPERIOD SOLVED'!J:J,'TRADERPERIOD SOLVED'!$E:$E,OfferResults!$B143,'TRADERPERIOD SOLVED'!$H:$H,OfferResults!$D143)</f>
        <v>0</v>
      </c>
      <c r="K143" s="6">
        <f>SUMIFS('TRADERPERIOD SOLVED'!K:K,'TRADERPERIOD SOLVED'!$E:$E,OfferResults!$B143,'TRADERPERIOD SOLVED'!$H:$H,OfferResults!$D143)</f>
        <v>0</v>
      </c>
      <c r="L143">
        <f t="shared" si="14"/>
        <v>0</v>
      </c>
      <c r="M143">
        <f t="shared" si="15"/>
        <v>0</v>
      </c>
      <c r="N143">
        <f t="shared" si="16"/>
        <v>0</v>
      </c>
      <c r="O143">
        <f t="shared" si="17"/>
        <v>0</v>
      </c>
    </row>
    <row r="144" spans="1:15" x14ac:dyDescent="0.25">
      <c r="A144" s="1" t="s">
        <v>367</v>
      </c>
      <c r="B144" s="2">
        <v>45714.5</v>
      </c>
      <c r="C144" t="s">
        <v>19</v>
      </c>
      <c r="D144" t="s">
        <v>283</v>
      </c>
      <c r="E144" t="s">
        <v>282</v>
      </c>
      <c r="F144">
        <v>21.297000000000001</v>
      </c>
      <c r="G144">
        <v>0</v>
      </c>
      <c r="H144">
        <v>0</v>
      </c>
      <c r="I144" s="6">
        <f>SUMIFS('TRADERPERIOD SOLVED'!I:I,'TRADERPERIOD SOLVED'!$E:$E,OfferResults!$B144,'TRADERPERIOD SOLVED'!$H:$H,OfferResults!$D144)</f>
        <v>21.297000000000001</v>
      </c>
      <c r="J144" s="6">
        <f>SUMIFS('TRADERPERIOD SOLVED'!J:J,'TRADERPERIOD SOLVED'!$E:$E,OfferResults!$B144,'TRADERPERIOD SOLVED'!$H:$H,OfferResults!$D144)</f>
        <v>0</v>
      </c>
      <c r="K144" s="6">
        <f>SUMIFS('TRADERPERIOD SOLVED'!K:K,'TRADERPERIOD SOLVED'!$E:$E,OfferResults!$B144,'TRADERPERIOD SOLVED'!$H:$H,OfferResults!$D144)</f>
        <v>0</v>
      </c>
      <c r="L144">
        <f t="shared" si="14"/>
        <v>0</v>
      </c>
      <c r="M144">
        <f t="shared" si="15"/>
        <v>0</v>
      </c>
      <c r="N144">
        <f t="shared" si="16"/>
        <v>0</v>
      </c>
      <c r="O144">
        <f t="shared" si="17"/>
        <v>0</v>
      </c>
    </row>
    <row r="145" spans="1:15" x14ac:dyDescent="0.25">
      <c r="A145" s="1" t="s">
        <v>367</v>
      </c>
      <c r="B145" s="2">
        <v>45714.5</v>
      </c>
      <c r="C145" t="s">
        <v>19</v>
      </c>
      <c r="D145" t="s">
        <v>281</v>
      </c>
      <c r="E145" t="s">
        <v>280</v>
      </c>
      <c r="F145">
        <v>30</v>
      </c>
      <c r="G145">
        <v>0</v>
      </c>
      <c r="H145">
        <v>0</v>
      </c>
      <c r="I145" s="6">
        <f>SUMIFS('TRADERPERIOD SOLVED'!I:I,'TRADERPERIOD SOLVED'!$E:$E,OfferResults!$B145,'TRADERPERIOD SOLVED'!$H:$H,OfferResults!$D145)</f>
        <v>30</v>
      </c>
      <c r="J145" s="6">
        <f>SUMIFS('TRADERPERIOD SOLVED'!J:J,'TRADERPERIOD SOLVED'!$E:$E,OfferResults!$B145,'TRADERPERIOD SOLVED'!$H:$H,OfferResults!$D145)</f>
        <v>0</v>
      </c>
      <c r="K145" s="6">
        <f>SUMIFS('TRADERPERIOD SOLVED'!K:K,'TRADERPERIOD SOLVED'!$E:$E,OfferResults!$B145,'TRADERPERIOD SOLVED'!$H:$H,OfferResults!$D145)</f>
        <v>0</v>
      </c>
      <c r="L145">
        <f t="shared" si="14"/>
        <v>0</v>
      </c>
      <c r="M145">
        <f t="shared" si="15"/>
        <v>0</v>
      </c>
      <c r="N145">
        <f t="shared" si="16"/>
        <v>0</v>
      </c>
      <c r="O145">
        <f t="shared" si="17"/>
        <v>0</v>
      </c>
    </row>
    <row r="146" spans="1:15" x14ac:dyDescent="0.25">
      <c r="A146" s="1" t="s">
        <v>367</v>
      </c>
      <c r="B146" s="2">
        <v>45714.5</v>
      </c>
      <c r="C146" t="s">
        <v>19</v>
      </c>
      <c r="D146" t="s">
        <v>279</v>
      </c>
      <c r="E146" t="s">
        <v>267</v>
      </c>
      <c r="F146">
        <v>14</v>
      </c>
      <c r="G146">
        <v>0</v>
      </c>
      <c r="H146">
        <v>0</v>
      </c>
      <c r="I146" s="6">
        <f>SUMIFS('TRADERPERIOD SOLVED'!I:I,'TRADERPERIOD SOLVED'!$E:$E,OfferResults!$B146,'TRADERPERIOD SOLVED'!$H:$H,OfferResults!$D146)</f>
        <v>14</v>
      </c>
      <c r="J146" s="6">
        <f>SUMIFS('TRADERPERIOD SOLVED'!J:J,'TRADERPERIOD SOLVED'!$E:$E,OfferResults!$B146,'TRADERPERIOD SOLVED'!$H:$H,OfferResults!$D146)</f>
        <v>0</v>
      </c>
      <c r="K146" s="6">
        <f>SUMIFS('TRADERPERIOD SOLVED'!K:K,'TRADERPERIOD SOLVED'!$E:$E,OfferResults!$B146,'TRADERPERIOD SOLVED'!$H:$H,OfferResults!$D146)</f>
        <v>0</v>
      </c>
      <c r="L146">
        <f t="shared" si="14"/>
        <v>0</v>
      </c>
      <c r="M146">
        <f t="shared" si="15"/>
        <v>0</v>
      </c>
      <c r="N146">
        <f t="shared" si="16"/>
        <v>0</v>
      </c>
      <c r="O146">
        <f t="shared" si="17"/>
        <v>0</v>
      </c>
    </row>
    <row r="147" spans="1:15" x14ac:dyDescent="0.25">
      <c r="A147" s="1" t="s">
        <v>367</v>
      </c>
      <c r="B147" s="2">
        <v>45714.5</v>
      </c>
      <c r="C147" t="s">
        <v>19</v>
      </c>
      <c r="D147" t="s">
        <v>278</v>
      </c>
      <c r="E147" t="s">
        <v>213</v>
      </c>
      <c r="F147">
        <v>44</v>
      </c>
      <c r="G147">
        <v>0</v>
      </c>
      <c r="H147">
        <v>0</v>
      </c>
      <c r="I147" s="6">
        <f>SUMIFS('TRADERPERIOD SOLVED'!I:I,'TRADERPERIOD SOLVED'!$E:$E,OfferResults!$B147,'TRADERPERIOD SOLVED'!$H:$H,OfferResults!$D147)</f>
        <v>44</v>
      </c>
      <c r="J147" s="6">
        <f>SUMIFS('TRADERPERIOD SOLVED'!J:J,'TRADERPERIOD SOLVED'!$E:$E,OfferResults!$B147,'TRADERPERIOD SOLVED'!$H:$H,OfferResults!$D147)</f>
        <v>0</v>
      </c>
      <c r="K147" s="6">
        <f>SUMIFS('TRADERPERIOD SOLVED'!K:K,'TRADERPERIOD SOLVED'!$E:$E,OfferResults!$B147,'TRADERPERIOD SOLVED'!$H:$H,OfferResults!$D147)</f>
        <v>0</v>
      </c>
      <c r="L147">
        <f t="shared" si="14"/>
        <v>0</v>
      </c>
      <c r="M147">
        <f t="shared" si="15"/>
        <v>0</v>
      </c>
      <c r="N147">
        <f t="shared" si="16"/>
        <v>0</v>
      </c>
      <c r="O147">
        <f t="shared" si="17"/>
        <v>0</v>
      </c>
    </row>
    <row r="148" spans="1:15" x14ac:dyDescent="0.25">
      <c r="A148" s="1" t="s">
        <v>367</v>
      </c>
      <c r="B148" s="2">
        <v>45714.5</v>
      </c>
      <c r="C148" t="s">
        <v>19</v>
      </c>
      <c r="D148" t="s">
        <v>277</v>
      </c>
      <c r="E148" t="s">
        <v>228</v>
      </c>
      <c r="F148">
        <v>6</v>
      </c>
      <c r="G148">
        <v>0</v>
      </c>
      <c r="H148">
        <v>0</v>
      </c>
      <c r="I148" s="6">
        <f>SUMIFS('TRADERPERIOD SOLVED'!I:I,'TRADERPERIOD SOLVED'!$E:$E,OfferResults!$B148,'TRADERPERIOD SOLVED'!$H:$H,OfferResults!$D148)</f>
        <v>6</v>
      </c>
      <c r="J148" s="6">
        <f>SUMIFS('TRADERPERIOD SOLVED'!J:J,'TRADERPERIOD SOLVED'!$E:$E,OfferResults!$B148,'TRADERPERIOD SOLVED'!$H:$H,OfferResults!$D148)</f>
        <v>0</v>
      </c>
      <c r="K148" s="6">
        <f>SUMIFS('TRADERPERIOD SOLVED'!K:K,'TRADERPERIOD SOLVED'!$E:$E,OfferResults!$B148,'TRADERPERIOD SOLVED'!$H:$H,OfferResults!$D148)</f>
        <v>0</v>
      </c>
      <c r="L148">
        <f t="shared" si="14"/>
        <v>0</v>
      </c>
      <c r="M148">
        <f t="shared" si="15"/>
        <v>0</v>
      </c>
      <c r="N148">
        <f t="shared" si="16"/>
        <v>0</v>
      </c>
      <c r="O148">
        <f t="shared" si="17"/>
        <v>0</v>
      </c>
    </row>
    <row r="149" spans="1:15" x14ac:dyDescent="0.25">
      <c r="A149" s="1" t="s">
        <v>367</v>
      </c>
      <c r="B149" s="2">
        <v>45714.5</v>
      </c>
      <c r="C149" t="s">
        <v>19</v>
      </c>
      <c r="D149" t="s">
        <v>276</v>
      </c>
      <c r="E149" t="s">
        <v>228</v>
      </c>
      <c r="F149">
        <v>17.89</v>
      </c>
      <c r="G149">
        <v>0</v>
      </c>
      <c r="H149">
        <v>0</v>
      </c>
      <c r="I149" s="6">
        <f>SUMIFS('TRADERPERIOD SOLVED'!I:I,'TRADERPERIOD SOLVED'!$E:$E,OfferResults!$B149,'TRADERPERIOD SOLVED'!$H:$H,OfferResults!$D149)</f>
        <v>17.89</v>
      </c>
      <c r="J149" s="6">
        <f>SUMIFS('TRADERPERIOD SOLVED'!J:J,'TRADERPERIOD SOLVED'!$E:$E,OfferResults!$B149,'TRADERPERIOD SOLVED'!$H:$H,OfferResults!$D149)</f>
        <v>0</v>
      </c>
      <c r="K149" s="6">
        <f>SUMIFS('TRADERPERIOD SOLVED'!K:K,'TRADERPERIOD SOLVED'!$E:$E,OfferResults!$B149,'TRADERPERIOD SOLVED'!$H:$H,OfferResults!$D149)</f>
        <v>0</v>
      </c>
      <c r="L149">
        <f t="shared" si="14"/>
        <v>0</v>
      </c>
      <c r="M149">
        <f t="shared" si="15"/>
        <v>0</v>
      </c>
      <c r="N149">
        <f t="shared" si="16"/>
        <v>0</v>
      </c>
      <c r="O149">
        <f t="shared" si="17"/>
        <v>0</v>
      </c>
    </row>
    <row r="150" spans="1:15" x14ac:dyDescent="0.25">
      <c r="A150" s="1" t="s">
        <v>367</v>
      </c>
      <c r="B150" s="2">
        <v>45714.5</v>
      </c>
      <c r="C150" t="s">
        <v>19</v>
      </c>
      <c r="D150" t="s">
        <v>275</v>
      </c>
      <c r="E150" t="s">
        <v>213</v>
      </c>
      <c r="F150">
        <v>83.8</v>
      </c>
      <c r="G150">
        <v>0</v>
      </c>
      <c r="H150">
        <v>0</v>
      </c>
      <c r="I150" s="6">
        <f>SUMIFS('TRADERPERIOD SOLVED'!I:I,'TRADERPERIOD SOLVED'!$E:$E,OfferResults!$B150,'TRADERPERIOD SOLVED'!$H:$H,OfferResults!$D150)</f>
        <v>83.8</v>
      </c>
      <c r="J150" s="6">
        <f>SUMIFS('TRADERPERIOD SOLVED'!J:J,'TRADERPERIOD SOLVED'!$E:$E,OfferResults!$B150,'TRADERPERIOD SOLVED'!$H:$H,OfferResults!$D150)</f>
        <v>0</v>
      </c>
      <c r="K150" s="6">
        <f>SUMIFS('TRADERPERIOD SOLVED'!K:K,'TRADERPERIOD SOLVED'!$E:$E,OfferResults!$B150,'TRADERPERIOD SOLVED'!$H:$H,OfferResults!$D150)</f>
        <v>0</v>
      </c>
      <c r="L150">
        <f t="shared" si="14"/>
        <v>0</v>
      </c>
      <c r="M150">
        <f t="shared" si="15"/>
        <v>0</v>
      </c>
      <c r="N150">
        <f t="shared" si="16"/>
        <v>0</v>
      </c>
      <c r="O150">
        <f t="shared" si="17"/>
        <v>0</v>
      </c>
    </row>
    <row r="151" spans="1:15" x14ac:dyDescent="0.25">
      <c r="A151" s="1" t="s">
        <v>367</v>
      </c>
      <c r="B151" s="2">
        <v>45714.5</v>
      </c>
      <c r="C151" t="s">
        <v>19</v>
      </c>
      <c r="D151" t="s">
        <v>274</v>
      </c>
      <c r="E151" t="s">
        <v>204</v>
      </c>
      <c r="F151">
        <v>410</v>
      </c>
      <c r="G151">
        <v>45</v>
      </c>
      <c r="H151">
        <v>75</v>
      </c>
      <c r="I151" s="6">
        <f>SUMIFS('TRADERPERIOD SOLVED'!I:I,'TRADERPERIOD SOLVED'!$E:$E,OfferResults!$B151,'TRADERPERIOD SOLVED'!$H:$H,OfferResults!$D151)</f>
        <v>410</v>
      </c>
      <c r="J151" s="6">
        <f>SUMIFS('TRADERPERIOD SOLVED'!J:J,'TRADERPERIOD SOLVED'!$E:$E,OfferResults!$B151,'TRADERPERIOD SOLVED'!$H:$H,OfferResults!$D151)</f>
        <v>45</v>
      </c>
      <c r="K151" s="6">
        <f>SUMIFS('TRADERPERIOD SOLVED'!K:K,'TRADERPERIOD SOLVED'!$E:$E,OfferResults!$B151,'TRADERPERIOD SOLVED'!$H:$H,OfferResults!$D151)</f>
        <v>75</v>
      </c>
      <c r="L151">
        <f t="shared" si="14"/>
        <v>0</v>
      </c>
      <c r="M151">
        <f t="shared" si="15"/>
        <v>0</v>
      </c>
      <c r="N151">
        <f t="shared" si="16"/>
        <v>0</v>
      </c>
      <c r="O151">
        <f t="shared" si="17"/>
        <v>0</v>
      </c>
    </row>
    <row r="152" spans="1:15" x14ac:dyDescent="0.25">
      <c r="A152" s="1" t="s">
        <v>367</v>
      </c>
      <c r="B152" s="2">
        <v>45714.5</v>
      </c>
      <c r="C152" t="s">
        <v>19</v>
      </c>
      <c r="D152" t="s">
        <v>273</v>
      </c>
      <c r="E152" t="s">
        <v>272</v>
      </c>
      <c r="F152">
        <v>0</v>
      </c>
      <c r="G152">
        <v>0</v>
      </c>
      <c r="H152">
        <v>0</v>
      </c>
      <c r="I152" s="6">
        <f>SUMIFS('TRADERPERIOD SOLVED'!I:I,'TRADERPERIOD SOLVED'!$E:$E,OfferResults!$B152,'TRADERPERIOD SOLVED'!$H:$H,OfferResults!$D152)</f>
        <v>0</v>
      </c>
      <c r="J152" s="6">
        <f>SUMIFS('TRADERPERIOD SOLVED'!J:J,'TRADERPERIOD SOLVED'!$E:$E,OfferResults!$B152,'TRADERPERIOD SOLVED'!$H:$H,OfferResults!$D152)</f>
        <v>0</v>
      </c>
      <c r="K152" s="6">
        <f>SUMIFS('TRADERPERIOD SOLVED'!K:K,'TRADERPERIOD SOLVED'!$E:$E,OfferResults!$B152,'TRADERPERIOD SOLVED'!$H:$H,OfferResults!$D152)</f>
        <v>0</v>
      </c>
      <c r="L152">
        <f t="shared" si="14"/>
        <v>0</v>
      </c>
      <c r="M152">
        <f t="shared" si="15"/>
        <v>0</v>
      </c>
      <c r="N152">
        <f t="shared" si="16"/>
        <v>0</v>
      </c>
      <c r="O152">
        <f t="shared" si="17"/>
        <v>0</v>
      </c>
    </row>
    <row r="153" spans="1:15" x14ac:dyDescent="0.25">
      <c r="A153" s="1" t="s">
        <v>367</v>
      </c>
      <c r="B153" s="2">
        <v>45714.5</v>
      </c>
      <c r="C153" t="s">
        <v>19</v>
      </c>
      <c r="D153" t="s">
        <v>271</v>
      </c>
      <c r="E153" t="s">
        <v>228</v>
      </c>
      <c r="F153">
        <v>20</v>
      </c>
      <c r="G153">
        <v>5.4</v>
      </c>
      <c r="H153">
        <v>5.0999999999999996</v>
      </c>
      <c r="I153" s="6">
        <f>SUMIFS('TRADERPERIOD SOLVED'!I:I,'TRADERPERIOD SOLVED'!$E:$E,OfferResults!$B153,'TRADERPERIOD SOLVED'!$H:$H,OfferResults!$D153)</f>
        <v>20</v>
      </c>
      <c r="J153" s="6">
        <f>SUMIFS('TRADERPERIOD SOLVED'!J:J,'TRADERPERIOD SOLVED'!$E:$E,OfferResults!$B153,'TRADERPERIOD SOLVED'!$H:$H,OfferResults!$D153)</f>
        <v>5.4</v>
      </c>
      <c r="K153" s="6">
        <f>SUMIFS('TRADERPERIOD SOLVED'!K:K,'TRADERPERIOD SOLVED'!$E:$E,OfferResults!$B153,'TRADERPERIOD SOLVED'!$H:$H,OfferResults!$D153)</f>
        <v>5.0999999999999996</v>
      </c>
      <c r="L153">
        <f t="shared" si="14"/>
        <v>0</v>
      </c>
      <c r="M153">
        <f t="shared" si="15"/>
        <v>0</v>
      </c>
      <c r="N153">
        <f t="shared" si="16"/>
        <v>0</v>
      </c>
      <c r="O153">
        <f t="shared" si="17"/>
        <v>0</v>
      </c>
    </row>
    <row r="154" spans="1:15" x14ac:dyDescent="0.25">
      <c r="A154" s="1" t="s">
        <v>367</v>
      </c>
      <c r="B154" s="2">
        <v>45714.5</v>
      </c>
      <c r="C154" t="s">
        <v>19</v>
      </c>
      <c r="D154" t="s">
        <v>270</v>
      </c>
      <c r="E154" t="s">
        <v>269</v>
      </c>
      <c r="F154">
        <v>0</v>
      </c>
      <c r="G154">
        <v>0</v>
      </c>
      <c r="H154">
        <v>0</v>
      </c>
      <c r="I154" s="6">
        <f>SUMIFS('TRADERPERIOD SOLVED'!I:I,'TRADERPERIOD SOLVED'!$E:$E,OfferResults!$B154,'TRADERPERIOD SOLVED'!$H:$H,OfferResults!$D154)</f>
        <v>0</v>
      </c>
      <c r="J154" s="6">
        <f>SUMIFS('TRADERPERIOD SOLVED'!J:J,'TRADERPERIOD SOLVED'!$E:$E,OfferResults!$B154,'TRADERPERIOD SOLVED'!$H:$H,OfferResults!$D154)</f>
        <v>0</v>
      </c>
      <c r="K154" s="6">
        <f>SUMIFS('TRADERPERIOD SOLVED'!K:K,'TRADERPERIOD SOLVED'!$E:$E,OfferResults!$B154,'TRADERPERIOD SOLVED'!$H:$H,OfferResults!$D154)</f>
        <v>0</v>
      </c>
      <c r="L154">
        <f t="shared" si="14"/>
        <v>0</v>
      </c>
      <c r="M154">
        <f t="shared" si="15"/>
        <v>0</v>
      </c>
      <c r="N154">
        <f t="shared" si="16"/>
        <v>0</v>
      </c>
      <c r="O154">
        <f t="shared" si="17"/>
        <v>0</v>
      </c>
    </row>
    <row r="155" spans="1:15" x14ac:dyDescent="0.25">
      <c r="A155" s="1" t="s">
        <v>367</v>
      </c>
      <c r="B155" s="2">
        <v>45714.5</v>
      </c>
      <c r="C155" t="s">
        <v>19</v>
      </c>
      <c r="D155" t="s">
        <v>268</v>
      </c>
      <c r="E155" t="s">
        <v>267</v>
      </c>
      <c r="F155">
        <v>42.5</v>
      </c>
      <c r="G155">
        <v>0</v>
      </c>
      <c r="H155">
        <v>0</v>
      </c>
      <c r="I155" s="6">
        <f>SUMIFS('TRADERPERIOD SOLVED'!I:I,'TRADERPERIOD SOLVED'!$E:$E,OfferResults!$B155,'TRADERPERIOD SOLVED'!$H:$H,OfferResults!$D155)</f>
        <v>42.5</v>
      </c>
      <c r="J155" s="6">
        <f>SUMIFS('TRADERPERIOD SOLVED'!J:J,'TRADERPERIOD SOLVED'!$E:$E,OfferResults!$B155,'TRADERPERIOD SOLVED'!$H:$H,OfferResults!$D155)</f>
        <v>0</v>
      </c>
      <c r="K155" s="6">
        <f>SUMIFS('TRADERPERIOD SOLVED'!K:K,'TRADERPERIOD SOLVED'!$E:$E,OfferResults!$B155,'TRADERPERIOD SOLVED'!$H:$H,OfferResults!$D155)</f>
        <v>0</v>
      </c>
      <c r="L155">
        <f t="shared" si="14"/>
        <v>0</v>
      </c>
      <c r="M155">
        <f t="shared" si="15"/>
        <v>0</v>
      </c>
      <c r="N155">
        <f t="shared" si="16"/>
        <v>0</v>
      </c>
      <c r="O155">
        <f t="shared" si="17"/>
        <v>0</v>
      </c>
    </row>
    <row r="156" spans="1:15" x14ac:dyDescent="0.25">
      <c r="A156" s="1" t="s">
        <v>367</v>
      </c>
      <c r="B156" s="2">
        <v>45714.5</v>
      </c>
      <c r="C156" t="s">
        <v>19</v>
      </c>
      <c r="D156" t="s">
        <v>266</v>
      </c>
      <c r="E156" t="s">
        <v>265</v>
      </c>
      <c r="F156">
        <v>0</v>
      </c>
      <c r="G156">
        <v>0</v>
      </c>
      <c r="H156">
        <v>0</v>
      </c>
      <c r="I156" s="6">
        <f>SUMIFS('TRADERPERIOD SOLVED'!I:I,'TRADERPERIOD SOLVED'!$E:$E,OfferResults!$B156,'TRADERPERIOD SOLVED'!$H:$H,OfferResults!$D156)</f>
        <v>0</v>
      </c>
      <c r="J156" s="6">
        <f>SUMIFS('TRADERPERIOD SOLVED'!J:J,'TRADERPERIOD SOLVED'!$E:$E,OfferResults!$B156,'TRADERPERIOD SOLVED'!$H:$H,OfferResults!$D156)</f>
        <v>0</v>
      </c>
      <c r="K156" s="6">
        <f>SUMIFS('TRADERPERIOD SOLVED'!K:K,'TRADERPERIOD SOLVED'!$E:$E,OfferResults!$B156,'TRADERPERIOD SOLVED'!$H:$H,OfferResults!$D156)</f>
        <v>0</v>
      </c>
      <c r="L156">
        <f t="shared" si="14"/>
        <v>0</v>
      </c>
      <c r="M156">
        <f t="shared" si="15"/>
        <v>0</v>
      </c>
      <c r="N156">
        <f t="shared" si="16"/>
        <v>0</v>
      </c>
      <c r="O156">
        <f t="shared" si="17"/>
        <v>0</v>
      </c>
    </row>
    <row r="157" spans="1:15" x14ac:dyDescent="0.25">
      <c r="A157" s="1" t="s">
        <v>367</v>
      </c>
      <c r="B157" s="2">
        <v>45714.5</v>
      </c>
      <c r="C157" t="s">
        <v>19</v>
      </c>
      <c r="D157" t="s">
        <v>264</v>
      </c>
      <c r="E157" t="s">
        <v>213</v>
      </c>
      <c r="F157">
        <v>178</v>
      </c>
      <c r="G157">
        <v>23</v>
      </c>
      <c r="H157">
        <v>25</v>
      </c>
      <c r="I157" s="6">
        <f>SUMIFS('TRADERPERIOD SOLVED'!I:I,'TRADERPERIOD SOLVED'!$E:$E,OfferResults!$B157,'TRADERPERIOD SOLVED'!$H:$H,OfferResults!$D157)</f>
        <v>178</v>
      </c>
      <c r="J157" s="6">
        <f>SUMIFS('TRADERPERIOD SOLVED'!J:J,'TRADERPERIOD SOLVED'!$E:$E,OfferResults!$B157,'TRADERPERIOD SOLVED'!$H:$H,OfferResults!$D157)</f>
        <v>23</v>
      </c>
      <c r="K157" s="6">
        <f>SUMIFS('TRADERPERIOD SOLVED'!K:K,'TRADERPERIOD SOLVED'!$E:$E,OfferResults!$B157,'TRADERPERIOD SOLVED'!$H:$H,OfferResults!$D157)</f>
        <v>25</v>
      </c>
      <c r="L157">
        <f t="shared" si="14"/>
        <v>0</v>
      </c>
      <c r="M157">
        <f t="shared" si="15"/>
        <v>0</v>
      </c>
      <c r="N157">
        <f t="shared" si="16"/>
        <v>0</v>
      </c>
      <c r="O157">
        <f t="shared" si="17"/>
        <v>0</v>
      </c>
    </row>
    <row r="158" spans="1:15" x14ac:dyDescent="0.25">
      <c r="A158" s="1" t="s">
        <v>367</v>
      </c>
      <c r="B158" s="2">
        <v>45714.5</v>
      </c>
      <c r="C158" t="s">
        <v>19</v>
      </c>
      <c r="D158" t="s">
        <v>263</v>
      </c>
      <c r="E158" t="s">
        <v>262</v>
      </c>
      <c r="F158">
        <v>146</v>
      </c>
      <c r="G158">
        <v>0</v>
      </c>
      <c r="H158">
        <v>0</v>
      </c>
      <c r="I158" s="6">
        <f>SUMIFS('TRADERPERIOD SOLVED'!I:I,'TRADERPERIOD SOLVED'!$E:$E,OfferResults!$B158,'TRADERPERIOD SOLVED'!$H:$H,OfferResults!$D158)</f>
        <v>146</v>
      </c>
      <c r="J158" s="6">
        <f>SUMIFS('TRADERPERIOD SOLVED'!J:J,'TRADERPERIOD SOLVED'!$E:$E,OfferResults!$B158,'TRADERPERIOD SOLVED'!$H:$H,OfferResults!$D158)</f>
        <v>0</v>
      </c>
      <c r="K158" s="6">
        <f>SUMIFS('TRADERPERIOD SOLVED'!K:K,'TRADERPERIOD SOLVED'!$E:$E,OfferResults!$B158,'TRADERPERIOD SOLVED'!$H:$H,OfferResults!$D158)</f>
        <v>0</v>
      </c>
      <c r="L158">
        <f t="shared" si="14"/>
        <v>0</v>
      </c>
      <c r="M158">
        <f t="shared" si="15"/>
        <v>0</v>
      </c>
      <c r="N158">
        <f t="shared" si="16"/>
        <v>0</v>
      </c>
      <c r="O158">
        <f t="shared" si="17"/>
        <v>0</v>
      </c>
    </row>
    <row r="159" spans="1:15" x14ac:dyDescent="0.25">
      <c r="A159" s="1" t="s">
        <v>367</v>
      </c>
      <c r="B159" s="2">
        <v>45714.5</v>
      </c>
      <c r="C159" t="s">
        <v>19</v>
      </c>
      <c r="D159" t="s">
        <v>261</v>
      </c>
      <c r="E159" t="s">
        <v>213</v>
      </c>
      <c r="F159">
        <v>62</v>
      </c>
      <c r="G159">
        <v>0</v>
      </c>
      <c r="H159">
        <v>0</v>
      </c>
      <c r="I159" s="6">
        <f>SUMIFS('TRADERPERIOD SOLVED'!I:I,'TRADERPERIOD SOLVED'!$E:$E,OfferResults!$B159,'TRADERPERIOD SOLVED'!$H:$H,OfferResults!$D159)</f>
        <v>62</v>
      </c>
      <c r="J159" s="6">
        <f>SUMIFS('TRADERPERIOD SOLVED'!J:J,'TRADERPERIOD SOLVED'!$E:$E,OfferResults!$B159,'TRADERPERIOD SOLVED'!$H:$H,OfferResults!$D159)</f>
        <v>0</v>
      </c>
      <c r="K159" s="6">
        <f>SUMIFS('TRADERPERIOD SOLVED'!K:K,'TRADERPERIOD SOLVED'!$E:$E,OfferResults!$B159,'TRADERPERIOD SOLVED'!$H:$H,OfferResults!$D159)</f>
        <v>0</v>
      </c>
      <c r="L159">
        <f t="shared" si="14"/>
        <v>0</v>
      </c>
      <c r="M159">
        <f t="shared" si="15"/>
        <v>0</v>
      </c>
      <c r="N159">
        <f t="shared" si="16"/>
        <v>0</v>
      </c>
      <c r="O159">
        <f t="shared" si="17"/>
        <v>0</v>
      </c>
    </row>
    <row r="160" spans="1:15" x14ac:dyDescent="0.25">
      <c r="A160" s="1" t="s">
        <v>367</v>
      </c>
      <c r="B160" s="2">
        <v>45714.5</v>
      </c>
      <c r="C160" t="s">
        <v>19</v>
      </c>
      <c r="D160" t="s">
        <v>260</v>
      </c>
      <c r="E160" t="s">
        <v>204</v>
      </c>
      <c r="F160">
        <v>9.6129999999999995</v>
      </c>
      <c r="G160">
        <v>0</v>
      </c>
      <c r="H160">
        <v>0</v>
      </c>
      <c r="I160" s="6">
        <f>SUMIFS('TRADERPERIOD SOLVED'!I:I,'TRADERPERIOD SOLVED'!$E:$E,OfferResults!$B160,'TRADERPERIOD SOLVED'!$H:$H,OfferResults!$D160)</f>
        <v>9.6129999999999995</v>
      </c>
      <c r="J160" s="6">
        <f>SUMIFS('TRADERPERIOD SOLVED'!J:J,'TRADERPERIOD SOLVED'!$E:$E,OfferResults!$B160,'TRADERPERIOD SOLVED'!$H:$H,OfferResults!$D160)</f>
        <v>0</v>
      </c>
      <c r="K160" s="6">
        <f>SUMIFS('TRADERPERIOD SOLVED'!K:K,'TRADERPERIOD SOLVED'!$E:$E,OfferResults!$B160,'TRADERPERIOD SOLVED'!$H:$H,OfferResults!$D160)</f>
        <v>0</v>
      </c>
      <c r="L160">
        <f t="shared" si="14"/>
        <v>0</v>
      </c>
      <c r="M160">
        <f t="shared" si="15"/>
        <v>0</v>
      </c>
      <c r="N160">
        <f t="shared" si="16"/>
        <v>0</v>
      </c>
      <c r="O160">
        <f t="shared" si="17"/>
        <v>0</v>
      </c>
    </row>
    <row r="161" spans="1:15" x14ac:dyDescent="0.25">
      <c r="A161" s="1" t="s">
        <v>367</v>
      </c>
      <c r="B161" s="2">
        <v>45714.5</v>
      </c>
      <c r="C161" t="s">
        <v>19</v>
      </c>
      <c r="D161" t="s">
        <v>259</v>
      </c>
      <c r="E161" t="s">
        <v>228</v>
      </c>
      <c r="F161">
        <v>3.5</v>
      </c>
      <c r="G161">
        <v>0</v>
      </c>
      <c r="H161">
        <v>0</v>
      </c>
      <c r="I161" s="6">
        <f>SUMIFS('TRADERPERIOD SOLVED'!I:I,'TRADERPERIOD SOLVED'!$E:$E,OfferResults!$B161,'TRADERPERIOD SOLVED'!$H:$H,OfferResults!$D161)</f>
        <v>3.5</v>
      </c>
      <c r="J161" s="6">
        <f>SUMIFS('TRADERPERIOD SOLVED'!J:J,'TRADERPERIOD SOLVED'!$E:$E,OfferResults!$B161,'TRADERPERIOD SOLVED'!$H:$H,OfferResults!$D161)</f>
        <v>0</v>
      </c>
      <c r="K161" s="6">
        <f>SUMIFS('TRADERPERIOD SOLVED'!K:K,'TRADERPERIOD SOLVED'!$E:$E,OfferResults!$B161,'TRADERPERIOD SOLVED'!$H:$H,OfferResults!$D161)</f>
        <v>0</v>
      </c>
      <c r="L161">
        <f t="shared" si="14"/>
        <v>0</v>
      </c>
      <c r="M161">
        <f t="shared" si="15"/>
        <v>0</v>
      </c>
      <c r="N161">
        <f t="shared" si="16"/>
        <v>0</v>
      </c>
      <c r="O161">
        <f t="shared" si="17"/>
        <v>0</v>
      </c>
    </row>
    <row r="162" spans="1:15" x14ac:dyDescent="0.25">
      <c r="A162" s="1" t="s">
        <v>367</v>
      </c>
      <c r="B162" s="2">
        <v>45714.5</v>
      </c>
      <c r="C162" t="s">
        <v>19</v>
      </c>
      <c r="D162" t="s">
        <v>258</v>
      </c>
      <c r="E162" t="s">
        <v>204</v>
      </c>
      <c r="F162">
        <v>191</v>
      </c>
      <c r="G162">
        <v>0</v>
      </c>
      <c r="H162">
        <v>0</v>
      </c>
      <c r="I162" s="6">
        <f>SUMIFS('TRADERPERIOD SOLVED'!I:I,'TRADERPERIOD SOLVED'!$E:$E,OfferResults!$B162,'TRADERPERIOD SOLVED'!$H:$H,OfferResults!$D162)</f>
        <v>191</v>
      </c>
      <c r="J162" s="6">
        <f>SUMIFS('TRADERPERIOD SOLVED'!J:J,'TRADERPERIOD SOLVED'!$E:$E,OfferResults!$B162,'TRADERPERIOD SOLVED'!$H:$H,OfferResults!$D162)</f>
        <v>0</v>
      </c>
      <c r="K162" s="6">
        <f>SUMIFS('TRADERPERIOD SOLVED'!K:K,'TRADERPERIOD SOLVED'!$E:$E,OfferResults!$B162,'TRADERPERIOD SOLVED'!$H:$H,OfferResults!$D162)</f>
        <v>0</v>
      </c>
      <c r="L162">
        <f t="shared" si="14"/>
        <v>0</v>
      </c>
      <c r="M162">
        <f t="shared" si="15"/>
        <v>0</v>
      </c>
      <c r="N162">
        <f t="shared" si="16"/>
        <v>0</v>
      </c>
      <c r="O162">
        <f t="shared" si="17"/>
        <v>0</v>
      </c>
    </row>
    <row r="163" spans="1:15" x14ac:dyDescent="0.25">
      <c r="A163" s="1" t="s">
        <v>367</v>
      </c>
      <c r="B163" s="2">
        <v>45714.5</v>
      </c>
      <c r="C163" t="s">
        <v>19</v>
      </c>
      <c r="D163" t="s">
        <v>257</v>
      </c>
      <c r="E163" t="s">
        <v>204</v>
      </c>
      <c r="F163">
        <v>155</v>
      </c>
      <c r="G163">
        <v>0</v>
      </c>
      <c r="H163">
        <v>0</v>
      </c>
      <c r="I163" s="6">
        <f>SUMIFS('TRADERPERIOD SOLVED'!I:I,'TRADERPERIOD SOLVED'!$E:$E,OfferResults!$B163,'TRADERPERIOD SOLVED'!$H:$H,OfferResults!$D163)</f>
        <v>155</v>
      </c>
      <c r="J163" s="6">
        <f>SUMIFS('TRADERPERIOD SOLVED'!J:J,'TRADERPERIOD SOLVED'!$E:$E,OfferResults!$B163,'TRADERPERIOD SOLVED'!$H:$H,OfferResults!$D163)</f>
        <v>0</v>
      </c>
      <c r="K163" s="6">
        <f>SUMIFS('TRADERPERIOD SOLVED'!K:K,'TRADERPERIOD SOLVED'!$E:$E,OfferResults!$B163,'TRADERPERIOD SOLVED'!$H:$H,OfferResults!$D163)</f>
        <v>0</v>
      </c>
      <c r="L163">
        <f t="shared" si="14"/>
        <v>0</v>
      </c>
      <c r="M163">
        <f t="shared" si="15"/>
        <v>0</v>
      </c>
      <c r="N163">
        <f t="shared" si="16"/>
        <v>0</v>
      </c>
      <c r="O163">
        <f t="shared" si="17"/>
        <v>0</v>
      </c>
    </row>
    <row r="164" spans="1:15" x14ac:dyDescent="0.25">
      <c r="A164" s="1" t="s">
        <v>367</v>
      </c>
      <c r="B164" s="2">
        <v>45714.5</v>
      </c>
      <c r="C164" t="s">
        <v>19</v>
      </c>
      <c r="D164" t="s">
        <v>256</v>
      </c>
      <c r="E164" t="s">
        <v>204</v>
      </c>
      <c r="F164">
        <v>155</v>
      </c>
      <c r="G164">
        <v>0</v>
      </c>
      <c r="H164">
        <v>0</v>
      </c>
      <c r="I164" s="6">
        <f>SUMIFS('TRADERPERIOD SOLVED'!I:I,'TRADERPERIOD SOLVED'!$E:$E,OfferResults!$B164,'TRADERPERIOD SOLVED'!$H:$H,OfferResults!$D164)</f>
        <v>155</v>
      </c>
      <c r="J164" s="6">
        <f>SUMIFS('TRADERPERIOD SOLVED'!J:J,'TRADERPERIOD SOLVED'!$E:$E,OfferResults!$B164,'TRADERPERIOD SOLVED'!$H:$H,OfferResults!$D164)</f>
        <v>0</v>
      </c>
      <c r="K164" s="6">
        <f>SUMIFS('TRADERPERIOD SOLVED'!K:K,'TRADERPERIOD SOLVED'!$E:$E,OfferResults!$B164,'TRADERPERIOD SOLVED'!$H:$H,OfferResults!$D164)</f>
        <v>0</v>
      </c>
      <c r="L164">
        <f t="shared" si="14"/>
        <v>0</v>
      </c>
      <c r="M164">
        <f t="shared" si="15"/>
        <v>0</v>
      </c>
      <c r="N164">
        <f t="shared" si="16"/>
        <v>0</v>
      </c>
      <c r="O164">
        <f t="shared" si="17"/>
        <v>0</v>
      </c>
    </row>
    <row r="165" spans="1:15" x14ac:dyDescent="0.25">
      <c r="A165" s="1" t="s">
        <v>367</v>
      </c>
      <c r="B165" s="2">
        <v>45714.5</v>
      </c>
      <c r="C165" t="s">
        <v>19</v>
      </c>
      <c r="D165" t="s">
        <v>255</v>
      </c>
      <c r="E165" t="s">
        <v>213</v>
      </c>
      <c r="F165">
        <v>46</v>
      </c>
      <c r="G165">
        <v>1</v>
      </c>
      <c r="H165">
        <v>2</v>
      </c>
      <c r="I165" s="6">
        <f>SUMIFS('TRADERPERIOD SOLVED'!I:I,'TRADERPERIOD SOLVED'!$E:$E,OfferResults!$B165,'TRADERPERIOD SOLVED'!$H:$H,OfferResults!$D165)</f>
        <v>46</v>
      </c>
      <c r="J165" s="6">
        <f>SUMIFS('TRADERPERIOD SOLVED'!J:J,'TRADERPERIOD SOLVED'!$E:$E,OfferResults!$B165,'TRADERPERIOD SOLVED'!$H:$H,OfferResults!$D165)</f>
        <v>1</v>
      </c>
      <c r="K165" s="6">
        <f>SUMIFS('TRADERPERIOD SOLVED'!K:K,'TRADERPERIOD SOLVED'!$E:$E,OfferResults!$B165,'TRADERPERIOD SOLVED'!$H:$H,OfferResults!$D165)</f>
        <v>2</v>
      </c>
      <c r="L165">
        <f t="shared" si="14"/>
        <v>0</v>
      </c>
      <c r="M165">
        <f t="shared" si="15"/>
        <v>0</v>
      </c>
      <c r="N165">
        <f t="shared" si="16"/>
        <v>0</v>
      </c>
      <c r="O165">
        <f t="shared" si="17"/>
        <v>0</v>
      </c>
    </row>
    <row r="166" spans="1:15" x14ac:dyDescent="0.25">
      <c r="A166" s="1" t="s">
        <v>367</v>
      </c>
      <c r="B166" s="2">
        <v>45714.5</v>
      </c>
      <c r="C166" t="s">
        <v>19</v>
      </c>
      <c r="D166" t="s">
        <v>254</v>
      </c>
      <c r="E166" t="s">
        <v>210</v>
      </c>
      <c r="F166">
        <v>34</v>
      </c>
      <c r="G166">
        <v>0</v>
      </c>
      <c r="H166">
        <v>0</v>
      </c>
      <c r="I166" s="6">
        <f>SUMIFS('TRADERPERIOD SOLVED'!I:I,'TRADERPERIOD SOLVED'!$E:$E,OfferResults!$B166,'TRADERPERIOD SOLVED'!$H:$H,OfferResults!$D166)</f>
        <v>34</v>
      </c>
      <c r="J166" s="6">
        <f>SUMIFS('TRADERPERIOD SOLVED'!J:J,'TRADERPERIOD SOLVED'!$E:$E,OfferResults!$B166,'TRADERPERIOD SOLVED'!$H:$H,OfferResults!$D166)</f>
        <v>0</v>
      </c>
      <c r="K166" s="6">
        <f>SUMIFS('TRADERPERIOD SOLVED'!K:K,'TRADERPERIOD SOLVED'!$E:$E,OfferResults!$B166,'TRADERPERIOD SOLVED'!$H:$H,OfferResults!$D166)</f>
        <v>0</v>
      </c>
      <c r="L166">
        <f t="shared" si="14"/>
        <v>0</v>
      </c>
      <c r="M166">
        <f t="shared" si="15"/>
        <v>0</v>
      </c>
      <c r="N166">
        <f t="shared" si="16"/>
        <v>0</v>
      </c>
      <c r="O166">
        <f t="shared" si="17"/>
        <v>0</v>
      </c>
    </row>
    <row r="167" spans="1:15" x14ac:dyDescent="0.25">
      <c r="A167" s="1" t="s">
        <v>367</v>
      </c>
      <c r="B167" s="2">
        <v>45714.5</v>
      </c>
      <c r="C167" t="s">
        <v>19</v>
      </c>
      <c r="D167" t="s">
        <v>253</v>
      </c>
      <c r="E167" t="s">
        <v>252</v>
      </c>
      <c r="F167">
        <v>0</v>
      </c>
      <c r="G167">
        <v>0</v>
      </c>
      <c r="H167">
        <v>13.275</v>
      </c>
      <c r="I167" s="6">
        <f>SUMIFS('TRADERPERIOD SOLVED'!I:I,'TRADERPERIOD SOLVED'!$E:$E,OfferResults!$B167,'TRADERPERIOD SOLVED'!$H:$H,OfferResults!$D167)</f>
        <v>0</v>
      </c>
      <c r="J167" s="6">
        <f>SUMIFS('TRADERPERIOD SOLVED'!J:J,'TRADERPERIOD SOLVED'!$E:$E,OfferResults!$B167,'TRADERPERIOD SOLVED'!$H:$H,OfferResults!$D167)</f>
        <v>0</v>
      </c>
      <c r="K167" s="6">
        <f>SUMIFS('TRADERPERIOD SOLVED'!K:K,'TRADERPERIOD SOLVED'!$E:$E,OfferResults!$B167,'TRADERPERIOD SOLVED'!$H:$H,OfferResults!$D167)</f>
        <v>13.275</v>
      </c>
      <c r="L167">
        <f t="shared" si="14"/>
        <v>0</v>
      </c>
      <c r="M167">
        <f t="shared" si="15"/>
        <v>0</v>
      </c>
      <c r="N167">
        <f t="shared" si="16"/>
        <v>0</v>
      </c>
      <c r="O167">
        <f t="shared" si="17"/>
        <v>0</v>
      </c>
    </row>
    <row r="168" spans="1:15" x14ac:dyDescent="0.25">
      <c r="A168" s="1" t="s">
        <v>367</v>
      </c>
      <c r="B168" s="2">
        <v>45714.5</v>
      </c>
      <c r="C168" t="s">
        <v>19</v>
      </c>
      <c r="D168" t="s">
        <v>251</v>
      </c>
      <c r="E168" t="s">
        <v>210</v>
      </c>
      <c r="F168">
        <v>38</v>
      </c>
      <c r="G168">
        <v>0</v>
      </c>
      <c r="H168">
        <v>0</v>
      </c>
      <c r="I168" s="6">
        <f>SUMIFS('TRADERPERIOD SOLVED'!I:I,'TRADERPERIOD SOLVED'!$E:$E,OfferResults!$B168,'TRADERPERIOD SOLVED'!$H:$H,OfferResults!$D168)</f>
        <v>38</v>
      </c>
      <c r="J168" s="6">
        <f>SUMIFS('TRADERPERIOD SOLVED'!J:J,'TRADERPERIOD SOLVED'!$E:$E,OfferResults!$B168,'TRADERPERIOD SOLVED'!$H:$H,OfferResults!$D168)</f>
        <v>0</v>
      </c>
      <c r="K168" s="6">
        <f>SUMIFS('TRADERPERIOD SOLVED'!K:K,'TRADERPERIOD SOLVED'!$E:$E,OfferResults!$B168,'TRADERPERIOD SOLVED'!$H:$H,OfferResults!$D168)</f>
        <v>0</v>
      </c>
      <c r="L168">
        <f t="shared" ref="L168:L231" si="18">SUM(ABS(M168),ABS(N168),ABS(O168))</f>
        <v>0</v>
      </c>
      <c r="M168">
        <f t="shared" ref="M168:M231" si="19">F168-I168</f>
        <v>0</v>
      </c>
      <c r="N168">
        <f t="shared" ref="N168:N231" si="20">G168-J168</f>
        <v>0</v>
      </c>
      <c r="O168">
        <f t="shared" ref="O168:O231" si="21">H168-K168</f>
        <v>0</v>
      </c>
    </row>
    <row r="169" spans="1:15" x14ac:dyDescent="0.25">
      <c r="A169" s="1" t="s">
        <v>367</v>
      </c>
      <c r="B169" s="2">
        <v>45714.5</v>
      </c>
      <c r="C169" t="s">
        <v>19</v>
      </c>
      <c r="D169" t="s">
        <v>250</v>
      </c>
      <c r="E169" t="s">
        <v>228</v>
      </c>
      <c r="F169">
        <v>5.5</v>
      </c>
      <c r="G169">
        <v>2.6960999999999999</v>
      </c>
      <c r="H169">
        <v>0</v>
      </c>
      <c r="I169" s="6">
        <f>SUMIFS('TRADERPERIOD SOLVED'!I:I,'TRADERPERIOD SOLVED'!$E:$E,OfferResults!$B169,'TRADERPERIOD SOLVED'!$H:$H,OfferResults!$D169)</f>
        <v>5.5</v>
      </c>
      <c r="J169" s="6">
        <f>SUMIFS('TRADERPERIOD SOLVED'!J:J,'TRADERPERIOD SOLVED'!$E:$E,OfferResults!$B169,'TRADERPERIOD SOLVED'!$H:$H,OfferResults!$D169)</f>
        <v>2.6960000000000002</v>
      </c>
      <c r="K169" s="6">
        <f>SUMIFS('TRADERPERIOD SOLVED'!K:K,'TRADERPERIOD SOLVED'!$E:$E,OfferResults!$B169,'TRADERPERIOD SOLVED'!$H:$H,OfferResults!$D169)</f>
        <v>0</v>
      </c>
      <c r="L169">
        <f t="shared" si="18"/>
        <v>9.9999999999766942E-5</v>
      </c>
      <c r="M169">
        <f t="shared" si="19"/>
        <v>0</v>
      </c>
      <c r="N169">
        <f t="shared" si="20"/>
        <v>9.9999999999766942E-5</v>
      </c>
      <c r="O169">
        <f t="shared" si="21"/>
        <v>0</v>
      </c>
    </row>
    <row r="170" spans="1:15" x14ac:dyDescent="0.25">
      <c r="A170" s="1" t="s">
        <v>367</v>
      </c>
      <c r="B170" s="2">
        <v>45714.5</v>
      </c>
      <c r="C170" t="s">
        <v>19</v>
      </c>
      <c r="D170" t="s">
        <v>249</v>
      </c>
      <c r="E170" t="s">
        <v>210</v>
      </c>
      <c r="F170">
        <v>40.000999999999998</v>
      </c>
      <c r="G170">
        <v>4.0000999999999998</v>
      </c>
      <c r="H170">
        <v>0</v>
      </c>
      <c r="I170" s="6">
        <f>SUMIFS('TRADERPERIOD SOLVED'!I:I,'TRADERPERIOD SOLVED'!$E:$E,OfferResults!$B170,'TRADERPERIOD SOLVED'!$H:$H,OfferResults!$D170)</f>
        <v>40.000999999999998</v>
      </c>
      <c r="J170" s="6">
        <f>SUMIFS('TRADERPERIOD SOLVED'!J:J,'TRADERPERIOD SOLVED'!$E:$E,OfferResults!$B170,'TRADERPERIOD SOLVED'!$H:$H,OfferResults!$D170)</f>
        <v>4</v>
      </c>
      <c r="K170" s="6">
        <f>SUMIFS('TRADERPERIOD SOLVED'!K:K,'TRADERPERIOD SOLVED'!$E:$E,OfferResults!$B170,'TRADERPERIOD SOLVED'!$H:$H,OfferResults!$D170)</f>
        <v>4</v>
      </c>
      <c r="L170">
        <f t="shared" si="18"/>
        <v>4.0000999999999998</v>
      </c>
      <c r="M170">
        <f t="shared" si="19"/>
        <v>0</v>
      </c>
      <c r="N170">
        <f t="shared" si="20"/>
        <v>9.9999999999766942E-5</v>
      </c>
      <c r="O170">
        <f t="shared" si="21"/>
        <v>-4</v>
      </c>
    </row>
    <row r="171" spans="1:15" x14ac:dyDescent="0.25">
      <c r="A171" s="1" t="s">
        <v>367</v>
      </c>
      <c r="B171" s="2">
        <v>45714.5</v>
      </c>
      <c r="C171" t="s">
        <v>19</v>
      </c>
      <c r="D171" t="s">
        <v>248</v>
      </c>
      <c r="E171" t="s">
        <v>210</v>
      </c>
      <c r="F171">
        <v>80</v>
      </c>
      <c r="G171">
        <v>10.4</v>
      </c>
      <c r="H171">
        <v>8.8000000000000007</v>
      </c>
      <c r="I171" s="6">
        <f>SUMIFS('TRADERPERIOD SOLVED'!I:I,'TRADERPERIOD SOLVED'!$E:$E,OfferResults!$B171,'TRADERPERIOD SOLVED'!$H:$H,OfferResults!$D171)</f>
        <v>80</v>
      </c>
      <c r="J171" s="6">
        <f>SUMIFS('TRADERPERIOD SOLVED'!J:J,'TRADERPERIOD SOLVED'!$E:$E,OfferResults!$B171,'TRADERPERIOD SOLVED'!$H:$H,OfferResults!$D171)</f>
        <v>10.4</v>
      </c>
      <c r="K171" s="6">
        <f>SUMIFS('TRADERPERIOD SOLVED'!K:K,'TRADERPERIOD SOLVED'!$E:$E,OfferResults!$B171,'TRADERPERIOD SOLVED'!$H:$H,OfferResults!$D171)</f>
        <v>8.8000000000000007</v>
      </c>
      <c r="L171">
        <f t="shared" si="18"/>
        <v>0</v>
      </c>
      <c r="M171">
        <f t="shared" si="19"/>
        <v>0</v>
      </c>
      <c r="N171">
        <f t="shared" si="20"/>
        <v>0</v>
      </c>
      <c r="O171">
        <f t="shared" si="21"/>
        <v>0</v>
      </c>
    </row>
    <row r="172" spans="1:15" x14ac:dyDescent="0.25">
      <c r="A172" s="1" t="s">
        <v>367</v>
      </c>
      <c r="B172" s="2">
        <v>45714.5</v>
      </c>
      <c r="C172" t="s">
        <v>19</v>
      </c>
      <c r="D172" t="s">
        <v>247</v>
      </c>
      <c r="E172" t="s">
        <v>207</v>
      </c>
      <c r="F172">
        <v>55</v>
      </c>
      <c r="G172">
        <v>10</v>
      </c>
      <c r="H172">
        <v>8.9</v>
      </c>
      <c r="I172" s="6">
        <f>SUMIFS('TRADERPERIOD SOLVED'!I:I,'TRADERPERIOD SOLVED'!$E:$E,OfferResults!$B172,'TRADERPERIOD SOLVED'!$H:$H,OfferResults!$D172)</f>
        <v>55</v>
      </c>
      <c r="J172" s="6">
        <f>SUMIFS('TRADERPERIOD SOLVED'!J:J,'TRADERPERIOD SOLVED'!$E:$E,OfferResults!$B172,'TRADERPERIOD SOLVED'!$H:$H,OfferResults!$D172)</f>
        <v>10</v>
      </c>
      <c r="K172" s="6">
        <f>SUMIFS('TRADERPERIOD SOLVED'!K:K,'TRADERPERIOD SOLVED'!$E:$E,OfferResults!$B172,'TRADERPERIOD SOLVED'!$H:$H,OfferResults!$D172)</f>
        <v>8.9</v>
      </c>
      <c r="L172">
        <f t="shared" si="18"/>
        <v>0</v>
      </c>
      <c r="M172">
        <f t="shared" si="19"/>
        <v>0</v>
      </c>
      <c r="N172">
        <f t="shared" si="20"/>
        <v>0</v>
      </c>
      <c r="O172">
        <f t="shared" si="21"/>
        <v>0</v>
      </c>
    </row>
    <row r="173" spans="1:15" x14ac:dyDescent="0.25">
      <c r="A173" s="1" t="s">
        <v>367</v>
      </c>
      <c r="B173" s="2">
        <v>45714.5</v>
      </c>
      <c r="C173" t="s">
        <v>19</v>
      </c>
      <c r="D173" t="s">
        <v>246</v>
      </c>
      <c r="E173" t="s">
        <v>210</v>
      </c>
      <c r="F173">
        <v>0</v>
      </c>
      <c r="G173">
        <v>24.911999999999999</v>
      </c>
      <c r="H173">
        <v>19.957000000000001</v>
      </c>
      <c r="I173" s="6">
        <f>SUMIFS('TRADERPERIOD SOLVED'!I:I,'TRADERPERIOD SOLVED'!$E:$E,OfferResults!$B173,'TRADERPERIOD SOLVED'!$H:$H,OfferResults!$D173)</f>
        <v>0</v>
      </c>
      <c r="J173" s="6">
        <f>SUMIFS('TRADERPERIOD SOLVED'!J:J,'TRADERPERIOD SOLVED'!$E:$E,OfferResults!$B173,'TRADERPERIOD SOLVED'!$H:$H,OfferResults!$D173)</f>
        <v>24.911999999999999</v>
      </c>
      <c r="K173" s="6">
        <f>SUMIFS('TRADERPERIOD SOLVED'!K:K,'TRADERPERIOD SOLVED'!$E:$E,OfferResults!$B173,'TRADERPERIOD SOLVED'!$H:$H,OfferResults!$D173)</f>
        <v>19.957000000000001</v>
      </c>
      <c r="L173">
        <f t="shared" si="18"/>
        <v>0</v>
      </c>
      <c r="M173">
        <f t="shared" si="19"/>
        <v>0</v>
      </c>
      <c r="N173">
        <f t="shared" si="20"/>
        <v>0</v>
      </c>
      <c r="O173">
        <f t="shared" si="21"/>
        <v>0</v>
      </c>
    </row>
    <row r="174" spans="1:15" x14ac:dyDescent="0.25">
      <c r="A174" s="1" t="s">
        <v>367</v>
      </c>
      <c r="B174" s="2">
        <v>45714.5</v>
      </c>
      <c r="C174" t="s">
        <v>19</v>
      </c>
      <c r="D174" t="s">
        <v>245</v>
      </c>
      <c r="E174" t="s">
        <v>210</v>
      </c>
      <c r="F174">
        <v>95</v>
      </c>
      <c r="G174">
        <v>0</v>
      </c>
      <c r="H174">
        <v>0</v>
      </c>
      <c r="I174" s="6">
        <f>SUMIFS('TRADERPERIOD SOLVED'!I:I,'TRADERPERIOD SOLVED'!$E:$E,OfferResults!$B174,'TRADERPERIOD SOLVED'!$H:$H,OfferResults!$D174)</f>
        <v>95</v>
      </c>
      <c r="J174" s="6">
        <f>SUMIFS('TRADERPERIOD SOLVED'!J:J,'TRADERPERIOD SOLVED'!$E:$E,OfferResults!$B174,'TRADERPERIOD SOLVED'!$H:$H,OfferResults!$D174)</f>
        <v>0</v>
      </c>
      <c r="K174" s="6">
        <f>SUMIFS('TRADERPERIOD SOLVED'!K:K,'TRADERPERIOD SOLVED'!$E:$E,OfferResults!$B174,'TRADERPERIOD SOLVED'!$H:$H,OfferResults!$D174)</f>
        <v>0</v>
      </c>
      <c r="L174">
        <f t="shared" si="18"/>
        <v>0</v>
      </c>
      <c r="M174">
        <f t="shared" si="19"/>
        <v>0</v>
      </c>
      <c r="N174">
        <f t="shared" si="20"/>
        <v>0</v>
      </c>
      <c r="O174">
        <f t="shared" si="21"/>
        <v>0</v>
      </c>
    </row>
    <row r="175" spans="1:15" x14ac:dyDescent="0.25">
      <c r="A175" s="1" t="s">
        <v>367</v>
      </c>
      <c r="B175" s="2">
        <v>45714.5</v>
      </c>
      <c r="C175" t="s">
        <v>19</v>
      </c>
      <c r="D175" t="s">
        <v>244</v>
      </c>
      <c r="E175" t="s">
        <v>210</v>
      </c>
      <c r="F175">
        <v>95</v>
      </c>
      <c r="G175">
        <v>0</v>
      </c>
      <c r="H175">
        <v>0</v>
      </c>
      <c r="I175" s="6">
        <f>SUMIFS('TRADERPERIOD SOLVED'!I:I,'TRADERPERIOD SOLVED'!$E:$E,OfferResults!$B175,'TRADERPERIOD SOLVED'!$H:$H,OfferResults!$D175)</f>
        <v>95</v>
      </c>
      <c r="J175" s="6">
        <f>SUMIFS('TRADERPERIOD SOLVED'!J:J,'TRADERPERIOD SOLVED'!$E:$E,OfferResults!$B175,'TRADERPERIOD SOLVED'!$H:$H,OfferResults!$D175)</f>
        <v>0</v>
      </c>
      <c r="K175" s="6">
        <f>SUMIFS('TRADERPERIOD SOLVED'!K:K,'TRADERPERIOD SOLVED'!$E:$E,OfferResults!$B175,'TRADERPERIOD SOLVED'!$H:$H,OfferResults!$D175)</f>
        <v>0</v>
      </c>
      <c r="L175">
        <f t="shared" si="18"/>
        <v>0</v>
      </c>
      <c r="M175">
        <f t="shared" si="19"/>
        <v>0</v>
      </c>
      <c r="N175">
        <f t="shared" si="20"/>
        <v>0</v>
      </c>
      <c r="O175">
        <f t="shared" si="21"/>
        <v>0</v>
      </c>
    </row>
    <row r="176" spans="1:15" x14ac:dyDescent="0.25">
      <c r="A176" s="1" t="s">
        <v>367</v>
      </c>
      <c r="B176" s="2">
        <v>45714.5</v>
      </c>
      <c r="C176" t="s">
        <v>19</v>
      </c>
      <c r="D176" t="s">
        <v>243</v>
      </c>
      <c r="E176" t="s">
        <v>210</v>
      </c>
      <c r="F176">
        <v>0</v>
      </c>
      <c r="G176">
        <v>0</v>
      </c>
      <c r="H176">
        <v>0</v>
      </c>
      <c r="I176" s="6">
        <f>SUMIFS('TRADERPERIOD SOLVED'!I:I,'TRADERPERIOD SOLVED'!$E:$E,OfferResults!$B176,'TRADERPERIOD SOLVED'!$H:$H,OfferResults!$D176)</f>
        <v>0</v>
      </c>
      <c r="J176" s="6">
        <f>SUMIFS('TRADERPERIOD SOLVED'!J:J,'TRADERPERIOD SOLVED'!$E:$E,OfferResults!$B176,'TRADERPERIOD SOLVED'!$H:$H,OfferResults!$D176)</f>
        <v>0</v>
      </c>
      <c r="K176" s="6">
        <f>SUMIFS('TRADERPERIOD SOLVED'!K:K,'TRADERPERIOD SOLVED'!$E:$E,OfferResults!$B176,'TRADERPERIOD SOLVED'!$H:$H,OfferResults!$D176)</f>
        <v>0</v>
      </c>
      <c r="L176">
        <f t="shared" si="18"/>
        <v>0</v>
      </c>
      <c r="M176">
        <f t="shared" si="19"/>
        <v>0</v>
      </c>
      <c r="N176">
        <f t="shared" si="20"/>
        <v>0</v>
      </c>
      <c r="O176">
        <f t="shared" si="21"/>
        <v>0</v>
      </c>
    </row>
    <row r="177" spans="1:15" x14ac:dyDescent="0.25">
      <c r="A177" s="1" t="s">
        <v>367</v>
      </c>
      <c r="B177" s="2">
        <v>45714.5</v>
      </c>
      <c r="C177" t="s">
        <v>19</v>
      </c>
      <c r="D177" t="s">
        <v>242</v>
      </c>
      <c r="E177" t="s">
        <v>228</v>
      </c>
      <c r="F177">
        <v>26.151900000000001</v>
      </c>
      <c r="G177">
        <v>0</v>
      </c>
      <c r="H177">
        <v>0</v>
      </c>
      <c r="I177" s="6">
        <f>SUMIFS('TRADERPERIOD SOLVED'!I:I,'TRADERPERIOD SOLVED'!$E:$E,OfferResults!$B177,'TRADERPERIOD SOLVED'!$H:$H,OfferResults!$D177)</f>
        <v>26.152000000000001</v>
      </c>
      <c r="J177" s="6">
        <f>SUMIFS('TRADERPERIOD SOLVED'!J:J,'TRADERPERIOD SOLVED'!$E:$E,OfferResults!$B177,'TRADERPERIOD SOLVED'!$H:$H,OfferResults!$D177)</f>
        <v>0</v>
      </c>
      <c r="K177" s="6">
        <f>SUMIFS('TRADERPERIOD SOLVED'!K:K,'TRADERPERIOD SOLVED'!$E:$E,OfferResults!$B177,'TRADERPERIOD SOLVED'!$H:$H,OfferResults!$D177)</f>
        <v>0</v>
      </c>
      <c r="L177">
        <f t="shared" si="18"/>
        <v>9.9999999999766942E-5</v>
      </c>
      <c r="M177">
        <f t="shared" si="19"/>
        <v>-9.9999999999766942E-5</v>
      </c>
      <c r="N177">
        <f t="shared" si="20"/>
        <v>0</v>
      </c>
      <c r="O177">
        <f t="shared" si="21"/>
        <v>0</v>
      </c>
    </row>
    <row r="178" spans="1:15" x14ac:dyDescent="0.25">
      <c r="A178" s="1" t="s">
        <v>367</v>
      </c>
      <c r="B178" s="2">
        <v>45714.5</v>
      </c>
      <c r="C178" t="s">
        <v>19</v>
      </c>
      <c r="D178" t="s">
        <v>241</v>
      </c>
      <c r="E178" t="s">
        <v>210</v>
      </c>
      <c r="F178">
        <v>169</v>
      </c>
      <c r="G178">
        <v>0</v>
      </c>
      <c r="H178">
        <v>0</v>
      </c>
      <c r="I178" s="6">
        <f>SUMIFS('TRADERPERIOD SOLVED'!I:I,'TRADERPERIOD SOLVED'!$E:$E,OfferResults!$B178,'TRADERPERIOD SOLVED'!$H:$H,OfferResults!$D178)</f>
        <v>169</v>
      </c>
      <c r="J178" s="6">
        <f>SUMIFS('TRADERPERIOD SOLVED'!J:J,'TRADERPERIOD SOLVED'!$E:$E,OfferResults!$B178,'TRADERPERIOD SOLVED'!$H:$H,OfferResults!$D178)</f>
        <v>0</v>
      </c>
      <c r="K178" s="6">
        <f>SUMIFS('TRADERPERIOD SOLVED'!K:K,'TRADERPERIOD SOLVED'!$E:$E,OfferResults!$B178,'TRADERPERIOD SOLVED'!$H:$H,OfferResults!$D178)</f>
        <v>0</v>
      </c>
      <c r="L178">
        <f t="shared" si="18"/>
        <v>0</v>
      </c>
      <c r="M178">
        <f t="shared" si="19"/>
        <v>0</v>
      </c>
      <c r="N178">
        <f t="shared" si="20"/>
        <v>0</v>
      </c>
      <c r="O178">
        <f t="shared" si="21"/>
        <v>0</v>
      </c>
    </row>
    <row r="179" spans="1:15" x14ac:dyDescent="0.25">
      <c r="A179" s="1" t="s">
        <v>367</v>
      </c>
      <c r="B179" s="2">
        <v>45714.5</v>
      </c>
      <c r="C179" t="s">
        <v>19</v>
      </c>
      <c r="D179" t="s">
        <v>240</v>
      </c>
      <c r="E179" t="s">
        <v>228</v>
      </c>
      <c r="F179">
        <v>7.5</v>
      </c>
      <c r="G179">
        <v>0</v>
      </c>
      <c r="H179">
        <v>0</v>
      </c>
      <c r="I179" s="6">
        <f>SUMIFS('TRADERPERIOD SOLVED'!I:I,'TRADERPERIOD SOLVED'!$E:$E,OfferResults!$B179,'TRADERPERIOD SOLVED'!$H:$H,OfferResults!$D179)</f>
        <v>7.5</v>
      </c>
      <c r="J179" s="6">
        <f>SUMIFS('TRADERPERIOD SOLVED'!J:J,'TRADERPERIOD SOLVED'!$E:$E,OfferResults!$B179,'TRADERPERIOD SOLVED'!$H:$H,OfferResults!$D179)</f>
        <v>0</v>
      </c>
      <c r="K179" s="6">
        <f>SUMIFS('TRADERPERIOD SOLVED'!K:K,'TRADERPERIOD SOLVED'!$E:$E,OfferResults!$B179,'TRADERPERIOD SOLVED'!$H:$H,OfferResults!$D179)</f>
        <v>0</v>
      </c>
      <c r="L179">
        <f t="shared" si="18"/>
        <v>0</v>
      </c>
      <c r="M179">
        <f t="shared" si="19"/>
        <v>0</v>
      </c>
      <c r="N179">
        <f t="shared" si="20"/>
        <v>0</v>
      </c>
      <c r="O179">
        <f t="shared" si="21"/>
        <v>0</v>
      </c>
    </row>
    <row r="180" spans="1:15" x14ac:dyDescent="0.25">
      <c r="A180" s="1" t="s">
        <v>367</v>
      </c>
      <c r="B180" s="2">
        <v>45714.5</v>
      </c>
      <c r="C180" t="s">
        <v>19</v>
      </c>
      <c r="D180" t="s">
        <v>239</v>
      </c>
      <c r="E180" t="s">
        <v>210</v>
      </c>
      <c r="F180">
        <v>81</v>
      </c>
      <c r="G180">
        <v>0</v>
      </c>
      <c r="H180">
        <v>0</v>
      </c>
      <c r="I180" s="6">
        <f>SUMIFS('TRADERPERIOD SOLVED'!I:I,'TRADERPERIOD SOLVED'!$E:$E,OfferResults!$B180,'TRADERPERIOD SOLVED'!$H:$H,OfferResults!$D180)</f>
        <v>81</v>
      </c>
      <c r="J180" s="6">
        <f>SUMIFS('TRADERPERIOD SOLVED'!J:J,'TRADERPERIOD SOLVED'!$E:$E,OfferResults!$B180,'TRADERPERIOD SOLVED'!$H:$H,OfferResults!$D180)</f>
        <v>0</v>
      </c>
      <c r="K180" s="6">
        <f>SUMIFS('TRADERPERIOD SOLVED'!K:K,'TRADERPERIOD SOLVED'!$E:$E,OfferResults!$B180,'TRADERPERIOD SOLVED'!$H:$H,OfferResults!$D180)</f>
        <v>0</v>
      </c>
      <c r="L180">
        <f t="shared" si="18"/>
        <v>0</v>
      </c>
      <c r="M180">
        <f t="shared" si="19"/>
        <v>0</v>
      </c>
      <c r="N180">
        <f t="shared" si="20"/>
        <v>0</v>
      </c>
      <c r="O180">
        <f t="shared" si="21"/>
        <v>0</v>
      </c>
    </row>
    <row r="181" spans="1:15" x14ac:dyDescent="0.25">
      <c r="A181" s="1" t="s">
        <v>367</v>
      </c>
      <c r="B181" s="2">
        <v>45714.5</v>
      </c>
      <c r="C181" t="s">
        <v>19</v>
      </c>
      <c r="D181" t="s">
        <v>238</v>
      </c>
      <c r="E181" t="s">
        <v>210</v>
      </c>
      <c r="F181">
        <v>84</v>
      </c>
      <c r="G181">
        <v>0</v>
      </c>
      <c r="H181">
        <v>0</v>
      </c>
      <c r="I181" s="6">
        <f>SUMIFS('TRADERPERIOD SOLVED'!I:I,'TRADERPERIOD SOLVED'!$E:$E,OfferResults!$B181,'TRADERPERIOD SOLVED'!$H:$H,OfferResults!$D181)</f>
        <v>84</v>
      </c>
      <c r="J181" s="6">
        <f>SUMIFS('TRADERPERIOD SOLVED'!J:J,'TRADERPERIOD SOLVED'!$E:$E,OfferResults!$B181,'TRADERPERIOD SOLVED'!$H:$H,OfferResults!$D181)</f>
        <v>0</v>
      </c>
      <c r="K181" s="6">
        <f>SUMIFS('TRADERPERIOD SOLVED'!K:K,'TRADERPERIOD SOLVED'!$E:$E,OfferResults!$B181,'TRADERPERIOD SOLVED'!$H:$H,OfferResults!$D181)</f>
        <v>0</v>
      </c>
      <c r="L181">
        <f t="shared" si="18"/>
        <v>0</v>
      </c>
      <c r="M181">
        <f t="shared" si="19"/>
        <v>0</v>
      </c>
      <c r="N181">
        <f t="shared" si="20"/>
        <v>0</v>
      </c>
      <c r="O181">
        <f t="shared" si="21"/>
        <v>0</v>
      </c>
    </row>
    <row r="182" spans="1:15" x14ac:dyDescent="0.25">
      <c r="A182" s="1" t="s">
        <v>367</v>
      </c>
      <c r="B182" s="2">
        <v>45714.5</v>
      </c>
      <c r="C182" t="s">
        <v>19</v>
      </c>
      <c r="D182" t="s">
        <v>237</v>
      </c>
      <c r="E182" t="s">
        <v>207</v>
      </c>
      <c r="F182">
        <v>18.546900000000001</v>
      </c>
      <c r="G182">
        <v>0</v>
      </c>
      <c r="H182">
        <v>0</v>
      </c>
      <c r="I182" s="6">
        <f>SUMIFS('TRADERPERIOD SOLVED'!I:I,'TRADERPERIOD SOLVED'!$E:$E,OfferResults!$B182,'TRADERPERIOD SOLVED'!$H:$H,OfferResults!$D182)</f>
        <v>18.547000000000001</v>
      </c>
      <c r="J182" s="6">
        <f>SUMIFS('TRADERPERIOD SOLVED'!J:J,'TRADERPERIOD SOLVED'!$E:$E,OfferResults!$B182,'TRADERPERIOD SOLVED'!$H:$H,OfferResults!$D182)</f>
        <v>0</v>
      </c>
      <c r="K182" s="6">
        <f>SUMIFS('TRADERPERIOD SOLVED'!K:K,'TRADERPERIOD SOLVED'!$E:$E,OfferResults!$B182,'TRADERPERIOD SOLVED'!$H:$H,OfferResults!$D182)</f>
        <v>0</v>
      </c>
      <c r="L182">
        <f t="shared" si="18"/>
        <v>9.9999999999766942E-5</v>
      </c>
      <c r="M182">
        <f t="shared" si="19"/>
        <v>-9.9999999999766942E-5</v>
      </c>
      <c r="N182">
        <f t="shared" si="20"/>
        <v>0</v>
      </c>
      <c r="O182">
        <f t="shared" si="21"/>
        <v>0</v>
      </c>
    </row>
    <row r="183" spans="1:15" x14ac:dyDescent="0.25">
      <c r="A183" s="1" t="s">
        <v>367</v>
      </c>
      <c r="B183" s="2">
        <v>45714.5</v>
      </c>
      <c r="C183" t="s">
        <v>19</v>
      </c>
      <c r="D183" t="s">
        <v>236</v>
      </c>
      <c r="E183" t="s">
        <v>207</v>
      </c>
      <c r="F183">
        <v>152</v>
      </c>
      <c r="G183">
        <v>0</v>
      </c>
      <c r="H183">
        <v>0</v>
      </c>
      <c r="I183" s="6">
        <f>SUMIFS('TRADERPERIOD SOLVED'!I:I,'TRADERPERIOD SOLVED'!$E:$E,OfferResults!$B183,'TRADERPERIOD SOLVED'!$H:$H,OfferResults!$D183)</f>
        <v>152</v>
      </c>
      <c r="J183" s="6">
        <f>SUMIFS('TRADERPERIOD SOLVED'!J:J,'TRADERPERIOD SOLVED'!$E:$E,OfferResults!$B183,'TRADERPERIOD SOLVED'!$H:$H,OfferResults!$D183)</f>
        <v>0</v>
      </c>
      <c r="K183" s="6">
        <f>SUMIFS('TRADERPERIOD SOLVED'!K:K,'TRADERPERIOD SOLVED'!$E:$E,OfferResults!$B183,'TRADERPERIOD SOLVED'!$H:$H,OfferResults!$D183)</f>
        <v>0</v>
      </c>
      <c r="L183">
        <f t="shared" si="18"/>
        <v>0</v>
      </c>
      <c r="M183">
        <f t="shared" si="19"/>
        <v>0</v>
      </c>
      <c r="N183">
        <f t="shared" si="20"/>
        <v>0</v>
      </c>
      <c r="O183">
        <f t="shared" si="21"/>
        <v>0</v>
      </c>
    </row>
    <row r="184" spans="1:15" x14ac:dyDescent="0.25">
      <c r="A184" s="1" t="s">
        <v>367</v>
      </c>
      <c r="B184" s="2">
        <v>45714.5</v>
      </c>
      <c r="C184" t="s">
        <v>19</v>
      </c>
      <c r="D184" t="s">
        <v>235</v>
      </c>
      <c r="E184" t="s">
        <v>207</v>
      </c>
      <c r="F184">
        <v>79</v>
      </c>
      <c r="G184">
        <v>6.12</v>
      </c>
      <c r="H184">
        <v>19.16</v>
      </c>
      <c r="I184" s="6">
        <f>SUMIFS('TRADERPERIOD SOLVED'!I:I,'TRADERPERIOD SOLVED'!$E:$E,OfferResults!$B184,'TRADERPERIOD SOLVED'!$H:$H,OfferResults!$D184)</f>
        <v>79</v>
      </c>
      <c r="J184" s="6">
        <f>SUMIFS('TRADERPERIOD SOLVED'!J:J,'TRADERPERIOD SOLVED'!$E:$E,OfferResults!$B184,'TRADERPERIOD SOLVED'!$H:$H,OfferResults!$D184)</f>
        <v>6.12</v>
      </c>
      <c r="K184" s="6">
        <f>SUMIFS('TRADERPERIOD SOLVED'!K:K,'TRADERPERIOD SOLVED'!$E:$E,OfferResults!$B184,'TRADERPERIOD SOLVED'!$H:$H,OfferResults!$D184)</f>
        <v>19.16</v>
      </c>
      <c r="L184">
        <f t="shared" si="18"/>
        <v>0</v>
      </c>
      <c r="M184">
        <f t="shared" si="19"/>
        <v>0</v>
      </c>
      <c r="N184">
        <f t="shared" si="20"/>
        <v>0</v>
      </c>
      <c r="O184">
        <f t="shared" si="21"/>
        <v>0</v>
      </c>
    </row>
    <row r="185" spans="1:15" x14ac:dyDescent="0.25">
      <c r="A185" s="1" t="s">
        <v>367</v>
      </c>
      <c r="B185" s="2">
        <v>45714.5</v>
      </c>
      <c r="C185" t="s">
        <v>19</v>
      </c>
      <c r="D185" t="s">
        <v>234</v>
      </c>
      <c r="E185" t="s">
        <v>207</v>
      </c>
      <c r="F185">
        <v>16.8</v>
      </c>
      <c r="G185">
        <v>0</v>
      </c>
      <c r="H185">
        <v>0</v>
      </c>
      <c r="I185" s="6">
        <f>SUMIFS('TRADERPERIOD SOLVED'!I:I,'TRADERPERIOD SOLVED'!$E:$E,OfferResults!$B185,'TRADERPERIOD SOLVED'!$H:$H,OfferResults!$D185)</f>
        <v>16.8</v>
      </c>
      <c r="J185" s="6">
        <f>SUMIFS('TRADERPERIOD SOLVED'!J:J,'TRADERPERIOD SOLVED'!$E:$E,OfferResults!$B185,'TRADERPERIOD SOLVED'!$H:$H,OfferResults!$D185)</f>
        <v>0</v>
      </c>
      <c r="K185" s="6">
        <f>SUMIFS('TRADERPERIOD SOLVED'!K:K,'TRADERPERIOD SOLVED'!$E:$E,OfferResults!$B185,'TRADERPERIOD SOLVED'!$H:$H,OfferResults!$D185)</f>
        <v>0</v>
      </c>
      <c r="L185">
        <f t="shared" si="18"/>
        <v>0</v>
      </c>
      <c r="M185">
        <f t="shared" si="19"/>
        <v>0</v>
      </c>
      <c r="N185">
        <f t="shared" si="20"/>
        <v>0</v>
      </c>
      <c r="O185">
        <f t="shared" si="21"/>
        <v>0</v>
      </c>
    </row>
    <row r="186" spans="1:15" x14ac:dyDescent="0.25">
      <c r="A186" s="1" t="s">
        <v>367</v>
      </c>
      <c r="B186" s="2">
        <v>45714.5</v>
      </c>
      <c r="C186" t="s">
        <v>19</v>
      </c>
      <c r="D186" t="s">
        <v>233</v>
      </c>
      <c r="E186" t="s">
        <v>207</v>
      </c>
      <c r="F186">
        <v>22.5</v>
      </c>
      <c r="G186">
        <v>1E-3</v>
      </c>
      <c r="H186">
        <v>1E-3</v>
      </c>
      <c r="I186" s="6">
        <f>SUMIFS('TRADERPERIOD SOLVED'!I:I,'TRADERPERIOD SOLVED'!$E:$E,OfferResults!$B186,'TRADERPERIOD SOLVED'!$H:$H,OfferResults!$D186)</f>
        <v>22.5</v>
      </c>
      <c r="J186" s="6">
        <f>SUMIFS('TRADERPERIOD SOLVED'!J:J,'TRADERPERIOD SOLVED'!$E:$E,OfferResults!$B186,'TRADERPERIOD SOLVED'!$H:$H,OfferResults!$D186)</f>
        <v>1E-3</v>
      </c>
      <c r="K186" s="6">
        <f>SUMIFS('TRADERPERIOD SOLVED'!K:K,'TRADERPERIOD SOLVED'!$E:$E,OfferResults!$B186,'TRADERPERIOD SOLVED'!$H:$H,OfferResults!$D186)</f>
        <v>1E-3</v>
      </c>
      <c r="L186">
        <f t="shared" si="18"/>
        <v>0</v>
      </c>
      <c r="M186">
        <f t="shared" si="19"/>
        <v>0</v>
      </c>
      <c r="N186">
        <f t="shared" si="20"/>
        <v>0</v>
      </c>
      <c r="O186">
        <f t="shared" si="21"/>
        <v>0</v>
      </c>
    </row>
    <row r="187" spans="1:15" x14ac:dyDescent="0.25">
      <c r="A187" s="1" t="s">
        <v>367</v>
      </c>
      <c r="B187" s="2">
        <v>45714.5</v>
      </c>
      <c r="C187" t="s">
        <v>19</v>
      </c>
      <c r="D187" t="s">
        <v>232</v>
      </c>
      <c r="E187" t="s">
        <v>207</v>
      </c>
      <c r="F187">
        <v>30.7</v>
      </c>
      <c r="G187">
        <v>0.3</v>
      </c>
      <c r="H187">
        <v>9</v>
      </c>
      <c r="I187" s="6">
        <f>SUMIFS('TRADERPERIOD SOLVED'!I:I,'TRADERPERIOD SOLVED'!$E:$E,OfferResults!$B187,'TRADERPERIOD SOLVED'!$H:$H,OfferResults!$D187)</f>
        <v>30.7</v>
      </c>
      <c r="J187" s="6">
        <f>SUMIFS('TRADERPERIOD SOLVED'!J:J,'TRADERPERIOD SOLVED'!$E:$E,OfferResults!$B187,'TRADERPERIOD SOLVED'!$H:$H,OfferResults!$D187)</f>
        <v>0.3</v>
      </c>
      <c r="K187" s="6">
        <f>SUMIFS('TRADERPERIOD SOLVED'!K:K,'TRADERPERIOD SOLVED'!$E:$E,OfferResults!$B187,'TRADERPERIOD SOLVED'!$H:$H,OfferResults!$D187)</f>
        <v>9</v>
      </c>
      <c r="L187">
        <f t="shared" si="18"/>
        <v>0</v>
      </c>
      <c r="M187">
        <f t="shared" si="19"/>
        <v>0</v>
      </c>
      <c r="N187">
        <f t="shared" si="20"/>
        <v>0</v>
      </c>
      <c r="O187">
        <f t="shared" si="21"/>
        <v>0</v>
      </c>
    </row>
    <row r="188" spans="1:15" x14ac:dyDescent="0.25">
      <c r="A188" s="1" t="s">
        <v>367</v>
      </c>
      <c r="B188" s="2">
        <v>45714.5</v>
      </c>
      <c r="C188" t="s">
        <v>19</v>
      </c>
      <c r="D188" t="s">
        <v>231</v>
      </c>
      <c r="E188" t="s">
        <v>230</v>
      </c>
      <c r="F188">
        <v>10</v>
      </c>
      <c r="G188">
        <v>0</v>
      </c>
      <c r="H188">
        <v>0</v>
      </c>
      <c r="I188" s="6">
        <f>SUMIFS('TRADERPERIOD SOLVED'!I:I,'TRADERPERIOD SOLVED'!$E:$E,OfferResults!$B188,'TRADERPERIOD SOLVED'!$H:$H,OfferResults!$D188)</f>
        <v>10</v>
      </c>
      <c r="J188" s="6">
        <f>SUMIFS('TRADERPERIOD SOLVED'!J:J,'TRADERPERIOD SOLVED'!$E:$E,OfferResults!$B188,'TRADERPERIOD SOLVED'!$H:$H,OfferResults!$D188)</f>
        <v>0</v>
      </c>
      <c r="K188" s="6">
        <f>SUMIFS('TRADERPERIOD SOLVED'!K:K,'TRADERPERIOD SOLVED'!$E:$E,OfferResults!$B188,'TRADERPERIOD SOLVED'!$H:$H,OfferResults!$D188)</f>
        <v>0</v>
      </c>
      <c r="L188">
        <f t="shared" si="18"/>
        <v>0</v>
      </c>
      <c r="M188">
        <f t="shared" si="19"/>
        <v>0</v>
      </c>
      <c r="N188">
        <f t="shared" si="20"/>
        <v>0</v>
      </c>
      <c r="O188">
        <f t="shared" si="21"/>
        <v>0</v>
      </c>
    </row>
    <row r="189" spans="1:15" x14ac:dyDescent="0.25">
      <c r="A189" s="1" t="s">
        <v>367</v>
      </c>
      <c r="B189" s="2">
        <v>45714.5</v>
      </c>
      <c r="C189" t="s">
        <v>19</v>
      </c>
      <c r="D189" t="s">
        <v>229</v>
      </c>
      <c r="E189" t="s">
        <v>228</v>
      </c>
      <c r="F189">
        <v>34.450000000000003</v>
      </c>
      <c r="G189">
        <v>0</v>
      </c>
      <c r="H189">
        <v>0</v>
      </c>
      <c r="I189" s="6">
        <f>SUMIFS('TRADERPERIOD SOLVED'!I:I,'TRADERPERIOD SOLVED'!$E:$E,OfferResults!$B189,'TRADERPERIOD SOLVED'!$H:$H,OfferResults!$D189)</f>
        <v>34.450000000000003</v>
      </c>
      <c r="J189" s="6">
        <f>SUMIFS('TRADERPERIOD SOLVED'!J:J,'TRADERPERIOD SOLVED'!$E:$E,OfferResults!$B189,'TRADERPERIOD SOLVED'!$H:$H,OfferResults!$D189)</f>
        <v>0</v>
      </c>
      <c r="K189" s="6">
        <f>SUMIFS('TRADERPERIOD SOLVED'!K:K,'TRADERPERIOD SOLVED'!$E:$E,OfferResults!$B189,'TRADERPERIOD SOLVED'!$H:$H,OfferResults!$D189)</f>
        <v>0</v>
      </c>
      <c r="L189">
        <f t="shared" si="18"/>
        <v>0</v>
      </c>
      <c r="M189">
        <f t="shared" si="19"/>
        <v>0</v>
      </c>
      <c r="N189">
        <f t="shared" si="20"/>
        <v>0</v>
      </c>
      <c r="O189">
        <f t="shared" si="21"/>
        <v>0</v>
      </c>
    </row>
    <row r="190" spans="1:15" x14ac:dyDescent="0.25">
      <c r="A190" s="1" t="s">
        <v>367</v>
      </c>
      <c r="B190" s="2">
        <v>45714.5</v>
      </c>
      <c r="C190" t="s">
        <v>19</v>
      </c>
      <c r="D190" t="s">
        <v>227</v>
      </c>
      <c r="E190" t="s">
        <v>204</v>
      </c>
      <c r="F190">
        <v>5.1070000000000002</v>
      </c>
      <c r="G190">
        <v>0</v>
      </c>
      <c r="H190">
        <v>0</v>
      </c>
      <c r="I190" s="6">
        <f>SUMIFS('TRADERPERIOD SOLVED'!I:I,'TRADERPERIOD SOLVED'!$E:$E,OfferResults!$B190,'TRADERPERIOD SOLVED'!$H:$H,OfferResults!$D190)</f>
        <v>5.1070000000000002</v>
      </c>
      <c r="J190" s="6">
        <f>SUMIFS('TRADERPERIOD SOLVED'!J:J,'TRADERPERIOD SOLVED'!$E:$E,OfferResults!$B190,'TRADERPERIOD SOLVED'!$H:$H,OfferResults!$D190)</f>
        <v>0</v>
      </c>
      <c r="K190" s="6">
        <f>SUMIFS('TRADERPERIOD SOLVED'!K:K,'TRADERPERIOD SOLVED'!$E:$E,OfferResults!$B190,'TRADERPERIOD SOLVED'!$H:$H,OfferResults!$D190)</f>
        <v>0</v>
      </c>
      <c r="L190">
        <f t="shared" si="18"/>
        <v>0</v>
      </c>
      <c r="M190">
        <f t="shared" si="19"/>
        <v>0</v>
      </c>
      <c r="N190">
        <f t="shared" si="20"/>
        <v>0</v>
      </c>
      <c r="O190">
        <f t="shared" si="21"/>
        <v>0</v>
      </c>
    </row>
    <row r="191" spans="1:15" x14ac:dyDescent="0.25">
      <c r="A191" s="1" t="s">
        <v>367</v>
      </c>
      <c r="B191" s="2">
        <v>45714.5</v>
      </c>
      <c r="C191" t="s">
        <v>19</v>
      </c>
      <c r="D191" t="s">
        <v>226</v>
      </c>
      <c r="E191" t="s">
        <v>204</v>
      </c>
      <c r="F191">
        <v>0</v>
      </c>
      <c r="G191">
        <v>0</v>
      </c>
      <c r="H191">
        <v>0</v>
      </c>
      <c r="I191" s="6">
        <f>SUMIFS('TRADERPERIOD SOLVED'!I:I,'TRADERPERIOD SOLVED'!$E:$E,OfferResults!$B191,'TRADERPERIOD SOLVED'!$H:$H,OfferResults!$D191)</f>
        <v>0</v>
      </c>
      <c r="J191" s="6">
        <f>SUMIFS('TRADERPERIOD SOLVED'!J:J,'TRADERPERIOD SOLVED'!$E:$E,OfferResults!$B191,'TRADERPERIOD SOLVED'!$H:$H,OfferResults!$D191)</f>
        <v>0</v>
      </c>
      <c r="K191" s="6">
        <f>SUMIFS('TRADERPERIOD SOLVED'!K:K,'TRADERPERIOD SOLVED'!$E:$E,OfferResults!$B191,'TRADERPERIOD SOLVED'!$H:$H,OfferResults!$D191)</f>
        <v>0</v>
      </c>
      <c r="L191">
        <f t="shared" si="18"/>
        <v>0</v>
      </c>
      <c r="M191">
        <f t="shared" si="19"/>
        <v>0</v>
      </c>
      <c r="N191">
        <f t="shared" si="20"/>
        <v>0</v>
      </c>
      <c r="O191">
        <f t="shared" si="21"/>
        <v>0</v>
      </c>
    </row>
    <row r="192" spans="1:15" x14ac:dyDescent="0.25">
      <c r="A192" s="1" t="s">
        <v>367</v>
      </c>
      <c r="B192" s="2">
        <v>45714.5</v>
      </c>
      <c r="C192" t="s">
        <v>19</v>
      </c>
      <c r="D192" t="s">
        <v>225</v>
      </c>
      <c r="E192" t="s">
        <v>224</v>
      </c>
      <c r="F192">
        <v>0</v>
      </c>
      <c r="G192">
        <v>50</v>
      </c>
      <c r="H192">
        <v>55</v>
      </c>
      <c r="I192" s="6">
        <f>SUMIFS('TRADERPERIOD SOLVED'!I:I,'TRADERPERIOD SOLVED'!$E:$E,OfferResults!$B192,'TRADERPERIOD SOLVED'!$H:$H,OfferResults!$D192)</f>
        <v>0</v>
      </c>
      <c r="J192" s="6">
        <f>SUMIFS('TRADERPERIOD SOLVED'!J:J,'TRADERPERIOD SOLVED'!$E:$E,OfferResults!$B192,'TRADERPERIOD SOLVED'!$H:$H,OfferResults!$D192)</f>
        <v>50</v>
      </c>
      <c r="K192" s="6">
        <f>SUMIFS('TRADERPERIOD SOLVED'!K:K,'TRADERPERIOD SOLVED'!$E:$E,OfferResults!$B192,'TRADERPERIOD SOLVED'!$H:$H,OfferResults!$D192)</f>
        <v>55</v>
      </c>
      <c r="L192">
        <f t="shared" si="18"/>
        <v>0</v>
      </c>
      <c r="M192">
        <f t="shared" si="19"/>
        <v>0</v>
      </c>
      <c r="N192">
        <f t="shared" si="20"/>
        <v>0</v>
      </c>
      <c r="O192">
        <f t="shared" si="21"/>
        <v>0</v>
      </c>
    </row>
    <row r="193" spans="1:15" x14ac:dyDescent="0.25">
      <c r="A193" s="1" t="s">
        <v>367</v>
      </c>
      <c r="B193" s="2">
        <v>45714.5</v>
      </c>
      <c r="C193" t="s">
        <v>19</v>
      </c>
      <c r="D193" t="s">
        <v>223</v>
      </c>
      <c r="E193" t="s">
        <v>210</v>
      </c>
      <c r="F193">
        <v>0</v>
      </c>
      <c r="G193">
        <v>0</v>
      </c>
      <c r="H193">
        <v>0</v>
      </c>
      <c r="I193" s="6">
        <f>SUMIFS('TRADERPERIOD SOLVED'!I:I,'TRADERPERIOD SOLVED'!$E:$E,OfferResults!$B193,'TRADERPERIOD SOLVED'!$H:$H,OfferResults!$D193)</f>
        <v>0</v>
      </c>
      <c r="J193" s="6">
        <f>SUMIFS('TRADERPERIOD SOLVED'!J:J,'TRADERPERIOD SOLVED'!$E:$E,OfferResults!$B193,'TRADERPERIOD SOLVED'!$H:$H,OfferResults!$D193)</f>
        <v>0</v>
      </c>
      <c r="K193" s="6">
        <f>SUMIFS('TRADERPERIOD SOLVED'!K:K,'TRADERPERIOD SOLVED'!$E:$E,OfferResults!$B193,'TRADERPERIOD SOLVED'!$H:$H,OfferResults!$D193)</f>
        <v>0</v>
      </c>
      <c r="L193">
        <f t="shared" si="18"/>
        <v>0</v>
      </c>
      <c r="M193">
        <f t="shared" si="19"/>
        <v>0</v>
      </c>
      <c r="N193">
        <f t="shared" si="20"/>
        <v>0</v>
      </c>
      <c r="O193">
        <f t="shared" si="21"/>
        <v>0</v>
      </c>
    </row>
    <row r="194" spans="1:15" x14ac:dyDescent="0.25">
      <c r="A194" s="1" t="s">
        <v>367</v>
      </c>
      <c r="B194" s="2">
        <v>45714.5</v>
      </c>
      <c r="C194" t="s">
        <v>19</v>
      </c>
      <c r="D194" t="s">
        <v>222</v>
      </c>
      <c r="E194" t="s">
        <v>210</v>
      </c>
      <c r="F194">
        <v>0</v>
      </c>
      <c r="G194">
        <v>0</v>
      </c>
      <c r="H194">
        <v>0</v>
      </c>
      <c r="I194" s="6">
        <f>SUMIFS('TRADERPERIOD SOLVED'!I:I,'TRADERPERIOD SOLVED'!$E:$E,OfferResults!$B194,'TRADERPERIOD SOLVED'!$H:$H,OfferResults!$D194)</f>
        <v>0</v>
      </c>
      <c r="J194" s="6">
        <f>SUMIFS('TRADERPERIOD SOLVED'!J:J,'TRADERPERIOD SOLVED'!$E:$E,OfferResults!$B194,'TRADERPERIOD SOLVED'!$H:$H,OfferResults!$D194)</f>
        <v>0</v>
      </c>
      <c r="K194" s="6">
        <f>SUMIFS('TRADERPERIOD SOLVED'!K:K,'TRADERPERIOD SOLVED'!$E:$E,OfferResults!$B194,'TRADERPERIOD SOLVED'!$H:$H,OfferResults!$D194)</f>
        <v>0</v>
      </c>
      <c r="L194">
        <f t="shared" si="18"/>
        <v>0</v>
      </c>
      <c r="M194">
        <f t="shared" si="19"/>
        <v>0</v>
      </c>
      <c r="N194">
        <f t="shared" si="20"/>
        <v>0</v>
      </c>
      <c r="O194">
        <f t="shared" si="21"/>
        <v>0</v>
      </c>
    </row>
    <row r="195" spans="1:15" x14ac:dyDescent="0.25">
      <c r="A195" s="1" t="s">
        <v>367</v>
      </c>
      <c r="B195" s="2">
        <v>45714.5</v>
      </c>
      <c r="C195" t="s">
        <v>19</v>
      </c>
      <c r="D195" t="s">
        <v>221</v>
      </c>
      <c r="E195" t="s">
        <v>210</v>
      </c>
      <c r="F195">
        <v>0</v>
      </c>
      <c r="G195">
        <v>0</v>
      </c>
      <c r="H195">
        <v>0</v>
      </c>
      <c r="I195" s="6">
        <f>SUMIFS('TRADERPERIOD SOLVED'!I:I,'TRADERPERIOD SOLVED'!$E:$E,OfferResults!$B195,'TRADERPERIOD SOLVED'!$H:$H,OfferResults!$D195)</f>
        <v>0</v>
      </c>
      <c r="J195" s="6">
        <f>SUMIFS('TRADERPERIOD SOLVED'!J:J,'TRADERPERIOD SOLVED'!$E:$E,OfferResults!$B195,'TRADERPERIOD SOLVED'!$H:$H,OfferResults!$D195)</f>
        <v>0</v>
      </c>
      <c r="K195" s="6">
        <f>SUMIFS('TRADERPERIOD SOLVED'!K:K,'TRADERPERIOD SOLVED'!$E:$E,OfferResults!$B195,'TRADERPERIOD SOLVED'!$H:$H,OfferResults!$D195)</f>
        <v>0</v>
      </c>
      <c r="L195">
        <f t="shared" si="18"/>
        <v>0</v>
      </c>
      <c r="M195">
        <f t="shared" si="19"/>
        <v>0</v>
      </c>
      <c r="N195">
        <f t="shared" si="20"/>
        <v>0</v>
      </c>
      <c r="O195">
        <f t="shared" si="21"/>
        <v>0</v>
      </c>
    </row>
    <row r="196" spans="1:15" x14ac:dyDescent="0.25">
      <c r="A196" s="1" t="s">
        <v>367</v>
      </c>
      <c r="B196" s="2">
        <v>45714.5</v>
      </c>
      <c r="C196" t="s">
        <v>19</v>
      </c>
      <c r="D196" t="s">
        <v>220</v>
      </c>
      <c r="E196" t="s">
        <v>204</v>
      </c>
      <c r="F196">
        <v>0</v>
      </c>
      <c r="G196">
        <v>0</v>
      </c>
      <c r="H196">
        <v>0</v>
      </c>
      <c r="I196" s="6">
        <f>SUMIFS('TRADERPERIOD SOLVED'!I:I,'TRADERPERIOD SOLVED'!$E:$E,OfferResults!$B196,'TRADERPERIOD SOLVED'!$H:$H,OfferResults!$D196)</f>
        <v>0</v>
      </c>
      <c r="J196" s="6">
        <f>SUMIFS('TRADERPERIOD SOLVED'!J:J,'TRADERPERIOD SOLVED'!$E:$E,OfferResults!$B196,'TRADERPERIOD SOLVED'!$H:$H,OfferResults!$D196)</f>
        <v>0</v>
      </c>
      <c r="K196" s="6">
        <f>SUMIFS('TRADERPERIOD SOLVED'!K:K,'TRADERPERIOD SOLVED'!$E:$E,OfferResults!$B196,'TRADERPERIOD SOLVED'!$H:$H,OfferResults!$D196)</f>
        <v>0</v>
      </c>
      <c r="L196">
        <f t="shared" si="18"/>
        <v>0</v>
      </c>
      <c r="M196">
        <f t="shared" si="19"/>
        <v>0</v>
      </c>
      <c r="N196">
        <f t="shared" si="20"/>
        <v>0</v>
      </c>
      <c r="O196">
        <f t="shared" si="21"/>
        <v>0</v>
      </c>
    </row>
    <row r="197" spans="1:15" x14ac:dyDescent="0.25">
      <c r="A197" s="1" t="s">
        <v>367</v>
      </c>
      <c r="B197" s="2">
        <v>45714.5</v>
      </c>
      <c r="C197" t="s">
        <v>19</v>
      </c>
      <c r="D197" t="s">
        <v>219</v>
      </c>
      <c r="E197" t="s">
        <v>204</v>
      </c>
      <c r="F197">
        <v>6.633</v>
      </c>
      <c r="G197">
        <v>0</v>
      </c>
      <c r="H197">
        <v>0</v>
      </c>
      <c r="I197" s="6">
        <f>SUMIFS('TRADERPERIOD SOLVED'!I:I,'TRADERPERIOD SOLVED'!$E:$E,OfferResults!$B197,'TRADERPERIOD SOLVED'!$H:$H,OfferResults!$D197)</f>
        <v>6.633</v>
      </c>
      <c r="J197" s="6">
        <f>SUMIFS('TRADERPERIOD SOLVED'!J:J,'TRADERPERIOD SOLVED'!$E:$E,OfferResults!$B197,'TRADERPERIOD SOLVED'!$H:$H,OfferResults!$D197)</f>
        <v>0</v>
      </c>
      <c r="K197" s="6">
        <f>SUMIFS('TRADERPERIOD SOLVED'!K:K,'TRADERPERIOD SOLVED'!$E:$E,OfferResults!$B197,'TRADERPERIOD SOLVED'!$H:$H,OfferResults!$D197)</f>
        <v>0</v>
      </c>
      <c r="L197">
        <f t="shared" si="18"/>
        <v>0</v>
      </c>
      <c r="M197">
        <f t="shared" si="19"/>
        <v>0</v>
      </c>
      <c r="N197">
        <f t="shared" si="20"/>
        <v>0</v>
      </c>
      <c r="O197">
        <f t="shared" si="21"/>
        <v>0</v>
      </c>
    </row>
    <row r="198" spans="1:15" x14ac:dyDescent="0.25">
      <c r="A198" s="1" t="s">
        <v>367</v>
      </c>
      <c r="B198" s="2">
        <v>45714.5</v>
      </c>
      <c r="C198" t="s">
        <v>19</v>
      </c>
      <c r="D198" t="s">
        <v>218</v>
      </c>
      <c r="E198" t="s">
        <v>217</v>
      </c>
      <c r="F198">
        <v>76</v>
      </c>
      <c r="G198">
        <v>0</v>
      </c>
      <c r="H198">
        <v>0</v>
      </c>
      <c r="I198" s="6">
        <f>SUMIFS('TRADERPERIOD SOLVED'!I:I,'TRADERPERIOD SOLVED'!$E:$E,OfferResults!$B198,'TRADERPERIOD SOLVED'!$H:$H,OfferResults!$D198)</f>
        <v>76</v>
      </c>
      <c r="J198" s="6">
        <f>SUMIFS('TRADERPERIOD SOLVED'!J:J,'TRADERPERIOD SOLVED'!$E:$E,OfferResults!$B198,'TRADERPERIOD SOLVED'!$H:$H,OfferResults!$D198)</f>
        <v>0</v>
      </c>
      <c r="K198" s="6">
        <f>SUMIFS('TRADERPERIOD SOLVED'!K:K,'TRADERPERIOD SOLVED'!$E:$E,OfferResults!$B198,'TRADERPERIOD SOLVED'!$H:$H,OfferResults!$D198)</f>
        <v>0</v>
      </c>
      <c r="L198">
        <f t="shared" si="18"/>
        <v>0</v>
      </c>
      <c r="M198">
        <f t="shared" si="19"/>
        <v>0</v>
      </c>
      <c r="N198">
        <f t="shared" si="20"/>
        <v>0</v>
      </c>
      <c r="O198">
        <f t="shared" si="21"/>
        <v>0</v>
      </c>
    </row>
    <row r="199" spans="1:15" x14ac:dyDescent="0.25">
      <c r="A199" s="1" t="s">
        <v>367</v>
      </c>
      <c r="B199" s="2">
        <v>45714.5</v>
      </c>
      <c r="C199" t="s">
        <v>19</v>
      </c>
      <c r="D199" t="s">
        <v>216</v>
      </c>
      <c r="E199" t="s">
        <v>213</v>
      </c>
      <c r="F199">
        <v>56</v>
      </c>
      <c r="G199">
        <v>1</v>
      </c>
      <c r="H199">
        <v>2</v>
      </c>
      <c r="I199" s="6">
        <f>SUMIFS('TRADERPERIOD SOLVED'!I:I,'TRADERPERIOD SOLVED'!$E:$E,OfferResults!$B199,'TRADERPERIOD SOLVED'!$H:$H,OfferResults!$D199)</f>
        <v>56</v>
      </c>
      <c r="J199" s="6">
        <f>SUMIFS('TRADERPERIOD SOLVED'!J:J,'TRADERPERIOD SOLVED'!$E:$E,OfferResults!$B199,'TRADERPERIOD SOLVED'!$H:$H,OfferResults!$D199)</f>
        <v>1</v>
      </c>
      <c r="K199" s="6">
        <f>SUMIFS('TRADERPERIOD SOLVED'!K:K,'TRADERPERIOD SOLVED'!$E:$E,OfferResults!$B199,'TRADERPERIOD SOLVED'!$H:$H,OfferResults!$D199)</f>
        <v>2</v>
      </c>
      <c r="L199">
        <f t="shared" si="18"/>
        <v>0</v>
      </c>
      <c r="M199">
        <f t="shared" si="19"/>
        <v>0</v>
      </c>
      <c r="N199">
        <f t="shared" si="20"/>
        <v>0</v>
      </c>
      <c r="O199">
        <f t="shared" si="21"/>
        <v>0</v>
      </c>
    </row>
    <row r="200" spans="1:15" x14ac:dyDescent="0.25">
      <c r="A200" s="1" t="s">
        <v>367</v>
      </c>
      <c r="B200" s="2">
        <v>45714.5</v>
      </c>
      <c r="C200" t="s">
        <v>19</v>
      </c>
      <c r="D200" t="s">
        <v>215</v>
      </c>
      <c r="E200" t="s">
        <v>213</v>
      </c>
      <c r="F200">
        <v>27</v>
      </c>
      <c r="G200">
        <v>0</v>
      </c>
      <c r="H200">
        <v>0</v>
      </c>
      <c r="I200" s="6">
        <f>SUMIFS('TRADERPERIOD SOLVED'!I:I,'TRADERPERIOD SOLVED'!$E:$E,OfferResults!$B200,'TRADERPERIOD SOLVED'!$H:$H,OfferResults!$D200)</f>
        <v>27</v>
      </c>
      <c r="J200" s="6">
        <f>SUMIFS('TRADERPERIOD SOLVED'!J:J,'TRADERPERIOD SOLVED'!$E:$E,OfferResults!$B200,'TRADERPERIOD SOLVED'!$H:$H,OfferResults!$D200)</f>
        <v>0</v>
      </c>
      <c r="K200" s="6">
        <f>SUMIFS('TRADERPERIOD SOLVED'!K:K,'TRADERPERIOD SOLVED'!$E:$E,OfferResults!$B200,'TRADERPERIOD SOLVED'!$H:$H,OfferResults!$D200)</f>
        <v>0</v>
      </c>
      <c r="L200">
        <f t="shared" si="18"/>
        <v>0</v>
      </c>
      <c r="M200">
        <f t="shared" si="19"/>
        <v>0</v>
      </c>
      <c r="N200">
        <f t="shared" si="20"/>
        <v>0</v>
      </c>
      <c r="O200">
        <f t="shared" si="21"/>
        <v>0</v>
      </c>
    </row>
    <row r="201" spans="1:15" x14ac:dyDescent="0.25">
      <c r="A201" s="1" t="s">
        <v>367</v>
      </c>
      <c r="B201" s="2">
        <v>45714.5</v>
      </c>
      <c r="C201" t="s">
        <v>19</v>
      </c>
      <c r="D201" t="s">
        <v>214</v>
      </c>
      <c r="E201" t="s">
        <v>213</v>
      </c>
      <c r="F201">
        <v>23</v>
      </c>
      <c r="G201">
        <v>0</v>
      </c>
      <c r="H201">
        <v>0</v>
      </c>
      <c r="I201" s="6">
        <f>SUMIFS('TRADERPERIOD SOLVED'!I:I,'TRADERPERIOD SOLVED'!$E:$E,OfferResults!$B201,'TRADERPERIOD SOLVED'!$H:$H,OfferResults!$D201)</f>
        <v>23</v>
      </c>
      <c r="J201" s="6">
        <f>SUMIFS('TRADERPERIOD SOLVED'!J:J,'TRADERPERIOD SOLVED'!$E:$E,OfferResults!$B201,'TRADERPERIOD SOLVED'!$H:$H,OfferResults!$D201)</f>
        <v>0</v>
      </c>
      <c r="K201" s="6">
        <f>SUMIFS('TRADERPERIOD SOLVED'!K:K,'TRADERPERIOD SOLVED'!$E:$E,OfferResults!$B201,'TRADERPERIOD SOLVED'!$H:$H,OfferResults!$D201)</f>
        <v>0</v>
      </c>
      <c r="L201">
        <f t="shared" si="18"/>
        <v>0</v>
      </c>
      <c r="M201">
        <f t="shared" si="19"/>
        <v>0</v>
      </c>
      <c r="N201">
        <f t="shared" si="20"/>
        <v>0</v>
      </c>
      <c r="O201">
        <f t="shared" si="21"/>
        <v>0</v>
      </c>
    </row>
    <row r="202" spans="1:15" x14ac:dyDescent="0.25">
      <c r="A202" s="1" t="s">
        <v>367</v>
      </c>
      <c r="B202" s="2">
        <v>45714.5</v>
      </c>
      <c r="C202" t="s">
        <v>19</v>
      </c>
      <c r="D202" t="s">
        <v>212</v>
      </c>
      <c r="E202" t="s">
        <v>210</v>
      </c>
      <c r="F202">
        <v>0</v>
      </c>
      <c r="G202">
        <v>0</v>
      </c>
      <c r="H202">
        <v>0</v>
      </c>
      <c r="I202" s="6">
        <f>SUMIFS('TRADERPERIOD SOLVED'!I:I,'TRADERPERIOD SOLVED'!$E:$E,OfferResults!$B202,'TRADERPERIOD SOLVED'!$H:$H,OfferResults!$D202)</f>
        <v>0</v>
      </c>
      <c r="J202" s="6">
        <f>SUMIFS('TRADERPERIOD SOLVED'!J:J,'TRADERPERIOD SOLVED'!$E:$E,OfferResults!$B202,'TRADERPERIOD SOLVED'!$H:$H,OfferResults!$D202)</f>
        <v>0</v>
      </c>
      <c r="K202" s="6">
        <f>SUMIFS('TRADERPERIOD SOLVED'!K:K,'TRADERPERIOD SOLVED'!$E:$E,OfferResults!$B202,'TRADERPERIOD SOLVED'!$H:$H,OfferResults!$D202)</f>
        <v>0</v>
      </c>
      <c r="L202">
        <f t="shared" si="18"/>
        <v>0</v>
      </c>
      <c r="M202">
        <f t="shared" si="19"/>
        <v>0</v>
      </c>
      <c r="N202">
        <f t="shared" si="20"/>
        <v>0</v>
      </c>
      <c r="O202">
        <f t="shared" si="21"/>
        <v>0</v>
      </c>
    </row>
    <row r="203" spans="1:15" x14ac:dyDescent="0.25">
      <c r="A203" s="1" t="s">
        <v>367</v>
      </c>
      <c r="B203" s="2">
        <v>45714.5</v>
      </c>
      <c r="C203" t="s">
        <v>19</v>
      </c>
      <c r="D203" t="s">
        <v>211</v>
      </c>
      <c r="E203" t="s">
        <v>210</v>
      </c>
      <c r="F203">
        <v>90</v>
      </c>
      <c r="G203">
        <v>0</v>
      </c>
      <c r="H203">
        <v>0</v>
      </c>
      <c r="I203" s="6">
        <f>SUMIFS('TRADERPERIOD SOLVED'!I:I,'TRADERPERIOD SOLVED'!$E:$E,OfferResults!$B203,'TRADERPERIOD SOLVED'!$H:$H,OfferResults!$D203)</f>
        <v>90</v>
      </c>
      <c r="J203" s="6">
        <f>SUMIFS('TRADERPERIOD SOLVED'!J:J,'TRADERPERIOD SOLVED'!$E:$E,OfferResults!$B203,'TRADERPERIOD SOLVED'!$H:$H,OfferResults!$D203)</f>
        <v>0</v>
      </c>
      <c r="K203" s="6">
        <f>SUMIFS('TRADERPERIOD SOLVED'!K:K,'TRADERPERIOD SOLVED'!$E:$E,OfferResults!$B203,'TRADERPERIOD SOLVED'!$H:$H,OfferResults!$D203)</f>
        <v>0</v>
      </c>
      <c r="L203">
        <f t="shared" si="18"/>
        <v>0</v>
      </c>
      <c r="M203">
        <f t="shared" si="19"/>
        <v>0</v>
      </c>
      <c r="N203">
        <f t="shared" si="20"/>
        <v>0</v>
      </c>
      <c r="O203">
        <f t="shared" si="21"/>
        <v>0</v>
      </c>
    </row>
    <row r="204" spans="1:15" x14ac:dyDescent="0.25">
      <c r="A204" s="1" t="s">
        <v>367</v>
      </c>
      <c r="B204" s="2">
        <v>45714.5</v>
      </c>
      <c r="C204" t="s">
        <v>19</v>
      </c>
      <c r="D204" t="s">
        <v>209</v>
      </c>
      <c r="E204" t="s">
        <v>204</v>
      </c>
      <c r="F204">
        <v>74.33</v>
      </c>
      <c r="G204">
        <v>0</v>
      </c>
      <c r="H204">
        <v>0</v>
      </c>
      <c r="I204" s="6">
        <f>SUMIFS('TRADERPERIOD SOLVED'!I:I,'TRADERPERIOD SOLVED'!$E:$E,OfferResults!$B204,'TRADERPERIOD SOLVED'!$H:$H,OfferResults!$D204)</f>
        <v>74.33</v>
      </c>
      <c r="J204" s="6">
        <f>SUMIFS('TRADERPERIOD SOLVED'!J:J,'TRADERPERIOD SOLVED'!$E:$E,OfferResults!$B204,'TRADERPERIOD SOLVED'!$H:$H,OfferResults!$D204)</f>
        <v>0</v>
      </c>
      <c r="K204" s="6">
        <f>SUMIFS('TRADERPERIOD SOLVED'!K:K,'TRADERPERIOD SOLVED'!$E:$E,OfferResults!$B204,'TRADERPERIOD SOLVED'!$H:$H,OfferResults!$D204)</f>
        <v>0</v>
      </c>
      <c r="L204">
        <f t="shared" si="18"/>
        <v>0</v>
      </c>
      <c r="M204">
        <f t="shared" si="19"/>
        <v>0</v>
      </c>
      <c r="N204">
        <f t="shared" si="20"/>
        <v>0</v>
      </c>
      <c r="O204">
        <f t="shared" si="21"/>
        <v>0</v>
      </c>
    </row>
    <row r="205" spans="1:15" x14ac:dyDescent="0.25">
      <c r="A205" s="1" t="s">
        <v>367</v>
      </c>
      <c r="B205" s="2">
        <v>45714.5</v>
      </c>
      <c r="C205" t="s">
        <v>19</v>
      </c>
      <c r="D205" t="s">
        <v>208</v>
      </c>
      <c r="E205" t="s">
        <v>207</v>
      </c>
      <c r="F205">
        <v>21.274999999999999</v>
      </c>
      <c r="G205">
        <v>0</v>
      </c>
      <c r="H205">
        <v>0</v>
      </c>
      <c r="I205" s="6">
        <f>SUMIFS('TRADERPERIOD SOLVED'!I:I,'TRADERPERIOD SOLVED'!$E:$E,OfferResults!$B205,'TRADERPERIOD SOLVED'!$H:$H,OfferResults!$D205)</f>
        <v>21.274999999999999</v>
      </c>
      <c r="J205" s="6">
        <f>SUMIFS('TRADERPERIOD SOLVED'!J:J,'TRADERPERIOD SOLVED'!$E:$E,OfferResults!$B205,'TRADERPERIOD SOLVED'!$H:$H,OfferResults!$D205)</f>
        <v>0</v>
      </c>
      <c r="K205" s="6">
        <f>SUMIFS('TRADERPERIOD SOLVED'!K:K,'TRADERPERIOD SOLVED'!$E:$E,OfferResults!$B205,'TRADERPERIOD SOLVED'!$H:$H,OfferResults!$D205)</f>
        <v>0</v>
      </c>
      <c r="L205">
        <f t="shared" si="18"/>
        <v>0</v>
      </c>
      <c r="M205">
        <f t="shared" si="19"/>
        <v>0</v>
      </c>
      <c r="N205">
        <f t="shared" si="20"/>
        <v>0</v>
      </c>
      <c r="O205">
        <f t="shared" si="21"/>
        <v>0</v>
      </c>
    </row>
    <row r="206" spans="1:15" x14ac:dyDescent="0.25">
      <c r="A206" s="1" t="s">
        <v>367</v>
      </c>
      <c r="B206" s="2">
        <v>45714.5</v>
      </c>
      <c r="C206" t="s">
        <v>19</v>
      </c>
      <c r="D206" t="s">
        <v>206</v>
      </c>
      <c r="E206" t="s">
        <v>204</v>
      </c>
      <c r="F206">
        <v>7.4790000000000001</v>
      </c>
      <c r="G206">
        <v>0</v>
      </c>
      <c r="H206">
        <v>0</v>
      </c>
      <c r="I206" s="6">
        <f>SUMIFS('TRADERPERIOD SOLVED'!I:I,'TRADERPERIOD SOLVED'!$E:$E,OfferResults!$B206,'TRADERPERIOD SOLVED'!$H:$H,OfferResults!$D206)</f>
        <v>7.4790000000000001</v>
      </c>
      <c r="J206" s="6">
        <f>SUMIFS('TRADERPERIOD SOLVED'!J:J,'TRADERPERIOD SOLVED'!$E:$E,OfferResults!$B206,'TRADERPERIOD SOLVED'!$H:$H,OfferResults!$D206)</f>
        <v>0</v>
      </c>
      <c r="K206" s="6">
        <f>SUMIFS('TRADERPERIOD SOLVED'!K:K,'TRADERPERIOD SOLVED'!$E:$E,OfferResults!$B206,'TRADERPERIOD SOLVED'!$H:$H,OfferResults!$D206)</f>
        <v>0</v>
      </c>
      <c r="L206">
        <f t="shared" si="18"/>
        <v>0</v>
      </c>
      <c r="M206">
        <f t="shared" si="19"/>
        <v>0</v>
      </c>
      <c r="N206">
        <f t="shared" si="20"/>
        <v>0</v>
      </c>
      <c r="O206">
        <f t="shared" si="21"/>
        <v>0</v>
      </c>
    </row>
    <row r="207" spans="1:15" x14ac:dyDescent="0.25">
      <c r="A207" s="1" t="s">
        <v>367</v>
      </c>
      <c r="B207" s="2">
        <v>45714.5</v>
      </c>
      <c r="C207" t="s">
        <v>19</v>
      </c>
      <c r="D207" t="s">
        <v>205</v>
      </c>
      <c r="E207" t="s">
        <v>204</v>
      </c>
      <c r="F207">
        <v>2.9420000000000002</v>
      </c>
      <c r="G207">
        <v>0</v>
      </c>
      <c r="H207">
        <v>0</v>
      </c>
      <c r="I207" s="6">
        <f>SUMIFS('TRADERPERIOD SOLVED'!I:I,'TRADERPERIOD SOLVED'!$E:$E,OfferResults!$B207,'TRADERPERIOD SOLVED'!$H:$H,OfferResults!$D207)</f>
        <v>2.9420000000000002</v>
      </c>
      <c r="J207" s="6">
        <f>SUMIFS('TRADERPERIOD SOLVED'!J:J,'TRADERPERIOD SOLVED'!$E:$E,OfferResults!$B207,'TRADERPERIOD SOLVED'!$H:$H,OfferResults!$D207)</f>
        <v>0</v>
      </c>
      <c r="K207" s="6">
        <f>SUMIFS('TRADERPERIOD SOLVED'!K:K,'TRADERPERIOD SOLVED'!$E:$E,OfferResults!$B207,'TRADERPERIOD SOLVED'!$H:$H,OfferResults!$D207)</f>
        <v>0</v>
      </c>
      <c r="L207">
        <f t="shared" si="18"/>
        <v>0</v>
      </c>
      <c r="M207">
        <f t="shared" si="19"/>
        <v>0</v>
      </c>
      <c r="N207">
        <f t="shared" si="20"/>
        <v>0</v>
      </c>
      <c r="O207">
        <f t="shared" si="21"/>
        <v>0</v>
      </c>
    </row>
    <row r="208" spans="1:15" x14ac:dyDescent="0.25">
      <c r="A208" s="1" t="s">
        <v>367</v>
      </c>
      <c r="B208" s="2">
        <v>45714.520833333336</v>
      </c>
      <c r="C208" t="s">
        <v>20</v>
      </c>
      <c r="D208" t="s">
        <v>329</v>
      </c>
      <c r="E208" t="s">
        <v>213</v>
      </c>
      <c r="F208">
        <v>1</v>
      </c>
      <c r="G208">
        <v>0</v>
      </c>
      <c r="H208">
        <v>0</v>
      </c>
      <c r="I208" s="6">
        <f>SUMIFS('TRADERPERIOD SOLVED'!I:I,'TRADERPERIOD SOLVED'!$E:$E,OfferResults!$B208,'TRADERPERIOD SOLVED'!$H:$H,OfferResults!$D208)</f>
        <v>1</v>
      </c>
      <c r="J208" s="6">
        <f>SUMIFS('TRADERPERIOD SOLVED'!J:J,'TRADERPERIOD SOLVED'!$E:$E,OfferResults!$B208,'TRADERPERIOD SOLVED'!$H:$H,OfferResults!$D208)</f>
        <v>0</v>
      </c>
      <c r="K208" s="6">
        <f>SUMIFS('TRADERPERIOD SOLVED'!K:K,'TRADERPERIOD SOLVED'!$E:$E,OfferResults!$B208,'TRADERPERIOD SOLVED'!$H:$H,OfferResults!$D208)</f>
        <v>0</v>
      </c>
      <c r="L208">
        <f t="shared" si="18"/>
        <v>0</v>
      </c>
      <c r="M208">
        <f t="shared" si="19"/>
        <v>0</v>
      </c>
      <c r="N208">
        <f t="shared" si="20"/>
        <v>0</v>
      </c>
      <c r="O208">
        <f t="shared" si="21"/>
        <v>0</v>
      </c>
    </row>
    <row r="209" spans="1:15" x14ac:dyDescent="0.25">
      <c r="A209" s="1" t="s">
        <v>367</v>
      </c>
      <c r="B209" s="2">
        <v>45714.520833333336</v>
      </c>
      <c r="C209" t="s">
        <v>20</v>
      </c>
      <c r="D209" t="s">
        <v>328</v>
      </c>
      <c r="E209" t="s">
        <v>228</v>
      </c>
      <c r="F209">
        <v>0</v>
      </c>
      <c r="G209">
        <v>0</v>
      </c>
      <c r="H209">
        <v>0</v>
      </c>
      <c r="I209" s="6">
        <f>SUMIFS('TRADERPERIOD SOLVED'!I:I,'TRADERPERIOD SOLVED'!$E:$E,OfferResults!$B209,'TRADERPERIOD SOLVED'!$H:$H,OfferResults!$D209)</f>
        <v>0</v>
      </c>
      <c r="J209" s="6">
        <f>SUMIFS('TRADERPERIOD SOLVED'!J:J,'TRADERPERIOD SOLVED'!$E:$E,OfferResults!$B209,'TRADERPERIOD SOLVED'!$H:$H,OfferResults!$D209)</f>
        <v>0</v>
      </c>
      <c r="K209" s="6">
        <f>SUMIFS('TRADERPERIOD SOLVED'!K:K,'TRADERPERIOD SOLVED'!$E:$E,OfferResults!$B209,'TRADERPERIOD SOLVED'!$H:$H,OfferResults!$D209)</f>
        <v>0</v>
      </c>
      <c r="L209">
        <f t="shared" si="18"/>
        <v>0</v>
      </c>
      <c r="M209">
        <f t="shared" si="19"/>
        <v>0</v>
      </c>
      <c r="N209">
        <f t="shared" si="20"/>
        <v>0</v>
      </c>
      <c r="O209">
        <f t="shared" si="21"/>
        <v>0</v>
      </c>
    </row>
    <row r="210" spans="1:15" x14ac:dyDescent="0.25">
      <c r="A210" s="1" t="s">
        <v>367</v>
      </c>
      <c r="B210" s="2">
        <v>45714.520833333336</v>
      </c>
      <c r="C210" t="s">
        <v>20</v>
      </c>
      <c r="D210" t="s">
        <v>327</v>
      </c>
      <c r="E210" t="s">
        <v>213</v>
      </c>
      <c r="F210">
        <v>46</v>
      </c>
      <c r="G210">
        <v>1</v>
      </c>
      <c r="H210">
        <v>1</v>
      </c>
      <c r="I210" s="6">
        <f>SUMIFS('TRADERPERIOD SOLVED'!I:I,'TRADERPERIOD SOLVED'!$E:$E,OfferResults!$B210,'TRADERPERIOD SOLVED'!$H:$H,OfferResults!$D210)</f>
        <v>46</v>
      </c>
      <c r="J210" s="6">
        <f>SUMIFS('TRADERPERIOD SOLVED'!J:J,'TRADERPERIOD SOLVED'!$E:$E,OfferResults!$B210,'TRADERPERIOD SOLVED'!$H:$H,OfferResults!$D210)</f>
        <v>1</v>
      </c>
      <c r="K210" s="6">
        <f>SUMIFS('TRADERPERIOD SOLVED'!K:K,'TRADERPERIOD SOLVED'!$E:$E,OfferResults!$B210,'TRADERPERIOD SOLVED'!$H:$H,OfferResults!$D210)</f>
        <v>1</v>
      </c>
      <c r="L210">
        <f t="shared" si="18"/>
        <v>0</v>
      </c>
      <c r="M210">
        <f t="shared" si="19"/>
        <v>0</v>
      </c>
      <c r="N210">
        <f t="shared" si="20"/>
        <v>0</v>
      </c>
      <c r="O210">
        <f t="shared" si="21"/>
        <v>0</v>
      </c>
    </row>
    <row r="211" spans="1:15" x14ac:dyDescent="0.25">
      <c r="A211" s="1" t="s">
        <v>367</v>
      </c>
      <c r="B211" s="2">
        <v>45714.520833333336</v>
      </c>
      <c r="C211" t="s">
        <v>20</v>
      </c>
      <c r="D211" t="s">
        <v>326</v>
      </c>
      <c r="E211" t="s">
        <v>213</v>
      </c>
      <c r="F211">
        <v>40</v>
      </c>
      <c r="G211">
        <v>0</v>
      </c>
      <c r="H211">
        <v>1</v>
      </c>
      <c r="I211" s="6">
        <f>SUMIFS('TRADERPERIOD SOLVED'!I:I,'TRADERPERIOD SOLVED'!$E:$E,OfferResults!$B211,'TRADERPERIOD SOLVED'!$H:$H,OfferResults!$D211)</f>
        <v>40</v>
      </c>
      <c r="J211" s="6">
        <f>SUMIFS('TRADERPERIOD SOLVED'!J:J,'TRADERPERIOD SOLVED'!$E:$E,OfferResults!$B211,'TRADERPERIOD SOLVED'!$H:$H,OfferResults!$D211)</f>
        <v>0</v>
      </c>
      <c r="K211" s="6">
        <f>SUMIFS('TRADERPERIOD SOLVED'!K:K,'TRADERPERIOD SOLVED'!$E:$E,OfferResults!$B211,'TRADERPERIOD SOLVED'!$H:$H,OfferResults!$D211)</f>
        <v>1</v>
      </c>
      <c r="L211">
        <f t="shared" si="18"/>
        <v>0</v>
      </c>
      <c r="M211">
        <f t="shared" si="19"/>
        <v>0</v>
      </c>
      <c r="N211">
        <f t="shared" si="20"/>
        <v>0</v>
      </c>
      <c r="O211">
        <f t="shared" si="21"/>
        <v>0</v>
      </c>
    </row>
    <row r="212" spans="1:15" x14ac:dyDescent="0.25">
      <c r="A212" s="1" t="s">
        <v>367</v>
      </c>
      <c r="B212" s="2">
        <v>45714.520833333336</v>
      </c>
      <c r="C212" t="s">
        <v>20</v>
      </c>
      <c r="D212" t="s">
        <v>325</v>
      </c>
      <c r="E212" t="s">
        <v>228</v>
      </c>
      <c r="F212">
        <v>0</v>
      </c>
      <c r="G212">
        <v>0</v>
      </c>
      <c r="H212">
        <v>0</v>
      </c>
      <c r="I212" s="6">
        <f>SUMIFS('TRADERPERIOD SOLVED'!I:I,'TRADERPERIOD SOLVED'!$E:$E,OfferResults!$B212,'TRADERPERIOD SOLVED'!$H:$H,OfferResults!$D212)</f>
        <v>0</v>
      </c>
      <c r="J212" s="6">
        <f>SUMIFS('TRADERPERIOD SOLVED'!J:J,'TRADERPERIOD SOLVED'!$E:$E,OfferResults!$B212,'TRADERPERIOD SOLVED'!$H:$H,OfferResults!$D212)</f>
        <v>0</v>
      </c>
      <c r="K212" s="6">
        <f>SUMIFS('TRADERPERIOD SOLVED'!K:K,'TRADERPERIOD SOLVED'!$E:$E,OfferResults!$B212,'TRADERPERIOD SOLVED'!$H:$H,OfferResults!$D212)</f>
        <v>0</v>
      </c>
      <c r="L212">
        <f t="shared" si="18"/>
        <v>0</v>
      </c>
      <c r="M212">
        <f t="shared" si="19"/>
        <v>0</v>
      </c>
      <c r="N212">
        <f t="shared" si="20"/>
        <v>0</v>
      </c>
      <c r="O212">
        <f t="shared" si="21"/>
        <v>0</v>
      </c>
    </row>
    <row r="213" spans="1:15" x14ac:dyDescent="0.25">
      <c r="A213" s="1" t="s">
        <v>367</v>
      </c>
      <c r="B213" s="2">
        <v>45714.520833333336</v>
      </c>
      <c r="C213" t="s">
        <v>20</v>
      </c>
      <c r="D213" t="s">
        <v>324</v>
      </c>
      <c r="E213" t="s">
        <v>213</v>
      </c>
      <c r="F213">
        <v>34</v>
      </c>
      <c r="G213">
        <v>2</v>
      </c>
      <c r="H213">
        <v>2</v>
      </c>
      <c r="I213" s="6">
        <f>SUMIFS('TRADERPERIOD SOLVED'!I:I,'TRADERPERIOD SOLVED'!$E:$E,OfferResults!$B213,'TRADERPERIOD SOLVED'!$H:$H,OfferResults!$D213)</f>
        <v>34</v>
      </c>
      <c r="J213" s="6">
        <f>SUMIFS('TRADERPERIOD SOLVED'!J:J,'TRADERPERIOD SOLVED'!$E:$E,OfferResults!$B213,'TRADERPERIOD SOLVED'!$H:$H,OfferResults!$D213)</f>
        <v>2</v>
      </c>
      <c r="K213" s="6">
        <f>SUMIFS('TRADERPERIOD SOLVED'!K:K,'TRADERPERIOD SOLVED'!$E:$E,OfferResults!$B213,'TRADERPERIOD SOLVED'!$H:$H,OfferResults!$D213)</f>
        <v>2</v>
      </c>
      <c r="L213">
        <f t="shared" si="18"/>
        <v>0</v>
      </c>
      <c r="M213">
        <f t="shared" si="19"/>
        <v>0</v>
      </c>
      <c r="N213">
        <f t="shared" si="20"/>
        <v>0</v>
      </c>
      <c r="O213">
        <f t="shared" si="21"/>
        <v>0</v>
      </c>
    </row>
    <row r="214" spans="1:15" x14ac:dyDescent="0.25">
      <c r="A214" s="1" t="s">
        <v>367</v>
      </c>
      <c r="B214" s="2">
        <v>45714.520833333336</v>
      </c>
      <c r="C214" t="s">
        <v>20</v>
      </c>
      <c r="D214" t="s">
        <v>323</v>
      </c>
      <c r="E214" t="s">
        <v>204</v>
      </c>
      <c r="F214">
        <v>202.19</v>
      </c>
      <c r="G214">
        <v>12.81</v>
      </c>
      <c r="H214">
        <v>12.81</v>
      </c>
      <c r="I214" s="6">
        <f>SUMIFS('TRADERPERIOD SOLVED'!I:I,'TRADERPERIOD SOLVED'!$E:$E,OfferResults!$B214,'TRADERPERIOD SOLVED'!$H:$H,OfferResults!$D214)</f>
        <v>202.19</v>
      </c>
      <c r="J214" s="6">
        <f>SUMIFS('TRADERPERIOD SOLVED'!J:J,'TRADERPERIOD SOLVED'!$E:$E,OfferResults!$B214,'TRADERPERIOD SOLVED'!$H:$H,OfferResults!$D214)</f>
        <v>12.81</v>
      </c>
      <c r="K214" s="6">
        <f>SUMIFS('TRADERPERIOD SOLVED'!K:K,'TRADERPERIOD SOLVED'!$E:$E,OfferResults!$B214,'TRADERPERIOD SOLVED'!$H:$H,OfferResults!$D214)</f>
        <v>12.81</v>
      </c>
      <c r="L214">
        <f t="shared" si="18"/>
        <v>0</v>
      </c>
      <c r="M214">
        <f t="shared" si="19"/>
        <v>0</v>
      </c>
      <c r="N214">
        <f t="shared" si="20"/>
        <v>0</v>
      </c>
      <c r="O214">
        <f t="shared" si="21"/>
        <v>0</v>
      </c>
    </row>
    <row r="215" spans="1:15" x14ac:dyDescent="0.25">
      <c r="A215" s="1" t="s">
        <v>367</v>
      </c>
      <c r="B215" s="2">
        <v>45714.520833333336</v>
      </c>
      <c r="C215" t="s">
        <v>20</v>
      </c>
      <c r="D215" t="s">
        <v>322</v>
      </c>
      <c r="E215" t="s">
        <v>204</v>
      </c>
      <c r="F215">
        <v>461.76400000000001</v>
      </c>
      <c r="G215">
        <v>17.190000000000001</v>
      </c>
      <c r="H215">
        <v>23.074999999999999</v>
      </c>
      <c r="I215" s="6">
        <f>SUMIFS('TRADERPERIOD SOLVED'!I:I,'TRADERPERIOD SOLVED'!$E:$E,OfferResults!$B215,'TRADERPERIOD SOLVED'!$H:$H,OfferResults!$D215)</f>
        <v>461.76400000000001</v>
      </c>
      <c r="J215" s="6">
        <f>SUMIFS('TRADERPERIOD SOLVED'!J:J,'TRADERPERIOD SOLVED'!$E:$E,OfferResults!$B215,'TRADERPERIOD SOLVED'!$H:$H,OfferResults!$D215)</f>
        <v>17.190000000000001</v>
      </c>
      <c r="K215" s="6">
        <f>SUMIFS('TRADERPERIOD SOLVED'!K:K,'TRADERPERIOD SOLVED'!$E:$E,OfferResults!$B215,'TRADERPERIOD SOLVED'!$H:$H,OfferResults!$D215)</f>
        <v>23.074999999999999</v>
      </c>
      <c r="L215">
        <f t="shared" si="18"/>
        <v>0</v>
      </c>
      <c r="M215">
        <f t="shared" si="19"/>
        <v>0</v>
      </c>
      <c r="N215">
        <f t="shared" si="20"/>
        <v>0</v>
      </c>
      <c r="O215">
        <f t="shared" si="21"/>
        <v>0</v>
      </c>
    </row>
    <row r="216" spans="1:15" x14ac:dyDescent="0.25">
      <c r="A216" s="1" t="s">
        <v>367</v>
      </c>
      <c r="B216" s="2">
        <v>45714.520833333336</v>
      </c>
      <c r="C216" t="s">
        <v>20</v>
      </c>
      <c r="D216" t="s">
        <v>321</v>
      </c>
      <c r="E216" t="s">
        <v>320</v>
      </c>
      <c r="F216">
        <v>0</v>
      </c>
      <c r="G216">
        <v>3.39</v>
      </c>
      <c r="H216">
        <v>4.2300000000000004</v>
      </c>
      <c r="I216" s="6">
        <f>SUMIFS('TRADERPERIOD SOLVED'!I:I,'TRADERPERIOD SOLVED'!$E:$E,OfferResults!$B216,'TRADERPERIOD SOLVED'!$H:$H,OfferResults!$D216)</f>
        <v>0</v>
      </c>
      <c r="J216" s="6">
        <f>SUMIFS('TRADERPERIOD SOLVED'!J:J,'TRADERPERIOD SOLVED'!$E:$E,OfferResults!$B216,'TRADERPERIOD SOLVED'!$H:$H,OfferResults!$D216)</f>
        <v>3.39</v>
      </c>
      <c r="K216" s="6">
        <f>SUMIFS('TRADERPERIOD SOLVED'!K:K,'TRADERPERIOD SOLVED'!$E:$E,OfferResults!$B216,'TRADERPERIOD SOLVED'!$H:$H,OfferResults!$D216)</f>
        <v>4.2300000000000004</v>
      </c>
      <c r="L216">
        <f t="shared" si="18"/>
        <v>0</v>
      </c>
      <c r="M216">
        <f t="shared" si="19"/>
        <v>0</v>
      </c>
      <c r="N216">
        <f t="shared" si="20"/>
        <v>0</v>
      </c>
      <c r="O216">
        <f t="shared" si="21"/>
        <v>0</v>
      </c>
    </row>
    <row r="217" spans="1:15" x14ac:dyDescent="0.25">
      <c r="A217" s="1" t="s">
        <v>367</v>
      </c>
      <c r="B217" s="2">
        <v>45714.520833333336</v>
      </c>
      <c r="C217" t="s">
        <v>20</v>
      </c>
      <c r="D217" t="s">
        <v>319</v>
      </c>
      <c r="E217" t="s">
        <v>291</v>
      </c>
      <c r="F217">
        <v>0</v>
      </c>
      <c r="G217">
        <v>0</v>
      </c>
      <c r="H217">
        <v>0</v>
      </c>
      <c r="I217" s="6">
        <f>SUMIFS('TRADERPERIOD SOLVED'!I:I,'TRADERPERIOD SOLVED'!$E:$E,OfferResults!$B217,'TRADERPERIOD SOLVED'!$H:$H,OfferResults!$D217)</f>
        <v>0</v>
      </c>
      <c r="J217" s="6">
        <f>SUMIFS('TRADERPERIOD SOLVED'!J:J,'TRADERPERIOD SOLVED'!$E:$E,OfferResults!$B217,'TRADERPERIOD SOLVED'!$H:$H,OfferResults!$D217)</f>
        <v>0</v>
      </c>
      <c r="K217" s="6">
        <f>SUMIFS('TRADERPERIOD SOLVED'!K:K,'TRADERPERIOD SOLVED'!$E:$E,OfferResults!$B217,'TRADERPERIOD SOLVED'!$H:$H,OfferResults!$D217)</f>
        <v>0</v>
      </c>
      <c r="L217">
        <f t="shared" si="18"/>
        <v>0</v>
      </c>
      <c r="M217">
        <f t="shared" si="19"/>
        <v>0</v>
      </c>
      <c r="N217">
        <f t="shared" si="20"/>
        <v>0</v>
      </c>
      <c r="O217">
        <f t="shared" si="21"/>
        <v>0</v>
      </c>
    </row>
    <row r="218" spans="1:15" x14ac:dyDescent="0.25">
      <c r="A218" s="1" t="s">
        <v>367</v>
      </c>
      <c r="B218" s="2">
        <v>45714.520833333336</v>
      </c>
      <c r="C218" t="s">
        <v>20</v>
      </c>
      <c r="D218" t="s">
        <v>318</v>
      </c>
      <c r="E218" t="s">
        <v>228</v>
      </c>
      <c r="F218">
        <v>0</v>
      </c>
      <c r="G218">
        <v>0</v>
      </c>
      <c r="H218">
        <v>0</v>
      </c>
      <c r="I218" s="6">
        <f>SUMIFS('TRADERPERIOD SOLVED'!I:I,'TRADERPERIOD SOLVED'!$E:$E,OfferResults!$B218,'TRADERPERIOD SOLVED'!$H:$H,OfferResults!$D218)</f>
        <v>0</v>
      </c>
      <c r="J218" s="6">
        <f>SUMIFS('TRADERPERIOD SOLVED'!J:J,'TRADERPERIOD SOLVED'!$E:$E,OfferResults!$B218,'TRADERPERIOD SOLVED'!$H:$H,OfferResults!$D218)</f>
        <v>0</v>
      </c>
      <c r="K218" s="6">
        <f>SUMIFS('TRADERPERIOD SOLVED'!K:K,'TRADERPERIOD SOLVED'!$E:$E,OfferResults!$B218,'TRADERPERIOD SOLVED'!$H:$H,OfferResults!$D218)</f>
        <v>0</v>
      </c>
      <c r="L218">
        <f t="shared" si="18"/>
        <v>0</v>
      </c>
      <c r="M218">
        <f t="shared" si="19"/>
        <v>0</v>
      </c>
      <c r="N218">
        <f t="shared" si="20"/>
        <v>0</v>
      </c>
      <c r="O218">
        <f t="shared" si="21"/>
        <v>0</v>
      </c>
    </row>
    <row r="219" spans="1:15" x14ac:dyDescent="0.25">
      <c r="A219" s="1" t="s">
        <v>367</v>
      </c>
      <c r="B219" s="2">
        <v>45714.520833333336</v>
      </c>
      <c r="C219" t="s">
        <v>20</v>
      </c>
      <c r="D219" t="s">
        <v>317</v>
      </c>
      <c r="E219" t="s">
        <v>228</v>
      </c>
      <c r="F219">
        <v>4</v>
      </c>
      <c r="G219">
        <v>0</v>
      </c>
      <c r="H219">
        <v>0</v>
      </c>
      <c r="I219" s="6">
        <f>SUMIFS('TRADERPERIOD SOLVED'!I:I,'TRADERPERIOD SOLVED'!$E:$E,OfferResults!$B219,'TRADERPERIOD SOLVED'!$H:$H,OfferResults!$D219)</f>
        <v>4</v>
      </c>
      <c r="J219" s="6">
        <f>SUMIFS('TRADERPERIOD SOLVED'!J:J,'TRADERPERIOD SOLVED'!$E:$E,OfferResults!$B219,'TRADERPERIOD SOLVED'!$H:$H,OfferResults!$D219)</f>
        <v>0</v>
      </c>
      <c r="K219" s="6">
        <f>SUMIFS('TRADERPERIOD SOLVED'!K:K,'TRADERPERIOD SOLVED'!$E:$E,OfferResults!$B219,'TRADERPERIOD SOLVED'!$H:$H,OfferResults!$D219)</f>
        <v>0</v>
      </c>
      <c r="L219">
        <f t="shared" si="18"/>
        <v>0</v>
      </c>
      <c r="M219">
        <f t="shared" si="19"/>
        <v>0</v>
      </c>
      <c r="N219">
        <f t="shared" si="20"/>
        <v>0</v>
      </c>
      <c r="O219">
        <f t="shared" si="21"/>
        <v>0</v>
      </c>
    </row>
    <row r="220" spans="1:15" x14ac:dyDescent="0.25">
      <c r="A220" s="1" t="s">
        <v>367</v>
      </c>
      <c r="B220" s="2">
        <v>45714.520833333336</v>
      </c>
      <c r="C220" t="s">
        <v>20</v>
      </c>
      <c r="D220" t="s">
        <v>316</v>
      </c>
      <c r="E220" t="s">
        <v>228</v>
      </c>
      <c r="F220">
        <v>20</v>
      </c>
      <c r="G220">
        <v>0</v>
      </c>
      <c r="H220">
        <v>0</v>
      </c>
      <c r="I220" s="6">
        <f>SUMIFS('TRADERPERIOD SOLVED'!I:I,'TRADERPERIOD SOLVED'!$E:$E,OfferResults!$B220,'TRADERPERIOD SOLVED'!$H:$H,OfferResults!$D220)</f>
        <v>20</v>
      </c>
      <c r="J220" s="6">
        <f>SUMIFS('TRADERPERIOD SOLVED'!J:J,'TRADERPERIOD SOLVED'!$E:$E,OfferResults!$B220,'TRADERPERIOD SOLVED'!$H:$H,OfferResults!$D220)</f>
        <v>0</v>
      </c>
      <c r="K220" s="6">
        <f>SUMIFS('TRADERPERIOD SOLVED'!K:K,'TRADERPERIOD SOLVED'!$E:$E,OfferResults!$B220,'TRADERPERIOD SOLVED'!$H:$H,OfferResults!$D220)</f>
        <v>0</v>
      </c>
      <c r="L220">
        <f t="shared" si="18"/>
        <v>0</v>
      </c>
      <c r="M220">
        <f t="shared" si="19"/>
        <v>0</v>
      </c>
      <c r="N220">
        <f t="shared" si="20"/>
        <v>0</v>
      </c>
      <c r="O220">
        <f t="shared" si="21"/>
        <v>0</v>
      </c>
    </row>
    <row r="221" spans="1:15" x14ac:dyDescent="0.25">
      <c r="A221" s="1" t="s">
        <v>367</v>
      </c>
      <c r="B221" s="2">
        <v>45714.520833333336</v>
      </c>
      <c r="C221" t="s">
        <v>20</v>
      </c>
      <c r="D221" t="s">
        <v>315</v>
      </c>
      <c r="E221" t="s">
        <v>314</v>
      </c>
      <c r="F221">
        <v>0</v>
      </c>
      <c r="G221">
        <v>0</v>
      </c>
      <c r="H221">
        <v>0</v>
      </c>
      <c r="I221" s="6">
        <f>SUMIFS('TRADERPERIOD SOLVED'!I:I,'TRADERPERIOD SOLVED'!$E:$E,OfferResults!$B221,'TRADERPERIOD SOLVED'!$H:$H,OfferResults!$D221)</f>
        <v>0</v>
      </c>
      <c r="J221" s="6">
        <f>SUMIFS('TRADERPERIOD SOLVED'!J:J,'TRADERPERIOD SOLVED'!$E:$E,OfferResults!$B221,'TRADERPERIOD SOLVED'!$H:$H,OfferResults!$D221)</f>
        <v>0</v>
      </c>
      <c r="K221" s="6">
        <f>SUMIFS('TRADERPERIOD SOLVED'!K:K,'TRADERPERIOD SOLVED'!$E:$E,OfferResults!$B221,'TRADERPERIOD SOLVED'!$H:$H,OfferResults!$D221)</f>
        <v>0</v>
      </c>
      <c r="L221">
        <f t="shared" si="18"/>
        <v>0</v>
      </c>
      <c r="M221">
        <f t="shared" si="19"/>
        <v>0</v>
      </c>
      <c r="N221">
        <f t="shared" si="20"/>
        <v>0</v>
      </c>
      <c r="O221">
        <f t="shared" si="21"/>
        <v>0</v>
      </c>
    </row>
    <row r="222" spans="1:15" x14ac:dyDescent="0.25">
      <c r="A222" s="1" t="s">
        <v>367</v>
      </c>
      <c r="B222" s="2">
        <v>45714.520833333336</v>
      </c>
      <c r="C222" t="s">
        <v>20</v>
      </c>
      <c r="D222" t="s">
        <v>313</v>
      </c>
      <c r="E222" t="s">
        <v>210</v>
      </c>
      <c r="F222">
        <v>110</v>
      </c>
      <c r="G222">
        <v>16</v>
      </c>
      <c r="H222">
        <v>12.046099999999999</v>
      </c>
      <c r="I222" s="6">
        <f>SUMIFS('TRADERPERIOD SOLVED'!I:I,'TRADERPERIOD SOLVED'!$E:$E,OfferResults!$B222,'TRADERPERIOD SOLVED'!$H:$H,OfferResults!$D222)</f>
        <v>110</v>
      </c>
      <c r="J222" s="6">
        <f>SUMIFS('TRADERPERIOD SOLVED'!J:J,'TRADERPERIOD SOLVED'!$E:$E,OfferResults!$B222,'TRADERPERIOD SOLVED'!$H:$H,OfferResults!$D222)</f>
        <v>16</v>
      </c>
      <c r="K222" s="6">
        <f>SUMIFS('TRADERPERIOD SOLVED'!K:K,'TRADERPERIOD SOLVED'!$E:$E,OfferResults!$B222,'TRADERPERIOD SOLVED'!$H:$H,OfferResults!$D222)</f>
        <v>8.0459999999999994</v>
      </c>
      <c r="L222">
        <f t="shared" si="18"/>
        <v>4.0000999999999998</v>
      </c>
      <c r="M222">
        <f t="shared" si="19"/>
        <v>0</v>
      </c>
      <c r="N222">
        <f t="shared" si="20"/>
        <v>0</v>
      </c>
      <c r="O222">
        <f t="shared" si="21"/>
        <v>4.0000999999999998</v>
      </c>
    </row>
    <row r="223" spans="1:15" x14ac:dyDescent="0.25">
      <c r="A223" s="1" t="s">
        <v>367</v>
      </c>
      <c r="B223" s="2">
        <v>45714.520833333336</v>
      </c>
      <c r="C223" t="s">
        <v>20</v>
      </c>
      <c r="D223" t="s">
        <v>312</v>
      </c>
      <c r="E223" t="s">
        <v>311</v>
      </c>
      <c r="F223">
        <v>47</v>
      </c>
      <c r="G223">
        <v>0</v>
      </c>
      <c r="H223">
        <v>0</v>
      </c>
      <c r="I223" s="6">
        <f>SUMIFS('TRADERPERIOD SOLVED'!I:I,'TRADERPERIOD SOLVED'!$E:$E,OfferResults!$B223,'TRADERPERIOD SOLVED'!$H:$H,OfferResults!$D223)</f>
        <v>47</v>
      </c>
      <c r="J223" s="6">
        <f>SUMIFS('TRADERPERIOD SOLVED'!J:J,'TRADERPERIOD SOLVED'!$E:$E,OfferResults!$B223,'TRADERPERIOD SOLVED'!$H:$H,OfferResults!$D223)</f>
        <v>0</v>
      </c>
      <c r="K223" s="6">
        <f>SUMIFS('TRADERPERIOD SOLVED'!K:K,'TRADERPERIOD SOLVED'!$E:$E,OfferResults!$B223,'TRADERPERIOD SOLVED'!$H:$H,OfferResults!$D223)</f>
        <v>0</v>
      </c>
      <c r="L223">
        <f t="shared" si="18"/>
        <v>0</v>
      </c>
      <c r="M223">
        <f t="shared" si="19"/>
        <v>0</v>
      </c>
      <c r="N223">
        <f t="shared" si="20"/>
        <v>0</v>
      </c>
      <c r="O223">
        <f t="shared" si="21"/>
        <v>0</v>
      </c>
    </row>
    <row r="224" spans="1:15" x14ac:dyDescent="0.25">
      <c r="A224" s="1" t="s">
        <v>367</v>
      </c>
      <c r="B224" s="2">
        <v>45714.520833333336</v>
      </c>
      <c r="C224" t="s">
        <v>20</v>
      </c>
      <c r="D224" t="s">
        <v>310</v>
      </c>
      <c r="E224" t="s">
        <v>213</v>
      </c>
      <c r="F224">
        <v>35.9</v>
      </c>
      <c r="G224">
        <v>0</v>
      </c>
      <c r="H224">
        <v>0</v>
      </c>
      <c r="I224" s="6">
        <f>SUMIFS('TRADERPERIOD SOLVED'!I:I,'TRADERPERIOD SOLVED'!$E:$E,OfferResults!$B224,'TRADERPERIOD SOLVED'!$H:$H,OfferResults!$D224)</f>
        <v>35.9</v>
      </c>
      <c r="J224" s="6">
        <f>SUMIFS('TRADERPERIOD SOLVED'!J:J,'TRADERPERIOD SOLVED'!$E:$E,OfferResults!$B224,'TRADERPERIOD SOLVED'!$H:$H,OfferResults!$D224)</f>
        <v>0</v>
      </c>
      <c r="K224" s="6">
        <f>SUMIFS('TRADERPERIOD SOLVED'!K:K,'TRADERPERIOD SOLVED'!$E:$E,OfferResults!$B224,'TRADERPERIOD SOLVED'!$H:$H,OfferResults!$D224)</f>
        <v>0</v>
      </c>
      <c r="L224">
        <f t="shared" si="18"/>
        <v>0</v>
      </c>
      <c r="M224">
        <f t="shared" si="19"/>
        <v>0</v>
      </c>
      <c r="N224">
        <f t="shared" si="20"/>
        <v>0</v>
      </c>
      <c r="O224">
        <f t="shared" si="21"/>
        <v>0</v>
      </c>
    </row>
    <row r="225" spans="1:15" x14ac:dyDescent="0.25">
      <c r="A225" s="1" t="s">
        <v>367</v>
      </c>
      <c r="B225" s="2">
        <v>45714.520833333336</v>
      </c>
      <c r="C225" t="s">
        <v>20</v>
      </c>
      <c r="D225" t="s">
        <v>309</v>
      </c>
      <c r="E225" t="s">
        <v>308</v>
      </c>
      <c r="F225">
        <v>0</v>
      </c>
      <c r="G225">
        <v>3.3740000000000001</v>
      </c>
      <c r="H225">
        <v>5.94</v>
      </c>
      <c r="I225" s="6">
        <f>SUMIFS('TRADERPERIOD SOLVED'!I:I,'TRADERPERIOD SOLVED'!$E:$E,OfferResults!$B225,'TRADERPERIOD SOLVED'!$H:$H,OfferResults!$D225)</f>
        <v>0</v>
      </c>
      <c r="J225" s="6">
        <f>SUMIFS('TRADERPERIOD SOLVED'!J:J,'TRADERPERIOD SOLVED'!$E:$E,OfferResults!$B225,'TRADERPERIOD SOLVED'!$H:$H,OfferResults!$D225)</f>
        <v>3.3740000000000001</v>
      </c>
      <c r="K225" s="6">
        <f>SUMIFS('TRADERPERIOD SOLVED'!K:K,'TRADERPERIOD SOLVED'!$E:$E,OfferResults!$B225,'TRADERPERIOD SOLVED'!$H:$H,OfferResults!$D225)</f>
        <v>5.94</v>
      </c>
      <c r="L225">
        <f t="shared" si="18"/>
        <v>0</v>
      </c>
      <c r="M225">
        <f t="shared" si="19"/>
        <v>0</v>
      </c>
      <c r="N225">
        <f t="shared" si="20"/>
        <v>0</v>
      </c>
      <c r="O225">
        <f t="shared" si="21"/>
        <v>0</v>
      </c>
    </row>
    <row r="226" spans="1:15" x14ac:dyDescent="0.25">
      <c r="A226" s="1" t="s">
        <v>367</v>
      </c>
      <c r="B226" s="2">
        <v>45714.520833333336</v>
      </c>
      <c r="C226" t="s">
        <v>20</v>
      </c>
      <c r="D226" t="s">
        <v>307</v>
      </c>
      <c r="E226" t="s">
        <v>306</v>
      </c>
      <c r="F226">
        <v>0</v>
      </c>
      <c r="G226">
        <v>0</v>
      </c>
      <c r="H226">
        <v>0</v>
      </c>
      <c r="I226" s="6">
        <f>SUMIFS('TRADERPERIOD SOLVED'!I:I,'TRADERPERIOD SOLVED'!$E:$E,OfferResults!$B226,'TRADERPERIOD SOLVED'!$H:$H,OfferResults!$D226)</f>
        <v>0</v>
      </c>
      <c r="J226" s="6">
        <f>SUMIFS('TRADERPERIOD SOLVED'!J:J,'TRADERPERIOD SOLVED'!$E:$E,OfferResults!$B226,'TRADERPERIOD SOLVED'!$H:$H,OfferResults!$D226)</f>
        <v>0</v>
      </c>
      <c r="K226" s="6">
        <f>SUMIFS('TRADERPERIOD SOLVED'!K:K,'TRADERPERIOD SOLVED'!$E:$E,OfferResults!$B226,'TRADERPERIOD SOLVED'!$H:$H,OfferResults!$D226)</f>
        <v>0</v>
      </c>
      <c r="L226">
        <f t="shared" si="18"/>
        <v>0</v>
      </c>
      <c r="M226">
        <f t="shared" si="19"/>
        <v>0</v>
      </c>
      <c r="N226">
        <f t="shared" si="20"/>
        <v>0</v>
      </c>
      <c r="O226">
        <f t="shared" si="21"/>
        <v>0</v>
      </c>
    </row>
    <row r="227" spans="1:15" x14ac:dyDescent="0.25">
      <c r="A227" s="1" t="s">
        <v>367</v>
      </c>
      <c r="B227" s="2">
        <v>45714.520833333336</v>
      </c>
      <c r="C227" t="s">
        <v>20</v>
      </c>
      <c r="D227" t="s">
        <v>345</v>
      </c>
      <c r="E227" t="s">
        <v>306</v>
      </c>
      <c r="F227">
        <v>0</v>
      </c>
      <c r="G227">
        <v>0</v>
      </c>
      <c r="H227">
        <v>0</v>
      </c>
      <c r="I227" s="6">
        <f>SUMIFS('TRADERPERIOD SOLVED'!I:I,'TRADERPERIOD SOLVED'!$E:$E,OfferResults!$B227,'TRADERPERIOD SOLVED'!$H:$H,OfferResults!$D227)</f>
        <v>0</v>
      </c>
      <c r="J227" s="6">
        <f>SUMIFS('TRADERPERIOD SOLVED'!J:J,'TRADERPERIOD SOLVED'!$E:$E,OfferResults!$B227,'TRADERPERIOD SOLVED'!$H:$H,OfferResults!$D227)</f>
        <v>0</v>
      </c>
      <c r="K227" s="6">
        <f>SUMIFS('TRADERPERIOD SOLVED'!K:K,'TRADERPERIOD SOLVED'!$E:$E,OfferResults!$B227,'TRADERPERIOD SOLVED'!$H:$H,OfferResults!$D227)</f>
        <v>0</v>
      </c>
      <c r="L227">
        <f t="shared" si="18"/>
        <v>0</v>
      </c>
      <c r="M227">
        <f t="shared" si="19"/>
        <v>0</v>
      </c>
      <c r="N227">
        <f t="shared" si="20"/>
        <v>0</v>
      </c>
      <c r="O227">
        <f t="shared" si="21"/>
        <v>0</v>
      </c>
    </row>
    <row r="228" spans="1:15" x14ac:dyDescent="0.25">
      <c r="A228" s="1" t="s">
        <v>367</v>
      </c>
      <c r="B228" s="2">
        <v>45714.520833333336</v>
      </c>
      <c r="C228" t="s">
        <v>20</v>
      </c>
      <c r="D228" t="s">
        <v>305</v>
      </c>
      <c r="E228" t="s">
        <v>207</v>
      </c>
      <c r="F228">
        <v>0</v>
      </c>
      <c r="G228">
        <v>0</v>
      </c>
      <c r="H228">
        <v>0</v>
      </c>
      <c r="I228" s="6">
        <f>SUMIFS('TRADERPERIOD SOLVED'!I:I,'TRADERPERIOD SOLVED'!$E:$E,OfferResults!$B228,'TRADERPERIOD SOLVED'!$H:$H,OfferResults!$D228)</f>
        <v>0</v>
      </c>
      <c r="J228" s="6">
        <f>SUMIFS('TRADERPERIOD SOLVED'!J:J,'TRADERPERIOD SOLVED'!$E:$E,OfferResults!$B228,'TRADERPERIOD SOLVED'!$H:$H,OfferResults!$D228)</f>
        <v>0</v>
      </c>
      <c r="K228" s="6">
        <f>SUMIFS('TRADERPERIOD SOLVED'!K:K,'TRADERPERIOD SOLVED'!$E:$E,OfferResults!$B228,'TRADERPERIOD SOLVED'!$H:$H,OfferResults!$D228)</f>
        <v>0</v>
      </c>
      <c r="L228">
        <f t="shared" si="18"/>
        <v>0</v>
      </c>
      <c r="M228">
        <f t="shared" si="19"/>
        <v>0</v>
      </c>
      <c r="N228">
        <f t="shared" si="20"/>
        <v>0</v>
      </c>
      <c r="O228">
        <f t="shared" si="21"/>
        <v>0</v>
      </c>
    </row>
    <row r="229" spans="1:15" x14ac:dyDescent="0.25">
      <c r="A229" s="1" t="s">
        <v>367</v>
      </c>
      <c r="B229" s="2">
        <v>45714.520833333336</v>
      </c>
      <c r="C229" t="s">
        <v>20</v>
      </c>
      <c r="D229" t="s">
        <v>304</v>
      </c>
      <c r="E229" t="s">
        <v>207</v>
      </c>
      <c r="F229">
        <v>0</v>
      </c>
      <c r="G229">
        <v>0</v>
      </c>
      <c r="H229">
        <v>0</v>
      </c>
      <c r="I229" s="6">
        <f>SUMIFS('TRADERPERIOD SOLVED'!I:I,'TRADERPERIOD SOLVED'!$E:$E,OfferResults!$B229,'TRADERPERIOD SOLVED'!$H:$H,OfferResults!$D229)</f>
        <v>0</v>
      </c>
      <c r="J229" s="6">
        <f>SUMIFS('TRADERPERIOD SOLVED'!J:J,'TRADERPERIOD SOLVED'!$E:$E,OfferResults!$B229,'TRADERPERIOD SOLVED'!$H:$H,OfferResults!$D229)</f>
        <v>0</v>
      </c>
      <c r="K229" s="6">
        <f>SUMIFS('TRADERPERIOD SOLVED'!K:K,'TRADERPERIOD SOLVED'!$E:$E,OfferResults!$B229,'TRADERPERIOD SOLVED'!$H:$H,OfferResults!$D229)</f>
        <v>0</v>
      </c>
      <c r="L229">
        <f t="shared" si="18"/>
        <v>0</v>
      </c>
      <c r="M229">
        <f t="shared" si="19"/>
        <v>0</v>
      </c>
      <c r="N229">
        <f t="shared" si="20"/>
        <v>0</v>
      </c>
      <c r="O229">
        <f t="shared" si="21"/>
        <v>0</v>
      </c>
    </row>
    <row r="230" spans="1:15" x14ac:dyDescent="0.25">
      <c r="A230" s="1" t="s">
        <v>367</v>
      </c>
      <c r="B230" s="2">
        <v>45714.520833333336</v>
      </c>
      <c r="C230" t="s">
        <v>20</v>
      </c>
      <c r="D230" t="s">
        <v>303</v>
      </c>
      <c r="E230" t="s">
        <v>207</v>
      </c>
      <c r="F230">
        <v>230</v>
      </c>
      <c r="G230">
        <v>0</v>
      </c>
      <c r="H230">
        <v>0</v>
      </c>
      <c r="I230" s="6">
        <f>SUMIFS('TRADERPERIOD SOLVED'!I:I,'TRADERPERIOD SOLVED'!$E:$E,OfferResults!$B230,'TRADERPERIOD SOLVED'!$H:$H,OfferResults!$D230)</f>
        <v>230</v>
      </c>
      <c r="J230" s="6">
        <f>SUMIFS('TRADERPERIOD SOLVED'!J:J,'TRADERPERIOD SOLVED'!$E:$E,OfferResults!$B230,'TRADERPERIOD SOLVED'!$H:$H,OfferResults!$D230)</f>
        <v>0</v>
      </c>
      <c r="K230" s="6">
        <f>SUMIFS('TRADERPERIOD SOLVED'!K:K,'TRADERPERIOD SOLVED'!$E:$E,OfferResults!$B230,'TRADERPERIOD SOLVED'!$H:$H,OfferResults!$D230)</f>
        <v>0</v>
      </c>
      <c r="L230">
        <f t="shared" si="18"/>
        <v>0</v>
      </c>
      <c r="M230">
        <f t="shared" si="19"/>
        <v>0</v>
      </c>
      <c r="N230">
        <f t="shared" si="20"/>
        <v>0</v>
      </c>
      <c r="O230">
        <f t="shared" si="21"/>
        <v>0</v>
      </c>
    </row>
    <row r="231" spans="1:15" x14ac:dyDescent="0.25">
      <c r="A231" s="1" t="s">
        <v>367</v>
      </c>
      <c r="B231" s="2">
        <v>45714.520833333336</v>
      </c>
      <c r="C231" t="s">
        <v>20</v>
      </c>
      <c r="D231" t="s">
        <v>302</v>
      </c>
      <c r="E231" t="s">
        <v>207</v>
      </c>
      <c r="F231">
        <v>257</v>
      </c>
      <c r="G231">
        <v>0</v>
      </c>
      <c r="H231">
        <v>0</v>
      </c>
      <c r="I231" s="6">
        <f>SUMIFS('TRADERPERIOD SOLVED'!I:I,'TRADERPERIOD SOLVED'!$E:$E,OfferResults!$B231,'TRADERPERIOD SOLVED'!$H:$H,OfferResults!$D231)</f>
        <v>257</v>
      </c>
      <c r="J231" s="6">
        <f>SUMIFS('TRADERPERIOD SOLVED'!J:J,'TRADERPERIOD SOLVED'!$E:$E,OfferResults!$B231,'TRADERPERIOD SOLVED'!$H:$H,OfferResults!$D231)</f>
        <v>0</v>
      </c>
      <c r="K231" s="6">
        <f>SUMIFS('TRADERPERIOD SOLVED'!K:K,'TRADERPERIOD SOLVED'!$E:$E,OfferResults!$B231,'TRADERPERIOD SOLVED'!$H:$H,OfferResults!$D231)</f>
        <v>0</v>
      </c>
      <c r="L231">
        <f t="shared" si="18"/>
        <v>0</v>
      </c>
      <c r="M231">
        <f t="shared" si="19"/>
        <v>0</v>
      </c>
      <c r="N231">
        <f t="shared" si="20"/>
        <v>0</v>
      </c>
      <c r="O231">
        <f t="shared" si="21"/>
        <v>0</v>
      </c>
    </row>
    <row r="232" spans="1:15" x14ac:dyDescent="0.25">
      <c r="A232" s="1" t="s">
        <v>367</v>
      </c>
      <c r="B232" s="2">
        <v>45714.520833333336</v>
      </c>
      <c r="C232" t="s">
        <v>20</v>
      </c>
      <c r="D232" t="s">
        <v>301</v>
      </c>
      <c r="E232" t="s">
        <v>207</v>
      </c>
      <c r="F232">
        <v>41</v>
      </c>
      <c r="G232">
        <v>0</v>
      </c>
      <c r="H232">
        <v>0</v>
      </c>
      <c r="I232" s="6">
        <f>SUMIFS('TRADERPERIOD SOLVED'!I:I,'TRADERPERIOD SOLVED'!$E:$E,OfferResults!$B232,'TRADERPERIOD SOLVED'!$H:$H,OfferResults!$D232)</f>
        <v>41</v>
      </c>
      <c r="J232" s="6">
        <f>SUMIFS('TRADERPERIOD SOLVED'!J:J,'TRADERPERIOD SOLVED'!$E:$E,OfferResults!$B232,'TRADERPERIOD SOLVED'!$H:$H,OfferResults!$D232)</f>
        <v>0</v>
      </c>
      <c r="K232" s="6">
        <f>SUMIFS('TRADERPERIOD SOLVED'!K:K,'TRADERPERIOD SOLVED'!$E:$E,OfferResults!$B232,'TRADERPERIOD SOLVED'!$H:$H,OfferResults!$D232)</f>
        <v>0</v>
      </c>
      <c r="L232">
        <f t="shared" ref="L232:L295" si="22">SUM(ABS(M232),ABS(N232),ABS(O232))</f>
        <v>0</v>
      </c>
      <c r="M232">
        <f t="shared" ref="M232:M295" si="23">F232-I232</f>
        <v>0</v>
      </c>
      <c r="N232">
        <f t="shared" ref="N232:N295" si="24">G232-J232</f>
        <v>0</v>
      </c>
      <c r="O232">
        <f t="shared" ref="O232:O295" si="25">H232-K232</f>
        <v>0</v>
      </c>
    </row>
    <row r="233" spans="1:15" x14ac:dyDescent="0.25">
      <c r="A233" s="1" t="s">
        <v>367</v>
      </c>
      <c r="B233" s="2">
        <v>45714.520833333336</v>
      </c>
      <c r="C233" t="s">
        <v>20</v>
      </c>
      <c r="D233" t="s">
        <v>300</v>
      </c>
      <c r="E233" t="s">
        <v>204</v>
      </c>
      <c r="F233">
        <v>0</v>
      </c>
      <c r="G233">
        <v>0</v>
      </c>
      <c r="H233">
        <v>0</v>
      </c>
      <c r="I233" s="6">
        <f>SUMIFS('TRADERPERIOD SOLVED'!I:I,'TRADERPERIOD SOLVED'!$E:$E,OfferResults!$B233,'TRADERPERIOD SOLVED'!$H:$H,OfferResults!$D233)</f>
        <v>0</v>
      </c>
      <c r="J233" s="6">
        <f>SUMIFS('TRADERPERIOD SOLVED'!J:J,'TRADERPERIOD SOLVED'!$E:$E,OfferResults!$B233,'TRADERPERIOD SOLVED'!$H:$H,OfferResults!$D233)</f>
        <v>0</v>
      </c>
      <c r="K233" s="6">
        <f>SUMIFS('TRADERPERIOD SOLVED'!K:K,'TRADERPERIOD SOLVED'!$E:$E,OfferResults!$B233,'TRADERPERIOD SOLVED'!$H:$H,OfferResults!$D233)</f>
        <v>0</v>
      </c>
      <c r="L233">
        <f t="shared" si="22"/>
        <v>0</v>
      </c>
      <c r="M233">
        <f t="shared" si="23"/>
        <v>0</v>
      </c>
      <c r="N233">
        <f t="shared" si="24"/>
        <v>0</v>
      </c>
      <c r="O233">
        <f t="shared" si="25"/>
        <v>0</v>
      </c>
    </row>
    <row r="234" spans="1:15" x14ac:dyDescent="0.25">
      <c r="A234" s="1" t="s">
        <v>367</v>
      </c>
      <c r="B234" s="2">
        <v>45714.520833333336</v>
      </c>
      <c r="C234" t="s">
        <v>20</v>
      </c>
      <c r="D234" t="s">
        <v>299</v>
      </c>
      <c r="E234" t="s">
        <v>228</v>
      </c>
      <c r="F234">
        <v>3</v>
      </c>
      <c r="G234">
        <v>8</v>
      </c>
      <c r="H234">
        <v>0</v>
      </c>
      <c r="I234" s="6">
        <f>SUMIFS('TRADERPERIOD SOLVED'!I:I,'TRADERPERIOD SOLVED'!$E:$E,OfferResults!$B234,'TRADERPERIOD SOLVED'!$H:$H,OfferResults!$D234)</f>
        <v>3</v>
      </c>
      <c r="J234" s="6">
        <f>SUMIFS('TRADERPERIOD SOLVED'!J:J,'TRADERPERIOD SOLVED'!$E:$E,OfferResults!$B234,'TRADERPERIOD SOLVED'!$H:$H,OfferResults!$D234)</f>
        <v>8</v>
      </c>
      <c r="K234" s="6">
        <f>SUMIFS('TRADERPERIOD SOLVED'!K:K,'TRADERPERIOD SOLVED'!$E:$E,OfferResults!$B234,'TRADERPERIOD SOLVED'!$H:$H,OfferResults!$D234)</f>
        <v>0</v>
      </c>
      <c r="L234">
        <f t="shared" si="22"/>
        <v>0</v>
      </c>
      <c r="M234">
        <f t="shared" si="23"/>
        <v>0</v>
      </c>
      <c r="N234">
        <f t="shared" si="24"/>
        <v>0</v>
      </c>
      <c r="O234">
        <f t="shared" si="25"/>
        <v>0</v>
      </c>
    </row>
    <row r="235" spans="1:15" x14ac:dyDescent="0.25">
      <c r="A235" s="1" t="s">
        <v>367</v>
      </c>
      <c r="B235" s="2">
        <v>45714.520833333336</v>
      </c>
      <c r="C235" t="s">
        <v>20</v>
      </c>
      <c r="D235" t="s">
        <v>298</v>
      </c>
      <c r="E235" t="s">
        <v>228</v>
      </c>
      <c r="F235">
        <v>0</v>
      </c>
      <c r="G235">
        <v>0</v>
      </c>
      <c r="H235">
        <v>0</v>
      </c>
      <c r="I235" s="6">
        <f>SUMIFS('TRADERPERIOD SOLVED'!I:I,'TRADERPERIOD SOLVED'!$E:$E,OfferResults!$B235,'TRADERPERIOD SOLVED'!$H:$H,OfferResults!$D235)</f>
        <v>0</v>
      </c>
      <c r="J235" s="6">
        <f>SUMIFS('TRADERPERIOD SOLVED'!J:J,'TRADERPERIOD SOLVED'!$E:$E,OfferResults!$B235,'TRADERPERIOD SOLVED'!$H:$H,OfferResults!$D235)</f>
        <v>0</v>
      </c>
      <c r="K235" s="6">
        <f>SUMIFS('TRADERPERIOD SOLVED'!K:K,'TRADERPERIOD SOLVED'!$E:$E,OfferResults!$B235,'TRADERPERIOD SOLVED'!$H:$H,OfferResults!$D235)</f>
        <v>0</v>
      </c>
      <c r="L235">
        <f t="shared" si="22"/>
        <v>0</v>
      </c>
      <c r="M235">
        <f t="shared" si="23"/>
        <v>0</v>
      </c>
      <c r="N235">
        <f t="shared" si="24"/>
        <v>0</v>
      </c>
      <c r="O235">
        <f t="shared" si="25"/>
        <v>0</v>
      </c>
    </row>
    <row r="236" spans="1:15" x14ac:dyDescent="0.25">
      <c r="A236" s="1" t="s">
        <v>367</v>
      </c>
      <c r="B236" s="2">
        <v>45714.520833333336</v>
      </c>
      <c r="C236" t="s">
        <v>20</v>
      </c>
      <c r="D236" t="s">
        <v>297</v>
      </c>
      <c r="E236" t="s">
        <v>228</v>
      </c>
      <c r="F236">
        <v>0</v>
      </c>
      <c r="G236">
        <v>0</v>
      </c>
      <c r="H236">
        <v>0</v>
      </c>
      <c r="I236" s="6">
        <f>SUMIFS('TRADERPERIOD SOLVED'!I:I,'TRADERPERIOD SOLVED'!$E:$E,OfferResults!$B236,'TRADERPERIOD SOLVED'!$H:$H,OfferResults!$D236)</f>
        <v>0</v>
      </c>
      <c r="J236" s="6">
        <f>SUMIFS('TRADERPERIOD SOLVED'!J:J,'TRADERPERIOD SOLVED'!$E:$E,OfferResults!$B236,'TRADERPERIOD SOLVED'!$H:$H,OfferResults!$D236)</f>
        <v>0</v>
      </c>
      <c r="K236" s="6">
        <f>SUMIFS('TRADERPERIOD SOLVED'!K:K,'TRADERPERIOD SOLVED'!$E:$E,OfferResults!$B236,'TRADERPERIOD SOLVED'!$H:$H,OfferResults!$D236)</f>
        <v>0</v>
      </c>
      <c r="L236">
        <f t="shared" si="22"/>
        <v>0</v>
      </c>
      <c r="M236">
        <f t="shared" si="23"/>
        <v>0</v>
      </c>
      <c r="N236">
        <f t="shared" si="24"/>
        <v>0</v>
      </c>
      <c r="O236">
        <f t="shared" si="25"/>
        <v>0</v>
      </c>
    </row>
    <row r="237" spans="1:15" x14ac:dyDescent="0.25">
      <c r="A237" s="1" t="s">
        <v>367</v>
      </c>
      <c r="B237" s="2">
        <v>45714.520833333336</v>
      </c>
      <c r="C237" t="s">
        <v>20</v>
      </c>
      <c r="D237" t="s">
        <v>296</v>
      </c>
      <c r="E237" t="s">
        <v>267</v>
      </c>
      <c r="F237">
        <v>20</v>
      </c>
      <c r="G237">
        <v>0</v>
      </c>
      <c r="H237">
        <v>0</v>
      </c>
      <c r="I237" s="6">
        <f>SUMIFS('TRADERPERIOD SOLVED'!I:I,'TRADERPERIOD SOLVED'!$E:$E,OfferResults!$B237,'TRADERPERIOD SOLVED'!$H:$H,OfferResults!$D237)</f>
        <v>20</v>
      </c>
      <c r="J237" s="6">
        <f>SUMIFS('TRADERPERIOD SOLVED'!J:J,'TRADERPERIOD SOLVED'!$E:$E,OfferResults!$B237,'TRADERPERIOD SOLVED'!$H:$H,OfferResults!$D237)</f>
        <v>0</v>
      </c>
      <c r="K237" s="6">
        <f>SUMIFS('TRADERPERIOD SOLVED'!K:K,'TRADERPERIOD SOLVED'!$E:$E,OfferResults!$B237,'TRADERPERIOD SOLVED'!$H:$H,OfferResults!$D237)</f>
        <v>0</v>
      </c>
      <c r="L237">
        <f t="shared" si="22"/>
        <v>0</v>
      </c>
      <c r="M237">
        <f t="shared" si="23"/>
        <v>0</v>
      </c>
      <c r="N237">
        <f t="shared" si="24"/>
        <v>0</v>
      </c>
      <c r="O237">
        <f t="shared" si="25"/>
        <v>0</v>
      </c>
    </row>
    <row r="238" spans="1:15" x14ac:dyDescent="0.25">
      <c r="A238" s="1" t="s">
        <v>367</v>
      </c>
      <c r="B238" s="2">
        <v>45714.520833333336</v>
      </c>
      <c r="C238" t="s">
        <v>20</v>
      </c>
      <c r="D238" t="s">
        <v>295</v>
      </c>
      <c r="E238" t="s">
        <v>228</v>
      </c>
      <c r="F238">
        <v>33.83</v>
      </c>
      <c r="G238">
        <v>0</v>
      </c>
      <c r="H238">
        <v>0</v>
      </c>
      <c r="I238" s="6">
        <f>SUMIFS('TRADERPERIOD SOLVED'!I:I,'TRADERPERIOD SOLVED'!$E:$E,OfferResults!$B238,'TRADERPERIOD SOLVED'!$H:$H,OfferResults!$D238)</f>
        <v>33.83</v>
      </c>
      <c r="J238" s="6">
        <f>SUMIFS('TRADERPERIOD SOLVED'!J:J,'TRADERPERIOD SOLVED'!$E:$E,OfferResults!$B238,'TRADERPERIOD SOLVED'!$H:$H,OfferResults!$D238)</f>
        <v>0</v>
      </c>
      <c r="K238" s="6">
        <f>SUMIFS('TRADERPERIOD SOLVED'!K:K,'TRADERPERIOD SOLVED'!$E:$E,OfferResults!$B238,'TRADERPERIOD SOLVED'!$H:$H,OfferResults!$D238)</f>
        <v>0</v>
      </c>
      <c r="L238">
        <f t="shared" si="22"/>
        <v>0</v>
      </c>
      <c r="M238">
        <f t="shared" si="23"/>
        <v>0</v>
      </c>
      <c r="N238">
        <f t="shared" si="24"/>
        <v>0</v>
      </c>
      <c r="O238">
        <f t="shared" si="25"/>
        <v>0</v>
      </c>
    </row>
    <row r="239" spans="1:15" x14ac:dyDescent="0.25">
      <c r="A239" s="1" t="s">
        <v>367</v>
      </c>
      <c r="B239" s="2">
        <v>45714.520833333336</v>
      </c>
      <c r="C239" t="s">
        <v>20</v>
      </c>
      <c r="D239" t="s">
        <v>294</v>
      </c>
      <c r="E239" t="s">
        <v>228</v>
      </c>
      <c r="F239">
        <v>0</v>
      </c>
      <c r="G239">
        <v>0</v>
      </c>
      <c r="H239">
        <v>0</v>
      </c>
      <c r="I239" s="6">
        <f>SUMIFS('TRADERPERIOD SOLVED'!I:I,'TRADERPERIOD SOLVED'!$E:$E,OfferResults!$B239,'TRADERPERIOD SOLVED'!$H:$H,OfferResults!$D239)</f>
        <v>0</v>
      </c>
      <c r="J239" s="6">
        <f>SUMIFS('TRADERPERIOD SOLVED'!J:J,'TRADERPERIOD SOLVED'!$E:$E,OfferResults!$B239,'TRADERPERIOD SOLVED'!$H:$H,OfferResults!$D239)</f>
        <v>0</v>
      </c>
      <c r="K239" s="6">
        <f>SUMIFS('TRADERPERIOD SOLVED'!K:K,'TRADERPERIOD SOLVED'!$E:$E,OfferResults!$B239,'TRADERPERIOD SOLVED'!$H:$H,OfferResults!$D239)</f>
        <v>0</v>
      </c>
      <c r="L239">
        <f t="shared" si="22"/>
        <v>0</v>
      </c>
      <c r="M239">
        <f t="shared" si="23"/>
        <v>0</v>
      </c>
      <c r="N239">
        <f t="shared" si="24"/>
        <v>0</v>
      </c>
      <c r="O239">
        <f t="shared" si="25"/>
        <v>0</v>
      </c>
    </row>
    <row r="240" spans="1:15" x14ac:dyDescent="0.25">
      <c r="A240" s="1" t="s">
        <v>367</v>
      </c>
      <c r="B240" s="2">
        <v>45714.520833333336</v>
      </c>
      <c r="C240" t="s">
        <v>20</v>
      </c>
      <c r="D240" t="s">
        <v>293</v>
      </c>
      <c r="E240" t="s">
        <v>224</v>
      </c>
      <c r="F240">
        <v>0</v>
      </c>
      <c r="G240">
        <v>0</v>
      </c>
      <c r="H240">
        <v>0</v>
      </c>
      <c r="I240" s="6">
        <f>SUMIFS('TRADERPERIOD SOLVED'!I:I,'TRADERPERIOD SOLVED'!$E:$E,OfferResults!$B240,'TRADERPERIOD SOLVED'!$H:$H,OfferResults!$D240)</f>
        <v>0</v>
      </c>
      <c r="J240" s="6">
        <f>SUMIFS('TRADERPERIOD SOLVED'!J:J,'TRADERPERIOD SOLVED'!$E:$E,OfferResults!$B240,'TRADERPERIOD SOLVED'!$H:$H,OfferResults!$D240)</f>
        <v>0</v>
      </c>
      <c r="K240" s="6">
        <f>SUMIFS('TRADERPERIOD SOLVED'!K:K,'TRADERPERIOD SOLVED'!$E:$E,OfferResults!$B240,'TRADERPERIOD SOLVED'!$H:$H,OfferResults!$D240)</f>
        <v>0</v>
      </c>
      <c r="L240">
        <f t="shared" si="22"/>
        <v>0</v>
      </c>
      <c r="M240">
        <f t="shared" si="23"/>
        <v>0</v>
      </c>
      <c r="N240">
        <f t="shared" si="24"/>
        <v>0</v>
      </c>
      <c r="O240">
        <f t="shared" si="25"/>
        <v>0</v>
      </c>
    </row>
    <row r="241" spans="1:15" x14ac:dyDescent="0.25">
      <c r="A241" s="1" t="s">
        <v>367</v>
      </c>
      <c r="B241" s="2">
        <v>45714.520833333336</v>
      </c>
      <c r="C241" t="s">
        <v>20</v>
      </c>
      <c r="D241" t="s">
        <v>292</v>
      </c>
      <c r="E241" t="s">
        <v>291</v>
      </c>
      <c r="F241">
        <v>0</v>
      </c>
      <c r="G241">
        <v>0</v>
      </c>
      <c r="H241">
        <v>0</v>
      </c>
      <c r="I241" s="6">
        <f>SUMIFS('TRADERPERIOD SOLVED'!I:I,'TRADERPERIOD SOLVED'!$E:$E,OfferResults!$B241,'TRADERPERIOD SOLVED'!$H:$H,OfferResults!$D241)</f>
        <v>0</v>
      </c>
      <c r="J241" s="6">
        <f>SUMIFS('TRADERPERIOD SOLVED'!J:J,'TRADERPERIOD SOLVED'!$E:$E,OfferResults!$B241,'TRADERPERIOD SOLVED'!$H:$H,OfferResults!$D241)</f>
        <v>0</v>
      </c>
      <c r="K241" s="6">
        <f>SUMIFS('TRADERPERIOD SOLVED'!K:K,'TRADERPERIOD SOLVED'!$E:$E,OfferResults!$B241,'TRADERPERIOD SOLVED'!$H:$H,OfferResults!$D241)</f>
        <v>0</v>
      </c>
      <c r="L241">
        <f t="shared" si="22"/>
        <v>0</v>
      </c>
      <c r="M241">
        <f t="shared" si="23"/>
        <v>0</v>
      </c>
      <c r="N241">
        <f t="shared" si="24"/>
        <v>0</v>
      </c>
      <c r="O241">
        <f t="shared" si="25"/>
        <v>0</v>
      </c>
    </row>
    <row r="242" spans="1:15" x14ac:dyDescent="0.25">
      <c r="A242" s="1" t="s">
        <v>367</v>
      </c>
      <c r="B242" s="2">
        <v>45714.520833333336</v>
      </c>
      <c r="C242" t="s">
        <v>20</v>
      </c>
      <c r="D242" t="s">
        <v>290</v>
      </c>
      <c r="E242" t="s">
        <v>267</v>
      </c>
      <c r="F242">
        <v>90</v>
      </c>
      <c r="G242">
        <v>0</v>
      </c>
      <c r="H242">
        <v>0</v>
      </c>
      <c r="I242" s="6">
        <f>SUMIFS('TRADERPERIOD SOLVED'!I:I,'TRADERPERIOD SOLVED'!$E:$E,OfferResults!$B242,'TRADERPERIOD SOLVED'!$H:$H,OfferResults!$D242)</f>
        <v>90</v>
      </c>
      <c r="J242" s="6">
        <f>SUMIFS('TRADERPERIOD SOLVED'!J:J,'TRADERPERIOD SOLVED'!$E:$E,OfferResults!$B242,'TRADERPERIOD SOLVED'!$H:$H,OfferResults!$D242)</f>
        <v>0</v>
      </c>
      <c r="K242" s="6">
        <f>SUMIFS('TRADERPERIOD SOLVED'!K:K,'TRADERPERIOD SOLVED'!$E:$E,OfferResults!$B242,'TRADERPERIOD SOLVED'!$H:$H,OfferResults!$D242)</f>
        <v>0</v>
      </c>
      <c r="L242">
        <f t="shared" si="22"/>
        <v>0</v>
      </c>
      <c r="M242">
        <f t="shared" si="23"/>
        <v>0</v>
      </c>
      <c r="N242">
        <f t="shared" si="24"/>
        <v>0</v>
      </c>
      <c r="O242">
        <f t="shared" si="25"/>
        <v>0</v>
      </c>
    </row>
    <row r="243" spans="1:15" x14ac:dyDescent="0.25">
      <c r="A243" s="1" t="s">
        <v>367</v>
      </c>
      <c r="B243" s="2">
        <v>45714.520833333336</v>
      </c>
      <c r="C243" t="s">
        <v>20</v>
      </c>
      <c r="D243" t="s">
        <v>289</v>
      </c>
      <c r="E243" t="s">
        <v>288</v>
      </c>
      <c r="F243">
        <v>24</v>
      </c>
      <c r="G243">
        <v>0</v>
      </c>
      <c r="H243">
        <v>0</v>
      </c>
      <c r="I243" s="6">
        <f>SUMIFS('TRADERPERIOD SOLVED'!I:I,'TRADERPERIOD SOLVED'!$E:$E,OfferResults!$B243,'TRADERPERIOD SOLVED'!$H:$H,OfferResults!$D243)</f>
        <v>24</v>
      </c>
      <c r="J243" s="6">
        <f>SUMIFS('TRADERPERIOD SOLVED'!J:J,'TRADERPERIOD SOLVED'!$E:$E,OfferResults!$B243,'TRADERPERIOD SOLVED'!$H:$H,OfferResults!$D243)</f>
        <v>0</v>
      </c>
      <c r="K243" s="6">
        <f>SUMIFS('TRADERPERIOD SOLVED'!K:K,'TRADERPERIOD SOLVED'!$E:$E,OfferResults!$B243,'TRADERPERIOD SOLVED'!$H:$H,OfferResults!$D243)</f>
        <v>0</v>
      </c>
      <c r="L243">
        <f t="shared" si="22"/>
        <v>0</v>
      </c>
      <c r="M243">
        <f t="shared" si="23"/>
        <v>0</v>
      </c>
      <c r="N243">
        <f t="shared" si="24"/>
        <v>0</v>
      </c>
      <c r="O243">
        <f t="shared" si="25"/>
        <v>0</v>
      </c>
    </row>
    <row r="244" spans="1:15" x14ac:dyDescent="0.25">
      <c r="A244" s="1" t="s">
        <v>367</v>
      </c>
      <c r="B244" s="2">
        <v>45714.520833333336</v>
      </c>
      <c r="C244" t="s">
        <v>20</v>
      </c>
      <c r="D244" t="s">
        <v>287</v>
      </c>
      <c r="E244" t="s">
        <v>286</v>
      </c>
      <c r="F244">
        <v>49</v>
      </c>
      <c r="G244">
        <v>0</v>
      </c>
      <c r="H244">
        <v>0</v>
      </c>
      <c r="I244" s="6">
        <f>SUMIFS('TRADERPERIOD SOLVED'!I:I,'TRADERPERIOD SOLVED'!$E:$E,OfferResults!$B244,'TRADERPERIOD SOLVED'!$H:$H,OfferResults!$D244)</f>
        <v>49</v>
      </c>
      <c r="J244" s="6">
        <f>SUMIFS('TRADERPERIOD SOLVED'!J:J,'TRADERPERIOD SOLVED'!$E:$E,OfferResults!$B244,'TRADERPERIOD SOLVED'!$H:$H,OfferResults!$D244)</f>
        <v>0</v>
      </c>
      <c r="K244" s="6">
        <f>SUMIFS('TRADERPERIOD SOLVED'!K:K,'TRADERPERIOD SOLVED'!$E:$E,OfferResults!$B244,'TRADERPERIOD SOLVED'!$H:$H,OfferResults!$D244)</f>
        <v>0</v>
      </c>
      <c r="L244">
        <f t="shared" si="22"/>
        <v>0</v>
      </c>
      <c r="M244">
        <f t="shared" si="23"/>
        <v>0</v>
      </c>
      <c r="N244">
        <f t="shared" si="24"/>
        <v>0</v>
      </c>
      <c r="O244">
        <f t="shared" si="25"/>
        <v>0</v>
      </c>
    </row>
    <row r="245" spans="1:15" x14ac:dyDescent="0.25">
      <c r="A245" s="1" t="s">
        <v>367</v>
      </c>
      <c r="B245" s="2">
        <v>45714.520833333336</v>
      </c>
      <c r="C245" t="s">
        <v>20</v>
      </c>
      <c r="D245" t="s">
        <v>285</v>
      </c>
      <c r="E245" t="s">
        <v>213</v>
      </c>
      <c r="F245">
        <v>105</v>
      </c>
      <c r="G245">
        <v>0</v>
      </c>
      <c r="H245">
        <v>0</v>
      </c>
      <c r="I245" s="6">
        <f>SUMIFS('TRADERPERIOD SOLVED'!I:I,'TRADERPERIOD SOLVED'!$E:$E,OfferResults!$B245,'TRADERPERIOD SOLVED'!$H:$H,OfferResults!$D245)</f>
        <v>105</v>
      </c>
      <c r="J245" s="6">
        <f>SUMIFS('TRADERPERIOD SOLVED'!J:J,'TRADERPERIOD SOLVED'!$E:$E,OfferResults!$B245,'TRADERPERIOD SOLVED'!$H:$H,OfferResults!$D245)</f>
        <v>0</v>
      </c>
      <c r="K245" s="6">
        <f>SUMIFS('TRADERPERIOD SOLVED'!K:K,'TRADERPERIOD SOLVED'!$E:$E,OfferResults!$B245,'TRADERPERIOD SOLVED'!$H:$H,OfferResults!$D245)</f>
        <v>0</v>
      </c>
      <c r="L245">
        <f t="shared" si="22"/>
        <v>0</v>
      </c>
      <c r="M245">
        <f t="shared" si="23"/>
        <v>0</v>
      </c>
      <c r="N245">
        <f t="shared" si="24"/>
        <v>0</v>
      </c>
      <c r="O245">
        <f t="shared" si="25"/>
        <v>0</v>
      </c>
    </row>
    <row r="246" spans="1:15" x14ac:dyDescent="0.25">
      <c r="A246" s="1" t="s">
        <v>367</v>
      </c>
      <c r="B246" s="2">
        <v>45714.520833333336</v>
      </c>
      <c r="C246" t="s">
        <v>20</v>
      </c>
      <c r="D246" t="s">
        <v>284</v>
      </c>
      <c r="E246" t="s">
        <v>228</v>
      </c>
      <c r="F246">
        <v>0</v>
      </c>
      <c r="G246">
        <v>0</v>
      </c>
      <c r="H246">
        <v>0</v>
      </c>
      <c r="I246" s="6">
        <f>SUMIFS('TRADERPERIOD SOLVED'!I:I,'TRADERPERIOD SOLVED'!$E:$E,OfferResults!$B246,'TRADERPERIOD SOLVED'!$H:$H,OfferResults!$D246)</f>
        <v>0</v>
      </c>
      <c r="J246" s="6">
        <f>SUMIFS('TRADERPERIOD SOLVED'!J:J,'TRADERPERIOD SOLVED'!$E:$E,OfferResults!$B246,'TRADERPERIOD SOLVED'!$H:$H,OfferResults!$D246)</f>
        <v>0</v>
      </c>
      <c r="K246" s="6">
        <f>SUMIFS('TRADERPERIOD SOLVED'!K:K,'TRADERPERIOD SOLVED'!$E:$E,OfferResults!$B246,'TRADERPERIOD SOLVED'!$H:$H,OfferResults!$D246)</f>
        <v>0</v>
      </c>
      <c r="L246">
        <f t="shared" si="22"/>
        <v>0</v>
      </c>
      <c r="M246">
        <f t="shared" si="23"/>
        <v>0</v>
      </c>
      <c r="N246">
        <f t="shared" si="24"/>
        <v>0</v>
      </c>
      <c r="O246">
        <f t="shared" si="25"/>
        <v>0</v>
      </c>
    </row>
    <row r="247" spans="1:15" x14ac:dyDescent="0.25">
      <c r="A247" s="1" t="s">
        <v>367</v>
      </c>
      <c r="B247" s="2">
        <v>45714.520833333336</v>
      </c>
      <c r="C247" t="s">
        <v>20</v>
      </c>
      <c r="D247" t="s">
        <v>283</v>
      </c>
      <c r="E247" t="s">
        <v>282</v>
      </c>
      <c r="F247">
        <v>22.423999999999999</v>
      </c>
      <c r="G247">
        <v>0</v>
      </c>
      <c r="H247">
        <v>0</v>
      </c>
      <c r="I247" s="6">
        <f>SUMIFS('TRADERPERIOD SOLVED'!I:I,'TRADERPERIOD SOLVED'!$E:$E,OfferResults!$B247,'TRADERPERIOD SOLVED'!$H:$H,OfferResults!$D247)</f>
        <v>22.423999999999999</v>
      </c>
      <c r="J247" s="6">
        <f>SUMIFS('TRADERPERIOD SOLVED'!J:J,'TRADERPERIOD SOLVED'!$E:$E,OfferResults!$B247,'TRADERPERIOD SOLVED'!$H:$H,OfferResults!$D247)</f>
        <v>0</v>
      </c>
      <c r="K247" s="6">
        <f>SUMIFS('TRADERPERIOD SOLVED'!K:K,'TRADERPERIOD SOLVED'!$E:$E,OfferResults!$B247,'TRADERPERIOD SOLVED'!$H:$H,OfferResults!$D247)</f>
        <v>0</v>
      </c>
      <c r="L247">
        <f t="shared" si="22"/>
        <v>0</v>
      </c>
      <c r="M247">
        <f t="shared" si="23"/>
        <v>0</v>
      </c>
      <c r="N247">
        <f t="shared" si="24"/>
        <v>0</v>
      </c>
      <c r="O247">
        <f t="shared" si="25"/>
        <v>0</v>
      </c>
    </row>
    <row r="248" spans="1:15" x14ac:dyDescent="0.25">
      <c r="A248" s="1" t="s">
        <v>367</v>
      </c>
      <c r="B248" s="2">
        <v>45714.520833333336</v>
      </c>
      <c r="C248" t="s">
        <v>20</v>
      </c>
      <c r="D248" t="s">
        <v>281</v>
      </c>
      <c r="E248" t="s">
        <v>280</v>
      </c>
      <c r="F248">
        <v>30</v>
      </c>
      <c r="G248">
        <v>0</v>
      </c>
      <c r="H248">
        <v>0</v>
      </c>
      <c r="I248" s="6">
        <f>SUMIFS('TRADERPERIOD SOLVED'!I:I,'TRADERPERIOD SOLVED'!$E:$E,OfferResults!$B248,'TRADERPERIOD SOLVED'!$H:$H,OfferResults!$D248)</f>
        <v>30</v>
      </c>
      <c r="J248" s="6">
        <f>SUMIFS('TRADERPERIOD SOLVED'!J:J,'TRADERPERIOD SOLVED'!$E:$E,OfferResults!$B248,'TRADERPERIOD SOLVED'!$H:$H,OfferResults!$D248)</f>
        <v>0</v>
      </c>
      <c r="K248" s="6">
        <f>SUMIFS('TRADERPERIOD SOLVED'!K:K,'TRADERPERIOD SOLVED'!$E:$E,OfferResults!$B248,'TRADERPERIOD SOLVED'!$H:$H,OfferResults!$D248)</f>
        <v>0</v>
      </c>
      <c r="L248">
        <f t="shared" si="22"/>
        <v>0</v>
      </c>
      <c r="M248">
        <f t="shared" si="23"/>
        <v>0</v>
      </c>
      <c r="N248">
        <f t="shared" si="24"/>
        <v>0</v>
      </c>
      <c r="O248">
        <f t="shared" si="25"/>
        <v>0</v>
      </c>
    </row>
    <row r="249" spans="1:15" x14ac:dyDescent="0.25">
      <c r="A249" s="1" t="s">
        <v>367</v>
      </c>
      <c r="B249" s="2">
        <v>45714.520833333336</v>
      </c>
      <c r="C249" t="s">
        <v>20</v>
      </c>
      <c r="D249" t="s">
        <v>279</v>
      </c>
      <c r="E249" t="s">
        <v>267</v>
      </c>
      <c r="F249">
        <v>14</v>
      </c>
      <c r="G249">
        <v>0</v>
      </c>
      <c r="H249">
        <v>0</v>
      </c>
      <c r="I249" s="6">
        <f>SUMIFS('TRADERPERIOD SOLVED'!I:I,'TRADERPERIOD SOLVED'!$E:$E,OfferResults!$B249,'TRADERPERIOD SOLVED'!$H:$H,OfferResults!$D249)</f>
        <v>14</v>
      </c>
      <c r="J249" s="6">
        <f>SUMIFS('TRADERPERIOD SOLVED'!J:J,'TRADERPERIOD SOLVED'!$E:$E,OfferResults!$B249,'TRADERPERIOD SOLVED'!$H:$H,OfferResults!$D249)</f>
        <v>0</v>
      </c>
      <c r="K249" s="6">
        <f>SUMIFS('TRADERPERIOD SOLVED'!K:K,'TRADERPERIOD SOLVED'!$E:$E,OfferResults!$B249,'TRADERPERIOD SOLVED'!$H:$H,OfferResults!$D249)</f>
        <v>0</v>
      </c>
      <c r="L249">
        <f t="shared" si="22"/>
        <v>0</v>
      </c>
      <c r="M249">
        <f t="shared" si="23"/>
        <v>0</v>
      </c>
      <c r="N249">
        <f t="shared" si="24"/>
        <v>0</v>
      </c>
      <c r="O249">
        <f t="shared" si="25"/>
        <v>0</v>
      </c>
    </row>
    <row r="250" spans="1:15" x14ac:dyDescent="0.25">
      <c r="A250" s="1" t="s">
        <v>367</v>
      </c>
      <c r="B250" s="2">
        <v>45714.520833333336</v>
      </c>
      <c r="C250" t="s">
        <v>20</v>
      </c>
      <c r="D250" t="s">
        <v>278</v>
      </c>
      <c r="E250" t="s">
        <v>213</v>
      </c>
      <c r="F250">
        <v>44</v>
      </c>
      <c r="G250">
        <v>0</v>
      </c>
      <c r="H250">
        <v>0</v>
      </c>
      <c r="I250" s="6">
        <f>SUMIFS('TRADERPERIOD SOLVED'!I:I,'TRADERPERIOD SOLVED'!$E:$E,OfferResults!$B250,'TRADERPERIOD SOLVED'!$H:$H,OfferResults!$D250)</f>
        <v>44</v>
      </c>
      <c r="J250" s="6">
        <f>SUMIFS('TRADERPERIOD SOLVED'!J:J,'TRADERPERIOD SOLVED'!$E:$E,OfferResults!$B250,'TRADERPERIOD SOLVED'!$H:$H,OfferResults!$D250)</f>
        <v>0</v>
      </c>
      <c r="K250" s="6">
        <f>SUMIFS('TRADERPERIOD SOLVED'!K:K,'TRADERPERIOD SOLVED'!$E:$E,OfferResults!$B250,'TRADERPERIOD SOLVED'!$H:$H,OfferResults!$D250)</f>
        <v>0</v>
      </c>
      <c r="L250">
        <f t="shared" si="22"/>
        <v>0</v>
      </c>
      <c r="M250">
        <f t="shared" si="23"/>
        <v>0</v>
      </c>
      <c r="N250">
        <f t="shared" si="24"/>
        <v>0</v>
      </c>
      <c r="O250">
        <f t="shared" si="25"/>
        <v>0</v>
      </c>
    </row>
    <row r="251" spans="1:15" x14ac:dyDescent="0.25">
      <c r="A251" s="1" t="s">
        <v>367</v>
      </c>
      <c r="B251" s="2">
        <v>45714.520833333336</v>
      </c>
      <c r="C251" t="s">
        <v>20</v>
      </c>
      <c r="D251" t="s">
        <v>277</v>
      </c>
      <c r="E251" t="s">
        <v>228</v>
      </c>
      <c r="F251">
        <v>6</v>
      </c>
      <c r="G251">
        <v>0</v>
      </c>
      <c r="H251">
        <v>0</v>
      </c>
      <c r="I251" s="6">
        <f>SUMIFS('TRADERPERIOD SOLVED'!I:I,'TRADERPERIOD SOLVED'!$E:$E,OfferResults!$B251,'TRADERPERIOD SOLVED'!$H:$H,OfferResults!$D251)</f>
        <v>6</v>
      </c>
      <c r="J251" s="6">
        <f>SUMIFS('TRADERPERIOD SOLVED'!J:J,'TRADERPERIOD SOLVED'!$E:$E,OfferResults!$B251,'TRADERPERIOD SOLVED'!$H:$H,OfferResults!$D251)</f>
        <v>0</v>
      </c>
      <c r="K251" s="6">
        <f>SUMIFS('TRADERPERIOD SOLVED'!K:K,'TRADERPERIOD SOLVED'!$E:$E,OfferResults!$B251,'TRADERPERIOD SOLVED'!$H:$H,OfferResults!$D251)</f>
        <v>0</v>
      </c>
      <c r="L251">
        <f t="shared" si="22"/>
        <v>0</v>
      </c>
      <c r="M251">
        <f t="shared" si="23"/>
        <v>0</v>
      </c>
      <c r="N251">
        <f t="shared" si="24"/>
        <v>0</v>
      </c>
      <c r="O251">
        <f t="shared" si="25"/>
        <v>0</v>
      </c>
    </row>
    <row r="252" spans="1:15" x14ac:dyDescent="0.25">
      <c r="A252" s="1" t="s">
        <v>367</v>
      </c>
      <c r="B252" s="2">
        <v>45714.520833333336</v>
      </c>
      <c r="C252" t="s">
        <v>20</v>
      </c>
      <c r="D252" t="s">
        <v>276</v>
      </c>
      <c r="E252" t="s">
        <v>228</v>
      </c>
      <c r="F252">
        <v>17.89</v>
      </c>
      <c r="G252">
        <v>0</v>
      </c>
      <c r="H252">
        <v>0</v>
      </c>
      <c r="I252" s="6">
        <f>SUMIFS('TRADERPERIOD SOLVED'!I:I,'TRADERPERIOD SOLVED'!$E:$E,OfferResults!$B252,'TRADERPERIOD SOLVED'!$H:$H,OfferResults!$D252)</f>
        <v>17.89</v>
      </c>
      <c r="J252" s="6">
        <f>SUMIFS('TRADERPERIOD SOLVED'!J:J,'TRADERPERIOD SOLVED'!$E:$E,OfferResults!$B252,'TRADERPERIOD SOLVED'!$H:$H,OfferResults!$D252)</f>
        <v>0</v>
      </c>
      <c r="K252" s="6">
        <f>SUMIFS('TRADERPERIOD SOLVED'!K:K,'TRADERPERIOD SOLVED'!$E:$E,OfferResults!$B252,'TRADERPERIOD SOLVED'!$H:$H,OfferResults!$D252)</f>
        <v>0</v>
      </c>
      <c r="L252">
        <f t="shared" si="22"/>
        <v>0</v>
      </c>
      <c r="M252">
        <f t="shared" si="23"/>
        <v>0</v>
      </c>
      <c r="N252">
        <f t="shared" si="24"/>
        <v>0</v>
      </c>
      <c r="O252">
        <f t="shared" si="25"/>
        <v>0</v>
      </c>
    </row>
    <row r="253" spans="1:15" x14ac:dyDescent="0.25">
      <c r="A253" s="1" t="s">
        <v>367</v>
      </c>
      <c r="B253" s="2">
        <v>45714.520833333336</v>
      </c>
      <c r="C253" t="s">
        <v>20</v>
      </c>
      <c r="D253" t="s">
        <v>275</v>
      </c>
      <c r="E253" t="s">
        <v>213</v>
      </c>
      <c r="F253">
        <v>81.8</v>
      </c>
      <c r="G253">
        <v>0</v>
      </c>
      <c r="H253">
        <v>0</v>
      </c>
      <c r="I253" s="6">
        <f>SUMIFS('TRADERPERIOD SOLVED'!I:I,'TRADERPERIOD SOLVED'!$E:$E,OfferResults!$B253,'TRADERPERIOD SOLVED'!$H:$H,OfferResults!$D253)</f>
        <v>81.8</v>
      </c>
      <c r="J253" s="6">
        <f>SUMIFS('TRADERPERIOD SOLVED'!J:J,'TRADERPERIOD SOLVED'!$E:$E,OfferResults!$B253,'TRADERPERIOD SOLVED'!$H:$H,OfferResults!$D253)</f>
        <v>0</v>
      </c>
      <c r="K253" s="6">
        <f>SUMIFS('TRADERPERIOD SOLVED'!K:K,'TRADERPERIOD SOLVED'!$E:$E,OfferResults!$B253,'TRADERPERIOD SOLVED'!$H:$H,OfferResults!$D253)</f>
        <v>0</v>
      </c>
      <c r="L253">
        <f t="shared" si="22"/>
        <v>0</v>
      </c>
      <c r="M253">
        <f t="shared" si="23"/>
        <v>0</v>
      </c>
      <c r="N253">
        <f t="shared" si="24"/>
        <v>0</v>
      </c>
      <c r="O253">
        <f t="shared" si="25"/>
        <v>0</v>
      </c>
    </row>
    <row r="254" spans="1:15" x14ac:dyDescent="0.25">
      <c r="A254" s="1" t="s">
        <v>367</v>
      </c>
      <c r="B254" s="2">
        <v>45714.520833333336</v>
      </c>
      <c r="C254" t="s">
        <v>20</v>
      </c>
      <c r="D254" t="s">
        <v>274</v>
      </c>
      <c r="E254" t="s">
        <v>204</v>
      </c>
      <c r="F254">
        <v>410</v>
      </c>
      <c r="G254">
        <v>45</v>
      </c>
      <c r="H254">
        <v>75</v>
      </c>
      <c r="I254" s="6">
        <f>SUMIFS('TRADERPERIOD SOLVED'!I:I,'TRADERPERIOD SOLVED'!$E:$E,OfferResults!$B254,'TRADERPERIOD SOLVED'!$H:$H,OfferResults!$D254)</f>
        <v>410</v>
      </c>
      <c r="J254" s="6">
        <f>SUMIFS('TRADERPERIOD SOLVED'!J:J,'TRADERPERIOD SOLVED'!$E:$E,OfferResults!$B254,'TRADERPERIOD SOLVED'!$H:$H,OfferResults!$D254)</f>
        <v>45</v>
      </c>
      <c r="K254" s="6">
        <f>SUMIFS('TRADERPERIOD SOLVED'!K:K,'TRADERPERIOD SOLVED'!$E:$E,OfferResults!$B254,'TRADERPERIOD SOLVED'!$H:$H,OfferResults!$D254)</f>
        <v>75</v>
      </c>
      <c r="L254">
        <f t="shared" si="22"/>
        <v>0</v>
      </c>
      <c r="M254">
        <f t="shared" si="23"/>
        <v>0</v>
      </c>
      <c r="N254">
        <f t="shared" si="24"/>
        <v>0</v>
      </c>
      <c r="O254">
        <f t="shared" si="25"/>
        <v>0</v>
      </c>
    </row>
    <row r="255" spans="1:15" x14ac:dyDescent="0.25">
      <c r="A255" s="1" t="s">
        <v>367</v>
      </c>
      <c r="B255" s="2">
        <v>45714.520833333336</v>
      </c>
      <c r="C255" t="s">
        <v>20</v>
      </c>
      <c r="D255" t="s">
        <v>273</v>
      </c>
      <c r="E255" t="s">
        <v>272</v>
      </c>
      <c r="F255">
        <v>0</v>
      </c>
      <c r="G255">
        <v>0</v>
      </c>
      <c r="H255">
        <v>0</v>
      </c>
      <c r="I255" s="6">
        <f>SUMIFS('TRADERPERIOD SOLVED'!I:I,'TRADERPERIOD SOLVED'!$E:$E,OfferResults!$B255,'TRADERPERIOD SOLVED'!$H:$H,OfferResults!$D255)</f>
        <v>0</v>
      </c>
      <c r="J255" s="6">
        <f>SUMIFS('TRADERPERIOD SOLVED'!J:J,'TRADERPERIOD SOLVED'!$E:$E,OfferResults!$B255,'TRADERPERIOD SOLVED'!$H:$H,OfferResults!$D255)</f>
        <v>0</v>
      </c>
      <c r="K255" s="6">
        <f>SUMIFS('TRADERPERIOD SOLVED'!K:K,'TRADERPERIOD SOLVED'!$E:$E,OfferResults!$B255,'TRADERPERIOD SOLVED'!$H:$H,OfferResults!$D255)</f>
        <v>0</v>
      </c>
      <c r="L255">
        <f t="shared" si="22"/>
        <v>0</v>
      </c>
      <c r="M255">
        <f t="shared" si="23"/>
        <v>0</v>
      </c>
      <c r="N255">
        <f t="shared" si="24"/>
        <v>0</v>
      </c>
      <c r="O255">
        <f t="shared" si="25"/>
        <v>0</v>
      </c>
    </row>
    <row r="256" spans="1:15" x14ac:dyDescent="0.25">
      <c r="A256" s="1" t="s">
        <v>367</v>
      </c>
      <c r="B256" s="2">
        <v>45714.520833333336</v>
      </c>
      <c r="C256" t="s">
        <v>20</v>
      </c>
      <c r="D256" t="s">
        <v>271</v>
      </c>
      <c r="E256" t="s">
        <v>228</v>
      </c>
      <c r="F256">
        <v>20</v>
      </c>
      <c r="G256">
        <v>5.4</v>
      </c>
      <c r="H256">
        <v>5.0999999999999996</v>
      </c>
      <c r="I256" s="6">
        <f>SUMIFS('TRADERPERIOD SOLVED'!I:I,'TRADERPERIOD SOLVED'!$E:$E,OfferResults!$B256,'TRADERPERIOD SOLVED'!$H:$H,OfferResults!$D256)</f>
        <v>20</v>
      </c>
      <c r="J256" s="6">
        <f>SUMIFS('TRADERPERIOD SOLVED'!J:J,'TRADERPERIOD SOLVED'!$E:$E,OfferResults!$B256,'TRADERPERIOD SOLVED'!$H:$H,OfferResults!$D256)</f>
        <v>5.4</v>
      </c>
      <c r="K256" s="6">
        <f>SUMIFS('TRADERPERIOD SOLVED'!K:K,'TRADERPERIOD SOLVED'!$E:$E,OfferResults!$B256,'TRADERPERIOD SOLVED'!$H:$H,OfferResults!$D256)</f>
        <v>5.0999999999999996</v>
      </c>
      <c r="L256">
        <f t="shared" si="22"/>
        <v>0</v>
      </c>
      <c r="M256">
        <f t="shared" si="23"/>
        <v>0</v>
      </c>
      <c r="N256">
        <f t="shared" si="24"/>
        <v>0</v>
      </c>
      <c r="O256">
        <f t="shared" si="25"/>
        <v>0</v>
      </c>
    </row>
    <row r="257" spans="1:15" x14ac:dyDescent="0.25">
      <c r="A257" s="1" t="s">
        <v>367</v>
      </c>
      <c r="B257" s="2">
        <v>45714.520833333336</v>
      </c>
      <c r="C257" t="s">
        <v>20</v>
      </c>
      <c r="D257" t="s">
        <v>270</v>
      </c>
      <c r="E257" t="s">
        <v>269</v>
      </c>
      <c r="F257">
        <v>0</v>
      </c>
      <c r="G257">
        <v>0</v>
      </c>
      <c r="H257">
        <v>0</v>
      </c>
      <c r="I257" s="6">
        <f>SUMIFS('TRADERPERIOD SOLVED'!I:I,'TRADERPERIOD SOLVED'!$E:$E,OfferResults!$B257,'TRADERPERIOD SOLVED'!$H:$H,OfferResults!$D257)</f>
        <v>0</v>
      </c>
      <c r="J257" s="6">
        <f>SUMIFS('TRADERPERIOD SOLVED'!J:J,'TRADERPERIOD SOLVED'!$E:$E,OfferResults!$B257,'TRADERPERIOD SOLVED'!$H:$H,OfferResults!$D257)</f>
        <v>0</v>
      </c>
      <c r="K257" s="6">
        <f>SUMIFS('TRADERPERIOD SOLVED'!K:K,'TRADERPERIOD SOLVED'!$E:$E,OfferResults!$B257,'TRADERPERIOD SOLVED'!$H:$H,OfferResults!$D257)</f>
        <v>0</v>
      </c>
      <c r="L257">
        <f t="shared" si="22"/>
        <v>0</v>
      </c>
      <c r="M257">
        <f t="shared" si="23"/>
        <v>0</v>
      </c>
      <c r="N257">
        <f t="shared" si="24"/>
        <v>0</v>
      </c>
      <c r="O257">
        <f t="shared" si="25"/>
        <v>0</v>
      </c>
    </row>
    <row r="258" spans="1:15" x14ac:dyDescent="0.25">
      <c r="A258" s="1" t="s">
        <v>367</v>
      </c>
      <c r="B258" s="2">
        <v>45714.520833333336</v>
      </c>
      <c r="C258" t="s">
        <v>20</v>
      </c>
      <c r="D258" t="s">
        <v>268</v>
      </c>
      <c r="E258" t="s">
        <v>267</v>
      </c>
      <c r="F258">
        <v>42.5</v>
      </c>
      <c r="G258">
        <v>0</v>
      </c>
      <c r="H258">
        <v>0</v>
      </c>
      <c r="I258" s="6">
        <f>SUMIFS('TRADERPERIOD SOLVED'!I:I,'TRADERPERIOD SOLVED'!$E:$E,OfferResults!$B258,'TRADERPERIOD SOLVED'!$H:$H,OfferResults!$D258)</f>
        <v>42.5</v>
      </c>
      <c r="J258" s="6">
        <f>SUMIFS('TRADERPERIOD SOLVED'!J:J,'TRADERPERIOD SOLVED'!$E:$E,OfferResults!$B258,'TRADERPERIOD SOLVED'!$H:$H,OfferResults!$D258)</f>
        <v>0</v>
      </c>
      <c r="K258" s="6">
        <f>SUMIFS('TRADERPERIOD SOLVED'!K:K,'TRADERPERIOD SOLVED'!$E:$E,OfferResults!$B258,'TRADERPERIOD SOLVED'!$H:$H,OfferResults!$D258)</f>
        <v>0</v>
      </c>
      <c r="L258">
        <f t="shared" si="22"/>
        <v>0</v>
      </c>
      <c r="M258">
        <f t="shared" si="23"/>
        <v>0</v>
      </c>
      <c r="N258">
        <f t="shared" si="24"/>
        <v>0</v>
      </c>
      <c r="O258">
        <f t="shared" si="25"/>
        <v>0</v>
      </c>
    </row>
    <row r="259" spans="1:15" x14ac:dyDescent="0.25">
      <c r="A259" s="1" t="s">
        <v>367</v>
      </c>
      <c r="B259" s="2">
        <v>45714.520833333336</v>
      </c>
      <c r="C259" t="s">
        <v>20</v>
      </c>
      <c r="D259" t="s">
        <v>266</v>
      </c>
      <c r="E259" t="s">
        <v>265</v>
      </c>
      <c r="F259">
        <v>0</v>
      </c>
      <c r="G259">
        <v>0</v>
      </c>
      <c r="H259">
        <v>0</v>
      </c>
      <c r="I259" s="6">
        <f>SUMIFS('TRADERPERIOD SOLVED'!I:I,'TRADERPERIOD SOLVED'!$E:$E,OfferResults!$B259,'TRADERPERIOD SOLVED'!$H:$H,OfferResults!$D259)</f>
        <v>0</v>
      </c>
      <c r="J259" s="6">
        <f>SUMIFS('TRADERPERIOD SOLVED'!J:J,'TRADERPERIOD SOLVED'!$E:$E,OfferResults!$B259,'TRADERPERIOD SOLVED'!$H:$H,OfferResults!$D259)</f>
        <v>0</v>
      </c>
      <c r="K259" s="6">
        <f>SUMIFS('TRADERPERIOD SOLVED'!K:K,'TRADERPERIOD SOLVED'!$E:$E,OfferResults!$B259,'TRADERPERIOD SOLVED'!$H:$H,OfferResults!$D259)</f>
        <v>0</v>
      </c>
      <c r="L259">
        <f t="shared" si="22"/>
        <v>0</v>
      </c>
      <c r="M259">
        <f t="shared" si="23"/>
        <v>0</v>
      </c>
      <c r="N259">
        <f t="shared" si="24"/>
        <v>0</v>
      </c>
      <c r="O259">
        <f t="shared" si="25"/>
        <v>0</v>
      </c>
    </row>
    <row r="260" spans="1:15" x14ac:dyDescent="0.25">
      <c r="A260" s="1" t="s">
        <v>367</v>
      </c>
      <c r="B260" s="2">
        <v>45714.520833333336</v>
      </c>
      <c r="C260" t="s">
        <v>20</v>
      </c>
      <c r="D260" t="s">
        <v>264</v>
      </c>
      <c r="E260" t="s">
        <v>213</v>
      </c>
      <c r="F260">
        <v>162</v>
      </c>
      <c r="G260">
        <v>16</v>
      </c>
      <c r="H260">
        <v>20</v>
      </c>
      <c r="I260" s="6">
        <f>SUMIFS('TRADERPERIOD SOLVED'!I:I,'TRADERPERIOD SOLVED'!$E:$E,OfferResults!$B260,'TRADERPERIOD SOLVED'!$H:$H,OfferResults!$D260)</f>
        <v>162</v>
      </c>
      <c r="J260" s="6">
        <f>SUMIFS('TRADERPERIOD SOLVED'!J:J,'TRADERPERIOD SOLVED'!$E:$E,OfferResults!$B260,'TRADERPERIOD SOLVED'!$H:$H,OfferResults!$D260)</f>
        <v>16</v>
      </c>
      <c r="K260" s="6">
        <f>SUMIFS('TRADERPERIOD SOLVED'!K:K,'TRADERPERIOD SOLVED'!$E:$E,OfferResults!$B260,'TRADERPERIOD SOLVED'!$H:$H,OfferResults!$D260)</f>
        <v>20</v>
      </c>
      <c r="L260">
        <f t="shared" si="22"/>
        <v>0</v>
      </c>
      <c r="M260">
        <f t="shared" si="23"/>
        <v>0</v>
      </c>
      <c r="N260">
        <f t="shared" si="24"/>
        <v>0</v>
      </c>
      <c r="O260">
        <f t="shared" si="25"/>
        <v>0</v>
      </c>
    </row>
    <row r="261" spans="1:15" x14ac:dyDescent="0.25">
      <c r="A261" s="1" t="s">
        <v>367</v>
      </c>
      <c r="B261" s="2">
        <v>45714.520833333336</v>
      </c>
      <c r="C261" t="s">
        <v>20</v>
      </c>
      <c r="D261" t="s">
        <v>263</v>
      </c>
      <c r="E261" t="s">
        <v>262</v>
      </c>
      <c r="F261">
        <v>146</v>
      </c>
      <c r="G261">
        <v>0</v>
      </c>
      <c r="H261">
        <v>0</v>
      </c>
      <c r="I261" s="6">
        <f>SUMIFS('TRADERPERIOD SOLVED'!I:I,'TRADERPERIOD SOLVED'!$E:$E,OfferResults!$B261,'TRADERPERIOD SOLVED'!$H:$H,OfferResults!$D261)</f>
        <v>146</v>
      </c>
      <c r="J261" s="6">
        <f>SUMIFS('TRADERPERIOD SOLVED'!J:J,'TRADERPERIOD SOLVED'!$E:$E,OfferResults!$B261,'TRADERPERIOD SOLVED'!$H:$H,OfferResults!$D261)</f>
        <v>0</v>
      </c>
      <c r="K261" s="6">
        <f>SUMIFS('TRADERPERIOD SOLVED'!K:K,'TRADERPERIOD SOLVED'!$E:$E,OfferResults!$B261,'TRADERPERIOD SOLVED'!$H:$H,OfferResults!$D261)</f>
        <v>0</v>
      </c>
      <c r="L261">
        <f t="shared" si="22"/>
        <v>0</v>
      </c>
      <c r="M261">
        <f t="shared" si="23"/>
        <v>0</v>
      </c>
      <c r="N261">
        <f t="shared" si="24"/>
        <v>0</v>
      </c>
      <c r="O261">
        <f t="shared" si="25"/>
        <v>0</v>
      </c>
    </row>
    <row r="262" spans="1:15" x14ac:dyDescent="0.25">
      <c r="A262" s="1" t="s">
        <v>367</v>
      </c>
      <c r="B262" s="2">
        <v>45714.520833333336</v>
      </c>
      <c r="C262" t="s">
        <v>20</v>
      </c>
      <c r="D262" t="s">
        <v>261</v>
      </c>
      <c r="E262" t="s">
        <v>213</v>
      </c>
      <c r="F262">
        <v>62</v>
      </c>
      <c r="G262">
        <v>0</v>
      </c>
      <c r="H262">
        <v>0</v>
      </c>
      <c r="I262" s="6">
        <f>SUMIFS('TRADERPERIOD SOLVED'!I:I,'TRADERPERIOD SOLVED'!$E:$E,OfferResults!$B262,'TRADERPERIOD SOLVED'!$H:$H,OfferResults!$D262)</f>
        <v>62</v>
      </c>
      <c r="J262" s="6">
        <f>SUMIFS('TRADERPERIOD SOLVED'!J:J,'TRADERPERIOD SOLVED'!$E:$E,OfferResults!$B262,'TRADERPERIOD SOLVED'!$H:$H,OfferResults!$D262)</f>
        <v>0</v>
      </c>
      <c r="K262" s="6">
        <f>SUMIFS('TRADERPERIOD SOLVED'!K:K,'TRADERPERIOD SOLVED'!$E:$E,OfferResults!$B262,'TRADERPERIOD SOLVED'!$H:$H,OfferResults!$D262)</f>
        <v>0</v>
      </c>
      <c r="L262">
        <f t="shared" si="22"/>
        <v>0</v>
      </c>
      <c r="M262">
        <f t="shared" si="23"/>
        <v>0</v>
      </c>
      <c r="N262">
        <f t="shared" si="24"/>
        <v>0</v>
      </c>
      <c r="O262">
        <f t="shared" si="25"/>
        <v>0</v>
      </c>
    </row>
    <row r="263" spans="1:15" x14ac:dyDescent="0.25">
      <c r="A263" s="1" t="s">
        <v>367</v>
      </c>
      <c r="B263" s="2">
        <v>45714.520833333336</v>
      </c>
      <c r="C263" t="s">
        <v>20</v>
      </c>
      <c r="D263" t="s">
        <v>260</v>
      </c>
      <c r="E263" t="s">
        <v>204</v>
      </c>
      <c r="F263">
        <v>9.6129999999999995</v>
      </c>
      <c r="G263">
        <v>0</v>
      </c>
      <c r="H263">
        <v>0</v>
      </c>
      <c r="I263" s="6">
        <f>SUMIFS('TRADERPERIOD SOLVED'!I:I,'TRADERPERIOD SOLVED'!$E:$E,OfferResults!$B263,'TRADERPERIOD SOLVED'!$H:$H,OfferResults!$D263)</f>
        <v>9.6129999999999995</v>
      </c>
      <c r="J263" s="6">
        <f>SUMIFS('TRADERPERIOD SOLVED'!J:J,'TRADERPERIOD SOLVED'!$E:$E,OfferResults!$B263,'TRADERPERIOD SOLVED'!$H:$H,OfferResults!$D263)</f>
        <v>0</v>
      </c>
      <c r="K263" s="6">
        <f>SUMIFS('TRADERPERIOD SOLVED'!K:K,'TRADERPERIOD SOLVED'!$E:$E,OfferResults!$B263,'TRADERPERIOD SOLVED'!$H:$H,OfferResults!$D263)</f>
        <v>0</v>
      </c>
      <c r="L263">
        <f t="shared" si="22"/>
        <v>0</v>
      </c>
      <c r="M263">
        <f t="shared" si="23"/>
        <v>0</v>
      </c>
      <c r="N263">
        <f t="shared" si="24"/>
        <v>0</v>
      </c>
      <c r="O263">
        <f t="shared" si="25"/>
        <v>0</v>
      </c>
    </row>
    <row r="264" spans="1:15" x14ac:dyDescent="0.25">
      <c r="A264" s="1" t="s">
        <v>367</v>
      </c>
      <c r="B264" s="2">
        <v>45714.520833333336</v>
      </c>
      <c r="C264" t="s">
        <v>20</v>
      </c>
      <c r="D264" t="s">
        <v>259</v>
      </c>
      <c r="E264" t="s">
        <v>228</v>
      </c>
      <c r="F264">
        <v>3.5</v>
      </c>
      <c r="G264">
        <v>0</v>
      </c>
      <c r="H264">
        <v>0</v>
      </c>
      <c r="I264" s="6">
        <f>SUMIFS('TRADERPERIOD SOLVED'!I:I,'TRADERPERIOD SOLVED'!$E:$E,OfferResults!$B264,'TRADERPERIOD SOLVED'!$H:$H,OfferResults!$D264)</f>
        <v>3.5</v>
      </c>
      <c r="J264" s="6">
        <f>SUMIFS('TRADERPERIOD SOLVED'!J:J,'TRADERPERIOD SOLVED'!$E:$E,OfferResults!$B264,'TRADERPERIOD SOLVED'!$H:$H,OfferResults!$D264)</f>
        <v>0</v>
      </c>
      <c r="K264" s="6">
        <f>SUMIFS('TRADERPERIOD SOLVED'!K:K,'TRADERPERIOD SOLVED'!$E:$E,OfferResults!$B264,'TRADERPERIOD SOLVED'!$H:$H,OfferResults!$D264)</f>
        <v>0</v>
      </c>
      <c r="L264">
        <f t="shared" si="22"/>
        <v>0</v>
      </c>
      <c r="M264">
        <f t="shared" si="23"/>
        <v>0</v>
      </c>
      <c r="N264">
        <f t="shared" si="24"/>
        <v>0</v>
      </c>
      <c r="O264">
        <f t="shared" si="25"/>
        <v>0</v>
      </c>
    </row>
    <row r="265" spans="1:15" x14ac:dyDescent="0.25">
      <c r="A265" s="1" t="s">
        <v>367</v>
      </c>
      <c r="B265" s="2">
        <v>45714.520833333336</v>
      </c>
      <c r="C265" t="s">
        <v>20</v>
      </c>
      <c r="D265" t="s">
        <v>258</v>
      </c>
      <c r="E265" t="s">
        <v>204</v>
      </c>
      <c r="F265">
        <v>186.88499999999999</v>
      </c>
      <c r="G265">
        <v>0</v>
      </c>
      <c r="H265">
        <v>4.1150000000000002</v>
      </c>
      <c r="I265" s="6">
        <f>SUMIFS('TRADERPERIOD SOLVED'!I:I,'TRADERPERIOD SOLVED'!$E:$E,OfferResults!$B265,'TRADERPERIOD SOLVED'!$H:$H,OfferResults!$D265)</f>
        <v>186.88499999999999</v>
      </c>
      <c r="J265" s="6">
        <f>SUMIFS('TRADERPERIOD SOLVED'!J:J,'TRADERPERIOD SOLVED'!$E:$E,OfferResults!$B265,'TRADERPERIOD SOLVED'!$H:$H,OfferResults!$D265)</f>
        <v>0</v>
      </c>
      <c r="K265" s="6">
        <f>SUMIFS('TRADERPERIOD SOLVED'!K:K,'TRADERPERIOD SOLVED'!$E:$E,OfferResults!$B265,'TRADERPERIOD SOLVED'!$H:$H,OfferResults!$D265)</f>
        <v>4.1150000000000002</v>
      </c>
      <c r="L265">
        <f t="shared" si="22"/>
        <v>0</v>
      </c>
      <c r="M265">
        <f t="shared" si="23"/>
        <v>0</v>
      </c>
      <c r="N265">
        <f t="shared" si="24"/>
        <v>0</v>
      </c>
      <c r="O265">
        <f t="shared" si="25"/>
        <v>0</v>
      </c>
    </row>
    <row r="266" spans="1:15" x14ac:dyDescent="0.25">
      <c r="A266" s="1" t="s">
        <v>367</v>
      </c>
      <c r="B266" s="2">
        <v>45714.520833333336</v>
      </c>
      <c r="C266" t="s">
        <v>20</v>
      </c>
      <c r="D266" t="s">
        <v>257</v>
      </c>
      <c r="E266" t="s">
        <v>204</v>
      </c>
      <c r="F266">
        <v>155</v>
      </c>
      <c r="G266">
        <v>0</v>
      </c>
      <c r="H266">
        <v>0</v>
      </c>
      <c r="I266" s="6">
        <f>SUMIFS('TRADERPERIOD SOLVED'!I:I,'TRADERPERIOD SOLVED'!$E:$E,OfferResults!$B266,'TRADERPERIOD SOLVED'!$H:$H,OfferResults!$D266)</f>
        <v>155</v>
      </c>
      <c r="J266" s="6">
        <f>SUMIFS('TRADERPERIOD SOLVED'!J:J,'TRADERPERIOD SOLVED'!$E:$E,OfferResults!$B266,'TRADERPERIOD SOLVED'!$H:$H,OfferResults!$D266)</f>
        <v>0</v>
      </c>
      <c r="K266" s="6">
        <f>SUMIFS('TRADERPERIOD SOLVED'!K:K,'TRADERPERIOD SOLVED'!$E:$E,OfferResults!$B266,'TRADERPERIOD SOLVED'!$H:$H,OfferResults!$D266)</f>
        <v>0</v>
      </c>
      <c r="L266">
        <f t="shared" si="22"/>
        <v>0</v>
      </c>
      <c r="M266">
        <f t="shared" si="23"/>
        <v>0</v>
      </c>
      <c r="N266">
        <f t="shared" si="24"/>
        <v>0</v>
      </c>
      <c r="O266">
        <f t="shared" si="25"/>
        <v>0</v>
      </c>
    </row>
    <row r="267" spans="1:15" x14ac:dyDescent="0.25">
      <c r="A267" s="1" t="s">
        <v>367</v>
      </c>
      <c r="B267" s="2">
        <v>45714.520833333336</v>
      </c>
      <c r="C267" t="s">
        <v>20</v>
      </c>
      <c r="D267" t="s">
        <v>256</v>
      </c>
      <c r="E267" t="s">
        <v>204</v>
      </c>
      <c r="F267">
        <v>155</v>
      </c>
      <c r="G267">
        <v>0</v>
      </c>
      <c r="H267">
        <v>0</v>
      </c>
      <c r="I267" s="6">
        <f>SUMIFS('TRADERPERIOD SOLVED'!I:I,'TRADERPERIOD SOLVED'!$E:$E,OfferResults!$B267,'TRADERPERIOD SOLVED'!$H:$H,OfferResults!$D267)</f>
        <v>155</v>
      </c>
      <c r="J267" s="6">
        <f>SUMIFS('TRADERPERIOD SOLVED'!J:J,'TRADERPERIOD SOLVED'!$E:$E,OfferResults!$B267,'TRADERPERIOD SOLVED'!$H:$H,OfferResults!$D267)</f>
        <v>0</v>
      </c>
      <c r="K267" s="6">
        <f>SUMIFS('TRADERPERIOD SOLVED'!K:K,'TRADERPERIOD SOLVED'!$E:$E,OfferResults!$B267,'TRADERPERIOD SOLVED'!$H:$H,OfferResults!$D267)</f>
        <v>0</v>
      </c>
      <c r="L267">
        <f t="shared" si="22"/>
        <v>0</v>
      </c>
      <c r="M267">
        <f t="shared" si="23"/>
        <v>0</v>
      </c>
      <c r="N267">
        <f t="shared" si="24"/>
        <v>0</v>
      </c>
      <c r="O267">
        <f t="shared" si="25"/>
        <v>0</v>
      </c>
    </row>
    <row r="268" spans="1:15" x14ac:dyDescent="0.25">
      <c r="A268" s="1" t="s">
        <v>367</v>
      </c>
      <c r="B268" s="2">
        <v>45714.520833333336</v>
      </c>
      <c r="C268" t="s">
        <v>20</v>
      </c>
      <c r="D268" t="s">
        <v>255</v>
      </c>
      <c r="E268" t="s">
        <v>213</v>
      </c>
      <c r="F268">
        <v>46</v>
      </c>
      <c r="G268">
        <v>2.99</v>
      </c>
      <c r="H268">
        <v>6</v>
      </c>
      <c r="I268" s="6">
        <f>SUMIFS('TRADERPERIOD SOLVED'!I:I,'TRADERPERIOD SOLVED'!$E:$E,OfferResults!$B268,'TRADERPERIOD SOLVED'!$H:$H,OfferResults!$D268)</f>
        <v>46</v>
      </c>
      <c r="J268" s="6">
        <f>SUMIFS('TRADERPERIOD SOLVED'!J:J,'TRADERPERIOD SOLVED'!$E:$E,OfferResults!$B268,'TRADERPERIOD SOLVED'!$H:$H,OfferResults!$D268)</f>
        <v>2.99</v>
      </c>
      <c r="K268" s="6">
        <f>SUMIFS('TRADERPERIOD SOLVED'!K:K,'TRADERPERIOD SOLVED'!$E:$E,OfferResults!$B268,'TRADERPERIOD SOLVED'!$H:$H,OfferResults!$D268)</f>
        <v>6</v>
      </c>
      <c r="L268">
        <f t="shared" si="22"/>
        <v>0</v>
      </c>
      <c r="M268">
        <f t="shared" si="23"/>
        <v>0</v>
      </c>
      <c r="N268">
        <f t="shared" si="24"/>
        <v>0</v>
      </c>
      <c r="O268">
        <f t="shared" si="25"/>
        <v>0</v>
      </c>
    </row>
    <row r="269" spans="1:15" x14ac:dyDescent="0.25">
      <c r="A269" s="1" t="s">
        <v>367</v>
      </c>
      <c r="B269" s="2">
        <v>45714.520833333336</v>
      </c>
      <c r="C269" t="s">
        <v>20</v>
      </c>
      <c r="D269" t="s">
        <v>254</v>
      </c>
      <c r="E269" t="s">
        <v>210</v>
      </c>
      <c r="F269">
        <v>34</v>
      </c>
      <c r="G269">
        <v>0</v>
      </c>
      <c r="H269">
        <v>0</v>
      </c>
      <c r="I269" s="6">
        <f>SUMIFS('TRADERPERIOD SOLVED'!I:I,'TRADERPERIOD SOLVED'!$E:$E,OfferResults!$B269,'TRADERPERIOD SOLVED'!$H:$H,OfferResults!$D269)</f>
        <v>34</v>
      </c>
      <c r="J269" s="6">
        <f>SUMIFS('TRADERPERIOD SOLVED'!J:J,'TRADERPERIOD SOLVED'!$E:$E,OfferResults!$B269,'TRADERPERIOD SOLVED'!$H:$H,OfferResults!$D269)</f>
        <v>0</v>
      </c>
      <c r="K269" s="6">
        <f>SUMIFS('TRADERPERIOD SOLVED'!K:K,'TRADERPERIOD SOLVED'!$E:$E,OfferResults!$B269,'TRADERPERIOD SOLVED'!$H:$H,OfferResults!$D269)</f>
        <v>0</v>
      </c>
      <c r="L269">
        <f t="shared" si="22"/>
        <v>0</v>
      </c>
      <c r="M269">
        <f t="shared" si="23"/>
        <v>0</v>
      </c>
      <c r="N269">
        <f t="shared" si="24"/>
        <v>0</v>
      </c>
      <c r="O269">
        <f t="shared" si="25"/>
        <v>0</v>
      </c>
    </row>
    <row r="270" spans="1:15" x14ac:dyDescent="0.25">
      <c r="A270" s="1" t="s">
        <v>367</v>
      </c>
      <c r="B270" s="2">
        <v>45714.520833333336</v>
      </c>
      <c r="C270" t="s">
        <v>20</v>
      </c>
      <c r="D270" t="s">
        <v>253</v>
      </c>
      <c r="E270" t="s">
        <v>252</v>
      </c>
      <c r="F270">
        <v>0</v>
      </c>
      <c r="G270">
        <v>0</v>
      </c>
      <c r="H270">
        <v>12.465</v>
      </c>
      <c r="I270" s="6">
        <f>SUMIFS('TRADERPERIOD SOLVED'!I:I,'TRADERPERIOD SOLVED'!$E:$E,OfferResults!$B270,'TRADERPERIOD SOLVED'!$H:$H,OfferResults!$D270)</f>
        <v>0</v>
      </c>
      <c r="J270" s="6">
        <f>SUMIFS('TRADERPERIOD SOLVED'!J:J,'TRADERPERIOD SOLVED'!$E:$E,OfferResults!$B270,'TRADERPERIOD SOLVED'!$H:$H,OfferResults!$D270)</f>
        <v>0</v>
      </c>
      <c r="K270" s="6">
        <f>SUMIFS('TRADERPERIOD SOLVED'!K:K,'TRADERPERIOD SOLVED'!$E:$E,OfferResults!$B270,'TRADERPERIOD SOLVED'!$H:$H,OfferResults!$D270)</f>
        <v>12.465</v>
      </c>
      <c r="L270">
        <f t="shared" si="22"/>
        <v>0</v>
      </c>
      <c r="M270">
        <f t="shared" si="23"/>
        <v>0</v>
      </c>
      <c r="N270">
        <f t="shared" si="24"/>
        <v>0</v>
      </c>
      <c r="O270">
        <f t="shared" si="25"/>
        <v>0</v>
      </c>
    </row>
    <row r="271" spans="1:15" x14ac:dyDescent="0.25">
      <c r="A271" s="1" t="s">
        <v>367</v>
      </c>
      <c r="B271" s="2">
        <v>45714.520833333336</v>
      </c>
      <c r="C271" t="s">
        <v>20</v>
      </c>
      <c r="D271" t="s">
        <v>251</v>
      </c>
      <c r="E271" t="s">
        <v>210</v>
      </c>
      <c r="F271">
        <v>38</v>
      </c>
      <c r="G271">
        <v>0</v>
      </c>
      <c r="H271">
        <v>0</v>
      </c>
      <c r="I271" s="6">
        <f>SUMIFS('TRADERPERIOD SOLVED'!I:I,'TRADERPERIOD SOLVED'!$E:$E,OfferResults!$B271,'TRADERPERIOD SOLVED'!$H:$H,OfferResults!$D271)</f>
        <v>38</v>
      </c>
      <c r="J271" s="6">
        <f>SUMIFS('TRADERPERIOD SOLVED'!J:J,'TRADERPERIOD SOLVED'!$E:$E,OfferResults!$B271,'TRADERPERIOD SOLVED'!$H:$H,OfferResults!$D271)</f>
        <v>0</v>
      </c>
      <c r="K271" s="6">
        <f>SUMIFS('TRADERPERIOD SOLVED'!K:K,'TRADERPERIOD SOLVED'!$E:$E,OfferResults!$B271,'TRADERPERIOD SOLVED'!$H:$H,OfferResults!$D271)</f>
        <v>0</v>
      </c>
      <c r="L271">
        <f t="shared" si="22"/>
        <v>0</v>
      </c>
      <c r="M271">
        <f t="shared" si="23"/>
        <v>0</v>
      </c>
      <c r="N271">
        <f t="shared" si="24"/>
        <v>0</v>
      </c>
      <c r="O271">
        <f t="shared" si="25"/>
        <v>0</v>
      </c>
    </row>
    <row r="272" spans="1:15" x14ac:dyDescent="0.25">
      <c r="A272" s="1" t="s">
        <v>367</v>
      </c>
      <c r="B272" s="2">
        <v>45714.520833333336</v>
      </c>
      <c r="C272" t="s">
        <v>20</v>
      </c>
      <c r="D272" t="s">
        <v>250</v>
      </c>
      <c r="E272" t="s">
        <v>228</v>
      </c>
      <c r="F272">
        <v>5.5</v>
      </c>
      <c r="G272">
        <v>0.37919999999999998</v>
      </c>
      <c r="H272">
        <v>0</v>
      </c>
      <c r="I272" s="6">
        <f>SUMIFS('TRADERPERIOD SOLVED'!I:I,'TRADERPERIOD SOLVED'!$E:$E,OfferResults!$B272,'TRADERPERIOD SOLVED'!$H:$H,OfferResults!$D272)</f>
        <v>5.5</v>
      </c>
      <c r="J272" s="6">
        <f>SUMIFS('TRADERPERIOD SOLVED'!J:J,'TRADERPERIOD SOLVED'!$E:$E,OfferResults!$B272,'TRADERPERIOD SOLVED'!$H:$H,OfferResults!$D272)</f>
        <v>0.379</v>
      </c>
      <c r="K272" s="6">
        <f>SUMIFS('TRADERPERIOD SOLVED'!K:K,'TRADERPERIOD SOLVED'!$E:$E,OfferResults!$B272,'TRADERPERIOD SOLVED'!$H:$H,OfferResults!$D272)</f>
        <v>0</v>
      </c>
      <c r="L272">
        <f t="shared" si="22"/>
        <v>1.9999999999997797E-4</v>
      </c>
      <c r="M272">
        <f t="shared" si="23"/>
        <v>0</v>
      </c>
      <c r="N272">
        <f t="shared" si="24"/>
        <v>1.9999999999997797E-4</v>
      </c>
      <c r="O272">
        <f t="shared" si="25"/>
        <v>0</v>
      </c>
    </row>
    <row r="273" spans="1:15" x14ac:dyDescent="0.25">
      <c r="A273" s="1" t="s">
        <v>367</v>
      </c>
      <c r="B273" s="2">
        <v>45714.520833333336</v>
      </c>
      <c r="C273" t="s">
        <v>20</v>
      </c>
      <c r="D273" t="s">
        <v>249</v>
      </c>
      <c r="E273" t="s">
        <v>210</v>
      </c>
      <c r="F273">
        <v>40.000999999999998</v>
      </c>
      <c r="G273">
        <v>4.0000999999999998</v>
      </c>
      <c r="H273">
        <v>0</v>
      </c>
      <c r="I273" s="6">
        <f>SUMIFS('TRADERPERIOD SOLVED'!I:I,'TRADERPERIOD SOLVED'!$E:$E,OfferResults!$B273,'TRADERPERIOD SOLVED'!$H:$H,OfferResults!$D273)</f>
        <v>40.000999999999998</v>
      </c>
      <c r="J273" s="6">
        <f>SUMIFS('TRADERPERIOD SOLVED'!J:J,'TRADERPERIOD SOLVED'!$E:$E,OfferResults!$B273,'TRADERPERIOD SOLVED'!$H:$H,OfferResults!$D273)</f>
        <v>4</v>
      </c>
      <c r="K273" s="6">
        <f>SUMIFS('TRADERPERIOD SOLVED'!K:K,'TRADERPERIOD SOLVED'!$E:$E,OfferResults!$B273,'TRADERPERIOD SOLVED'!$H:$H,OfferResults!$D273)</f>
        <v>4</v>
      </c>
      <c r="L273">
        <f t="shared" si="22"/>
        <v>4.0000999999999998</v>
      </c>
      <c r="M273">
        <f t="shared" si="23"/>
        <v>0</v>
      </c>
      <c r="N273">
        <f t="shared" si="24"/>
        <v>9.9999999999766942E-5</v>
      </c>
      <c r="O273">
        <f t="shared" si="25"/>
        <v>-4</v>
      </c>
    </row>
    <row r="274" spans="1:15" x14ac:dyDescent="0.25">
      <c r="A274" s="1" t="s">
        <v>367</v>
      </c>
      <c r="B274" s="2">
        <v>45714.520833333336</v>
      </c>
      <c r="C274" t="s">
        <v>20</v>
      </c>
      <c r="D274" t="s">
        <v>248</v>
      </c>
      <c r="E274" t="s">
        <v>210</v>
      </c>
      <c r="F274">
        <v>80</v>
      </c>
      <c r="G274">
        <v>10.4</v>
      </c>
      <c r="H274">
        <v>8.8000000000000007</v>
      </c>
      <c r="I274" s="6">
        <f>SUMIFS('TRADERPERIOD SOLVED'!I:I,'TRADERPERIOD SOLVED'!$E:$E,OfferResults!$B274,'TRADERPERIOD SOLVED'!$H:$H,OfferResults!$D274)</f>
        <v>80</v>
      </c>
      <c r="J274" s="6">
        <f>SUMIFS('TRADERPERIOD SOLVED'!J:J,'TRADERPERIOD SOLVED'!$E:$E,OfferResults!$B274,'TRADERPERIOD SOLVED'!$H:$H,OfferResults!$D274)</f>
        <v>10.4</v>
      </c>
      <c r="K274" s="6">
        <f>SUMIFS('TRADERPERIOD SOLVED'!K:K,'TRADERPERIOD SOLVED'!$E:$E,OfferResults!$B274,'TRADERPERIOD SOLVED'!$H:$H,OfferResults!$D274)</f>
        <v>8.8000000000000007</v>
      </c>
      <c r="L274">
        <f t="shared" si="22"/>
        <v>0</v>
      </c>
      <c r="M274">
        <f t="shared" si="23"/>
        <v>0</v>
      </c>
      <c r="N274">
        <f t="shared" si="24"/>
        <v>0</v>
      </c>
      <c r="O274">
        <f t="shared" si="25"/>
        <v>0</v>
      </c>
    </row>
    <row r="275" spans="1:15" x14ac:dyDescent="0.25">
      <c r="A275" s="1" t="s">
        <v>367</v>
      </c>
      <c r="B275" s="2">
        <v>45714.520833333336</v>
      </c>
      <c r="C275" t="s">
        <v>20</v>
      </c>
      <c r="D275" t="s">
        <v>247</v>
      </c>
      <c r="E275" t="s">
        <v>207</v>
      </c>
      <c r="F275">
        <v>55</v>
      </c>
      <c r="G275">
        <v>10</v>
      </c>
      <c r="H275">
        <v>8.9</v>
      </c>
      <c r="I275" s="6">
        <f>SUMIFS('TRADERPERIOD SOLVED'!I:I,'TRADERPERIOD SOLVED'!$E:$E,OfferResults!$B275,'TRADERPERIOD SOLVED'!$H:$H,OfferResults!$D275)</f>
        <v>55</v>
      </c>
      <c r="J275" s="6">
        <f>SUMIFS('TRADERPERIOD SOLVED'!J:J,'TRADERPERIOD SOLVED'!$E:$E,OfferResults!$B275,'TRADERPERIOD SOLVED'!$H:$H,OfferResults!$D275)</f>
        <v>10</v>
      </c>
      <c r="K275" s="6">
        <f>SUMIFS('TRADERPERIOD SOLVED'!K:K,'TRADERPERIOD SOLVED'!$E:$E,OfferResults!$B275,'TRADERPERIOD SOLVED'!$H:$H,OfferResults!$D275)</f>
        <v>8.9</v>
      </c>
      <c r="L275">
        <f t="shared" si="22"/>
        <v>0</v>
      </c>
      <c r="M275">
        <f t="shared" si="23"/>
        <v>0</v>
      </c>
      <c r="N275">
        <f t="shared" si="24"/>
        <v>0</v>
      </c>
      <c r="O275">
        <f t="shared" si="25"/>
        <v>0</v>
      </c>
    </row>
    <row r="276" spans="1:15" x14ac:dyDescent="0.25">
      <c r="A276" s="1" t="s">
        <v>367</v>
      </c>
      <c r="B276" s="2">
        <v>45714.520833333336</v>
      </c>
      <c r="C276" t="s">
        <v>20</v>
      </c>
      <c r="D276" t="s">
        <v>246</v>
      </c>
      <c r="E276" t="s">
        <v>210</v>
      </c>
      <c r="F276">
        <v>0</v>
      </c>
      <c r="G276">
        <v>24.898</v>
      </c>
      <c r="H276">
        <v>19.989999999999998</v>
      </c>
      <c r="I276" s="6">
        <f>SUMIFS('TRADERPERIOD SOLVED'!I:I,'TRADERPERIOD SOLVED'!$E:$E,OfferResults!$B276,'TRADERPERIOD SOLVED'!$H:$H,OfferResults!$D276)</f>
        <v>0</v>
      </c>
      <c r="J276" s="6">
        <f>SUMIFS('TRADERPERIOD SOLVED'!J:J,'TRADERPERIOD SOLVED'!$E:$E,OfferResults!$B276,'TRADERPERIOD SOLVED'!$H:$H,OfferResults!$D276)</f>
        <v>24.898</v>
      </c>
      <c r="K276" s="6">
        <f>SUMIFS('TRADERPERIOD SOLVED'!K:K,'TRADERPERIOD SOLVED'!$E:$E,OfferResults!$B276,'TRADERPERIOD SOLVED'!$H:$H,OfferResults!$D276)</f>
        <v>19.989999999999998</v>
      </c>
      <c r="L276">
        <f t="shared" si="22"/>
        <v>0</v>
      </c>
      <c r="M276">
        <f t="shared" si="23"/>
        <v>0</v>
      </c>
      <c r="N276">
        <f t="shared" si="24"/>
        <v>0</v>
      </c>
      <c r="O276">
        <f t="shared" si="25"/>
        <v>0</v>
      </c>
    </row>
    <row r="277" spans="1:15" x14ac:dyDescent="0.25">
      <c r="A277" s="1" t="s">
        <v>367</v>
      </c>
      <c r="B277" s="2">
        <v>45714.520833333336</v>
      </c>
      <c r="C277" t="s">
        <v>20</v>
      </c>
      <c r="D277" t="s">
        <v>245</v>
      </c>
      <c r="E277" t="s">
        <v>210</v>
      </c>
      <c r="F277">
        <v>95</v>
      </c>
      <c r="G277">
        <v>0</v>
      </c>
      <c r="H277">
        <v>0</v>
      </c>
      <c r="I277" s="6">
        <f>SUMIFS('TRADERPERIOD SOLVED'!I:I,'TRADERPERIOD SOLVED'!$E:$E,OfferResults!$B277,'TRADERPERIOD SOLVED'!$H:$H,OfferResults!$D277)</f>
        <v>95</v>
      </c>
      <c r="J277" s="6">
        <f>SUMIFS('TRADERPERIOD SOLVED'!J:J,'TRADERPERIOD SOLVED'!$E:$E,OfferResults!$B277,'TRADERPERIOD SOLVED'!$H:$H,OfferResults!$D277)</f>
        <v>0</v>
      </c>
      <c r="K277" s="6">
        <f>SUMIFS('TRADERPERIOD SOLVED'!K:K,'TRADERPERIOD SOLVED'!$E:$E,OfferResults!$B277,'TRADERPERIOD SOLVED'!$H:$H,OfferResults!$D277)</f>
        <v>0</v>
      </c>
      <c r="L277">
        <f t="shared" si="22"/>
        <v>0</v>
      </c>
      <c r="M277">
        <f t="shared" si="23"/>
        <v>0</v>
      </c>
      <c r="N277">
        <f t="shared" si="24"/>
        <v>0</v>
      </c>
      <c r="O277">
        <f t="shared" si="25"/>
        <v>0</v>
      </c>
    </row>
    <row r="278" spans="1:15" x14ac:dyDescent="0.25">
      <c r="A278" s="1" t="s">
        <v>367</v>
      </c>
      <c r="B278" s="2">
        <v>45714.520833333336</v>
      </c>
      <c r="C278" t="s">
        <v>20</v>
      </c>
      <c r="D278" t="s">
        <v>244</v>
      </c>
      <c r="E278" t="s">
        <v>210</v>
      </c>
      <c r="F278">
        <v>95</v>
      </c>
      <c r="G278">
        <v>0</v>
      </c>
      <c r="H278">
        <v>0</v>
      </c>
      <c r="I278" s="6">
        <f>SUMIFS('TRADERPERIOD SOLVED'!I:I,'TRADERPERIOD SOLVED'!$E:$E,OfferResults!$B278,'TRADERPERIOD SOLVED'!$H:$H,OfferResults!$D278)</f>
        <v>95</v>
      </c>
      <c r="J278" s="6">
        <f>SUMIFS('TRADERPERIOD SOLVED'!J:J,'TRADERPERIOD SOLVED'!$E:$E,OfferResults!$B278,'TRADERPERIOD SOLVED'!$H:$H,OfferResults!$D278)</f>
        <v>0</v>
      </c>
      <c r="K278" s="6">
        <f>SUMIFS('TRADERPERIOD SOLVED'!K:K,'TRADERPERIOD SOLVED'!$E:$E,OfferResults!$B278,'TRADERPERIOD SOLVED'!$H:$H,OfferResults!$D278)</f>
        <v>0</v>
      </c>
      <c r="L278">
        <f t="shared" si="22"/>
        <v>0</v>
      </c>
      <c r="M278">
        <f t="shared" si="23"/>
        <v>0</v>
      </c>
      <c r="N278">
        <f t="shared" si="24"/>
        <v>0</v>
      </c>
      <c r="O278">
        <f t="shared" si="25"/>
        <v>0</v>
      </c>
    </row>
    <row r="279" spans="1:15" x14ac:dyDescent="0.25">
      <c r="A279" s="1" t="s">
        <v>367</v>
      </c>
      <c r="B279" s="2">
        <v>45714.520833333336</v>
      </c>
      <c r="C279" t="s">
        <v>20</v>
      </c>
      <c r="D279" t="s">
        <v>243</v>
      </c>
      <c r="E279" t="s">
        <v>210</v>
      </c>
      <c r="F279">
        <v>0</v>
      </c>
      <c r="G279">
        <v>0</v>
      </c>
      <c r="H279">
        <v>0</v>
      </c>
      <c r="I279" s="6">
        <f>SUMIFS('TRADERPERIOD SOLVED'!I:I,'TRADERPERIOD SOLVED'!$E:$E,OfferResults!$B279,'TRADERPERIOD SOLVED'!$H:$H,OfferResults!$D279)</f>
        <v>0</v>
      </c>
      <c r="J279" s="6">
        <f>SUMIFS('TRADERPERIOD SOLVED'!J:J,'TRADERPERIOD SOLVED'!$E:$E,OfferResults!$B279,'TRADERPERIOD SOLVED'!$H:$H,OfferResults!$D279)</f>
        <v>0</v>
      </c>
      <c r="K279" s="6">
        <f>SUMIFS('TRADERPERIOD SOLVED'!K:K,'TRADERPERIOD SOLVED'!$E:$E,OfferResults!$B279,'TRADERPERIOD SOLVED'!$H:$H,OfferResults!$D279)</f>
        <v>0</v>
      </c>
      <c r="L279">
        <f t="shared" si="22"/>
        <v>0</v>
      </c>
      <c r="M279">
        <f t="shared" si="23"/>
        <v>0</v>
      </c>
      <c r="N279">
        <f t="shared" si="24"/>
        <v>0</v>
      </c>
      <c r="O279">
        <f t="shared" si="25"/>
        <v>0</v>
      </c>
    </row>
    <row r="280" spans="1:15" x14ac:dyDescent="0.25">
      <c r="A280" s="1" t="s">
        <v>367</v>
      </c>
      <c r="B280" s="2">
        <v>45714.520833333336</v>
      </c>
      <c r="C280" t="s">
        <v>20</v>
      </c>
      <c r="D280" t="s">
        <v>242</v>
      </c>
      <c r="E280" t="s">
        <v>228</v>
      </c>
      <c r="F280">
        <v>24</v>
      </c>
      <c r="G280">
        <v>0</v>
      </c>
      <c r="H280">
        <v>0</v>
      </c>
      <c r="I280" s="6">
        <f>SUMIFS('TRADERPERIOD SOLVED'!I:I,'TRADERPERIOD SOLVED'!$E:$E,OfferResults!$B280,'TRADERPERIOD SOLVED'!$H:$H,OfferResults!$D280)</f>
        <v>24</v>
      </c>
      <c r="J280" s="6">
        <f>SUMIFS('TRADERPERIOD SOLVED'!J:J,'TRADERPERIOD SOLVED'!$E:$E,OfferResults!$B280,'TRADERPERIOD SOLVED'!$H:$H,OfferResults!$D280)</f>
        <v>0</v>
      </c>
      <c r="K280" s="6">
        <f>SUMIFS('TRADERPERIOD SOLVED'!K:K,'TRADERPERIOD SOLVED'!$E:$E,OfferResults!$B280,'TRADERPERIOD SOLVED'!$H:$H,OfferResults!$D280)</f>
        <v>0</v>
      </c>
      <c r="L280">
        <f t="shared" si="22"/>
        <v>0</v>
      </c>
      <c r="M280">
        <f t="shared" si="23"/>
        <v>0</v>
      </c>
      <c r="N280">
        <f t="shared" si="24"/>
        <v>0</v>
      </c>
      <c r="O280">
        <f t="shared" si="25"/>
        <v>0</v>
      </c>
    </row>
    <row r="281" spans="1:15" x14ac:dyDescent="0.25">
      <c r="A281" s="1" t="s">
        <v>367</v>
      </c>
      <c r="B281" s="2">
        <v>45714.520833333336</v>
      </c>
      <c r="C281" t="s">
        <v>20</v>
      </c>
      <c r="D281" t="s">
        <v>241</v>
      </c>
      <c r="E281" t="s">
        <v>210</v>
      </c>
      <c r="F281">
        <v>169</v>
      </c>
      <c r="G281">
        <v>0</v>
      </c>
      <c r="H281">
        <v>0</v>
      </c>
      <c r="I281" s="6">
        <f>SUMIFS('TRADERPERIOD SOLVED'!I:I,'TRADERPERIOD SOLVED'!$E:$E,OfferResults!$B281,'TRADERPERIOD SOLVED'!$H:$H,OfferResults!$D281)</f>
        <v>169</v>
      </c>
      <c r="J281" s="6">
        <f>SUMIFS('TRADERPERIOD SOLVED'!J:J,'TRADERPERIOD SOLVED'!$E:$E,OfferResults!$B281,'TRADERPERIOD SOLVED'!$H:$H,OfferResults!$D281)</f>
        <v>0</v>
      </c>
      <c r="K281" s="6">
        <f>SUMIFS('TRADERPERIOD SOLVED'!K:K,'TRADERPERIOD SOLVED'!$E:$E,OfferResults!$B281,'TRADERPERIOD SOLVED'!$H:$H,OfferResults!$D281)</f>
        <v>0</v>
      </c>
      <c r="L281">
        <f t="shared" si="22"/>
        <v>0</v>
      </c>
      <c r="M281">
        <f t="shared" si="23"/>
        <v>0</v>
      </c>
      <c r="N281">
        <f t="shared" si="24"/>
        <v>0</v>
      </c>
      <c r="O281">
        <f t="shared" si="25"/>
        <v>0</v>
      </c>
    </row>
    <row r="282" spans="1:15" x14ac:dyDescent="0.25">
      <c r="A282" s="1" t="s">
        <v>367</v>
      </c>
      <c r="B282" s="2">
        <v>45714.520833333336</v>
      </c>
      <c r="C282" t="s">
        <v>20</v>
      </c>
      <c r="D282" t="s">
        <v>240</v>
      </c>
      <c r="E282" t="s">
        <v>228</v>
      </c>
      <c r="F282">
        <v>7.5</v>
      </c>
      <c r="G282">
        <v>0</v>
      </c>
      <c r="H282">
        <v>0</v>
      </c>
      <c r="I282" s="6">
        <f>SUMIFS('TRADERPERIOD SOLVED'!I:I,'TRADERPERIOD SOLVED'!$E:$E,OfferResults!$B282,'TRADERPERIOD SOLVED'!$H:$H,OfferResults!$D282)</f>
        <v>7.5</v>
      </c>
      <c r="J282" s="6">
        <f>SUMIFS('TRADERPERIOD SOLVED'!J:J,'TRADERPERIOD SOLVED'!$E:$E,OfferResults!$B282,'TRADERPERIOD SOLVED'!$H:$H,OfferResults!$D282)</f>
        <v>0</v>
      </c>
      <c r="K282" s="6">
        <f>SUMIFS('TRADERPERIOD SOLVED'!K:K,'TRADERPERIOD SOLVED'!$E:$E,OfferResults!$B282,'TRADERPERIOD SOLVED'!$H:$H,OfferResults!$D282)</f>
        <v>0</v>
      </c>
      <c r="L282">
        <f t="shared" si="22"/>
        <v>0</v>
      </c>
      <c r="M282">
        <f t="shared" si="23"/>
        <v>0</v>
      </c>
      <c r="N282">
        <f t="shared" si="24"/>
        <v>0</v>
      </c>
      <c r="O282">
        <f t="shared" si="25"/>
        <v>0</v>
      </c>
    </row>
    <row r="283" spans="1:15" x14ac:dyDescent="0.25">
      <c r="A283" s="1" t="s">
        <v>367</v>
      </c>
      <c r="B283" s="2">
        <v>45714.520833333336</v>
      </c>
      <c r="C283" t="s">
        <v>20</v>
      </c>
      <c r="D283" t="s">
        <v>239</v>
      </c>
      <c r="E283" t="s">
        <v>210</v>
      </c>
      <c r="F283">
        <v>81</v>
      </c>
      <c r="G283">
        <v>0</v>
      </c>
      <c r="H283">
        <v>0</v>
      </c>
      <c r="I283" s="6">
        <f>SUMIFS('TRADERPERIOD SOLVED'!I:I,'TRADERPERIOD SOLVED'!$E:$E,OfferResults!$B283,'TRADERPERIOD SOLVED'!$H:$H,OfferResults!$D283)</f>
        <v>81</v>
      </c>
      <c r="J283" s="6">
        <f>SUMIFS('TRADERPERIOD SOLVED'!J:J,'TRADERPERIOD SOLVED'!$E:$E,OfferResults!$B283,'TRADERPERIOD SOLVED'!$H:$H,OfferResults!$D283)</f>
        <v>0</v>
      </c>
      <c r="K283" s="6">
        <f>SUMIFS('TRADERPERIOD SOLVED'!K:K,'TRADERPERIOD SOLVED'!$E:$E,OfferResults!$B283,'TRADERPERIOD SOLVED'!$H:$H,OfferResults!$D283)</f>
        <v>0</v>
      </c>
      <c r="L283">
        <f t="shared" si="22"/>
        <v>0</v>
      </c>
      <c r="M283">
        <f t="shared" si="23"/>
        <v>0</v>
      </c>
      <c r="N283">
        <f t="shared" si="24"/>
        <v>0</v>
      </c>
      <c r="O283">
        <f t="shared" si="25"/>
        <v>0</v>
      </c>
    </row>
    <row r="284" spans="1:15" x14ac:dyDescent="0.25">
      <c r="A284" s="1" t="s">
        <v>367</v>
      </c>
      <c r="B284" s="2">
        <v>45714.520833333336</v>
      </c>
      <c r="C284" t="s">
        <v>20</v>
      </c>
      <c r="D284" t="s">
        <v>238</v>
      </c>
      <c r="E284" t="s">
        <v>210</v>
      </c>
      <c r="F284">
        <v>84</v>
      </c>
      <c r="G284">
        <v>0</v>
      </c>
      <c r="H284">
        <v>0</v>
      </c>
      <c r="I284" s="6">
        <f>SUMIFS('TRADERPERIOD SOLVED'!I:I,'TRADERPERIOD SOLVED'!$E:$E,OfferResults!$B284,'TRADERPERIOD SOLVED'!$H:$H,OfferResults!$D284)</f>
        <v>84</v>
      </c>
      <c r="J284" s="6">
        <f>SUMIFS('TRADERPERIOD SOLVED'!J:J,'TRADERPERIOD SOLVED'!$E:$E,OfferResults!$B284,'TRADERPERIOD SOLVED'!$H:$H,OfferResults!$D284)</f>
        <v>0</v>
      </c>
      <c r="K284" s="6">
        <f>SUMIFS('TRADERPERIOD SOLVED'!K:K,'TRADERPERIOD SOLVED'!$E:$E,OfferResults!$B284,'TRADERPERIOD SOLVED'!$H:$H,OfferResults!$D284)</f>
        <v>0</v>
      </c>
      <c r="L284">
        <f t="shared" si="22"/>
        <v>0</v>
      </c>
      <c r="M284">
        <f t="shared" si="23"/>
        <v>0</v>
      </c>
      <c r="N284">
        <f t="shared" si="24"/>
        <v>0</v>
      </c>
      <c r="O284">
        <f t="shared" si="25"/>
        <v>0</v>
      </c>
    </row>
    <row r="285" spans="1:15" x14ac:dyDescent="0.25">
      <c r="A285" s="1" t="s">
        <v>367</v>
      </c>
      <c r="B285" s="2">
        <v>45714.520833333336</v>
      </c>
      <c r="C285" t="s">
        <v>20</v>
      </c>
      <c r="D285" t="s">
        <v>237</v>
      </c>
      <c r="E285" t="s">
        <v>207</v>
      </c>
      <c r="F285">
        <v>9.7927999999999997</v>
      </c>
      <c r="G285">
        <v>0</v>
      </c>
      <c r="H285">
        <v>0</v>
      </c>
      <c r="I285" s="6">
        <f>SUMIFS('TRADERPERIOD SOLVED'!I:I,'TRADERPERIOD SOLVED'!$E:$E,OfferResults!$B285,'TRADERPERIOD SOLVED'!$H:$H,OfferResults!$D285)</f>
        <v>9.7929999999999993</v>
      </c>
      <c r="J285" s="6">
        <f>SUMIFS('TRADERPERIOD SOLVED'!J:J,'TRADERPERIOD SOLVED'!$E:$E,OfferResults!$B285,'TRADERPERIOD SOLVED'!$H:$H,OfferResults!$D285)</f>
        <v>0</v>
      </c>
      <c r="K285" s="6">
        <f>SUMIFS('TRADERPERIOD SOLVED'!K:K,'TRADERPERIOD SOLVED'!$E:$E,OfferResults!$B285,'TRADERPERIOD SOLVED'!$H:$H,OfferResults!$D285)</f>
        <v>0</v>
      </c>
      <c r="L285">
        <f t="shared" si="22"/>
        <v>1.9999999999953388E-4</v>
      </c>
      <c r="M285">
        <f t="shared" si="23"/>
        <v>-1.9999999999953388E-4</v>
      </c>
      <c r="N285">
        <f t="shared" si="24"/>
        <v>0</v>
      </c>
      <c r="O285">
        <f t="shared" si="25"/>
        <v>0</v>
      </c>
    </row>
    <row r="286" spans="1:15" x14ac:dyDescent="0.25">
      <c r="A286" s="1" t="s">
        <v>367</v>
      </c>
      <c r="B286" s="2">
        <v>45714.520833333336</v>
      </c>
      <c r="C286" t="s">
        <v>20</v>
      </c>
      <c r="D286" t="s">
        <v>236</v>
      </c>
      <c r="E286" t="s">
        <v>207</v>
      </c>
      <c r="F286">
        <v>105.0108</v>
      </c>
      <c r="G286">
        <v>0</v>
      </c>
      <c r="H286">
        <v>0</v>
      </c>
      <c r="I286" s="6">
        <f>SUMIFS('TRADERPERIOD SOLVED'!I:I,'TRADERPERIOD SOLVED'!$E:$E,OfferResults!$B286,'TRADERPERIOD SOLVED'!$H:$H,OfferResults!$D286)</f>
        <v>105.011</v>
      </c>
      <c r="J286" s="6">
        <f>SUMIFS('TRADERPERIOD SOLVED'!J:J,'TRADERPERIOD SOLVED'!$E:$E,OfferResults!$B286,'TRADERPERIOD SOLVED'!$H:$H,OfferResults!$D286)</f>
        <v>0</v>
      </c>
      <c r="K286" s="6">
        <f>SUMIFS('TRADERPERIOD SOLVED'!K:K,'TRADERPERIOD SOLVED'!$E:$E,OfferResults!$B286,'TRADERPERIOD SOLVED'!$H:$H,OfferResults!$D286)</f>
        <v>0</v>
      </c>
      <c r="L286">
        <f t="shared" si="22"/>
        <v>1.9999999999242846E-4</v>
      </c>
      <c r="M286">
        <f t="shared" si="23"/>
        <v>-1.9999999999242846E-4</v>
      </c>
      <c r="N286">
        <f t="shared" si="24"/>
        <v>0</v>
      </c>
      <c r="O286">
        <f t="shared" si="25"/>
        <v>0</v>
      </c>
    </row>
    <row r="287" spans="1:15" x14ac:dyDescent="0.25">
      <c r="A287" s="1" t="s">
        <v>367</v>
      </c>
      <c r="B287" s="2">
        <v>45714.520833333336</v>
      </c>
      <c r="C287" t="s">
        <v>20</v>
      </c>
      <c r="D287" t="s">
        <v>235</v>
      </c>
      <c r="E287" t="s">
        <v>207</v>
      </c>
      <c r="F287">
        <v>79</v>
      </c>
      <c r="G287">
        <v>6.12</v>
      </c>
      <c r="H287">
        <v>19.16</v>
      </c>
      <c r="I287" s="6">
        <f>SUMIFS('TRADERPERIOD SOLVED'!I:I,'TRADERPERIOD SOLVED'!$E:$E,OfferResults!$B287,'TRADERPERIOD SOLVED'!$H:$H,OfferResults!$D287)</f>
        <v>79</v>
      </c>
      <c r="J287" s="6">
        <f>SUMIFS('TRADERPERIOD SOLVED'!J:J,'TRADERPERIOD SOLVED'!$E:$E,OfferResults!$B287,'TRADERPERIOD SOLVED'!$H:$H,OfferResults!$D287)</f>
        <v>6.12</v>
      </c>
      <c r="K287" s="6">
        <f>SUMIFS('TRADERPERIOD SOLVED'!K:K,'TRADERPERIOD SOLVED'!$E:$E,OfferResults!$B287,'TRADERPERIOD SOLVED'!$H:$H,OfferResults!$D287)</f>
        <v>19.16</v>
      </c>
      <c r="L287">
        <f t="shared" si="22"/>
        <v>0</v>
      </c>
      <c r="M287">
        <f t="shared" si="23"/>
        <v>0</v>
      </c>
      <c r="N287">
        <f t="shared" si="24"/>
        <v>0</v>
      </c>
      <c r="O287">
        <f t="shared" si="25"/>
        <v>0</v>
      </c>
    </row>
    <row r="288" spans="1:15" x14ac:dyDescent="0.25">
      <c r="A288" s="1" t="s">
        <v>367</v>
      </c>
      <c r="B288" s="2">
        <v>45714.520833333336</v>
      </c>
      <c r="C288" t="s">
        <v>20</v>
      </c>
      <c r="D288" t="s">
        <v>234</v>
      </c>
      <c r="E288" t="s">
        <v>207</v>
      </c>
      <c r="F288">
        <v>16.8</v>
      </c>
      <c r="G288">
        <v>0</v>
      </c>
      <c r="H288">
        <v>0</v>
      </c>
      <c r="I288" s="6">
        <f>SUMIFS('TRADERPERIOD SOLVED'!I:I,'TRADERPERIOD SOLVED'!$E:$E,OfferResults!$B288,'TRADERPERIOD SOLVED'!$H:$H,OfferResults!$D288)</f>
        <v>16.8</v>
      </c>
      <c r="J288" s="6">
        <f>SUMIFS('TRADERPERIOD SOLVED'!J:J,'TRADERPERIOD SOLVED'!$E:$E,OfferResults!$B288,'TRADERPERIOD SOLVED'!$H:$H,OfferResults!$D288)</f>
        <v>0</v>
      </c>
      <c r="K288" s="6">
        <f>SUMIFS('TRADERPERIOD SOLVED'!K:K,'TRADERPERIOD SOLVED'!$E:$E,OfferResults!$B288,'TRADERPERIOD SOLVED'!$H:$H,OfferResults!$D288)</f>
        <v>0</v>
      </c>
      <c r="L288">
        <f t="shared" si="22"/>
        <v>0</v>
      </c>
      <c r="M288">
        <f t="shared" si="23"/>
        <v>0</v>
      </c>
      <c r="N288">
        <f t="shared" si="24"/>
        <v>0</v>
      </c>
      <c r="O288">
        <f t="shared" si="25"/>
        <v>0</v>
      </c>
    </row>
    <row r="289" spans="1:15" x14ac:dyDescent="0.25">
      <c r="A289" s="1" t="s">
        <v>367</v>
      </c>
      <c r="B289" s="2">
        <v>45714.520833333336</v>
      </c>
      <c r="C289" t="s">
        <v>20</v>
      </c>
      <c r="D289" t="s">
        <v>233</v>
      </c>
      <c r="E289" t="s">
        <v>207</v>
      </c>
      <c r="F289">
        <v>22.5</v>
      </c>
      <c r="G289">
        <v>1E-3</v>
      </c>
      <c r="H289">
        <v>1E-3</v>
      </c>
      <c r="I289" s="6">
        <f>SUMIFS('TRADERPERIOD SOLVED'!I:I,'TRADERPERIOD SOLVED'!$E:$E,OfferResults!$B289,'TRADERPERIOD SOLVED'!$H:$H,OfferResults!$D289)</f>
        <v>22.5</v>
      </c>
      <c r="J289" s="6">
        <f>SUMIFS('TRADERPERIOD SOLVED'!J:J,'TRADERPERIOD SOLVED'!$E:$E,OfferResults!$B289,'TRADERPERIOD SOLVED'!$H:$H,OfferResults!$D289)</f>
        <v>1E-3</v>
      </c>
      <c r="K289" s="6">
        <f>SUMIFS('TRADERPERIOD SOLVED'!K:K,'TRADERPERIOD SOLVED'!$E:$E,OfferResults!$B289,'TRADERPERIOD SOLVED'!$H:$H,OfferResults!$D289)</f>
        <v>1E-3</v>
      </c>
      <c r="L289">
        <f t="shared" si="22"/>
        <v>0</v>
      </c>
      <c r="M289">
        <f t="shared" si="23"/>
        <v>0</v>
      </c>
      <c r="N289">
        <f t="shared" si="24"/>
        <v>0</v>
      </c>
      <c r="O289">
        <f t="shared" si="25"/>
        <v>0</v>
      </c>
    </row>
    <row r="290" spans="1:15" x14ac:dyDescent="0.25">
      <c r="A290" s="1" t="s">
        <v>367</v>
      </c>
      <c r="B290" s="2">
        <v>45714.520833333336</v>
      </c>
      <c r="C290" t="s">
        <v>20</v>
      </c>
      <c r="D290" t="s">
        <v>232</v>
      </c>
      <c r="E290" t="s">
        <v>207</v>
      </c>
      <c r="F290">
        <v>30.7</v>
      </c>
      <c r="G290">
        <v>0.3</v>
      </c>
      <c r="H290">
        <v>9</v>
      </c>
      <c r="I290" s="6">
        <f>SUMIFS('TRADERPERIOD SOLVED'!I:I,'TRADERPERIOD SOLVED'!$E:$E,OfferResults!$B290,'TRADERPERIOD SOLVED'!$H:$H,OfferResults!$D290)</f>
        <v>30.7</v>
      </c>
      <c r="J290" s="6">
        <f>SUMIFS('TRADERPERIOD SOLVED'!J:J,'TRADERPERIOD SOLVED'!$E:$E,OfferResults!$B290,'TRADERPERIOD SOLVED'!$H:$H,OfferResults!$D290)</f>
        <v>0.3</v>
      </c>
      <c r="K290" s="6">
        <f>SUMIFS('TRADERPERIOD SOLVED'!K:K,'TRADERPERIOD SOLVED'!$E:$E,OfferResults!$B290,'TRADERPERIOD SOLVED'!$H:$H,OfferResults!$D290)</f>
        <v>9</v>
      </c>
      <c r="L290">
        <f t="shared" si="22"/>
        <v>0</v>
      </c>
      <c r="M290">
        <f t="shared" si="23"/>
        <v>0</v>
      </c>
      <c r="N290">
        <f t="shared" si="24"/>
        <v>0</v>
      </c>
      <c r="O290">
        <f t="shared" si="25"/>
        <v>0</v>
      </c>
    </row>
    <row r="291" spans="1:15" x14ac:dyDescent="0.25">
      <c r="A291" s="1" t="s">
        <v>367</v>
      </c>
      <c r="B291" s="2">
        <v>45714.520833333336</v>
      </c>
      <c r="C291" t="s">
        <v>20</v>
      </c>
      <c r="D291" t="s">
        <v>231</v>
      </c>
      <c r="E291" t="s">
        <v>230</v>
      </c>
      <c r="F291">
        <v>10</v>
      </c>
      <c r="G291">
        <v>0</v>
      </c>
      <c r="H291">
        <v>0</v>
      </c>
      <c r="I291" s="6">
        <f>SUMIFS('TRADERPERIOD SOLVED'!I:I,'TRADERPERIOD SOLVED'!$E:$E,OfferResults!$B291,'TRADERPERIOD SOLVED'!$H:$H,OfferResults!$D291)</f>
        <v>10</v>
      </c>
      <c r="J291" s="6">
        <f>SUMIFS('TRADERPERIOD SOLVED'!J:J,'TRADERPERIOD SOLVED'!$E:$E,OfferResults!$B291,'TRADERPERIOD SOLVED'!$H:$H,OfferResults!$D291)</f>
        <v>0</v>
      </c>
      <c r="K291" s="6">
        <f>SUMIFS('TRADERPERIOD SOLVED'!K:K,'TRADERPERIOD SOLVED'!$E:$E,OfferResults!$B291,'TRADERPERIOD SOLVED'!$H:$H,OfferResults!$D291)</f>
        <v>0</v>
      </c>
      <c r="L291">
        <f t="shared" si="22"/>
        <v>0</v>
      </c>
      <c r="M291">
        <f t="shared" si="23"/>
        <v>0</v>
      </c>
      <c r="N291">
        <f t="shared" si="24"/>
        <v>0</v>
      </c>
      <c r="O291">
        <f t="shared" si="25"/>
        <v>0</v>
      </c>
    </row>
    <row r="292" spans="1:15" x14ac:dyDescent="0.25">
      <c r="A292" s="1" t="s">
        <v>367</v>
      </c>
      <c r="B292" s="2">
        <v>45714.520833333336</v>
      </c>
      <c r="C292" t="s">
        <v>20</v>
      </c>
      <c r="D292" t="s">
        <v>229</v>
      </c>
      <c r="E292" t="s">
        <v>228</v>
      </c>
      <c r="F292">
        <v>34.450000000000003</v>
      </c>
      <c r="G292">
        <v>0</v>
      </c>
      <c r="H292">
        <v>0</v>
      </c>
      <c r="I292" s="6">
        <f>SUMIFS('TRADERPERIOD SOLVED'!I:I,'TRADERPERIOD SOLVED'!$E:$E,OfferResults!$B292,'TRADERPERIOD SOLVED'!$H:$H,OfferResults!$D292)</f>
        <v>34.450000000000003</v>
      </c>
      <c r="J292" s="6">
        <f>SUMIFS('TRADERPERIOD SOLVED'!J:J,'TRADERPERIOD SOLVED'!$E:$E,OfferResults!$B292,'TRADERPERIOD SOLVED'!$H:$H,OfferResults!$D292)</f>
        <v>0</v>
      </c>
      <c r="K292" s="6">
        <f>SUMIFS('TRADERPERIOD SOLVED'!K:K,'TRADERPERIOD SOLVED'!$E:$E,OfferResults!$B292,'TRADERPERIOD SOLVED'!$H:$H,OfferResults!$D292)</f>
        <v>0</v>
      </c>
      <c r="L292">
        <f t="shared" si="22"/>
        <v>0</v>
      </c>
      <c r="M292">
        <f t="shared" si="23"/>
        <v>0</v>
      </c>
      <c r="N292">
        <f t="shared" si="24"/>
        <v>0</v>
      </c>
      <c r="O292">
        <f t="shared" si="25"/>
        <v>0</v>
      </c>
    </row>
    <row r="293" spans="1:15" x14ac:dyDescent="0.25">
      <c r="A293" s="1" t="s">
        <v>367</v>
      </c>
      <c r="B293" s="2">
        <v>45714.520833333336</v>
      </c>
      <c r="C293" t="s">
        <v>20</v>
      </c>
      <c r="D293" t="s">
        <v>227</v>
      </c>
      <c r="E293" t="s">
        <v>204</v>
      </c>
      <c r="F293">
        <v>5.1070000000000002</v>
      </c>
      <c r="G293">
        <v>0</v>
      </c>
      <c r="H293">
        <v>0</v>
      </c>
      <c r="I293" s="6">
        <f>SUMIFS('TRADERPERIOD SOLVED'!I:I,'TRADERPERIOD SOLVED'!$E:$E,OfferResults!$B293,'TRADERPERIOD SOLVED'!$H:$H,OfferResults!$D293)</f>
        <v>5.1070000000000002</v>
      </c>
      <c r="J293" s="6">
        <f>SUMIFS('TRADERPERIOD SOLVED'!J:J,'TRADERPERIOD SOLVED'!$E:$E,OfferResults!$B293,'TRADERPERIOD SOLVED'!$H:$H,OfferResults!$D293)</f>
        <v>0</v>
      </c>
      <c r="K293" s="6">
        <f>SUMIFS('TRADERPERIOD SOLVED'!K:K,'TRADERPERIOD SOLVED'!$E:$E,OfferResults!$B293,'TRADERPERIOD SOLVED'!$H:$H,OfferResults!$D293)</f>
        <v>0</v>
      </c>
      <c r="L293">
        <f t="shared" si="22"/>
        <v>0</v>
      </c>
      <c r="M293">
        <f t="shared" si="23"/>
        <v>0</v>
      </c>
      <c r="N293">
        <f t="shared" si="24"/>
        <v>0</v>
      </c>
      <c r="O293">
        <f t="shared" si="25"/>
        <v>0</v>
      </c>
    </row>
    <row r="294" spans="1:15" x14ac:dyDescent="0.25">
      <c r="A294" s="1" t="s">
        <v>367</v>
      </c>
      <c r="B294" s="2">
        <v>45714.520833333336</v>
      </c>
      <c r="C294" t="s">
        <v>20</v>
      </c>
      <c r="D294" t="s">
        <v>226</v>
      </c>
      <c r="E294" t="s">
        <v>204</v>
      </c>
      <c r="F294">
        <v>0</v>
      </c>
      <c r="G294">
        <v>0</v>
      </c>
      <c r="H294">
        <v>0</v>
      </c>
      <c r="I294" s="6">
        <f>SUMIFS('TRADERPERIOD SOLVED'!I:I,'TRADERPERIOD SOLVED'!$E:$E,OfferResults!$B294,'TRADERPERIOD SOLVED'!$H:$H,OfferResults!$D294)</f>
        <v>0</v>
      </c>
      <c r="J294" s="6">
        <f>SUMIFS('TRADERPERIOD SOLVED'!J:J,'TRADERPERIOD SOLVED'!$E:$E,OfferResults!$B294,'TRADERPERIOD SOLVED'!$H:$H,OfferResults!$D294)</f>
        <v>0</v>
      </c>
      <c r="K294" s="6">
        <f>SUMIFS('TRADERPERIOD SOLVED'!K:K,'TRADERPERIOD SOLVED'!$E:$E,OfferResults!$B294,'TRADERPERIOD SOLVED'!$H:$H,OfferResults!$D294)</f>
        <v>0</v>
      </c>
      <c r="L294">
        <f t="shared" si="22"/>
        <v>0</v>
      </c>
      <c r="M294">
        <f t="shared" si="23"/>
        <v>0</v>
      </c>
      <c r="N294">
        <f t="shared" si="24"/>
        <v>0</v>
      </c>
      <c r="O294">
        <f t="shared" si="25"/>
        <v>0</v>
      </c>
    </row>
    <row r="295" spans="1:15" x14ac:dyDescent="0.25">
      <c r="A295" s="1" t="s">
        <v>367</v>
      </c>
      <c r="B295" s="2">
        <v>45714.520833333336</v>
      </c>
      <c r="C295" t="s">
        <v>20</v>
      </c>
      <c r="D295" t="s">
        <v>225</v>
      </c>
      <c r="E295" t="s">
        <v>224</v>
      </c>
      <c r="F295">
        <v>0</v>
      </c>
      <c r="G295">
        <v>50</v>
      </c>
      <c r="H295">
        <v>55</v>
      </c>
      <c r="I295" s="6">
        <f>SUMIFS('TRADERPERIOD SOLVED'!I:I,'TRADERPERIOD SOLVED'!$E:$E,OfferResults!$B295,'TRADERPERIOD SOLVED'!$H:$H,OfferResults!$D295)</f>
        <v>0</v>
      </c>
      <c r="J295" s="6">
        <f>SUMIFS('TRADERPERIOD SOLVED'!J:J,'TRADERPERIOD SOLVED'!$E:$E,OfferResults!$B295,'TRADERPERIOD SOLVED'!$H:$H,OfferResults!$D295)</f>
        <v>50</v>
      </c>
      <c r="K295" s="6">
        <f>SUMIFS('TRADERPERIOD SOLVED'!K:K,'TRADERPERIOD SOLVED'!$E:$E,OfferResults!$B295,'TRADERPERIOD SOLVED'!$H:$H,OfferResults!$D295)</f>
        <v>55</v>
      </c>
      <c r="L295">
        <f t="shared" si="22"/>
        <v>0</v>
      </c>
      <c r="M295">
        <f t="shared" si="23"/>
        <v>0</v>
      </c>
      <c r="N295">
        <f t="shared" si="24"/>
        <v>0</v>
      </c>
      <c r="O295">
        <f t="shared" si="25"/>
        <v>0</v>
      </c>
    </row>
    <row r="296" spans="1:15" x14ac:dyDescent="0.25">
      <c r="A296" s="1" t="s">
        <v>367</v>
      </c>
      <c r="B296" s="2">
        <v>45714.520833333336</v>
      </c>
      <c r="C296" t="s">
        <v>20</v>
      </c>
      <c r="D296" t="s">
        <v>223</v>
      </c>
      <c r="E296" t="s">
        <v>210</v>
      </c>
      <c r="F296">
        <v>0</v>
      </c>
      <c r="G296">
        <v>0</v>
      </c>
      <c r="H296">
        <v>0</v>
      </c>
      <c r="I296" s="6">
        <f>SUMIFS('TRADERPERIOD SOLVED'!I:I,'TRADERPERIOD SOLVED'!$E:$E,OfferResults!$B296,'TRADERPERIOD SOLVED'!$H:$H,OfferResults!$D296)</f>
        <v>0</v>
      </c>
      <c r="J296" s="6">
        <f>SUMIFS('TRADERPERIOD SOLVED'!J:J,'TRADERPERIOD SOLVED'!$E:$E,OfferResults!$B296,'TRADERPERIOD SOLVED'!$H:$H,OfferResults!$D296)</f>
        <v>0</v>
      </c>
      <c r="K296" s="6">
        <f>SUMIFS('TRADERPERIOD SOLVED'!K:K,'TRADERPERIOD SOLVED'!$E:$E,OfferResults!$B296,'TRADERPERIOD SOLVED'!$H:$H,OfferResults!$D296)</f>
        <v>0</v>
      </c>
      <c r="L296">
        <f t="shared" ref="L296:L359" si="26">SUM(ABS(M296),ABS(N296),ABS(O296))</f>
        <v>0</v>
      </c>
      <c r="M296">
        <f t="shared" ref="M296:M359" si="27">F296-I296</f>
        <v>0</v>
      </c>
      <c r="N296">
        <f t="shared" ref="N296:N359" si="28">G296-J296</f>
        <v>0</v>
      </c>
      <c r="O296">
        <f t="shared" ref="O296:O359" si="29">H296-K296</f>
        <v>0</v>
      </c>
    </row>
    <row r="297" spans="1:15" x14ac:dyDescent="0.25">
      <c r="A297" s="1" t="s">
        <v>367</v>
      </c>
      <c r="B297" s="2">
        <v>45714.520833333336</v>
      </c>
      <c r="C297" t="s">
        <v>20</v>
      </c>
      <c r="D297" t="s">
        <v>222</v>
      </c>
      <c r="E297" t="s">
        <v>210</v>
      </c>
      <c r="F297">
        <v>0</v>
      </c>
      <c r="G297">
        <v>0</v>
      </c>
      <c r="H297">
        <v>0</v>
      </c>
      <c r="I297" s="6">
        <f>SUMIFS('TRADERPERIOD SOLVED'!I:I,'TRADERPERIOD SOLVED'!$E:$E,OfferResults!$B297,'TRADERPERIOD SOLVED'!$H:$H,OfferResults!$D297)</f>
        <v>0</v>
      </c>
      <c r="J297" s="6">
        <f>SUMIFS('TRADERPERIOD SOLVED'!J:J,'TRADERPERIOD SOLVED'!$E:$E,OfferResults!$B297,'TRADERPERIOD SOLVED'!$H:$H,OfferResults!$D297)</f>
        <v>0</v>
      </c>
      <c r="K297" s="6">
        <f>SUMIFS('TRADERPERIOD SOLVED'!K:K,'TRADERPERIOD SOLVED'!$E:$E,OfferResults!$B297,'TRADERPERIOD SOLVED'!$H:$H,OfferResults!$D297)</f>
        <v>0</v>
      </c>
      <c r="L297">
        <f t="shared" si="26"/>
        <v>0</v>
      </c>
      <c r="M297">
        <f t="shared" si="27"/>
        <v>0</v>
      </c>
      <c r="N297">
        <f t="shared" si="28"/>
        <v>0</v>
      </c>
      <c r="O297">
        <f t="shared" si="29"/>
        <v>0</v>
      </c>
    </row>
    <row r="298" spans="1:15" x14ac:dyDescent="0.25">
      <c r="A298" s="1" t="s">
        <v>367</v>
      </c>
      <c r="B298" s="2">
        <v>45714.520833333336</v>
      </c>
      <c r="C298" t="s">
        <v>20</v>
      </c>
      <c r="D298" t="s">
        <v>221</v>
      </c>
      <c r="E298" t="s">
        <v>210</v>
      </c>
      <c r="F298">
        <v>0</v>
      </c>
      <c r="G298">
        <v>0</v>
      </c>
      <c r="H298">
        <v>0</v>
      </c>
      <c r="I298" s="6">
        <f>SUMIFS('TRADERPERIOD SOLVED'!I:I,'TRADERPERIOD SOLVED'!$E:$E,OfferResults!$B298,'TRADERPERIOD SOLVED'!$H:$H,OfferResults!$D298)</f>
        <v>0</v>
      </c>
      <c r="J298" s="6">
        <f>SUMIFS('TRADERPERIOD SOLVED'!J:J,'TRADERPERIOD SOLVED'!$E:$E,OfferResults!$B298,'TRADERPERIOD SOLVED'!$H:$H,OfferResults!$D298)</f>
        <v>0</v>
      </c>
      <c r="K298" s="6">
        <f>SUMIFS('TRADERPERIOD SOLVED'!K:K,'TRADERPERIOD SOLVED'!$E:$E,OfferResults!$B298,'TRADERPERIOD SOLVED'!$H:$H,OfferResults!$D298)</f>
        <v>0</v>
      </c>
      <c r="L298">
        <f t="shared" si="26"/>
        <v>0</v>
      </c>
      <c r="M298">
        <f t="shared" si="27"/>
        <v>0</v>
      </c>
      <c r="N298">
        <f t="shared" si="28"/>
        <v>0</v>
      </c>
      <c r="O298">
        <f t="shared" si="29"/>
        <v>0</v>
      </c>
    </row>
    <row r="299" spans="1:15" x14ac:dyDescent="0.25">
      <c r="A299" s="1" t="s">
        <v>367</v>
      </c>
      <c r="B299" s="2">
        <v>45714.520833333336</v>
      </c>
      <c r="C299" t="s">
        <v>20</v>
      </c>
      <c r="D299" t="s">
        <v>220</v>
      </c>
      <c r="E299" t="s">
        <v>204</v>
      </c>
      <c r="F299">
        <v>0</v>
      </c>
      <c r="G299">
        <v>0</v>
      </c>
      <c r="H299">
        <v>0</v>
      </c>
      <c r="I299" s="6">
        <f>SUMIFS('TRADERPERIOD SOLVED'!I:I,'TRADERPERIOD SOLVED'!$E:$E,OfferResults!$B299,'TRADERPERIOD SOLVED'!$H:$H,OfferResults!$D299)</f>
        <v>0</v>
      </c>
      <c r="J299" s="6">
        <f>SUMIFS('TRADERPERIOD SOLVED'!J:J,'TRADERPERIOD SOLVED'!$E:$E,OfferResults!$B299,'TRADERPERIOD SOLVED'!$H:$H,OfferResults!$D299)</f>
        <v>0</v>
      </c>
      <c r="K299" s="6">
        <f>SUMIFS('TRADERPERIOD SOLVED'!K:K,'TRADERPERIOD SOLVED'!$E:$E,OfferResults!$B299,'TRADERPERIOD SOLVED'!$H:$H,OfferResults!$D299)</f>
        <v>0</v>
      </c>
      <c r="L299">
        <f t="shared" si="26"/>
        <v>0</v>
      </c>
      <c r="M299">
        <f t="shared" si="27"/>
        <v>0</v>
      </c>
      <c r="N299">
        <f t="shared" si="28"/>
        <v>0</v>
      </c>
      <c r="O299">
        <f t="shared" si="29"/>
        <v>0</v>
      </c>
    </row>
    <row r="300" spans="1:15" x14ac:dyDescent="0.25">
      <c r="A300" s="1" t="s">
        <v>367</v>
      </c>
      <c r="B300" s="2">
        <v>45714.520833333336</v>
      </c>
      <c r="C300" t="s">
        <v>20</v>
      </c>
      <c r="D300" t="s">
        <v>219</v>
      </c>
      <c r="E300" t="s">
        <v>204</v>
      </c>
      <c r="F300">
        <v>6.633</v>
      </c>
      <c r="G300">
        <v>0</v>
      </c>
      <c r="H300">
        <v>0</v>
      </c>
      <c r="I300" s="6">
        <f>SUMIFS('TRADERPERIOD SOLVED'!I:I,'TRADERPERIOD SOLVED'!$E:$E,OfferResults!$B300,'TRADERPERIOD SOLVED'!$H:$H,OfferResults!$D300)</f>
        <v>6.633</v>
      </c>
      <c r="J300" s="6">
        <f>SUMIFS('TRADERPERIOD SOLVED'!J:J,'TRADERPERIOD SOLVED'!$E:$E,OfferResults!$B300,'TRADERPERIOD SOLVED'!$H:$H,OfferResults!$D300)</f>
        <v>0</v>
      </c>
      <c r="K300" s="6">
        <f>SUMIFS('TRADERPERIOD SOLVED'!K:K,'TRADERPERIOD SOLVED'!$E:$E,OfferResults!$B300,'TRADERPERIOD SOLVED'!$H:$H,OfferResults!$D300)</f>
        <v>0</v>
      </c>
      <c r="L300">
        <f t="shared" si="26"/>
        <v>0</v>
      </c>
      <c r="M300">
        <f t="shared" si="27"/>
        <v>0</v>
      </c>
      <c r="N300">
        <f t="shared" si="28"/>
        <v>0</v>
      </c>
      <c r="O300">
        <f t="shared" si="29"/>
        <v>0</v>
      </c>
    </row>
    <row r="301" spans="1:15" x14ac:dyDescent="0.25">
      <c r="A301" s="1" t="s">
        <v>367</v>
      </c>
      <c r="B301" s="2">
        <v>45714.520833333336</v>
      </c>
      <c r="C301" t="s">
        <v>20</v>
      </c>
      <c r="D301" t="s">
        <v>218</v>
      </c>
      <c r="E301" t="s">
        <v>217</v>
      </c>
      <c r="F301">
        <v>76</v>
      </c>
      <c r="G301">
        <v>0</v>
      </c>
      <c r="H301">
        <v>0</v>
      </c>
      <c r="I301" s="6">
        <f>SUMIFS('TRADERPERIOD SOLVED'!I:I,'TRADERPERIOD SOLVED'!$E:$E,OfferResults!$B301,'TRADERPERIOD SOLVED'!$H:$H,OfferResults!$D301)</f>
        <v>76</v>
      </c>
      <c r="J301" s="6">
        <f>SUMIFS('TRADERPERIOD SOLVED'!J:J,'TRADERPERIOD SOLVED'!$E:$E,OfferResults!$B301,'TRADERPERIOD SOLVED'!$H:$H,OfferResults!$D301)</f>
        <v>0</v>
      </c>
      <c r="K301" s="6">
        <f>SUMIFS('TRADERPERIOD SOLVED'!K:K,'TRADERPERIOD SOLVED'!$E:$E,OfferResults!$B301,'TRADERPERIOD SOLVED'!$H:$H,OfferResults!$D301)</f>
        <v>0</v>
      </c>
      <c r="L301">
        <f t="shared" si="26"/>
        <v>0</v>
      </c>
      <c r="M301">
        <f t="shared" si="27"/>
        <v>0</v>
      </c>
      <c r="N301">
        <f t="shared" si="28"/>
        <v>0</v>
      </c>
      <c r="O301">
        <f t="shared" si="29"/>
        <v>0</v>
      </c>
    </row>
    <row r="302" spans="1:15" x14ac:dyDescent="0.25">
      <c r="A302" s="1" t="s">
        <v>367</v>
      </c>
      <c r="B302" s="2">
        <v>45714.520833333336</v>
      </c>
      <c r="C302" t="s">
        <v>20</v>
      </c>
      <c r="D302" t="s">
        <v>216</v>
      </c>
      <c r="E302" t="s">
        <v>213</v>
      </c>
      <c r="F302">
        <v>84</v>
      </c>
      <c r="G302">
        <v>1</v>
      </c>
      <c r="H302">
        <v>2</v>
      </c>
      <c r="I302" s="6">
        <f>SUMIFS('TRADERPERIOD SOLVED'!I:I,'TRADERPERIOD SOLVED'!$E:$E,OfferResults!$B302,'TRADERPERIOD SOLVED'!$H:$H,OfferResults!$D302)</f>
        <v>84</v>
      </c>
      <c r="J302" s="6">
        <f>SUMIFS('TRADERPERIOD SOLVED'!J:J,'TRADERPERIOD SOLVED'!$E:$E,OfferResults!$B302,'TRADERPERIOD SOLVED'!$H:$H,OfferResults!$D302)</f>
        <v>1</v>
      </c>
      <c r="K302" s="6">
        <f>SUMIFS('TRADERPERIOD SOLVED'!K:K,'TRADERPERIOD SOLVED'!$E:$E,OfferResults!$B302,'TRADERPERIOD SOLVED'!$H:$H,OfferResults!$D302)</f>
        <v>2</v>
      </c>
      <c r="L302">
        <f t="shared" si="26"/>
        <v>0</v>
      </c>
      <c r="M302">
        <f t="shared" si="27"/>
        <v>0</v>
      </c>
      <c r="N302">
        <f t="shared" si="28"/>
        <v>0</v>
      </c>
      <c r="O302">
        <f t="shared" si="29"/>
        <v>0</v>
      </c>
    </row>
    <row r="303" spans="1:15" x14ac:dyDescent="0.25">
      <c r="A303" s="1" t="s">
        <v>367</v>
      </c>
      <c r="B303" s="2">
        <v>45714.520833333336</v>
      </c>
      <c r="C303" t="s">
        <v>20</v>
      </c>
      <c r="D303" t="s">
        <v>215</v>
      </c>
      <c r="E303" t="s">
        <v>213</v>
      </c>
      <c r="F303">
        <v>27</v>
      </c>
      <c r="G303">
        <v>0</v>
      </c>
      <c r="H303">
        <v>0</v>
      </c>
      <c r="I303" s="6">
        <f>SUMIFS('TRADERPERIOD SOLVED'!I:I,'TRADERPERIOD SOLVED'!$E:$E,OfferResults!$B303,'TRADERPERIOD SOLVED'!$H:$H,OfferResults!$D303)</f>
        <v>27</v>
      </c>
      <c r="J303" s="6">
        <f>SUMIFS('TRADERPERIOD SOLVED'!J:J,'TRADERPERIOD SOLVED'!$E:$E,OfferResults!$B303,'TRADERPERIOD SOLVED'!$H:$H,OfferResults!$D303)</f>
        <v>0</v>
      </c>
      <c r="K303" s="6">
        <f>SUMIFS('TRADERPERIOD SOLVED'!K:K,'TRADERPERIOD SOLVED'!$E:$E,OfferResults!$B303,'TRADERPERIOD SOLVED'!$H:$H,OfferResults!$D303)</f>
        <v>0</v>
      </c>
      <c r="L303">
        <f t="shared" si="26"/>
        <v>0</v>
      </c>
      <c r="M303">
        <f t="shared" si="27"/>
        <v>0</v>
      </c>
      <c r="N303">
        <f t="shared" si="28"/>
        <v>0</v>
      </c>
      <c r="O303">
        <f t="shared" si="29"/>
        <v>0</v>
      </c>
    </row>
    <row r="304" spans="1:15" x14ac:dyDescent="0.25">
      <c r="A304" s="1" t="s">
        <v>367</v>
      </c>
      <c r="B304" s="2">
        <v>45714.520833333336</v>
      </c>
      <c r="C304" t="s">
        <v>20</v>
      </c>
      <c r="D304" t="s">
        <v>214</v>
      </c>
      <c r="E304" t="s">
        <v>213</v>
      </c>
      <c r="F304">
        <v>22</v>
      </c>
      <c r="G304">
        <v>0</v>
      </c>
      <c r="H304">
        <v>0</v>
      </c>
      <c r="I304" s="6">
        <f>SUMIFS('TRADERPERIOD SOLVED'!I:I,'TRADERPERIOD SOLVED'!$E:$E,OfferResults!$B304,'TRADERPERIOD SOLVED'!$H:$H,OfferResults!$D304)</f>
        <v>22</v>
      </c>
      <c r="J304" s="6">
        <f>SUMIFS('TRADERPERIOD SOLVED'!J:J,'TRADERPERIOD SOLVED'!$E:$E,OfferResults!$B304,'TRADERPERIOD SOLVED'!$H:$H,OfferResults!$D304)</f>
        <v>0</v>
      </c>
      <c r="K304" s="6">
        <f>SUMIFS('TRADERPERIOD SOLVED'!K:K,'TRADERPERIOD SOLVED'!$E:$E,OfferResults!$B304,'TRADERPERIOD SOLVED'!$H:$H,OfferResults!$D304)</f>
        <v>0</v>
      </c>
      <c r="L304">
        <f t="shared" si="26"/>
        <v>0</v>
      </c>
      <c r="M304">
        <f t="shared" si="27"/>
        <v>0</v>
      </c>
      <c r="N304">
        <f t="shared" si="28"/>
        <v>0</v>
      </c>
      <c r="O304">
        <f t="shared" si="29"/>
        <v>0</v>
      </c>
    </row>
    <row r="305" spans="1:15" x14ac:dyDescent="0.25">
      <c r="A305" s="1" t="s">
        <v>367</v>
      </c>
      <c r="B305" s="2">
        <v>45714.520833333336</v>
      </c>
      <c r="C305" t="s">
        <v>20</v>
      </c>
      <c r="D305" t="s">
        <v>212</v>
      </c>
      <c r="E305" t="s">
        <v>210</v>
      </c>
      <c r="F305">
        <v>0</v>
      </c>
      <c r="G305">
        <v>0</v>
      </c>
      <c r="H305">
        <v>0</v>
      </c>
      <c r="I305" s="6">
        <f>SUMIFS('TRADERPERIOD SOLVED'!I:I,'TRADERPERIOD SOLVED'!$E:$E,OfferResults!$B305,'TRADERPERIOD SOLVED'!$H:$H,OfferResults!$D305)</f>
        <v>0</v>
      </c>
      <c r="J305" s="6">
        <f>SUMIFS('TRADERPERIOD SOLVED'!J:J,'TRADERPERIOD SOLVED'!$E:$E,OfferResults!$B305,'TRADERPERIOD SOLVED'!$H:$H,OfferResults!$D305)</f>
        <v>0</v>
      </c>
      <c r="K305" s="6">
        <f>SUMIFS('TRADERPERIOD SOLVED'!K:K,'TRADERPERIOD SOLVED'!$E:$E,OfferResults!$B305,'TRADERPERIOD SOLVED'!$H:$H,OfferResults!$D305)</f>
        <v>0</v>
      </c>
      <c r="L305">
        <f t="shared" si="26"/>
        <v>0</v>
      </c>
      <c r="M305">
        <f t="shared" si="27"/>
        <v>0</v>
      </c>
      <c r="N305">
        <f t="shared" si="28"/>
        <v>0</v>
      </c>
      <c r="O305">
        <f t="shared" si="29"/>
        <v>0</v>
      </c>
    </row>
    <row r="306" spans="1:15" x14ac:dyDescent="0.25">
      <c r="A306" s="1" t="s">
        <v>367</v>
      </c>
      <c r="B306" s="2">
        <v>45714.520833333336</v>
      </c>
      <c r="C306" t="s">
        <v>20</v>
      </c>
      <c r="D306" t="s">
        <v>211</v>
      </c>
      <c r="E306" t="s">
        <v>210</v>
      </c>
      <c r="F306">
        <v>90</v>
      </c>
      <c r="G306">
        <v>0</v>
      </c>
      <c r="H306">
        <v>0</v>
      </c>
      <c r="I306" s="6">
        <f>SUMIFS('TRADERPERIOD SOLVED'!I:I,'TRADERPERIOD SOLVED'!$E:$E,OfferResults!$B306,'TRADERPERIOD SOLVED'!$H:$H,OfferResults!$D306)</f>
        <v>90</v>
      </c>
      <c r="J306" s="6">
        <f>SUMIFS('TRADERPERIOD SOLVED'!J:J,'TRADERPERIOD SOLVED'!$E:$E,OfferResults!$B306,'TRADERPERIOD SOLVED'!$H:$H,OfferResults!$D306)</f>
        <v>0</v>
      </c>
      <c r="K306" s="6">
        <f>SUMIFS('TRADERPERIOD SOLVED'!K:K,'TRADERPERIOD SOLVED'!$E:$E,OfferResults!$B306,'TRADERPERIOD SOLVED'!$H:$H,OfferResults!$D306)</f>
        <v>0</v>
      </c>
      <c r="L306">
        <f t="shared" si="26"/>
        <v>0</v>
      </c>
      <c r="M306">
        <f t="shared" si="27"/>
        <v>0</v>
      </c>
      <c r="N306">
        <f t="shared" si="28"/>
        <v>0</v>
      </c>
      <c r="O306">
        <f t="shared" si="29"/>
        <v>0</v>
      </c>
    </row>
    <row r="307" spans="1:15" x14ac:dyDescent="0.25">
      <c r="A307" s="1" t="s">
        <v>367</v>
      </c>
      <c r="B307" s="2">
        <v>45714.520833333336</v>
      </c>
      <c r="C307" t="s">
        <v>20</v>
      </c>
      <c r="D307" t="s">
        <v>209</v>
      </c>
      <c r="E307" t="s">
        <v>204</v>
      </c>
      <c r="F307">
        <v>74.33</v>
      </c>
      <c r="G307">
        <v>0</v>
      </c>
      <c r="H307">
        <v>0</v>
      </c>
      <c r="I307" s="6">
        <f>SUMIFS('TRADERPERIOD SOLVED'!I:I,'TRADERPERIOD SOLVED'!$E:$E,OfferResults!$B307,'TRADERPERIOD SOLVED'!$H:$H,OfferResults!$D307)</f>
        <v>74.33</v>
      </c>
      <c r="J307" s="6">
        <f>SUMIFS('TRADERPERIOD SOLVED'!J:J,'TRADERPERIOD SOLVED'!$E:$E,OfferResults!$B307,'TRADERPERIOD SOLVED'!$H:$H,OfferResults!$D307)</f>
        <v>0</v>
      </c>
      <c r="K307" s="6">
        <f>SUMIFS('TRADERPERIOD SOLVED'!K:K,'TRADERPERIOD SOLVED'!$E:$E,OfferResults!$B307,'TRADERPERIOD SOLVED'!$H:$H,OfferResults!$D307)</f>
        <v>0</v>
      </c>
      <c r="L307">
        <f t="shared" si="26"/>
        <v>0</v>
      </c>
      <c r="M307">
        <f t="shared" si="27"/>
        <v>0</v>
      </c>
      <c r="N307">
        <f t="shared" si="28"/>
        <v>0</v>
      </c>
      <c r="O307">
        <f t="shared" si="29"/>
        <v>0</v>
      </c>
    </row>
    <row r="308" spans="1:15" x14ac:dyDescent="0.25">
      <c r="A308" s="1" t="s">
        <v>367</v>
      </c>
      <c r="B308" s="2">
        <v>45714.520833333336</v>
      </c>
      <c r="C308" t="s">
        <v>20</v>
      </c>
      <c r="D308" t="s">
        <v>208</v>
      </c>
      <c r="E308" t="s">
        <v>207</v>
      </c>
      <c r="F308">
        <v>21.274999999999999</v>
      </c>
      <c r="G308">
        <v>0</v>
      </c>
      <c r="H308">
        <v>0</v>
      </c>
      <c r="I308" s="6">
        <f>SUMIFS('TRADERPERIOD SOLVED'!I:I,'TRADERPERIOD SOLVED'!$E:$E,OfferResults!$B308,'TRADERPERIOD SOLVED'!$H:$H,OfferResults!$D308)</f>
        <v>21.274999999999999</v>
      </c>
      <c r="J308" s="6">
        <f>SUMIFS('TRADERPERIOD SOLVED'!J:J,'TRADERPERIOD SOLVED'!$E:$E,OfferResults!$B308,'TRADERPERIOD SOLVED'!$H:$H,OfferResults!$D308)</f>
        <v>0</v>
      </c>
      <c r="K308" s="6">
        <f>SUMIFS('TRADERPERIOD SOLVED'!K:K,'TRADERPERIOD SOLVED'!$E:$E,OfferResults!$B308,'TRADERPERIOD SOLVED'!$H:$H,OfferResults!$D308)</f>
        <v>0</v>
      </c>
      <c r="L308">
        <f t="shared" si="26"/>
        <v>0</v>
      </c>
      <c r="M308">
        <f t="shared" si="27"/>
        <v>0</v>
      </c>
      <c r="N308">
        <f t="shared" si="28"/>
        <v>0</v>
      </c>
      <c r="O308">
        <f t="shared" si="29"/>
        <v>0</v>
      </c>
    </row>
    <row r="309" spans="1:15" x14ac:dyDescent="0.25">
      <c r="A309" s="1" t="s">
        <v>367</v>
      </c>
      <c r="B309" s="2">
        <v>45714.520833333336</v>
      </c>
      <c r="C309" t="s">
        <v>20</v>
      </c>
      <c r="D309" t="s">
        <v>206</v>
      </c>
      <c r="E309" t="s">
        <v>204</v>
      </c>
      <c r="F309">
        <v>7.4790000000000001</v>
      </c>
      <c r="G309">
        <v>0</v>
      </c>
      <c r="H309">
        <v>0</v>
      </c>
      <c r="I309" s="6">
        <f>SUMIFS('TRADERPERIOD SOLVED'!I:I,'TRADERPERIOD SOLVED'!$E:$E,OfferResults!$B309,'TRADERPERIOD SOLVED'!$H:$H,OfferResults!$D309)</f>
        <v>7.4790000000000001</v>
      </c>
      <c r="J309" s="6">
        <f>SUMIFS('TRADERPERIOD SOLVED'!J:J,'TRADERPERIOD SOLVED'!$E:$E,OfferResults!$B309,'TRADERPERIOD SOLVED'!$H:$H,OfferResults!$D309)</f>
        <v>0</v>
      </c>
      <c r="K309" s="6">
        <f>SUMIFS('TRADERPERIOD SOLVED'!K:K,'TRADERPERIOD SOLVED'!$E:$E,OfferResults!$B309,'TRADERPERIOD SOLVED'!$H:$H,OfferResults!$D309)</f>
        <v>0</v>
      </c>
      <c r="L309">
        <f t="shared" si="26"/>
        <v>0</v>
      </c>
      <c r="M309">
        <f t="shared" si="27"/>
        <v>0</v>
      </c>
      <c r="N309">
        <f t="shared" si="28"/>
        <v>0</v>
      </c>
      <c r="O309">
        <f t="shared" si="29"/>
        <v>0</v>
      </c>
    </row>
    <row r="310" spans="1:15" x14ac:dyDescent="0.25">
      <c r="A310" s="1" t="s">
        <v>367</v>
      </c>
      <c r="B310" s="2">
        <v>45714.520833333336</v>
      </c>
      <c r="C310" t="s">
        <v>20</v>
      </c>
      <c r="D310" t="s">
        <v>205</v>
      </c>
      <c r="E310" t="s">
        <v>204</v>
      </c>
      <c r="F310">
        <v>2.9420000000000002</v>
      </c>
      <c r="G310">
        <v>0</v>
      </c>
      <c r="H310">
        <v>0</v>
      </c>
      <c r="I310" s="6">
        <f>SUMIFS('TRADERPERIOD SOLVED'!I:I,'TRADERPERIOD SOLVED'!$E:$E,OfferResults!$B310,'TRADERPERIOD SOLVED'!$H:$H,OfferResults!$D310)</f>
        <v>2.9420000000000002</v>
      </c>
      <c r="J310" s="6">
        <f>SUMIFS('TRADERPERIOD SOLVED'!J:J,'TRADERPERIOD SOLVED'!$E:$E,OfferResults!$B310,'TRADERPERIOD SOLVED'!$H:$H,OfferResults!$D310)</f>
        <v>0</v>
      </c>
      <c r="K310" s="6">
        <f>SUMIFS('TRADERPERIOD SOLVED'!K:K,'TRADERPERIOD SOLVED'!$E:$E,OfferResults!$B310,'TRADERPERIOD SOLVED'!$H:$H,OfferResults!$D310)</f>
        <v>0</v>
      </c>
      <c r="L310">
        <f t="shared" si="26"/>
        <v>0</v>
      </c>
      <c r="M310">
        <f t="shared" si="27"/>
        <v>0</v>
      </c>
      <c r="N310">
        <f t="shared" si="28"/>
        <v>0</v>
      </c>
      <c r="O310">
        <f t="shared" si="29"/>
        <v>0</v>
      </c>
    </row>
    <row r="311" spans="1:15" x14ac:dyDescent="0.25">
      <c r="A311" s="1" t="s">
        <v>367</v>
      </c>
      <c r="B311" s="2">
        <v>45714.541666666664</v>
      </c>
      <c r="C311" t="s">
        <v>21</v>
      </c>
      <c r="D311" t="s">
        <v>329</v>
      </c>
      <c r="E311" t="s">
        <v>213</v>
      </c>
      <c r="F311">
        <v>1</v>
      </c>
      <c r="G311">
        <v>0</v>
      </c>
      <c r="H311">
        <v>0</v>
      </c>
      <c r="I311" s="6">
        <f>SUMIFS('TRADERPERIOD SOLVED'!I:I,'TRADERPERIOD SOLVED'!$E:$E,OfferResults!$B311,'TRADERPERIOD SOLVED'!$H:$H,OfferResults!$D311)</f>
        <v>1</v>
      </c>
      <c r="J311" s="6">
        <f>SUMIFS('TRADERPERIOD SOLVED'!J:J,'TRADERPERIOD SOLVED'!$E:$E,OfferResults!$B311,'TRADERPERIOD SOLVED'!$H:$H,OfferResults!$D311)</f>
        <v>0</v>
      </c>
      <c r="K311" s="6">
        <f>SUMIFS('TRADERPERIOD SOLVED'!K:K,'TRADERPERIOD SOLVED'!$E:$E,OfferResults!$B311,'TRADERPERIOD SOLVED'!$H:$H,OfferResults!$D311)</f>
        <v>0</v>
      </c>
      <c r="L311">
        <f t="shared" si="26"/>
        <v>0</v>
      </c>
      <c r="M311">
        <f t="shared" si="27"/>
        <v>0</v>
      </c>
      <c r="N311">
        <f t="shared" si="28"/>
        <v>0</v>
      </c>
      <c r="O311">
        <f t="shared" si="29"/>
        <v>0</v>
      </c>
    </row>
    <row r="312" spans="1:15" x14ac:dyDescent="0.25">
      <c r="A312" s="1" t="s">
        <v>367</v>
      </c>
      <c r="B312" s="2">
        <v>45714.541666666664</v>
      </c>
      <c r="C312" t="s">
        <v>21</v>
      </c>
      <c r="D312" t="s">
        <v>328</v>
      </c>
      <c r="E312" t="s">
        <v>228</v>
      </c>
      <c r="F312">
        <v>0</v>
      </c>
      <c r="G312">
        <v>0</v>
      </c>
      <c r="H312">
        <v>0</v>
      </c>
      <c r="I312" s="6">
        <f>SUMIFS('TRADERPERIOD SOLVED'!I:I,'TRADERPERIOD SOLVED'!$E:$E,OfferResults!$B312,'TRADERPERIOD SOLVED'!$H:$H,OfferResults!$D312)</f>
        <v>0</v>
      </c>
      <c r="J312" s="6">
        <f>SUMIFS('TRADERPERIOD SOLVED'!J:J,'TRADERPERIOD SOLVED'!$E:$E,OfferResults!$B312,'TRADERPERIOD SOLVED'!$H:$H,OfferResults!$D312)</f>
        <v>0</v>
      </c>
      <c r="K312" s="6">
        <f>SUMIFS('TRADERPERIOD SOLVED'!K:K,'TRADERPERIOD SOLVED'!$E:$E,OfferResults!$B312,'TRADERPERIOD SOLVED'!$H:$H,OfferResults!$D312)</f>
        <v>0</v>
      </c>
      <c r="L312">
        <f t="shared" si="26"/>
        <v>0</v>
      </c>
      <c r="M312">
        <f t="shared" si="27"/>
        <v>0</v>
      </c>
      <c r="N312">
        <f t="shared" si="28"/>
        <v>0</v>
      </c>
      <c r="O312">
        <f t="shared" si="29"/>
        <v>0</v>
      </c>
    </row>
    <row r="313" spans="1:15" x14ac:dyDescent="0.25">
      <c r="A313" s="1" t="s">
        <v>367</v>
      </c>
      <c r="B313" s="2">
        <v>45714.541666666664</v>
      </c>
      <c r="C313" t="s">
        <v>21</v>
      </c>
      <c r="D313" t="s">
        <v>327</v>
      </c>
      <c r="E313" t="s">
        <v>213</v>
      </c>
      <c r="F313">
        <v>46</v>
      </c>
      <c r="G313">
        <v>1</v>
      </c>
      <c r="H313">
        <v>1</v>
      </c>
      <c r="I313" s="6">
        <f>SUMIFS('TRADERPERIOD SOLVED'!I:I,'TRADERPERIOD SOLVED'!$E:$E,OfferResults!$B313,'TRADERPERIOD SOLVED'!$H:$H,OfferResults!$D313)</f>
        <v>46</v>
      </c>
      <c r="J313" s="6">
        <f>SUMIFS('TRADERPERIOD SOLVED'!J:J,'TRADERPERIOD SOLVED'!$E:$E,OfferResults!$B313,'TRADERPERIOD SOLVED'!$H:$H,OfferResults!$D313)</f>
        <v>1</v>
      </c>
      <c r="K313" s="6">
        <f>SUMIFS('TRADERPERIOD SOLVED'!K:K,'TRADERPERIOD SOLVED'!$E:$E,OfferResults!$B313,'TRADERPERIOD SOLVED'!$H:$H,OfferResults!$D313)</f>
        <v>1</v>
      </c>
      <c r="L313">
        <f t="shared" si="26"/>
        <v>0</v>
      </c>
      <c r="M313">
        <f t="shared" si="27"/>
        <v>0</v>
      </c>
      <c r="N313">
        <f t="shared" si="28"/>
        <v>0</v>
      </c>
      <c r="O313">
        <f t="shared" si="29"/>
        <v>0</v>
      </c>
    </row>
    <row r="314" spans="1:15" x14ac:dyDescent="0.25">
      <c r="A314" s="1" t="s">
        <v>367</v>
      </c>
      <c r="B314" s="2">
        <v>45714.541666666664</v>
      </c>
      <c r="C314" t="s">
        <v>21</v>
      </c>
      <c r="D314" t="s">
        <v>326</v>
      </c>
      <c r="E314" t="s">
        <v>213</v>
      </c>
      <c r="F314">
        <v>40</v>
      </c>
      <c r="G314">
        <v>0</v>
      </c>
      <c r="H314">
        <v>1</v>
      </c>
      <c r="I314" s="6">
        <f>SUMIFS('TRADERPERIOD SOLVED'!I:I,'TRADERPERIOD SOLVED'!$E:$E,OfferResults!$B314,'TRADERPERIOD SOLVED'!$H:$H,OfferResults!$D314)</f>
        <v>40</v>
      </c>
      <c r="J314" s="6">
        <f>SUMIFS('TRADERPERIOD SOLVED'!J:J,'TRADERPERIOD SOLVED'!$E:$E,OfferResults!$B314,'TRADERPERIOD SOLVED'!$H:$H,OfferResults!$D314)</f>
        <v>0</v>
      </c>
      <c r="K314" s="6">
        <f>SUMIFS('TRADERPERIOD SOLVED'!K:K,'TRADERPERIOD SOLVED'!$E:$E,OfferResults!$B314,'TRADERPERIOD SOLVED'!$H:$H,OfferResults!$D314)</f>
        <v>1</v>
      </c>
      <c r="L314">
        <f t="shared" si="26"/>
        <v>0</v>
      </c>
      <c r="M314">
        <f t="shared" si="27"/>
        <v>0</v>
      </c>
      <c r="N314">
        <f t="shared" si="28"/>
        <v>0</v>
      </c>
      <c r="O314">
        <f t="shared" si="29"/>
        <v>0</v>
      </c>
    </row>
    <row r="315" spans="1:15" x14ac:dyDescent="0.25">
      <c r="A315" s="1" t="s">
        <v>367</v>
      </c>
      <c r="B315" s="2">
        <v>45714.541666666664</v>
      </c>
      <c r="C315" t="s">
        <v>21</v>
      </c>
      <c r="D315" t="s">
        <v>325</v>
      </c>
      <c r="E315" t="s">
        <v>228</v>
      </c>
      <c r="F315">
        <v>0</v>
      </c>
      <c r="G315">
        <v>0</v>
      </c>
      <c r="H315">
        <v>0</v>
      </c>
      <c r="I315" s="6">
        <f>SUMIFS('TRADERPERIOD SOLVED'!I:I,'TRADERPERIOD SOLVED'!$E:$E,OfferResults!$B315,'TRADERPERIOD SOLVED'!$H:$H,OfferResults!$D315)</f>
        <v>0</v>
      </c>
      <c r="J315" s="6">
        <f>SUMIFS('TRADERPERIOD SOLVED'!J:J,'TRADERPERIOD SOLVED'!$E:$E,OfferResults!$B315,'TRADERPERIOD SOLVED'!$H:$H,OfferResults!$D315)</f>
        <v>0</v>
      </c>
      <c r="K315" s="6">
        <f>SUMIFS('TRADERPERIOD SOLVED'!K:K,'TRADERPERIOD SOLVED'!$E:$E,OfferResults!$B315,'TRADERPERIOD SOLVED'!$H:$H,OfferResults!$D315)</f>
        <v>0</v>
      </c>
      <c r="L315">
        <f t="shared" si="26"/>
        <v>0</v>
      </c>
      <c r="M315">
        <f t="shared" si="27"/>
        <v>0</v>
      </c>
      <c r="N315">
        <f t="shared" si="28"/>
        <v>0</v>
      </c>
      <c r="O315">
        <f t="shared" si="29"/>
        <v>0</v>
      </c>
    </row>
    <row r="316" spans="1:15" x14ac:dyDescent="0.25">
      <c r="A316" s="1" t="s">
        <v>367</v>
      </c>
      <c r="B316" s="2">
        <v>45714.541666666664</v>
      </c>
      <c r="C316" t="s">
        <v>21</v>
      </c>
      <c r="D316" t="s">
        <v>324</v>
      </c>
      <c r="E316" t="s">
        <v>213</v>
      </c>
      <c r="F316">
        <v>34</v>
      </c>
      <c r="G316">
        <v>2</v>
      </c>
      <c r="H316">
        <v>1</v>
      </c>
      <c r="I316" s="6">
        <f>SUMIFS('TRADERPERIOD SOLVED'!I:I,'TRADERPERIOD SOLVED'!$E:$E,OfferResults!$B316,'TRADERPERIOD SOLVED'!$H:$H,OfferResults!$D316)</f>
        <v>34</v>
      </c>
      <c r="J316" s="6">
        <f>SUMIFS('TRADERPERIOD SOLVED'!J:J,'TRADERPERIOD SOLVED'!$E:$E,OfferResults!$B316,'TRADERPERIOD SOLVED'!$H:$H,OfferResults!$D316)</f>
        <v>2</v>
      </c>
      <c r="K316" s="6">
        <f>SUMIFS('TRADERPERIOD SOLVED'!K:K,'TRADERPERIOD SOLVED'!$E:$E,OfferResults!$B316,'TRADERPERIOD SOLVED'!$H:$H,OfferResults!$D316)</f>
        <v>1</v>
      </c>
      <c r="L316">
        <f t="shared" si="26"/>
        <v>0</v>
      </c>
      <c r="M316">
        <f t="shared" si="27"/>
        <v>0</v>
      </c>
      <c r="N316">
        <f t="shared" si="28"/>
        <v>0</v>
      </c>
      <c r="O316">
        <f t="shared" si="29"/>
        <v>0</v>
      </c>
    </row>
    <row r="317" spans="1:15" x14ac:dyDescent="0.25">
      <c r="A317" s="1" t="s">
        <v>367</v>
      </c>
      <c r="B317" s="2">
        <v>45714.541666666664</v>
      </c>
      <c r="C317" t="s">
        <v>21</v>
      </c>
      <c r="D317" t="s">
        <v>323</v>
      </c>
      <c r="E317" t="s">
        <v>204</v>
      </c>
      <c r="F317">
        <v>197.85599999999999</v>
      </c>
      <c r="G317">
        <v>13.804</v>
      </c>
      <c r="H317">
        <v>17.143999999999998</v>
      </c>
      <c r="I317" s="6">
        <f>SUMIFS('TRADERPERIOD SOLVED'!I:I,'TRADERPERIOD SOLVED'!$E:$E,OfferResults!$B317,'TRADERPERIOD SOLVED'!$H:$H,OfferResults!$D317)</f>
        <v>197.85599999999999</v>
      </c>
      <c r="J317" s="6">
        <f>SUMIFS('TRADERPERIOD SOLVED'!J:J,'TRADERPERIOD SOLVED'!$E:$E,OfferResults!$B317,'TRADERPERIOD SOLVED'!$H:$H,OfferResults!$D317)</f>
        <v>13.804</v>
      </c>
      <c r="K317" s="6">
        <f>SUMIFS('TRADERPERIOD SOLVED'!K:K,'TRADERPERIOD SOLVED'!$E:$E,OfferResults!$B317,'TRADERPERIOD SOLVED'!$H:$H,OfferResults!$D317)</f>
        <v>17.143999999999998</v>
      </c>
      <c r="L317">
        <f t="shared" si="26"/>
        <v>0</v>
      </c>
      <c r="M317">
        <f t="shared" si="27"/>
        <v>0</v>
      </c>
      <c r="N317">
        <f t="shared" si="28"/>
        <v>0</v>
      </c>
      <c r="O317">
        <f t="shared" si="29"/>
        <v>0</v>
      </c>
    </row>
    <row r="318" spans="1:15" x14ac:dyDescent="0.25">
      <c r="A318" s="1" t="s">
        <v>367</v>
      </c>
      <c r="B318" s="2">
        <v>45714.541666666664</v>
      </c>
      <c r="C318" t="s">
        <v>21</v>
      </c>
      <c r="D318" t="s">
        <v>322</v>
      </c>
      <c r="E318" t="s">
        <v>204</v>
      </c>
      <c r="F318">
        <v>463.04300000000001</v>
      </c>
      <c r="G318">
        <v>16.196000000000002</v>
      </c>
      <c r="H318">
        <v>22.856000000000002</v>
      </c>
      <c r="I318" s="6">
        <f>SUMIFS('TRADERPERIOD SOLVED'!I:I,'TRADERPERIOD SOLVED'!$E:$E,OfferResults!$B318,'TRADERPERIOD SOLVED'!$H:$H,OfferResults!$D318)</f>
        <v>463.04300000000001</v>
      </c>
      <c r="J318" s="6">
        <f>SUMIFS('TRADERPERIOD SOLVED'!J:J,'TRADERPERIOD SOLVED'!$E:$E,OfferResults!$B318,'TRADERPERIOD SOLVED'!$H:$H,OfferResults!$D318)</f>
        <v>16.196000000000002</v>
      </c>
      <c r="K318" s="6">
        <f>SUMIFS('TRADERPERIOD SOLVED'!K:K,'TRADERPERIOD SOLVED'!$E:$E,OfferResults!$B318,'TRADERPERIOD SOLVED'!$H:$H,OfferResults!$D318)</f>
        <v>22.856000000000002</v>
      </c>
      <c r="L318">
        <f t="shared" si="26"/>
        <v>0</v>
      </c>
      <c r="M318">
        <f t="shared" si="27"/>
        <v>0</v>
      </c>
      <c r="N318">
        <f t="shared" si="28"/>
        <v>0</v>
      </c>
      <c r="O318">
        <f t="shared" si="29"/>
        <v>0</v>
      </c>
    </row>
    <row r="319" spans="1:15" x14ac:dyDescent="0.25">
      <c r="A319" s="1" t="s">
        <v>367</v>
      </c>
      <c r="B319" s="2">
        <v>45714.541666666664</v>
      </c>
      <c r="C319" t="s">
        <v>21</v>
      </c>
      <c r="D319" t="s">
        <v>321</v>
      </c>
      <c r="E319" t="s">
        <v>320</v>
      </c>
      <c r="F319">
        <v>0</v>
      </c>
      <c r="G319">
        <v>3.3</v>
      </c>
      <c r="H319">
        <v>4.12</v>
      </c>
      <c r="I319" s="6">
        <f>SUMIFS('TRADERPERIOD SOLVED'!I:I,'TRADERPERIOD SOLVED'!$E:$E,OfferResults!$B319,'TRADERPERIOD SOLVED'!$H:$H,OfferResults!$D319)</f>
        <v>0</v>
      </c>
      <c r="J319" s="6">
        <f>SUMIFS('TRADERPERIOD SOLVED'!J:J,'TRADERPERIOD SOLVED'!$E:$E,OfferResults!$B319,'TRADERPERIOD SOLVED'!$H:$H,OfferResults!$D319)</f>
        <v>3.3</v>
      </c>
      <c r="K319" s="6">
        <f>SUMIFS('TRADERPERIOD SOLVED'!K:K,'TRADERPERIOD SOLVED'!$E:$E,OfferResults!$B319,'TRADERPERIOD SOLVED'!$H:$H,OfferResults!$D319)</f>
        <v>4.12</v>
      </c>
      <c r="L319">
        <f t="shared" si="26"/>
        <v>0</v>
      </c>
      <c r="M319">
        <f t="shared" si="27"/>
        <v>0</v>
      </c>
      <c r="N319">
        <f t="shared" si="28"/>
        <v>0</v>
      </c>
      <c r="O319">
        <f t="shared" si="29"/>
        <v>0</v>
      </c>
    </row>
    <row r="320" spans="1:15" x14ac:dyDescent="0.25">
      <c r="A320" s="1" t="s">
        <v>367</v>
      </c>
      <c r="B320" s="2">
        <v>45714.541666666664</v>
      </c>
      <c r="C320" t="s">
        <v>21</v>
      </c>
      <c r="D320" t="s">
        <v>319</v>
      </c>
      <c r="E320" t="s">
        <v>291</v>
      </c>
      <c r="F320">
        <v>0</v>
      </c>
      <c r="G320">
        <v>0</v>
      </c>
      <c r="H320">
        <v>0</v>
      </c>
      <c r="I320" s="6">
        <f>SUMIFS('TRADERPERIOD SOLVED'!I:I,'TRADERPERIOD SOLVED'!$E:$E,OfferResults!$B320,'TRADERPERIOD SOLVED'!$H:$H,OfferResults!$D320)</f>
        <v>0</v>
      </c>
      <c r="J320" s="6">
        <f>SUMIFS('TRADERPERIOD SOLVED'!J:J,'TRADERPERIOD SOLVED'!$E:$E,OfferResults!$B320,'TRADERPERIOD SOLVED'!$H:$H,OfferResults!$D320)</f>
        <v>0</v>
      </c>
      <c r="K320" s="6">
        <f>SUMIFS('TRADERPERIOD SOLVED'!K:K,'TRADERPERIOD SOLVED'!$E:$E,OfferResults!$B320,'TRADERPERIOD SOLVED'!$H:$H,OfferResults!$D320)</f>
        <v>0</v>
      </c>
      <c r="L320">
        <f t="shared" si="26"/>
        <v>0</v>
      </c>
      <c r="M320">
        <f t="shared" si="27"/>
        <v>0</v>
      </c>
      <c r="N320">
        <f t="shared" si="28"/>
        <v>0</v>
      </c>
      <c r="O320">
        <f t="shared" si="29"/>
        <v>0</v>
      </c>
    </row>
    <row r="321" spans="1:15" x14ac:dyDescent="0.25">
      <c r="A321" s="1" t="s">
        <v>367</v>
      </c>
      <c r="B321" s="2">
        <v>45714.541666666664</v>
      </c>
      <c r="C321" t="s">
        <v>21</v>
      </c>
      <c r="D321" t="s">
        <v>318</v>
      </c>
      <c r="E321" t="s">
        <v>228</v>
      </c>
      <c r="F321">
        <v>0</v>
      </c>
      <c r="G321">
        <v>0</v>
      </c>
      <c r="H321">
        <v>0</v>
      </c>
      <c r="I321" s="6">
        <f>SUMIFS('TRADERPERIOD SOLVED'!I:I,'TRADERPERIOD SOLVED'!$E:$E,OfferResults!$B321,'TRADERPERIOD SOLVED'!$H:$H,OfferResults!$D321)</f>
        <v>0</v>
      </c>
      <c r="J321" s="6">
        <f>SUMIFS('TRADERPERIOD SOLVED'!J:J,'TRADERPERIOD SOLVED'!$E:$E,OfferResults!$B321,'TRADERPERIOD SOLVED'!$H:$H,OfferResults!$D321)</f>
        <v>0</v>
      </c>
      <c r="K321" s="6">
        <f>SUMIFS('TRADERPERIOD SOLVED'!K:K,'TRADERPERIOD SOLVED'!$E:$E,OfferResults!$B321,'TRADERPERIOD SOLVED'!$H:$H,OfferResults!$D321)</f>
        <v>0</v>
      </c>
      <c r="L321">
        <f t="shared" si="26"/>
        <v>0</v>
      </c>
      <c r="M321">
        <f t="shared" si="27"/>
        <v>0</v>
      </c>
      <c r="N321">
        <f t="shared" si="28"/>
        <v>0</v>
      </c>
      <c r="O321">
        <f t="shared" si="29"/>
        <v>0</v>
      </c>
    </row>
    <row r="322" spans="1:15" x14ac:dyDescent="0.25">
      <c r="A322" s="1" t="s">
        <v>367</v>
      </c>
      <c r="B322" s="2">
        <v>45714.541666666664</v>
      </c>
      <c r="C322" t="s">
        <v>21</v>
      </c>
      <c r="D322" t="s">
        <v>317</v>
      </c>
      <c r="E322" t="s">
        <v>228</v>
      </c>
      <c r="F322">
        <v>40.686300000000003</v>
      </c>
      <c r="G322">
        <v>0</v>
      </c>
      <c r="H322">
        <v>0</v>
      </c>
      <c r="I322" s="6">
        <f>SUMIFS('TRADERPERIOD SOLVED'!I:I,'TRADERPERIOD SOLVED'!$E:$E,OfferResults!$B322,'TRADERPERIOD SOLVED'!$H:$H,OfferResults!$D322)</f>
        <v>40.686</v>
      </c>
      <c r="J322" s="6">
        <f>SUMIFS('TRADERPERIOD SOLVED'!J:J,'TRADERPERIOD SOLVED'!$E:$E,OfferResults!$B322,'TRADERPERIOD SOLVED'!$H:$H,OfferResults!$D322)</f>
        <v>0</v>
      </c>
      <c r="K322" s="6">
        <f>SUMIFS('TRADERPERIOD SOLVED'!K:K,'TRADERPERIOD SOLVED'!$E:$E,OfferResults!$B322,'TRADERPERIOD SOLVED'!$H:$H,OfferResults!$D322)</f>
        <v>0</v>
      </c>
      <c r="L322">
        <f t="shared" si="26"/>
        <v>3.0000000000285354E-4</v>
      </c>
      <c r="M322">
        <f t="shared" si="27"/>
        <v>3.0000000000285354E-4</v>
      </c>
      <c r="N322">
        <f t="shared" si="28"/>
        <v>0</v>
      </c>
      <c r="O322">
        <f t="shared" si="29"/>
        <v>0</v>
      </c>
    </row>
    <row r="323" spans="1:15" x14ac:dyDescent="0.25">
      <c r="A323" s="1" t="s">
        <v>367</v>
      </c>
      <c r="B323" s="2">
        <v>45714.541666666664</v>
      </c>
      <c r="C323" t="s">
        <v>21</v>
      </c>
      <c r="D323" t="s">
        <v>316</v>
      </c>
      <c r="E323" t="s">
        <v>228</v>
      </c>
      <c r="F323">
        <v>20</v>
      </c>
      <c r="G323">
        <v>0</v>
      </c>
      <c r="H323">
        <v>0</v>
      </c>
      <c r="I323" s="6">
        <f>SUMIFS('TRADERPERIOD SOLVED'!I:I,'TRADERPERIOD SOLVED'!$E:$E,OfferResults!$B323,'TRADERPERIOD SOLVED'!$H:$H,OfferResults!$D323)</f>
        <v>20</v>
      </c>
      <c r="J323" s="6">
        <f>SUMIFS('TRADERPERIOD SOLVED'!J:J,'TRADERPERIOD SOLVED'!$E:$E,OfferResults!$B323,'TRADERPERIOD SOLVED'!$H:$H,OfferResults!$D323)</f>
        <v>0</v>
      </c>
      <c r="K323" s="6">
        <f>SUMIFS('TRADERPERIOD SOLVED'!K:K,'TRADERPERIOD SOLVED'!$E:$E,OfferResults!$B323,'TRADERPERIOD SOLVED'!$H:$H,OfferResults!$D323)</f>
        <v>0</v>
      </c>
      <c r="L323">
        <f t="shared" si="26"/>
        <v>0</v>
      </c>
      <c r="M323">
        <f t="shared" si="27"/>
        <v>0</v>
      </c>
      <c r="N323">
        <f t="shared" si="28"/>
        <v>0</v>
      </c>
      <c r="O323">
        <f t="shared" si="29"/>
        <v>0</v>
      </c>
    </row>
    <row r="324" spans="1:15" x14ac:dyDescent="0.25">
      <c r="A324" s="1" t="s">
        <v>367</v>
      </c>
      <c r="B324" s="2">
        <v>45714.541666666664</v>
      </c>
      <c r="C324" t="s">
        <v>21</v>
      </c>
      <c r="D324" t="s">
        <v>315</v>
      </c>
      <c r="E324" t="s">
        <v>314</v>
      </c>
      <c r="F324">
        <v>0</v>
      </c>
      <c r="G324">
        <v>0</v>
      </c>
      <c r="H324">
        <v>0</v>
      </c>
      <c r="I324" s="6">
        <f>SUMIFS('TRADERPERIOD SOLVED'!I:I,'TRADERPERIOD SOLVED'!$E:$E,OfferResults!$B324,'TRADERPERIOD SOLVED'!$H:$H,OfferResults!$D324)</f>
        <v>0</v>
      </c>
      <c r="J324" s="6">
        <f>SUMIFS('TRADERPERIOD SOLVED'!J:J,'TRADERPERIOD SOLVED'!$E:$E,OfferResults!$B324,'TRADERPERIOD SOLVED'!$H:$H,OfferResults!$D324)</f>
        <v>0</v>
      </c>
      <c r="K324" s="6">
        <f>SUMIFS('TRADERPERIOD SOLVED'!K:K,'TRADERPERIOD SOLVED'!$E:$E,OfferResults!$B324,'TRADERPERIOD SOLVED'!$H:$H,OfferResults!$D324)</f>
        <v>0</v>
      </c>
      <c r="L324">
        <f t="shared" si="26"/>
        <v>0</v>
      </c>
      <c r="M324">
        <f t="shared" si="27"/>
        <v>0</v>
      </c>
      <c r="N324">
        <f t="shared" si="28"/>
        <v>0</v>
      </c>
      <c r="O324">
        <f t="shared" si="29"/>
        <v>0</v>
      </c>
    </row>
    <row r="325" spans="1:15" x14ac:dyDescent="0.25">
      <c r="A325" s="1" t="s">
        <v>367</v>
      </c>
      <c r="B325" s="2">
        <v>45714.541666666664</v>
      </c>
      <c r="C325" t="s">
        <v>21</v>
      </c>
      <c r="D325" t="s">
        <v>313</v>
      </c>
      <c r="E325" t="s">
        <v>210</v>
      </c>
      <c r="F325">
        <v>110</v>
      </c>
      <c r="G325">
        <v>16</v>
      </c>
      <c r="H325">
        <v>9.0648999999999997</v>
      </c>
      <c r="I325" s="6">
        <f>SUMIFS('TRADERPERIOD SOLVED'!I:I,'TRADERPERIOD SOLVED'!$E:$E,OfferResults!$B325,'TRADERPERIOD SOLVED'!$H:$H,OfferResults!$D325)</f>
        <v>110</v>
      </c>
      <c r="J325" s="6">
        <f>SUMIFS('TRADERPERIOD SOLVED'!J:J,'TRADERPERIOD SOLVED'!$E:$E,OfferResults!$B325,'TRADERPERIOD SOLVED'!$H:$H,OfferResults!$D325)</f>
        <v>16</v>
      </c>
      <c r="K325" s="6">
        <f>SUMIFS('TRADERPERIOD SOLVED'!K:K,'TRADERPERIOD SOLVED'!$E:$E,OfferResults!$B325,'TRADERPERIOD SOLVED'!$H:$H,OfferResults!$D325)</f>
        <v>9.0649999999999995</v>
      </c>
      <c r="L325">
        <f t="shared" si="26"/>
        <v>9.9999999999766942E-5</v>
      </c>
      <c r="M325">
        <f t="shared" si="27"/>
        <v>0</v>
      </c>
      <c r="N325">
        <f t="shared" si="28"/>
        <v>0</v>
      </c>
      <c r="O325">
        <f t="shared" si="29"/>
        <v>-9.9999999999766942E-5</v>
      </c>
    </row>
    <row r="326" spans="1:15" x14ac:dyDescent="0.25">
      <c r="A326" s="1" t="s">
        <v>367</v>
      </c>
      <c r="B326" s="2">
        <v>45714.541666666664</v>
      </c>
      <c r="C326" t="s">
        <v>21</v>
      </c>
      <c r="D326" t="s">
        <v>312</v>
      </c>
      <c r="E326" t="s">
        <v>311</v>
      </c>
      <c r="F326">
        <v>47</v>
      </c>
      <c r="G326">
        <v>0</v>
      </c>
      <c r="H326">
        <v>0</v>
      </c>
      <c r="I326" s="6">
        <f>SUMIFS('TRADERPERIOD SOLVED'!I:I,'TRADERPERIOD SOLVED'!$E:$E,OfferResults!$B326,'TRADERPERIOD SOLVED'!$H:$H,OfferResults!$D326)</f>
        <v>47</v>
      </c>
      <c r="J326" s="6">
        <f>SUMIFS('TRADERPERIOD SOLVED'!J:J,'TRADERPERIOD SOLVED'!$E:$E,OfferResults!$B326,'TRADERPERIOD SOLVED'!$H:$H,OfferResults!$D326)</f>
        <v>0</v>
      </c>
      <c r="K326" s="6">
        <f>SUMIFS('TRADERPERIOD SOLVED'!K:K,'TRADERPERIOD SOLVED'!$E:$E,OfferResults!$B326,'TRADERPERIOD SOLVED'!$H:$H,OfferResults!$D326)</f>
        <v>0</v>
      </c>
      <c r="L326">
        <f t="shared" si="26"/>
        <v>0</v>
      </c>
      <c r="M326">
        <f t="shared" si="27"/>
        <v>0</v>
      </c>
      <c r="N326">
        <f t="shared" si="28"/>
        <v>0</v>
      </c>
      <c r="O326">
        <f t="shared" si="29"/>
        <v>0</v>
      </c>
    </row>
    <row r="327" spans="1:15" x14ac:dyDescent="0.25">
      <c r="A327" s="1" t="s">
        <v>367</v>
      </c>
      <c r="B327" s="2">
        <v>45714.541666666664</v>
      </c>
      <c r="C327" t="s">
        <v>21</v>
      </c>
      <c r="D327" t="s">
        <v>310</v>
      </c>
      <c r="E327" t="s">
        <v>213</v>
      </c>
      <c r="F327">
        <v>36.5</v>
      </c>
      <c r="G327">
        <v>0</v>
      </c>
      <c r="H327">
        <v>0</v>
      </c>
      <c r="I327" s="6">
        <f>SUMIFS('TRADERPERIOD SOLVED'!I:I,'TRADERPERIOD SOLVED'!$E:$E,OfferResults!$B327,'TRADERPERIOD SOLVED'!$H:$H,OfferResults!$D327)</f>
        <v>36.5</v>
      </c>
      <c r="J327" s="6">
        <f>SUMIFS('TRADERPERIOD SOLVED'!J:J,'TRADERPERIOD SOLVED'!$E:$E,OfferResults!$B327,'TRADERPERIOD SOLVED'!$H:$H,OfferResults!$D327)</f>
        <v>0</v>
      </c>
      <c r="K327" s="6">
        <f>SUMIFS('TRADERPERIOD SOLVED'!K:K,'TRADERPERIOD SOLVED'!$E:$E,OfferResults!$B327,'TRADERPERIOD SOLVED'!$H:$H,OfferResults!$D327)</f>
        <v>0</v>
      </c>
      <c r="L327">
        <f t="shared" si="26"/>
        <v>0</v>
      </c>
      <c r="M327">
        <f t="shared" si="27"/>
        <v>0</v>
      </c>
      <c r="N327">
        <f t="shared" si="28"/>
        <v>0</v>
      </c>
      <c r="O327">
        <f t="shared" si="29"/>
        <v>0</v>
      </c>
    </row>
    <row r="328" spans="1:15" x14ac:dyDescent="0.25">
      <c r="A328" s="1" t="s">
        <v>367</v>
      </c>
      <c r="B328" s="2">
        <v>45714.541666666664</v>
      </c>
      <c r="C328" t="s">
        <v>21</v>
      </c>
      <c r="D328" t="s">
        <v>309</v>
      </c>
      <c r="E328" t="s">
        <v>308</v>
      </c>
      <c r="F328">
        <v>0</v>
      </c>
      <c r="G328">
        <v>3.613</v>
      </c>
      <c r="H328">
        <v>7.1239999999999997</v>
      </c>
      <c r="I328" s="6">
        <f>SUMIFS('TRADERPERIOD SOLVED'!I:I,'TRADERPERIOD SOLVED'!$E:$E,OfferResults!$B328,'TRADERPERIOD SOLVED'!$H:$H,OfferResults!$D328)</f>
        <v>0</v>
      </c>
      <c r="J328" s="6">
        <f>SUMIFS('TRADERPERIOD SOLVED'!J:J,'TRADERPERIOD SOLVED'!$E:$E,OfferResults!$B328,'TRADERPERIOD SOLVED'!$H:$H,OfferResults!$D328)</f>
        <v>3.613</v>
      </c>
      <c r="K328" s="6">
        <f>SUMIFS('TRADERPERIOD SOLVED'!K:K,'TRADERPERIOD SOLVED'!$E:$E,OfferResults!$B328,'TRADERPERIOD SOLVED'!$H:$H,OfferResults!$D328)</f>
        <v>7.1239999999999997</v>
      </c>
      <c r="L328">
        <f t="shared" si="26"/>
        <v>0</v>
      </c>
      <c r="M328">
        <f t="shared" si="27"/>
        <v>0</v>
      </c>
      <c r="N328">
        <f t="shared" si="28"/>
        <v>0</v>
      </c>
      <c r="O328">
        <f t="shared" si="29"/>
        <v>0</v>
      </c>
    </row>
    <row r="329" spans="1:15" x14ac:dyDescent="0.25">
      <c r="A329" s="1" t="s">
        <v>367</v>
      </c>
      <c r="B329" s="2">
        <v>45714.541666666664</v>
      </c>
      <c r="C329" t="s">
        <v>21</v>
      </c>
      <c r="D329" t="s">
        <v>307</v>
      </c>
      <c r="E329" t="s">
        <v>306</v>
      </c>
      <c r="F329">
        <v>0</v>
      </c>
      <c r="G329">
        <v>0</v>
      </c>
      <c r="H329">
        <v>0</v>
      </c>
      <c r="I329" s="6">
        <f>SUMIFS('TRADERPERIOD SOLVED'!I:I,'TRADERPERIOD SOLVED'!$E:$E,OfferResults!$B329,'TRADERPERIOD SOLVED'!$H:$H,OfferResults!$D329)</f>
        <v>0</v>
      </c>
      <c r="J329" s="6">
        <f>SUMIFS('TRADERPERIOD SOLVED'!J:J,'TRADERPERIOD SOLVED'!$E:$E,OfferResults!$B329,'TRADERPERIOD SOLVED'!$H:$H,OfferResults!$D329)</f>
        <v>0</v>
      </c>
      <c r="K329" s="6">
        <f>SUMIFS('TRADERPERIOD SOLVED'!K:K,'TRADERPERIOD SOLVED'!$E:$E,OfferResults!$B329,'TRADERPERIOD SOLVED'!$H:$H,OfferResults!$D329)</f>
        <v>0</v>
      </c>
      <c r="L329">
        <f t="shared" si="26"/>
        <v>0</v>
      </c>
      <c r="M329">
        <f t="shared" si="27"/>
        <v>0</v>
      </c>
      <c r="N329">
        <f t="shared" si="28"/>
        <v>0</v>
      </c>
      <c r="O329">
        <f t="shared" si="29"/>
        <v>0</v>
      </c>
    </row>
    <row r="330" spans="1:15" x14ac:dyDescent="0.25">
      <c r="A330" s="1" t="s">
        <v>367</v>
      </c>
      <c r="B330" s="2">
        <v>45714.541666666664</v>
      </c>
      <c r="C330" t="s">
        <v>21</v>
      </c>
      <c r="D330" t="s">
        <v>345</v>
      </c>
      <c r="E330" t="s">
        <v>306</v>
      </c>
      <c r="F330">
        <v>0</v>
      </c>
      <c r="G330">
        <v>0</v>
      </c>
      <c r="H330">
        <v>0</v>
      </c>
      <c r="I330" s="6">
        <f>SUMIFS('TRADERPERIOD SOLVED'!I:I,'TRADERPERIOD SOLVED'!$E:$E,OfferResults!$B330,'TRADERPERIOD SOLVED'!$H:$H,OfferResults!$D330)</f>
        <v>0</v>
      </c>
      <c r="J330" s="6">
        <f>SUMIFS('TRADERPERIOD SOLVED'!J:J,'TRADERPERIOD SOLVED'!$E:$E,OfferResults!$B330,'TRADERPERIOD SOLVED'!$H:$H,OfferResults!$D330)</f>
        <v>0</v>
      </c>
      <c r="K330" s="6">
        <f>SUMIFS('TRADERPERIOD SOLVED'!K:K,'TRADERPERIOD SOLVED'!$E:$E,OfferResults!$B330,'TRADERPERIOD SOLVED'!$H:$H,OfferResults!$D330)</f>
        <v>0</v>
      </c>
      <c r="L330">
        <f t="shared" si="26"/>
        <v>0</v>
      </c>
      <c r="M330">
        <f t="shared" si="27"/>
        <v>0</v>
      </c>
      <c r="N330">
        <f t="shared" si="28"/>
        <v>0</v>
      </c>
      <c r="O330">
        <f t="shared" si="29"/>
        <v>0</v>
      </c>
    </row>
    <row r="331" spans="1:15" x14ac:dyDescent="0.25">
      <c r="A331" s="1" t="s">
        <v>367</v>
      </c>
      <c r="B331" s="2">
        <v>45714.541666666664</v>
      </c>
      <c r="C331" t="s">
        <v>21</v>
      </c>
      <c r="D331" t="s">
        <v>305</v>
      </c>
      <c r="E331" t="s">
        <v>207</v>
      </c>
      <c r="F331">
        <v>0</v>
      </c>
      <c r="G331">
        <v>0</v>
      </c>
      <c r="H331">
        <v>0</v>
      </c>
      <c r="I331" s="6">
        <f>SUMIFS('TRADERPERIOD SOLVED'!I:I,'TRADERPERIOD SOLVED'!$E:$E,OfferResults!$B331,'TRADERPERIOD SOLVED'!$H:$H,OfferResults!$D331)</f>
        <v>0</v>
      </c>
      <c r="J331" s="6">
        <f>SUMIFS('TRADERPERIOD SOLVED'!J:J,'TRADERPERIOD SOLVED'!$E:$E,OfferResults!$B331,'TRADERPERIOD SOLVED'!$H:$H,OfferResults!$D331)</f>
        <v>0</v>
      </c>
      <c r="K331" s="6">
        <f>SUMIFS('TRADERPERIOD SOLVED'!K:K,'TRADERPERIOD SOLVED'!$E:$E,OfferResults!$B331,'TRADERPERIOD SOLVED'!$H:$H,OfferResults!$D331)</f>
        <v>0</v>
      </c>
      <c r="L331">
        <f t="shared" si="26"/>
        <v>0</v>
      </c>
      <c r="M331">
        <f t="shared" si="27"/>
        <v>0</v>
      </c>
      <c r="N331">
        <f t="shared" si="28"/>
        <v>0</v>
      </c>
      <c r="O331">
        <f t="shared" si="29"/>
        <v>0</v>
      </c>
    </row>
    <row r="332" spans="1:15" x14ac:dyDescent="0.25">
      <c r="A332" s="1" t="s">
        <v>367</v>
      </c>
      <c r="B332" s="2">
        <v>45714.541666666664</v>
      </c>
      <c r="C332" t="s">
        <v>21</v>
      </c>
      <c r="D332" t="s">
        <v>304</v>
      </c>
      <c r="E332" t="s">
        <v>207</v>
      </c>
      <c r="F332">
        <v>0</v>
      </c>
      <c r="G332">
        <v>0</v>
      </c>
      <c r="H332">
        <v>0</v>
      </c>
      <c r="I332" s="6">
        <f>SUMIFS('TRADERPERIOD SOLVED'!I:I,'TRADERPERIOD SOLVED'!$E:$E,OfferResults!$B332,'TRADERPERIOD SOLVED'!$H:$H,OfferResults!$D332)</f>
        <v>0</v>
      </c>
      <c r="J332" s="6">
        <f>SUMIFS('TRADERPERIOD SOLVED'!J:J,'TRADERPERIOD SOLVED'!$E:$E,OfferResults!$B332,'TRADERPERIOD SOLVED'!$H:$H,OfferResults!$D332)</f>
        <v>0</v>
      </c>
      <c r="K332" s="6">
        <f>SUMIFS('TRADERPERIOD SOLVED'!K:K,'TRADERPERIOD SOLVED'!$E:$E,OfferResults!$B332,'TRADERPERIOD SOLVED'!$H:$H,OfferResults!$D332)</f>
        <v>0</v>
      </c>
      <c r="L332">
        <f t="shared" si="26"/>
        <v>0</v>
      </c>
      <c r="M332">
        <f t="shared" si="27"/>
        <v>0</v>
      </c>
      <c r="N332">
        <f t="shared" si="28"/>
        <v>0</v>
      </c>
      <c r="O332">
        <f t="shared" si="29"/>
        <v>0</v>
      </c>
    </row>
    <row r="333" spans="1:15" x14ac:dyDescent="0.25">
      <c r="A333" s="1" t="s">
        <v>367</v>
      </c>
      <c r="B333" s="2">
        <v>45714.541666666664</v>
      </c>
      <c r="C333" t="s">
        <v>21</v>
      </c>
      <c r="D333" t="s">
        <v>303</v>
      </c>
      <c r="E333" t="s">
        <v>207</v>
      </c>
      <c r="F333">
        <v>230</v>
      </c>
      <c r="G333">
        <v>0</v>
      </c>
      <c r="H333">
        <v>0</v>
      </c>
      <c r="I333" s="6">
        <f>SUMIFS('TRADERPERIOD SOLVED'!I:I,'TRADERPERIOD SOLVED'!$E:$E,OfferResults!$B333,'TRADERPERIOD SOLVED'!$H:$H,OfferResults!$D333)</f>
        <v>230</v>
      </c>
      <c r="J333" s="6">
        <f>SUMIFS('TRADERPERIOD SOLVED'!J:J,'TRADERPERIOD SOLVED'!$E:$E,OfferResults!$B333,'TRADERPERIOD SOLVED'!$H:$H,OfferResults!$D333)</f>
        <v>0</v>
      </c>
      <c r="K333" s="6">
        <f>SUMIFS('TRADERPERIOD SOLVED'!K:K,'TRADERPERIOD SOLVED'!$E:$E,OfferResults!$B333,'TRADERPERIOD SOLVED'!$H:$H,OfferResults!$D333)</f>
        <v>0</v>
      </c>
      <c r="L333">
        <f t="shared" si="26"/>
        <v>0</v>
      </c>
      <c r="M333">
        <f t="shared" si="27"/>
        <v>0</v>
      </c>
      <c r="N333">
        <f t="shared" si="28"/>
        <v>0</v>
      </c>
      <c r="O333">
        <f t="shared" si="29"/>
        <v>0</v>
      </c>
    </row>
    <row r="334" spans="1:15" x14ac:dyDescent="0.25">
      <c r="A334" s="1" t="s">
        <v>367</v>
      </c>
      <c r="B334" s="2">
        <v>45714.541666666664</v>
      </c>
      <c r="C334" t="s">
        <v>21</v>
      </c>
      <c r="D334" t="s">
        <v>302</v>
      </c>
      <c r="E334" t="s">
        <v>207</v>
      </c>
      <c r="F334">
        <v>257</v>
      </c>
      <c r="G334">
        <v>0</v>
      </c>
      <c r="H334">
        <v>0</v>
      </c>
      <c r="I334" s="6">
        <f>SUMIFS('TRADERPERIOD SOLVED'!I:I,'TRADERPERIOD SOLVED'!$E:$E,OfferResults!$B334,'TRADERPERIOD SOLVED'!$H:$H,OfferResults!$D334)</f>
        <v>257</v>
      </c>
      <c r="J334" s="6">
        <f>SUMIFS('TRADERPERIOD SOLVED'!J:J,'TRADERPERIOD SOLVED'!$E:$E,OfferResults!$B334,'TRADERPERIOD SOLVED'!$H:$H,OfferResults!$D334)</f>
        <v>0</v>
      </c>
      <c r="K334" s="6">
        <f>SUMIFS('TRADERPERIOD SOLVED'!K:K,'TRADERPERIOD SOLVED'!$E:$E,OfferResults!$B334,'TRADERPERIOD SOLVED'!$H:$H,OfferResults!$D334)</f>
        <v>0</v>
      </c>
      <c r="L334">
        <f t="shared" si="26"/>
        <v>0</v>
      </c>
      <c r="M334">
        <f t="shared" si="27"/>
        <v>0</v>
      </c>
      <c r="N334">
        <f t="shared" si="28"/>
        <v>0</v>
      </c>
      <c r="O334">
        <f t="shared" si="29"/>
        <v>0</v>
      </c>
    </row>
    <row r="335" spans="1:15" x14ac:dyDescent="0.25">
      <c r="A335" s="1" t="s">
        <v>367</v>
      </c>
      <c r="B335" s="2">
        <v>45714.541666666664</v>
      </c>
      <c r="C335" t="s">
        <v>21</v>
      </c>
      <c r="D335" t="s">
        <v>301</v>
      </c>
      <c r="E335" t="s">
        <v>207</v>
      </c>
      <c r="F335">
        <v>41</v>
      </c>
      <c r="G335">
        <v>0</v>
      </c>
      <c r="H335">
        <v>0</v>
      </c>
      <c r="I335" s="6">
        <f>SUMIFS('TRADERPERIOD SOLVED'!I:I,'TRADERPERIOD SOLVED'!$E:$E,OfferResults!$B335,'TRADERPERIOD SOLVED'!$H:$H,OfferResults!$D335)</f>
        <v>41</v>
      </c>
      <c r="J335" s="6">
        <f>SUMIFS('TRADERPERIOD SOLVED'!J:J,'TRADERPERIOD SOLVED'!$E:$E,OfferResults!$B335,'TRADERPERIOD SOLVED'!$H:$H,OfferResults!$D335)</f>
        <v>0</v>
      </c>
      <c r="K335" s="6">
        <f>SUMIFS('TRADERPERIOD SOLVED'!K:K,'TRADERPERIOD SOLVED'!$E:$E,OfferResults!$B335,'TRADERPERIOD SOLVED'!$H:$H,OfferResults!$D335)</f>
        <v>0</v>
      </c>
      <c r="L335">
        <f t="shared" si="26"/>
        <v>0</v>
      </c>
      <c r="M335">
        <f t="shared" si="27"/>
        <v>0</v>
      </c>
      <c r="N335">
        <f t="shared" si="28"/>
        <v>0</v>
      </c>
      <c r="O335">
        <f t="shared" si="29"/>
        <v>0</v>
      </c>
    </row>
    <row r="336" spans="1:15" x14ac:dyDescent="0.25">
      <c r="A336" s="1" t="s">
        <v>367</v>
      </c>
      <c r="B336" s="2">
        <v>45714.541666666664</v>
      </c>
      <c r="C336" t="s">
        <v>21</v>
      </c>
      <c r="D336" t="s">
        <v>300</v>
      </c>
      <c r="E336" t="s">
        <v>204</v>
      </c>
      <c r="F336">
        <v>0</v>
      </c>
      <c r="G336">
        <v>0</v>
      </c>
      <c r="H336">
        <v>0</v>
      </c>
      <c r="I336" s="6">
        <f>SUMIFS('TRADERPERIOD SOLVED'!I:I,'TRADERPERIOD SOLVED'!$E:$E,OfferResults!$B336,'TRADERPERIOD SOLVED'!$H:$H,OfferResults!$D336)</f>
        <v>0</v>
      </c>
      <c r="J336" s="6">
        <f>SUMIFS('TRADERPERIOD SOLVED'!J:J,'TRADERPERIOD SOLVED'!$E:$E,OfferResults!$B336,'TRADERPERIOD SOLVED'!$H:$H,OfferResults!$D336)</f>
        <v>0</v>
      </c>
      <c r="K336" s="6">
        <f>SUMIFS('TRADERPERIOD SOLVED'!K:K,'TRADERPERIOD SOLVED'!$E:$E,OfferResults!$B336,'TRADERPERIOD SOLVED'!$H:$H,OfferResults!$D336)</f>
        <v>0</v>
      </c>
      <c r="L336">
        <f t="shared" si="26"/>
        <v>0</v>
      </c>
      <c r="M336">
        <f t="shared" si="27"/>
        <v>0</v>
      </c>
      <c r="N336">
        <f t="shared" si="28"/>
        <v>0</v>
      </c>
      <c r="O336">
        <f t="shared" si="29"/>
        <v>0</v>
      </c>
    </row>
    <row r="337" spans="1:15" x14ac:dyDescent="0.25">
      <c r="A337" s="1" t="s">
        <v>367</v>
      </c>
      <c r="B337" s="2">
        <v>45714.541666666664</v>
      </c>
      <c r="C337" t="s">
        <v>21</v>
      </c>
      <c r="D337" t="s">
        <v>299</v>
      </c>
      <c r="E337" t="s">
        <v>228</v>
      </c>
      <c r="F337">
        <v>3</v>
      </c>
      <c r="G337">
        <v>8</v>
      </c>
      <c r="H337">
        <v>0</v>
      </c>
      <c r="I337" s="6">
        <f>SUMIFS('TRADERPERIOD SOLVED'!I:I,'TRADERPERIOD SOLVED'!$E:$E,OfferResults!$B337,'TRADERPERIOD SOLVED'!$H:$H,OfferResults!$D337)</f>
        <v>3</v>
      </c>
      <c r="J337" s="6">
        <f>SUMIFS('TRADERPERIOD SOLVED'!J:J,'TRADERPERIOD SOLVED'!$E:$E,OfferResults!$B337,'TRADERPERIOD SOLVED'!$H:$H,OfferResults!$D337)</f>
        <v>8</v>
      </c>
      <c r="K337" s="6">
        <f>SUMIFS('TRADERPERIOD SOLVED'!K:K,'TRADERPERIOD SOLVED'!$E:$E,OfferResults!$B337,'TRADERPERIOD SOLVED'!$H:$H,OfferResults!$D337)</f>
        <v>0</v>
      </c>
      <c r="L337">
        <f t="shared" si="26"/>
        <v>0</v>
      </c>
      <c r="M337">
        <f t="shared" si="27"/>
        <v>0</v>
      </c>
      <c r="N337">
        <f t="shared" si="28"/>
        <v>0</v>
      </c>
      <c r="O337">
        <f t="shared" si="29"/>
        <v>0</v>
      </c>
    </row>
    <row r="338" spans="1:15" x14ac:dyDescent="0.25">
      <c r="A338" s="1" t="s">
        <v>367</v>
      </c>
      <c r="B338" s="2">
        <v>45714.541666666664</v>
      </c>
      <c r="C338" t="s">
        <v>21</v>
      </c>
      <c r="D338" t="s">
        <v>298</v>
      </c>
      <c r="E338" t="s">
        <v>228</v>
      </c>
      <c r="F338">
        <v>0</v>
      </c>
      <c r="G338">
        <v>0</v>
      </c>
      <c r="H338">
        <v>0</v>
      </c>
      <c r="I338" s="6">
        <f>SUMIFS('TRADERPERIOD SOLVED'!I:I,'TRADERPERIOD SOLVED'!$E:$E,OfferResults!$B338,'TRADERPERIOD SOLVED'!$H:$H,OfferResults!$D338)</f>
        <v>0</v>
      </c>
      <c r="J338" s="6">
        <f>SUMIFS('TRADERPERIOD SOLVED'!J:J,'TRADERPERIOD SOLVED'!$E:$E,OfferResults!$B338,'TRADERPERIOD SOLVED'!$H:$H,OfferResults!$D338)</f>
        <v>0</v>
      </c>
      <c r="K338" s="6">
        <f>SUMIFS('TRADERPERIOD SOLVED'!K:K,'TRADERPERIOD SOLVED'!$E:$E,OfferResults!$B338,'TRADERPERIOD SOLVED'!$H:$H,OfferResults!$D338)</f>
        <v>0</v>
      </c>
      <c r="L338">
        <f t="shared" si="26"/>
        <v>0</v>
      </c>
      <c r="M338">
        <f t="shared" si="27"/>
        <v>0</v>
      </c>
      <c r="N338">
        <f t="shared" si="28"/>
        <v>0</v>
      </c>
      <c r="O338">
        <f t="shared" si="29"/>
        <v>0</v>
      </c>
    </row>
    <row r="339" spans="1:15" x14ac:dyDescent="0.25">
      <c r="A339" s="1" t="s">
        <v>367</v>
      </c>
      <c r="B339" s="2">
        <v>45714.541666666664</v>
      </c>
      <c r="C339" t="s">
        <v>21</v>
      </c>
      <c r="D339" t="s">
        <v>297</v>
      </c>
      <c r="E339" t="s">
        <v>228</v>
      </c>
      <c r="F339">
        <v>0</v>
      </c>
      <c r="G339">
        <v>0</v>
      </c>
      <c r="H339">
        <v>0</v>
      </c>
      <c r="I339" s="6">
        <f>SUMIFS('TRADERPERIOD SOLVED'!I:I,'TRADERPERIOD SOLVED'!$E:$E,OfferResults!$B339,'TRADERPERIOD SOLVED'!$H:$H,OfferResults!$D339)</f>
        <v>0</v>
      </c>
      <c r="J339" s="6">
        <f>SUMIFS('TRADERPERIOD SOLVED'!J:J,'TRADERPERIOD SOLVED'!$E:$E,OfferResults!$B339,'TRADERPERIOD SOLVED'!$H:$H,OfferResults!$D339)</f>
        <v>0</v>
      </c>
      <c r="K339" s="6">
        <f>SUMIFS('TRADERPERIOD SOLVED'!K:K,'TRADERPERIOD SOLVED'!$E:$E,OfferResults!$B339,'TRADERPERIOD SOLVED'!$H:$H,OfferResults!$D339)</f>
        <v>0</v>
      </c>
      <c r="L339">
        <f t="shared" si="26"/>
        <v>0</v>
      </c>
      <c r="M339">
        <f t="shared" si="27"/>
        <v>0</v>
      </c>
      <c r="N339">
        <f t="shared" si="28"/>
        <v>0</v>
      </c>
      <c r="O339">
        <f t="shared" si="29"/>
        <v>0</v>
      </c>
    </row>
    <row r="340" spans="1:15" x14ac:dyDescent="0.25">
      <c r="A340" s="1" t="s">
        <v>367</v>
      </c>
      <c r="B340" s="2">
        <v>45714.541666666664</v>
      </c>
      <c r="C340" t="s">
        <v>21</v>
      </c>
      <c r="D340" t="s">
        <v>296</v>
      </c>
      <c r="E340" t="s">
        <v>267</v>
      </c>
      <c r="F340">
        <v>20</v>
      </c>
      <c r="G340">
        <v>0</v>
      </c>
      <c r="H340">
        <v>0</v>
      </c>
      <c r="I340" s="6">
        <f>SUMIFS('TRADERPERIOD SOLVED'!I:I,'TRADERPERIOD SOLVED'!$E:$E,OfferResults!$B340,'TRADERPERIOD SOLVED'!$H:$H,OfferResults!$D340)</f>
        <v>20</v>
      </c>
      <c r="J340" s="6">
        <f>SUMIFS('TRADERPERIOD SOLVED'!J:J,'TRADERPERIOD SOLVED'!$E:$E,OfferResults!$B340,'TRADERPERIOD SOLVED'!$H:$H,OfferResults!$D340)</f>
        <v>0</v>
      </c>
      <c r="K340" s="6">
        <f>SUMIFS('TRADERPERIOD SOLVED'!K:K,'TRADERPERIOD SOLVED'!$E:$E,OfferResults!$B340,'TRADERPERIOD SOLVED'!$H:$H,OfferResults!$D340)</f>
        <v>0</v>
      </c>
      <c r="L340">
        <f t="shared" si="26"/>
        <v>0</v>
      </c>
      <c r="M340">
        <f t="shared" si="27"/>
        <v>0</v>
      </c>
      <c r="N340">
        <f t="shared" si="28"/>
        <v>0</v>
      </c>
      <c r="O340">
        <f t="shared" si="29"/>
        <v>0</v>
      </c>
    </row>
    <row r="341" spans="1:15" x14ac:dyDescent="0.25">
      <c r="A341" s="1" t="s">
        <v>367</v>
      </c>
      <c r="B341" s="2">
        <v>45714.541666666664</v>
      </c>
      <c r="C341" t="s">
        <v>21</v>
      </c>
      <c r="D341" t="s">
        <v>295</v>
      </c>
      <c r="E341" t="s">
        <v>228</v>
      </c>
      <c r="F341">
        <v>33.83</v>
      </c>
      <c r="G341">
        <v>0</v>
      </c>
      <c r="H341">
        <v>0</v>
      </c>
      <c r="I341" s="6">
        <f>SUMIFS('TRADERPERIOD SOLVED'!I:I,'TRADERPERIOD SOLVED'!$E:$E,OfferResults!$B341,'TRADERPERIOD SOLVED'!$H:$H,OfferResults!$D341)</f>
        <v>33.83</v>
      </c>
      <c r="J341" s="6">
        <f>SUMIFS('TRADERPERIOD SOLVED'!J:J,'TRADERPERIOD SOLVED'!$E:$E,OfferResults!$B341,'TRADERPERIOD SOLVED'!$H:$H,OfferResults!$D341)</f>
        <v>0</v>
      </c>
      <c r="K341" s="6">
        <f>SUMIFS('TRADERPERIOD SOLVED'!K:K,'TRADERPERIOD SOLVED'!$E:$E,OfferResults!$B341,'TRADERPERIOD SOLVED'!$H:$H,OfferResults!$D341)</f>
        <v>0</v>
      </c>
      <c r="L341">
        <f t="shared" si="26"/>
        <v>0</v>
      </c>
      <c r="M341">
        <f t="shared" si="27"/>
        <v>0</v>
      </c>
      <c r="N341">
        <f t="shared" si="28"/>
        <v>0</v>
      </c>
      <c r="O341">
        <f t="shared" si="29"/>
        <v>0</v>
      </c>
    </row>
    <row r="342" spans="1:15" x14ac:dyDescent="0.25">
      <c r="A342" s="1" t="s">
        <v>367</v>
      </c>
      <c r="B342" s="2">
        <v>45714.541666666664</v>
      </c>
      <c r="C342" t="s">
        <v>21</v>
      </c>
      <c r="D342" t="s">
        <v>294</v>
      </c>
      <c r="E342" t="s">
        <v>228</v>
      </c>
      <c r="F342">
        <v>4</v>
      </c>
      <c r="G342">
        <v>0</v>
      </c>
      <c r="H342">
        <v>0</v>
      </c>
      <c r="I342" s="6">
        <f>SUMIFS('TRADERPERIOD SOLVED'!I:I,'TRADERPERIOD SOLVED'!$E:$E,OfferResults!$B342,'TRADERPERIOD SOLVED'!$H:$H,OfferResults!$D342)</f>
        <v>4</v>
      </c>
      <c r="J342" s="6">
        <f>SUMIFS('TRADERPERIOD SOLVED'!J:J,'TRADERPERIOD SOLVED'!$E:$E,OfferResults!$B342,'TRADERPERIOD SOLVED'!$H:$H,OfferResults!$D342)</f>
        <v>0</v>
      </c>
      <c r="K342" s="6">
        <f>SUMIFS('TRADERPERIOD SOLVED'!K:K,'TRADERPERIOD SOLVED'!$E:$E,OfferResults!$B342,'TRADERPERIOD SOLVED'!$H:$H,OfferResults!$D342)</f>
        <v>0</v>
      </c>
      <c r="L342">
        <f t="shared" si="26"/>
        <v>0</v>
      </c>
      <c r="M342">
        <f t="shared" si="27"/>
        <v>0</v>
      </c>
      <c r="N342">
        <f t="shared" si="28"/>
        <v>0</v>
      </c>
      <c r="O342">
        <f t="shared" si="29"/>
        <v>0</v>
      </c>
    </row>
    <row r="343" spans="1:15" x14ac:dyDescent="0.25">
      <c r="A343" s="1" t="s">
        <v>367</v>
      </c>
      <c r="B343" s="2">
        <v>45714.541666666664</v>
      </c>
      <c r="C343" t="s">
        <v>21</v>
      </c>
      <c r="D343" t="s">
        <v>293</v>
      </c>
      <c r="E343" t="s">
        <v>224</v>
      </c>
      <c r="F343">
        <v>0</v>
      </c>
      <c r="G343">
        <v>0</v>
      </c>
      <c r="H343">
        <v>0</v>
      </c>
      <c r="I343" s="6">
        <f>SUMIFS('TRADERPERIOD SOLVED'!I:I,'TRADERPERIOD SOLVED'!$E:$E,OfferResults!$B343,'TRADERPERIOD SOLVED'!$H:$H,OfferResults!$D343)</f>
        <v>0</v>
      </c>
      <c r="J343" s="6">
        <f>SUMIFS('TRADERPERIOD SOLVED'!J:J,'TRADERPERIOD SOLVED'!$E:$E,OfferResults!$B343,'TRADERPERIOD SOLVED'!$H:$H,OfferResults!$D343)</f>
        <v>0</v>
      </c>
      <c r="K343" s="6">
        <f>SUMIFS('TRADERPERIOD SOLVED'!K:K,'TRADERPERIOD SOLVED'!$E:$E,OfferResults!$B343,'TRADERPERIOD SOLVED'!$H:$H,OfferResults!$D343)</f>
        <v>0</v>
      </c>
      <c r="L343">
        <f t="shared" si="26"/>
        <v>0</v>
      </c>
      <c r="M343">
        <f t="shared" si="27"/>
        <v>0</v>
      </c>
      <c r="N343">
        <f t="shared" si="28"/>
        <v>0</v>
      </c>
      <c r="O343">
        <f t="shared" si="29"/>
        <v>0</v>
      </c>
    </row>
    <row r="344" spans="1:15" x14ac:dyDescent="0.25">
      <c r="A344" s="1" t="s">
        <v>367</v>
      </c>
      <c r="B344" s="2">
        <v>45714.541666666664</v>
      </c>
      <c r="C344" t="s">
        <v>21</v>
      </c>
      <c r="D344" t="s">
        <v>292</v>
      </c>
      <c r="E344" t="s">
        <v>291</v>
      </c>
      <c r="F344">
        <v>0</v>
      </c>
      <c r="G344">
        <v>0</v>
      </c>
      <c r="H344">
        <v>0</v>
      </c>
      <c r="I344" s="6">
        <f>SUMIFS('TRADERPERIOD SOLVED'!I:I,'TRADERPERIOD SOLVED'!$E:$E,OfferResults!$B344,'TRADERPERIOD SOLVED'!$H:$H,OfferResults!$D344)</f>
        <v>0</v>
      </c>
      <c r="J344" s="6">
        <f>SUMIFS('TRADERPERIOD SOLVED'!J:J,'TRADERPERIOD SOLVED'!$E:$E,OfferResults!$B344,'TRADERPERIOD SOLVED'!$H:$H,OfferResults!$D344)</f>
        <v>0</v>
      </c>
      <c r="K344" s="6">
        <f>SUMIFS('TRADERPERIOD SOLVED'!K:K,'TRADERPERIOD SOLVED'!$E:$E,OfferResults!$B344,'TRADERPERIOD SOLVED'!$H:$H,OfferResults!$D344)</f>
        <v>0</v>
      </c>
      <c r="L344">
        <f t="shared" si="26"/>
        <v>0</v>
      </c>
      <c r="M344">
        <f t="shared" si="27"/>
        <v>0</v>
      </c>
      <c r="N344">
        <f t="shared" si="28"/>
        <v>0</v>
      </c>
      <c r="O344">
        <f t="shared" si="29"/>
        <v>0</v>
      </c>
    </row>
    <row r="345" spans="1:15" x14ac:dyDescent="0.25">
      <c r="A345" s="1" t="s">
        <v>367</v>
      </c>
      <c r="B345" s="2">
        <v>45714.541666666664</v>
      </c>
      <c r="C345" t="s">
        <v>21</v>
      </c>
      <c r="D345" t="s">
        <v>290</v>
      </c>
      <c r="E345" t="s">
        <v>267</v>
      </c>
      <c r="F345">
        <v>90</v>
      </c>
      <c r="G345">
        <v>0</v>
      </c>
      <c r="H345">
        <v>0</v>
      </c>
      <c r="I345" s="6">
        <f>SUMIFS('TRADERPERIOD SOLVED'!I:I,'TRADERPERIOD SOLVED'!$E:$E,OfferResults!$B345,'TRADERPERIOD SOLVED'!$H:$H,OfferResults!$D345)</f>
        <v>90</v>
      </c>
      <c r="J345" s="6">
        <f>SUMIFS('TRADERPERIOD SOLVED'!J:J,'TRADERPERIOD SOLVED'!$E:$E,OfferResults!$B345,'TRADERPERIOD SOLVED'!$H:$H,OfferResults!$D345)</f>
        <v>0</v>
      </c>
      <c r="K345" s="6">
        <f>SUMIFS('TRADERPERIOD SOLVED'!K:K,'TRADERPERIOD SOLVED'!$E:$E,OfferResults!$B345,'TRADERPERIOD SOLVED'!$H:$H,OfferResults!$D345)</f>
        <v>0</v>
      </c>
      <c r="L345">
        <f t="shared" si="26"/>
        <v>0</v>
      </c>
      <c r="M345">
        <f t="shared" si="27"/>
        <v>0</v>
      </c>
      <c r="N345">
        <f t="shared" si="28"/>
        <v>0</v>
      </c>
      <c r="O345">
        <f t="shared" si="29"/>
        <v>0</v>
      </c>
    </row>
    <row r="346" spans="1:15" x14ac:dyDescent="0.25">
      <c r="A346" s="1" t="s">
        <v>367</v>
      </c>
      <c r="B346" s="2">
        <v>45714.541666666664</v>
      </c>
      <c r="C346" t="s">
        <v>21</v>
      </c>
      <c r="D346" t="s">
        <v>289</v>
      </c>
      <c r="E346" t="s">
        <v>288</v>
      </c>
      <c r="F346">
        <v>24</v>
      </c>
      <c r="G346">
        <v>0</v>
      </c>
      <c r="H346">
        <v>0</v>
      </c>
      <c r="I346" s="6">
        <f>SUMIFS('TRADERPERIOD SOLVED'!I:I,'TRADERPERIOD SOLVED'!$E:$E,OfferResults!$B346,'TRADERPERIOD SOLVED'!$H:$H,OfferResults!$D346)</f>
        <v>24</v>
      </c>
      <c r="J346" s="6">
        <f>SUMIFS('TRADERPERIOD SOLVED'!J:J,'TRADERPERIOD SOLVED'!$E:$E,OfferResults!$B346,'TRADERPERIOD SOLVED'!$H:$H,OfferResults!$D346)</f>
        <v>0</v>
      </c>
      <c r="K346" s="6">
        <f>SUMIFS('TRADERPERIOD SOLVED'!K:K,'TRADERPERIOD SOLVED'!$E:$E,OfferResults!$B346,'TRADERPERIOD SOLVED'!$H:$H,OfferResults!$D346)</f>
        <v>0</v>
      </c>
      <c r="L346">
        <f t="shared" si="26"/>
        <v>0</v>
      </c>
      <c r="M346">
        <f t="shared" si="27"/>
        <v>0</v>
      </c>
      <c r="N346">
        <f t="shared" si="28"/>
        <v>0</v>
      </c>
      <c r="O346">
        <f t="shared" si="29"/>
        <v>0</v>
      </c>
    </row>
    <row r="347" spans="1:15" x14ac:dyDescent="0.25">
      <c r="A347" s="1" t="s">
        <v>367</v>
      </c>
      <c r="B347" s="2">
        <v>45714.541666666664</v>
      </c>
      <c r="C347" t="s">
        <v>21</v>
      </c>
      <c r="D347" t="s">
        <v>287</v>
      </c>
      <c r="E347" t="s">
        <v>286</v>
      </c>
      <c r="F347">
        <v>49</v>
      </c>
      <c r="G347">
        <v>0</v>
      </c>
      <c r="H347">
        <v>0</v>
      </c>
      <c r="I347" s="6">
        <f>SUMIFS('TRADERPERIOD SOLVED'!I:I,'TRADERPERIOD SOLVED'!$E:$E,OfferResults!$B347,'TRADERPERIOD SOLVED'!$H:$H,OfferResults!$D347)</f>
        <v>49</v>
      </c>
      <c r="J347" s="6">
        <f>SUMIFS('TRADERPERIOD SOLVED'!J:J,'TRADERPERIOD SOLVED'!$E:$E,OfferResults!$B347,'TRADERPERIOD SOLVED'!$H:$H,OfferResults!$D347)</f>
        <v>0</v>
      </c>
      <c r="K347" s="6">
        <f>SUMIFS('TRADERPERIOD SOLVED'!K:K,'TRADERPERIOD SOLVED'!$E:$E,OfferResults!$B347,'TRADERPERIOD SOLVED'!$H:$H,OfferResults!$D347)</f>
        <v>0</v>
      </c>
      <c r="L347">
        <f t="shared" si="26"/>
        <v>0</v>
      </c>
      <c r="M347">
        <f t="shared" si="27"/>
        <v>0</v>
      </c>
      <c r="N347">
        <f t="shared" si="28"/>
        <v>0</v>
      </c>
      <c r="O347">
        <f t="shared" si="29"/>
        <v>0</v>
      </c>
    </row>
    <row r="348" spans="1:15" x14ac:dyDescent="0.25">
      <c r="A348" s="1" t="s">
        <v>367</v>
      </c>
      <c r="B348" s="2">
        <v>45714.541666666664</v>
      </c>
      <c r="C348" t="s">
        <v>21</v>
      </c>
      <c r="D348" t="s">
        <v>285</v>
      </c>
      <c r="E348" t="s">
        <v>213</v>
      </c>
      <c r="F348">
        <v>105</v>
      </c>
      <c r="G348">
        <v>0</v>
      </c>
      <c r="H348">
        <v>0</v>
      </c>
      <c r="I348" s="6">
        <f>SUMIFS('TRADERPERIOD SOLVED'!I:I,'TRADERPERIOD SOLVED'!$E:$E,OfferResults!$B348,'TRADERPERIOD SOLVED'!$H:$H,OfferResults!$D348)</f>
        <v>105</v>
      </c>
      <c r="J348" s="6">
        <f>SUMIFS('TRADERPERIOD SOLVED'!J:J,'TRADERPERIOD SOLVED'!$E:$E,OfferResults!$B348,'TRADERPERIOD SOLVED'!$H:$H,OfferResults!$D348)</f>
        <v>0</v>
      </c>
      <c r="K348" s="6">
        <f>SUMIFS('TRADERPERIOD SOLVED'!K:K,'TRADERPERIOD SOLVED'!$E:$E,OfferResults!$B348,'TRADERPERIOD SOLVED'!$H:$H,OfferResults!$D348)</f>
        <v>0</v>
      </c>
      <c r="L348">
        <f t="shared" si="26"/>
        <v>0</v>
      </c>
      <c r="M348">
        <f t="shared" si="27"/>
        <v>0</v>
      </c>
      <c r="N348">
        <f t="shared" si="28"/>
        <v>0</v>
      </c>
      <c r="O348">
        <f t="shared" si="29"/>
        <v>0</v>
      </c>
    </row>
    <row r="349" spans="1:15" x14ac:dyDescent="0.25">
      <c r="A349" s="1" t="s">
        <v>367</v>
      </c>
      <c r="B349" s="2">
        <v>45714.541666666664</v>
      </c>
      <c r="C349" t="s">
        <v>21</v>
      </c>
      <c r="D349" t="s">
        <v>284</v>
      </c>
      <c r="E349" t="s">
        <v>228</v>
      </c>
      <c r="F349">
        <v>0</v>
      </c>
      <c r="G349">
        <v>0</v>
      </c>
      <c r="H349">
        <v>0</v>
      </c>
      <c r="I349" s="6">
        <f>SUMIFS('TRADERPERIOD SOLVED'!I:I,'TRADERPERIOD SOLVED'!$E:$E,OfferResults!$B349,'TRADERPERIOD SOLVED'!$H:$H,OfferResults!$D349)</f>
        <v>0</v>
      </c>
      <c r="J349" s="6">
        <f>SUMIFS('TRADERPERIOD SOLVED'!J:J,'TRADERPERIOD SOLVED'!$E:$E,OfferResults!$B349,'TRADERPERIOD SOLVED'!$H:$H,OfferResults!$D349)</f>
        <v>0</v>
      </c>
      <c r="K349" s="6">
        <f>SUMIFS('TRADERPERIOD SOLVED'!K:K,'TRADERPERIOD SOLVED'!$E:$E,OfferResults!$B349,'TRADERPERIOD SOLVED'!$H:$H,OfferResults!$D349)</f>
        <v>0</v>
      </c>
      <c r="L349">
        <f t="shared" si="26"/>
        <v>0</v>
      </c>
      <c r="M349">
        <f t="shared" si="27"/>
        <v>0</v>
      </c>
      <c r="N349">
        <f t="shared" si="28"/>
        <v>0</v>
      </c>
      <c r="O349">
        <f t="shared" si="29"/>
        <v>0</v>
      </c>
    </row>
    <row r="350" spans="1:15" x14ac:dyDescent="0.25">
      <c r="A350" s="1" t="s">
        <v>367</v>
      </c>
      <c r="B350" s="2">
        <v>45714.541666666664</v>
      </c>
      <c r="C350" t="s">
        <v>21</v>
      </c>
      <c r="D350" t="s">
        <v>283</v>
      </c>
      <c r="E350" t="s">
        <v>282</v>
      </c>
      <c r="F350">
        <v>23.535</v>
      </c>
      <c r="G350">
        <v>0</v>
      </c>
      <c r="H350">
        <v>0</v>
      </c>
      <c r="I350" s="6">
        <f>SUMIFS('TRADERPERIOD SOLVED'!I:I,'TRADERPERIOD SOLVED'!$E:$E,OfferResults!$B350,'TRADERPERIOD SOLVED'!$H:$H,OfferResults!$D350)</f>
        <v>23.535</v>
      </c>
      <c r="J350" s="6">
        <f>SUMIFS('TRADERPERIOD SOLVED'!J:J,'TRADERPERIOD SOLVED'!$E:$E,OfferResults!$B350,'TRADERPERIOD SOLVED'!$H:$H,OfferResults!$D350)</f>
        <v>0</v>
      </c>
      <c r="K350" s="6">
        <f>SUMIFS('TRADERPERIOD SOLVED'!K:K,'TRADERPERIOD SOLVED'!$E:$E,OfferResults!$B350,'TRADERPERIOD SOLVED'!$H:$H,OfferResults!$D350)</f>
        <v>0</v>
      </c>
      <c r="L350">
        <f t="shared" si="26"/>
        <v>0</v>
      </c>
      <c r="M350">
        <f t="shared" si="27"/>
        <v>0</v>
      </c>
      <c r="N350">
        <f t="shared" si="28"/>
        <v>0</v>
      </c>
      <c r="O350">
        <f t="shared" si="29"/>
        <v>0</v>
      </c>
    </row>
    <row r="351" spans="1:15" x14ac:dyDescent="0.25">
      <c r="A351" s="1" t="s">
        <v>367</v>
      </c>
      <c r="B351" s="2">
        <v>45714.541666666664</v>
      </c>
      <c r="C351" t="s">
        <v>21</v>
      </c>
      <c r="D351" t="s">
        <v>281</v>
      </c>
      <c r="E351" t="s">
        <v>280</v>
      </c>
      <c r="F351">
        <v>30</v>
      </c>
      <c r="G351">
        <v>0</v>
      </c>
      <c r="H351">
        <v>0</v>
      </c>
      <c r="I351" s="6">
        <f>SUMIFS('TRADERPERIOD SOLVED'!I:I,'TRADERPERIOD SOLVED'!$E:$E,OfferResults!$B351,'TRADERPERIOD SOLVED'!$H:$H,OfferResults!$D351)</f>
        <v>30</v>
      </c>
      <c r="J351" s="6">
        <f>SUMIFS('TRADERPERIOD SOLVED'!J:J,'TRADERPERIOD SOLVED'!$E:$E,OfferResults!$B351,'TRADERPERIOD SOLVED'!$H:$H,OfferResults!$D351)</f>
        <v>0</v>
      </c>
      <c r="K351" s="6">
        <f>SUMIFS('TRADERPERIOD SOLVED'!K:K,'TRADERPERIOD SOLVED'!$E:$E,OfferResults!$B351,'TRADERPERIOD SOLVED'!$H:$H,OfferResults!$D351)</f>
        <v>0</v>
      </c>
      <c r="L351">
        <f t="shared" si="26"/>
        <v>0</v>
      </c>
      <c r="M351">
        <f t="shared" si="27"/>
        <v>0</v>
      </c>
      <c r="N351">
        <f t="shared" si="28"/>
        <v>0</v>
      </c>
      <c r="O351">
        <f t="shared" si="29"/>
        <v>0</v>
      </c>
    </row>
    <row r="352" spans="1:15" x14ac:dyDescent="0.25">
      <c r="A352" s="1" t="s">
        <v>367</v>
      </c>
      <c r="B352" s="2">
        <v>45714.541666666664</v>
      </c>
      <c r="C352" t="s">
        <v>21</v>
      </c>
      <c r="D352" t="s">
        <v>279</v>
      </c>
      <c r="E352" t="s">
        <v>267</v>
      </c>
      <c r="F352">
        <v>14</v>
      </c>
      <c r="G352">
        <v>0</v>
      </c>
      <c r="H352">
        <v>0</v>
      </c>
      <c r="I352" s="6">
        <f>SUMIFS('TRADERPERIOD SOLVED'!I:I,'TRADERPERIOD SOLVED'!$E:$E,OfferResults!$B352,'TRADERPERIOD SOLVED'!$H:$H,OfferResults!$D352)</f>
        <v>14</v>
      </c>
      <c r="J352" s="6">
        <f>SUMIFS('TRADERPERIOD SOLVED'!J:J,'TRADERPERIOD SOLVED'!$E:$E,OfferResults!$B352,'TRADERPERIOD SOLVED'!$H:$H,OfferResults!$D352)</f>
        <v>0</v>
      </c>
      <c r="K352" s="6">
        <f>SUMIFS('TRADERPERIOD SOLVED'!K:K,'TRADERPERIOD SOLVED'!$E:$E,OfferResults!$B352,'TRADERPERIOD SOLVED'!$H:$H,OfferResults!$D352)</f>
        <v>0</v>
      </c>
      <c r="L352">
        <f t="shared" si="26"/>
        <v>0</v>
      </c>
      <c r="M352">
        <f t="shared" si="27"/>
        <v>0</v>
      </c>
      <c r="N352">
        <f t="shared" si="28"/>
        <v>0</v>
      </c>
      <c r="O352">
        <f t="shared" si="29"/>
        <v>0</v>
      </c>
    </row>
    <row r="353" spans="1:15" x14ac:dyDescent="0.25">
      <c r="A353" s="1" t="s">
        <v>367</v>
      </c>
      <c r="B353" s="2">
        <v>45714.541666666664</v>
      </c>
      <c r="C353" t="s">
        <v>21</v>
      </c>
      <c r="D353" t="s">
        <v>278</v>
      </c>
      <c r="E353" t="s">
        <v>213</v>
      </c>
      <c r="F353">
        <v>44</v>
      </c>
      <c r="G353">
        <v>0</v>
      </c>
      <c r="H353">
        <v>0</v>
      </c>
      <c r="I353" s="6">
        <f>SUMIFS('TRADERPERIOD SOLVED'!I:I,'TRADERPERIOD SOLVED'!$E:$E,OfferResults!$B353,'TRADERPERIOD SOLVED'!$H:$H,OfferResults!$D353)</f>
        <v>44</v>
      </c>
      <c r="J353" s="6">
        <f>SUMIFS('TRADERPERIOD SOLVED'!J:J,'TRADERPERIOD SOLVED'!$E:$E,OfferResults!$B353,'TRADERPERIOD SOLVED'!$H:$H,OfferResults!$D353)</f>
        <v>0</v>
      </c>
      <c r="K353" s="6">
        <f>SUMIFS('TRADERPERIOD SOLVED'!K:K,'TRADERPERIOD SOLVED'!$E:$E,OfferResults!$B353,'TRADERPERIOD SOLVED'!$H:$H,OfferResults!$D353)</f>
        <v>0</v>
      </c>
      <c r="L353">
        <f t="shared" si="26"/>
        <v>0</v>
      </c>
      <c r="M353">
        <f t="shared" si="27"/>
        <v>0</v>
      </c>
      <c r="N353">
        <f t="shared" si="28"/>
        <v>0</v>
      </c>
      <c r="O353">
        <f t="shared" si="29"/>
        <v>0</v>
      </c>
    </row>
    <row r="354" spans="1:15" x14ac:dyDescent="0.25">
      <c r="A354" s="1" t="s">
        <v>367</v>
      </c>
      <c r="B354" s="2">
        <v>45714.541666666664</v>
      </c>
      <c r="C354" t="s">
        <v>21</v>
      </c>
      <c r="D354" t="s">
        <v>277</v>
      </c>
      <c r="E354" t="s">
        <v>228</v>
      </c>
      <c r="F354">
        <v>3</v>
      </c>
      <c r="G354">
        <v>0</v>
      </c>
      <c r="H354">
        <v>0</v>
      </c>
      <c r="I354" s="6">
        <f>SUMIFS('TRADERPERIOD SOLVED'!I:I,'TRADERPERIOD SOLVED'!$E:$E,OfferResults!$B354,'TRADERPERIOD SOLVED'!$H:$H,OfferResults!$D354)</f>
        <v>3</v>
      </c>
      <c r="J354" s="6">
        <f>SUMIFS('TRADERPERIOD SOLVED'!J:J,'TRADERPERIOD SOLVED'!$E:$E,OfferResults!$B354,'TRADERPERIOD SOLVED'!$H:$H,OfferResults!$D354)</f>
        <v>0</v>
      </c>
      <c r="K354" s="6">
        <f>SUMIFS('TRADERPERIOD SOLVED'!K:K,'TRADERPERIOD SOLVED'!$E:$E,OfferResults!$B354,'TRADERPERIOD SOLVED'!$H:$H,OfferResults!$D354)</f>
        <v>0</v>
      </c>
      <c r="L354">
        <f t="shared" si="26"/>
        <v>0</v>
      </c>
      <c r="M354">
        <f t="shared" si="27"/>
        <v>0</v>
      </c>
      <c r="N354">
        <f t="shared" si="28"/>
        <v>0</v>
      </c>
      <c r="O354">
        <f t="shared" si="29"/>
        <v>0</v>
      </c>
    </row>
    <row r="355" spans="1:15" x14ac:dyDescent="0.25">
      <c r="A355" s="1" t="s">
        <v>367</v>
      </c>
      <c r="B355" s="2">
        <v>45714.541666666664</v>
      </c>
      <c r="C355" t="s">
        <v>21</v>
      </c>
      <c r="D355" t="s">
        <v>276</v>
      </c>
      <c r="E355" t="s">
        <v>228</v>
      </c>
      <c r="F355">
        <v>17.89</v>
      </c>
      <c r="G355">
        <v>0</v>
      </c>
      <c r="H355">
        <v>0</v>
      </c>
      <c r="I355" s="6">
        <f>SUMIFS('TRADERPERIOD SOLVED'!I:I,'TRADERPERIOD SOLVED'!$E:$E,OfferResults!$B355,'TRADERPERIOD SOLVED'!$H:$H,OfferResults!$D355)</f>
        <v>17.89</v>
      </c>
      <c r="J355" s="6">
        <f>SUMIFS('TRADERPERIOD SOLVED'!J:J,'TRADERPERIOD SOLVED'!$E:$E,OfferResults!$B355,'TRADERPERIOD SOLVED'!$H:$H,OfferResults!$D355)</f>
        <v>0</v>
      </c>
      <c r="K355" s="6">
        <f>SUMIFS('TRADERPERIOD SOLVED'!K:K,'TRADERPERIOD SOLVED'!$E:$E,OfferResults!$B355,'TRADERPERIOD SOLVED'!$H:$H,OfferResults!$D355)</f>
        <v>0</v>
      </c>
      <c r="L355">
        <f t="shared" si="26"/>
        <v>0</v>
      </c>
      <c r="M355">
        <f t="shared" si="27"/>
        <v>0</v>
      </c>
      <c r="N355">
        <f t="shared" si="28"/>
        <v>0</v>
      </c>
      <c r="O355">
        <f t="shared" si="29"/>
        <v>0</v>
      </c>
    </row>
    <row r="356" spans="1:15" x14ac:dyDescent="0.25">
      <c r="A356" s="1" t="s">
        <v>367</v>
      </c>
      <c r="B356" s="2">
        <v>45714.541666666664</v>
      </c>
      <c r="C356" t="s">
        <v>21</v>
      </c>
      <c r="D356" t="s">
        <v>275</v>
      </c>
      <c r="E356" t="s">
        <v>213</v>
      </c>
      <c r="F356">
        <v>79.5</v>
      </c>
      <c r="G356">
        <v>0</v>
      </c>
      <c r="H356">
        <v>0</v>
      </c>
      <c r="I356" s="6">
        <f>SUMIFS('TRADERPERIOD SOLVED'!I:I,'TRADERPERIOD SOLVED'!$E:$E,OfferResults!$B356,'TRADERPERIOD SOLVED'!$H:$H,OfferResults!$D356)</f>
        <v>79.5</v>
      </c>
      <c r="J356" s="6">
        <f>SUMIFS('TRADERPERIOD SOLVED'!J:J,'TRADERPERIOD SOLVED'!$E:$E,OfferResults!$B356,'TRADERPERIOD SOLVED'!$H:$H,OfferResults!$D356)</f>
        <v>0</v>
      </c>
      <c r="K356" s="6">
        <f>SUMIFS('TRADERPERIOD SOLVED'!K:K,'TRADERPERIOD SOLVED'!$E:$E,OfferResults!$B356,'TRADERPERIOD SOLVED'!$H:$H,OfferResults!$D356)</f>
        <v>0</v>
      </c>
      <c r="L356">
        <f t="shared" si="26"/>
        <v>0</v>
      </c>
      <c r="M356">
        <f t="shared" si="27"/>
        <v>0</v>
      </c>
      <c r="N356">
        <f t="shared" si="28"/>
        <v>0</v>
      </c>
      <c r="O356">
        <f t="shared" si="29"/>
        <v>0</v>
      </c>
    </row>
    <row r="357" spans="1:15" x14ac:dyDescent="0.25">
      <c r="A357" s="1" t="s">
        <v>367</v>
      </c>
      <c r="B357" s="2">
        <v>45714.541666666664</v>
      </c>
      <c r="C357" t="s">
        <v>21</v>
      </c>
      <c r="D357" t="s">
        <v>274</v>
      </c>
      <c r="E357" t="s">
        <v>204</v>
      </c>
      <c r="F357">
        <v>410</v>
      </c>
      <c r="G357">
        <v>45</v>
      </c>
      <c r="H357">
        <v>75</v>
      </c>
      <c r="I357" s="6">
        <f>SUMIFS('TRADERPERIOD SOLVED'!I:I,'TRADERPERIOD SOLVED'!$E:$E,OfferResults!$B357,'TRADERPERIOD SOLVED'!$H:$H,OfferResults!$D357)</f>
        <v>410</v>
      </c>
      <c r="J357" s="6">
        <f>SUMIFS('TRADERPERIOD SOLVED'!J:J,'TRADERPERIOD SOLVED'!$E:$E,OfferResults!$B357,'TRADERPERIOD SOLVED'!$H:$H,OfferResults!$D357)</f>
        <v>45</v>
      </c>
      <c r="K357" s="6">
        <f>SUMIFS('TRADERPERIOD SOLVED'!K:K,'TRADERPERIOD SOLVED'!$E:$E,OfferResults!$B357,'TRADERPERIOD SOLVED'!$H:$H,OfferResults!$D357)</f>
        <v>75</v>
      </c>
      <c r="L357">
        <f t="shared" si="26"/>
        <v>0</v>
      </c>
      <c r="M357">
        <f t="shared" si="27"/>
        <v>0</v>
      </c>
      <c r="N357">
        <f t="shared" si="28"/>
        <v>0</v>
      </c>
      <c r="O357">
        <f t="shared" si="29"/>
        <v>0</v>
      </c>
    </row>
    <row r="358" spans="1:15" x14ac:dyDescent="0.25">
      <c r="A358" s="1" t="s">
        <v>367</v>
      </c>
      <c r="B358" s="2">
        <v>45714.541666666664</v>
      </c>
      <c r="C358" t="s">
        <v>21</v>
      </c>
      <c r="D358" t="s">
        <v>273</v>
      </c>
      <c r="E358" t="s">
        <v>272</v>
      </c>
      <c r="F358">
        <v>0</v>
      </c>
      <c r="G358">
        <v>0</v>
      </c>
      <c r="H358">
        <v>0</v>
      </c>
      <c r="I358" s="6">
        <f>SUMIFS('TRADERPERIOD SOLVED'!I:I,'TRADERPERIOD SOLVED'!$E:$E,OfferResults!$B358,'TRADERPERIOD SOLVED'!$H:$H,OfferResults!$D358)</f>
        <v>0</v>
      </c>
      <c r="J358" s="6">
        <f>SUMIFS('TRADERPERIOD SOLVED'!J:J,'TRADERPERIOD SOLVED'!$E:$E,OfferResults!$B358,'TRADERPERIOD SOLVED'!$H:$H,OfferResults!$D358)</f>
        <v>0</v>
      </c>
      <c r="K358" s="6">
        <f>SUMIFS('TRADERPERIOD SOLVED'!K:K,'TRADERPERIOD SOLVED'!$E:$E,OfferResults!$B358,'TRADERPERIOD SOLVED'!$H:$H,OfferResults!$D358)</f>
        <v>0</v>
      </c>
      <c r="L358">
        <f t="shared" si="26"/>
        <v>0</v>
      </c>
      <c r="M358">
        <f t="shared" si="27"/>
        <v>0</v>
      </c>
      <c r="N358">
        <f t="shared" si="28"/>
        <v>0</v>
      </c>
      <c r="O358">
        <f t="shared" si="29"/>
        <v>0</v>
      </c>
    </row>
    <row r="359" spans="1:15" x14ac:dyDescent="0.25">
      <c r="A359" s="1" t="s">
        <v>367</v>
      </c>
      <c r="B359" s="2">
        <v>45714.541666666664</v>
      </c>
      <c r="C359" t="s">
        <v>21</v>
      </c>
      <c r="D359" t="s">
        <v>271</v>
      </c>
      <c r="E359" t="s">
        <v>228</v>
      </c>
      <c r="F359">
        <v>20</v>
      </c>
      <c r="G359">
        <v>12.809100000000001</v>
      </c>
      <c r="H359">
        <v>5.0999999999999996</v>
      </c>
      <c r="I359" s="6">
        <f>SUMIFS('TRADERPERIOD SOLVED'!I:I,'TRADERPERIOD SOLVED'!$E:$E,OfferResults!$B359,'TRADERPERIOD SOLVED'!$H:$H,OfferResults!$D359)</f>
        <v>20</v>
      </c>
      <c r="J359" s="6">
        <f>SUMIFS('TRADERPERIOD SOLVED'!J:J,'TRADERPERIOD SOLVED'!$E:$E,OfferResults!$B359,'TRADERPERIOD SOLVED'!$H:$H,OfferResults!$D359)</f>
        <v>12.808999999999999</v>
      </c>
      <c r="K359" s="6">
        <f>SUMIFS('TRADERPERIOD SOLVED'!K:K,'TRADERPERIOD SOLVED'!$E:$E,OfferResults!$B359,'TRADERPERIOD SOLVED'!$H:$H,OfferResults!$D359)</f>
        <v>5.0999999999999996</v>
      </c>
      <c r="L359">
        <f t="shared" si="26"/>
        <v>1.000000000015433E-4</v>
      </c>
      <c r="M359">
        <f t="shared" si="27"/>
        <v>0</v>
      </c>
      <c r="N359">
        <f t="shared" si="28"/>
        <v>1.000000000015433E-4</v>
      </c>
      <c r="O359">
        <f t="shared" si="29"/>
        <v>0</v>
      </c>
    </row>
    <row r="360" spans="1:15" x14ac:dyDescent="0.25">
      <c r="A360" s="1" t="s">
        <v>367</v>
      </c>
      <c r="B360" s="2">
        <v>45714.541666666664</v>
      </c>
      <c r="C360" t="s">
        <v>21</v>
      </c>
      <c r="D360" t="s">
        <v>270</v>
      </c>
      <c r="E360" t="s">
        <v>269</v>
      </c>
      <c r="F360">
        <v>0</v>
      </c>
      <c r="G360">
        <v>0</v>
      </c>
      <c r="H360">
        <v>0</v>
      </c>
      <c r="I360" s="6">
        <f>SUMIFS('TRADERPERIOD SOLVED'!I:I,'TRADERPERIOD SOLVED'!$E:$E,OfferResults!$B360,'TRADERPERIOD SOLVED'!$H:$H,OfferResults!$D360)</f>
        <v>0</v>
      </c>
      <c r="J360" s="6">
        <f>SUMIFS('TRADERPERIOD SOLVED'!J:J,'TRADERPERIOD SOLVED'!$E:$E,OfferResults!$B360,'TRADERPERIOD SOLVED'!$H:$H,OfferResults!$D360)</f>
        <v>0</v>
      </c>
      <c r="K360" s="6">
        <f>SUMIFS('TRADERPERIOD SOLVED'!K:K,'TRADERPERIOD SOLVED'!$E:$E,OfferResults!$B360,'TRADERPERIOD SOLVED'!$H:$H,OfferResults!$D360)</f>
        <v>0</v>
      </c>
      <c r="L360">
        <f t="shared" ref="L360:L423" si="30">SUM(ABS(M360),ABS(N360),ABS(O360))</f>
        <v>0</v>
      </c>
      <c r="M360">
        <f t="shared" ref="M360:M423" si="31">F360-I360</f>
        <v>0</v>
      </c>
      <c r="N360">
        <f t="shared" ref="N360:N423" si="32">G360-J360</f>
        <v>0</v>
      </c>
      <c r="O360">
        <f t="shared" ref="O360:O423" si="33">H360-K360</f>
        <v>0</v>
      </c>
    </row>
    <row r="361" spans="1:15" x14ac:dyDescent="0.25">
      <c r="A361" s="1" t="s">
        <v>367</v>
      </c>
      <c r="B361" s="2">
        <v>45714.541666666664</v>
      </c>
      <c r="C361" t="s">
        <v>21</v>
      </c>
      <c r="D361" t="s">
        <v>268</v>
      </c>
      <c r="E361" t="s">
        <v>267</v>
      </c>
      <c r="F361">
        <v>42.5</v>
      </c>
      <c r="G361">
        <v>0</v>
      </c>
      <c r="H361">
        <v>0</v>
      </c>
      <c r="I361" s="6">
        <f>SUMIFS('TRADERPERIOD SOLVED'!I:I,'TRADERPERIOD SOLVED'!$E:$E,OfferResults!$B361,'TRADERPERIOD SOLVED'!$H:$H,OfferResults!$D361)</f>
        <v>42.5</v>
      </c>
      <c r="J361" s="6">
        <f>SUMIFS('TRADERPERIOD SOLVED'!J:J,'TRADERPERIOD SOLVED'!$E:$E,OfferResults!$B361,'TRADERPERIOD SOLVED'!$H:$H,OfferResults!$D361)</f>
        <v>0</v>
      </c>
      <c r="K361" s="6">
        <f>SUMIFS('TRADERPERIOD SOLVED'!K:K,'TRADERPERIOD SOLVED'!$E:$E,OfferResults!$B361,'TRADERPERIOD SOLVED'!$H:$H,OfferResults!$D361)</f>
        <v>0</v>
      </c>
      <c r="L361">
        <f t="shared" si="30"/>
        <v>0</v>
      </c>
      <c r="M361">
        <f t="shared" si="31"/>
        <v>0</v>
      </c>
      <c r="N361">
        <f t="shared" si="32"/>
        <v>0</v>
      </c>
      <c r="O361">
        <f t="shared" si="33"/>
        <v>0</v>
      </c>
    </row>
    <row r="362" spans="1:15" x14ac:dyDescent="0.25">
      <c r="A362" s="1" t="s">
        <v>367</v>
      </c>
      <c r="B362" s="2">
        <v>45714.541666666664</v>
      </c>
      <c r="C362" t="s">
        <v>21</v>
      </c>
      <c r="D362" t="s">
        <v>266</v>
      </c>
      <c r="E362" t="s">
        <v>265</v>
      </c>
      <c r="F362">
        <v>0</v>
      </c>
      <c r="G362">
        <v>0</v>
      </c>
      <c r="H362">
        <v>0</v>
      </c>
      <c r="I362" s="6">
        <f>SUMIFS('TRADERPERIOD SOLVED'!I:I,'TRADERPERIOD SOLVED'!$E:$E,OfferResults!$B362,'TRADERPERIOD SOLVED'!$H:$H,OfferResults!$D362)</f>
        <v>0</v>
      </c>
      <c r="J362" s="6">
        <f>SUMIFS('TRADERPERIOD SOLVED'!J:J,'TRADERPERIOD SOLVED'!$E:$E,OfferResults!$B362,'TRADERPERIOD SOLVED'!$H:$H,OfferResults!$D362)</f>
        <v>0</v>
      </c>
      <c r="K362" s="6">
        <f>SUMIFS('TRADERPERIOD SOLVED'!K:K,'TRADERPERIOD SOLVED'!$E:$E,OfferResults!$B362,'TRADERPERIOD SOLVED'!$H:$H,OfferResults!$D362)</f>
        <v>0</v>
      </c>
      <c r="L362">
        <f t="shared" si="30"/>
        <v>0</v>
      </c>
      <c r="M362">
        <f t="shared" si="31"/>
        <v>0</v>
      </c>
      <c r="N362">
        <f t="shared" si="32"/>
        <v>0</v>
      </c>
      <c r="O362">
        <f t="shared" si="33"/>
        <v>0</v>
      </c>
    </row>
    <row r="363" spans="1:15" x14ac:dyDescent="0.25">
      <c r="A363" s="1" t="s">
        <v>367</v>
      </c>
      <c r="B363" s="2">
        <v>45714.541666666664</v>
      </c>
      <c r="C363" t="s">
        <v>21</v>
      </c>
      <c r="D363" t="s">
        <v>264</v>
      </c>
      <c r="E363" t="s">
        <v>213</v>
      </c>
      <c r="F363">
        <v>158</v>
      </c>
      <c r="G363">
        <v>21</v>
      </c>
      <c r="H363">
        <v>23</v>
      </c>
      <c r="I363" s="6">
        <f>SUMIFS('TRADERPERIOD SOLVED'!I:I,'TRADERPERIOD SOLVED'!$E:$E,OfferResults!$B363,'TRADERPERIOD SOLVED'!$H:$H,OfferResults!$D363)</f>
        <v>158</v>
      </c>
      <c r="J363" s="6">
        <f>SUMIFS('TRADERPERIOD SOLVED'!J:J,'TRADERPERIOD SOLVED'!$E:$E,OfferResults!$B363,'TRADERPERIOD SOLVED'!$H:$H,OfferResults!$D363)</f>
        <v>21</v>
      </c>
      <c r="K363" s="6">
        <f>SUMIFS('TRADERPERIOD SOLVED'!K:K,'TRADERPERIOD SOLVED'!$E:$E,OfferResults!$B363,'TRADERPERIOD SOLVED'!$H:$H,OfferResults!$D363)</f>
        <v>23</v>
      </c>
      <c r="L363">
        <f t="shared" si="30"/>
        <v>0</v>
      </c>
      <c r="M363">
        <f t="shared" si="31"/>
        <v>0</v>
      </c>
      <c r="N363">
        <f t="shared" si="32"/>
        <v>0</v>
      </c>
      <c r="O363">
        <f t="shared" si="33"/>
        <v>0</v>
      </c>
    </row>
    <row r="364" spans="1:15" x14ac:dyDescent="0.25">
      <c r="A364" s="1" t="s">
        <v>367</v>
      </c>
      <c r="B364" s="2">
        <v>45714.541666666664</v>
      </c>
      <c r="C364" t="s">
        <v>21</v>
      </c>
      <c r="D364" t="s">
        <v>263</v>
      </c>
      <c r="E364" t="s">
        <v>262</v>
      </c>
      <c r="F364">
        <v>119</v>
      </c>
      <c r="G364">
        <v>0</v>
      </c>
      <c r="H364">
        <v>0</v>
      </c>
      <c r="I364" s="6">
        <f>SUMIFS('TRADERPERIOD SOLVED'!I:I,'TRADERPERIOD SOLVED'!$E:$E,OfferResults!$B364,'TRADERPERIOD SOLVED'!$H:$H,OfferResults!$D364)</f>
        <v>119</v>
      </c>
      <c r="J364" s="6">
        <f>SUMIFS('TRADERPERIOD SOLVED'!J:J,'TRADERPERIOD SOLVED'!$E:$E,OfferResults!$B364,'TRADERPERIOD SOLVED'!$H:$H,OfferResults!$D364)</f>
        <v>0</v>
      </c>
      <c r="K364" s="6">
        <f>SUMIFS('TRADERPERIOD SOLVED'!K:K,'TRADERPERIOD SOLVED'!$E:$E,OfferResults!$B364,'TRADERPERIOD SOLVED'!$H:$H,OfferResults!$D364)</f>
        <v>0</v>
      </c>
      <c r="L364">
        <f t="shared" si="30"/>
        <v>0</v>
      </c>
      <c r="M364">
        <f t="shared" si="31"/>
        <v>0</v>
      </c>
      <c r="N364">
        <f t="shared" si="32"/>
        <v>0</v>
      </c>
      <c r="O364">
        <f t="shared" si="33"/>
        <v>0</v>
      </c>
    </row>
    <row r="365" spans="1:15" x14ac:dyDescent="0.25">
      <c r="A365" s="1" t="s">
        <v>367</v>
      </c>
      <c r="B365" s="2">
        <v>45714.541666666664</v>
      </c>
      <c r="C365" t="s">
        <v>21</v>
      </c>
      <c r="D365" t="s">
        <v>261</v>
      </c>
      <c r="E365" t="s">
        <v>213</v>
      </c>
      <c r="F365">
        <v>62</v>
      </c>
      <c r="G365">
        <v>0</v>
      </c>
      <c r="H365">
        <v>0</v>
      </c>
      <c r="I365" s="6">
        <f>SUMIFS('TRADERPERIOD SOLVED'!I:I,'TRADERPERIOD SOLVED'!$E:$E,OfferResults!$B365,'TRADERPERIOD SOLVED'!$H:$H,OfferResults!$D365)</f>
        <v>62</v>
      </c>
      <c r="J365" s="6">
        <f>SUMIFS('TRADERPERIOD SOLVED'!J:J,'TRADERPERIOD SOLVED'!$E:$E,OfferResults!$B365,'TRADERPERIOD SOLVED'!$H:$H,OfferResults!$D365)</f>
        <v>0</v>
      </c>
      <c r="K365" s="6">
        <f>SUMIFS('TRADERPERIOD SOLVED'!K:K,'TRADERPERIOD SOLVED'!$E:$E,OfferResults!$B365,'TRADERPERIOD SOLVED'!$H:$H,OfferResults!$D365)</f>
        <v>0</v>
      </c>
      <c r="L365">
        <f t="shared" si="30"/>
        <v>0</v>
      </c>
      <c r="M365">
        <f t="shared" si="31"/>
        <v>0</v>
      </c>
      <c r="N365">
        <f t="shared" si="32"/>
        <v>0</v>
      </c>
      <c r="O365">
        <f t="shared" si="33"/>
        <v>0</v>
      </c>
    </row>
    <row r="366" spans="1:15" x14ac:dyDescent="0.25">
      <c r="A366" s="1" t="s">
        <v>367</v>
      </c>
      <c r="B366" s="2">
        <v>45714.541666666664</v>
      </c>
      <c r="C366" t="s">
        <v>21</v>
      </c>
      <c r="D366" t="s">
        <v>260</v>
      </c>
      <c r="E366" t="s">
        <v>204</v>
      </c>
      <c r="F366">
        <v>9.6129999999999995</v>
      </c>
      <c r="G366">
        <v>0</v>
      </c>
      <c r="H366">
        <v>0</v>
      </c>
      <c r="I366" s="6">
        <f>SUMIFS('TRADERPERIOD SOLVED'!I:I,'TRADERPERIOD SOLVED'!$E:$E,OfferResults!$B366,'TRADERPERIOD SOLVED'!$H:$H,OfferResults!$D366)</f>
        <v>9.6129999999999995</v>
      </c>
      <c r="J366" s="6">
        <f>SUMIFS('TRADERPERIOD SOLVED'!J:J,'TRADERPERIOD SOLVED'!$E:$E,OfferResults!$B366,'TRADERPERIOD SOLVED'!$H:$H,OfferResults!$D366)</f>
        <v>0</v>
      </c>
      <c r="K366" s="6">
        <f>SUMIFS('TRADERPERIOD SOLVED'!K:K,'TRADERPERIOD SOLVED'!$E:$E,OfferResults!$B366,'TRADERPERIOD SOLVED'!$H:$H,OfferResults!$D366)</f>
        <v>0</v>
      </c>
      <c r="L366">
        <f t="shared" si="30"/>
        <v>0</v>
      </c>
      <c r="M366">
        <f t="shared" si="31"/>
        <v>0</v>
      </c>
      <c r="N366">
        <f t="shared" si="32"/>
        <v>0</v>
      </c>
      <c r="O366">
        <f t="shared" si="33"/>
        <v>0</v>
      </c>
    </row>
    <row r="367" spans="1:15" x14ac:dyDescent="0.25">
      <c r="A367" s="1" t="s">
        <v>367</v>
      </c>
      <c r="B367" s="2">
        <v>45714.541666666664</v>
      </c>
      <c r="C367" t="s">
        <v>21</v>
      </c>
      <c r="D367" t="s">
        <v>259</v>
      </c>
      <c r="E367" t="s">
        <v>228</v>
      </c>
      <c r="F367">
        <v>3.5</v>
      </c>
      <c r="G367">
        <v>0</v>
      </c>
      <c r="H367">
        <v>0</v>
      </c>
      <c r="I367" s="6">
        <f>SUMIFS('TRADERPERIOD SOLVED'!I:I,'TRADERPERIOD SOLVED'!$E:$E,OfferResults!$B367,'TRADERPERIOD SOLVED'!$H:$H,OfferResults!$D367)</f>
        <v>3.5</v>
      </c>
      <c r="J367" s="6">
        <f>SUMIFS('TRADERPERIOD SOLVED'!J:J,'TRADERPERIOD SOLVED'!$E:$E,OfferResults!$B367,'TRADERPERIOD SOLVED'!$H:$H,OfferResults!$D367)</f>
        <v>0</v>
      </c>
      <c r="K367" s="6">
        <f>SUMIFS('TRADERPERIOD SOLVED'!K:K,'TRADERPERIOD SOLVED'!$E:$E,OfferResults!$B367,'TRADERPERIOD SOLVED'!$H:$H,OfferResults!$D367)</f>
        <v>0</v>
      </c>
      <c r="L367">
        <f t="shared" si="30"/>
        <v>0</v>
      </c>
      <c r="M367">
        <f t="shared" si="31"/>
        <v>0</v>
      </c>
      <c r="N367">
        <f t="shared" si="32"/>
        <v>0</v>
      </c>
      <c r="O367">
        <f t="shared" si="33"/>
        <v>0</v>
      </c>
    </row>
    <row r="368" spans="1:15" x14ac:dyDescent="0.25">
      <c r="A368" s="1" t="s">
        <v>367</v>
      </c>
      <c r="B368" s="2">
        <v>45714.541666666664</v>
      </c>
      <c r="C368" t="s">
        <v>21</v>
      </c>
      <c r="D368" t="s">
        <v>258</v>
      </c>
      <c r="E368" t="s">
        <v>204</v>
      </c>
      <c r="F368">
        <v>191</v>
      </c>
      <c r="G368">
        <v>0</v>
      </c>
      <c r="H368">
        <v>0</v>
      </c>
      <c r="I368" s="6">
        <f>SUMIFS('TRADERPERIOD SOLVED'!I:I,'TRADERPERIOD SOLVED'!$E:$E,OfferResults!$B368,'TRADERPERIOD SOLVED'!$H:$H,OfferResults!$D368)</f>
        <v>191</v>
      </c>
      <c r="J368" s="6">
        <f>SUMIFS('TRADERPERIOD SOLVED'!J:J,'TRADERPERIOD SOLVED'!$E:$E,OfferResults!$B368,'TRADERPERIOD SOLVED'!$H:$H,OfferResults!$D368)</f>
        <v>0</v>
      </c>
      <c r="K368" s="6">
        <f>SUMIFS('TRADERPERIOD SOLVED'!K:K,'TRADERPERIOD SOLVED'!$E:$E,OfferResults!$B368,'TRADERPERIOD SOLVED'!$H:$H,OfferResults!$D368)</f>
        <v>0</v>
      </c>
      <c r="L368">
        <f t="shared" si="30"/>
        <v>0</v>
      </c>
      <c r="M368">
        <f t="shared" si="31"/>
        <v>0</v>
      </c>
      <c r="N368">
        <f t="shared" si="32"/>
        <v>0</v>
      </c>
      <c r="O368">
        <f t="shared" si="33"/>
        <v>0</v>
      </c>
    </row>
    <row r="369" spans="1:15" x14ac:dyDescent="0.25">
      <c r="A369" s="1" t="s">
        <v>367</v>
      </c>
      <c r="B369" s="2">
        <v>45714.541666666664</v>
      </c>
      <c r="C369" t="s">
        <v>21</v>
      </c>
      <c r="D369" t="s">
        <v>257</v>
      </c>
      <c r="E369" t="s">
        <v>204</v>
      </c>
      <c r="F369">
        <v>155</v>
      </c>
      <c r="G369">
        <v>0</v>
      </c>
      <c r="H369">
        <v>0</v>
      </c>
      <c r="I369" s="6">
        <f>SUMIFS('TRADERPERIOD SOLVED'!I:I,'TRADERPERIOD SOLVED'!$E:$E,OfferResults!$B369,'TRADERPERIOD SOLVED'!$H:$H,OfferResults!$D369)</f>
        <v>155</v>
      </c>
      <c r="J369" s="6">
        <f>SUMIFS('TRADERPERIOD SOLVED'!J:J,'TRADERPERIOD SOLVED'!$E:$E,OfferResults!$B369,'TRADERPERIOD SOLVED'!$H:$H,OfferResults!$D369)</f>
        <v>0</v>
      </c>
      <c r="K369" s="6">
        <f>SUMIFS('TRADERPERIOD SOLVED'!K:K,'TRADERPERIOD SOLVED'!$E:$E,OfferResults!$B369,'TRADERPERIOD SOLVED'!$H:$H,OfferResults!$D369)</f>
        <v>0</v>
      </c>
      <c r="L369">
        <f t="shared" si="30"/>
        <v>0</v>
      </c>
      <c r="M369">
        <f t="shared" si="31"/>
        <v>0</v>
      </c>
      <c r="N369">
        <f t="shared" si="32"/>
        <v>0</v>
      </c>
      <c r="O369">
        <f t="shared" si="33"/>
        <v>0</v>
      </c>
    </row>
    <row r="370" spans="1:15" x14ac:dyDescent="0.25">
      <c r="A370" s="1" t="s">
        <v>367</v>
      </c>
      <c r="B370" s="2">
        <v>45714.541666666664</v>
      </c>
      <c r="C370" t="s">
        <v>21</v>
      </c>
      <c r="D370" t="s">
        <v>256</v>
      </c>
      <c r="E370" t="s">
        <v>204</v>
      </c>
      <c r="F370">
        <v>155</v>
      </c>
      <c r="G370">
        <v>0</v>
      </c>
      <c r="H370">
        <v>0</v>
      </c>
      <c r="I370" s="6">
        <f>SUMIFS('TRADERPERIOD SOLVED'!I:I,'TRADERPERIOD SOLVED'!$E:$E,OfferResults!$B370,'TRADERPERIOD SOLVED'!$H:$H,OfferResults!$D370)</f>
        <v>155</v>
      </c>
      <c r="J370" s="6">
        <f>SUMIFS('TRADERPERIOD SOLVED'!J:J,'TRADERPERIOD SOLVED'!$E:$E,OfferResults!$B370,'TRADERPERIOD SOLVED'!$H:$H,OfferResults!$D370)</f>
        <v>0</v>
      </c>
      <c r="K370" s="6">
        <f>SUMIFS('TRADERPERIOD SOLVED'!K:K,'TRADERPERIOD SOLVED'!$E:$E,OfferResults!$B370,'TRADERPERIOD SOLVED'!$H:$H,OfferResults!$D370)</f>
        <v>0</v>
      </c>
      <c r="L370">
        <f t="shared" si="30"/>
        <v>0</v>
      </c>
      <c r="M370">
        <f t="shared" si="31"/>
        <v>0</v>
      </c>
      <c r="N370">
        <f t="shared" si="32"/>
        <v>0</v>
      </c>
      <c r="O370">
        <f t="shared" si="33"/>
        <v>0</v>
      </c>
    </row>
    <row r="371" spans="1:15" x14ac:dyDescent="0.25">
      <c r="A371" s="1" t="s">
        <v>367</v>
      </c>
      <c r="B371" s="2">
        <v>45714.541666666664</v>
      </c>
      <c r="C371" t="s">
        <v>21</v>
      </c>
      <c r="D371" t="s">
        <v>255</v>
      </c>
      <c r="E371" t="s">
        <v>213</v>
      </c>
      <c r="F371">
        <v>46</v>
      </c>
      <c r="G371">
        <v>2.99</v>
      </c>
      <c r="H371">
        <v>4</v>
      </c>
      <c r="I371" s="6">
        <f>SUMIFS('TRADERPERIOD SOLVED'!I:I,'TRADERPERIOD SOLVED'!$E:$E,OfferResults!$B371,'TRADERPERIOD SOLVED'!$H:$H,OfferResults!$D371)</f>
        <v>46</v>
      </c>
      <c r="J371" s="6">
        <f>SUMIFS('TRADERPERIOD SOLVED'!J:J,'TRADERPERIOD SOLVED'!$E:$E,OfferResults!$B371,'TRADERPERIOD SOLVED'!$H:$H,OfferResults!$D371)</f>
        <v>2.99</v>
      </c>
      <c r="K371" s="6">
        <f>SUMIFS('TRADERPERIOD SOLVED'!K:K,'TRADERPERIOD SOLVED'!$E:$E,OfferResults!$B371,'TRADERPERIOD SOLVED'!$H:$H,OfferResults!$D371)</f>
        <v>4</v>
      </c>
      <c r="L371">
        <f t="shared" si="30"/>
        <v>0</v>
      </c>
      <c r="M371">
        <f t="shared" si="31"/>
        <v>0</v>
      </c>
      <c r="N371">
        <f t="shared" si="32"/>
        <v>0</v>
      </c>
      <c r="O371">
        <f t="shared" si="33"/>
        <v>0</v>
      </c>
    </row>
    <row r="372" spans="1:15" x14ac:dyDescent="0.25">
      <c r="A372" s="1" t="s">
        <v>367</v>
      </c>
      <c r="B372" s="2">
        <v>45714.541666666664</v>
      </c>
      <c r="C372" t="s">
        <v>21</v>
      </c>
      <c r="D372" t="s">
        <v>254</v>
      </c>
      <c r="E372" t="s">
        <v>210</v>
      </c>
      <c r="F372">
        <v>34</v>
      </c>
      <c r="G372">
        <v>0</v>
      </c>
      <c r="H372">
        <v>0</v>
      </c>
      <c r="I372" s="6">
        <f>SUMIFS('TRADERPERIOD SOLVED'!I:I,'TRADERPERIOD SOLVED'!$E:$E,OfferResults!$B372,'TRADERPERIOD SOLVED'!$H:$H,OfferResults!$D372)</f>
        <v>34</v>
      </c>
      <c r="J372" s="6">
        <f>SUMIFS('TRADERPERIOD SOLVED'!J:J,'TRADERPERIOD SOLVED'!$E:$E,OfferResults!$B372,'TRADERPERIOD SOLVED'!$H:$H,OfferResults!$D372)</f>
        <v>0</v>
      </c>
      <c r="K372" s="6">
        <f>SUMIFS('TRADERPERIOD SOLVED'!K:K,'TRADERPERIOD SOLVED'!$E:$E,OfferResults!$B372,'TRADERPERIOD SOLVED'!$H:$H,OfferResults!$D372)</f>
        <v>0</v>
      </c>
      <c r="L372">
        <f t="shared" si="30"/>
        <v>0</v>
      </c>
      <c r="M372">
        <f t="shared" si="31"/>
        <v>0</v>
      </c>
      <c r="N372">
        <f t="shared" si="32"/>
        <v>0</v>
      </c>
      <c r="O372">
        <f t="shared" si="33"/>
        <v>0</v>
      </c>
    </row>
    <row r="373" spans="1:15" x14ac:dyDescent="0.25">
      <c r="A373" s="1" t="s">
        <v>367</v>
      </c>
      <c r="B373" s="2">
        <v>45714.541666666664</v>
      </c>
      <c r="C373" t="s">
        <v>21</v>
      </c>
      <c r="D373" t="s">
        <v>253</v>
      </c>
      <c r="E373" t="s">
        <v>252</v>
      </c>
      <c r="F373">
        <v>0</v>
      </c>
      <c r="G373">
        <v>0</v>
      </c>
      <c r="H373">
        <v>11.43</v>
      </c>
      <c r="I373" s="6">
        <f>SUMIFS('TRADERPERIOD SOLVED'!I:I,'TRADERPERIOD SOLVED'!$E:$E,OfferResults!$B373,'TRADERPERIOD SOLVED'!$H:$H,OfferResults!$D373)</f>
        <v>0</v>
      </c>
      <c r="J373" s="6">
        <f>SUMIFS('TRADERPERIOD SOLVED'!J:J,'TRADERPERIOD SOLVED'!$E:$E,OfferResults!$B373,'TRADERPERIOD SOLVED'!$H:$H,OfferResults!$D373)</f>
        <v>0</v>
      </c>
      <c r="K373" s="6">
        <f>SUMIFS('TRADERPERIOD SOLVED'!K:K,'TRADERPERIOD SOLVED'!$E:$E,OfferResults!$B373,'TRADERPERIOD SOLVED'!$H:$H,OfferResults!$D373)</f>
        <v>11.43</v>
      </c>
      <c r="L373">
        <f t="shared" si="30"/>
        <v>0</v>
      </c>
      <c r="M373">
        <f t="shared" si="31"/>
        <v>0</v>
      </c>
      <c r="N373">
        <f t="shared" si="32"/>
        <v>0</v>
      </c>
      <c r="O373">
        <f t="shared" si="33"/>
        <v>0</v>
      </c>
    </row>
    <row r="374" spans="1:15" x14ac:dyDescent="0.25">
      <c r="A374" s="1" t="s">
        <v>367</v>
      </c>
      <c r="B374" s="2">
        <v>45714.541666666664</v>
      </c>
      <c r="C374" t="s">
        <v>21</v>
      </c>
      <c r="D374" t="s">
        <v>251</v>
      </c>
      <c r="E374" t="s">
        <v>210</v>
      </c>
      <c r="F374">
        <v>38</v>
      </c>
      <c r="G374">
        <v>0</v>
      </c>
      <c r="H374">
        <v>0</v>
      </c>
      <c r="I374" s="6">
        <f>SUMIFS('TRADERPERIOD SOLVED'!I:I,'TRADERPERIOD SOLVED'!$E:$E,OfferResults!$B374,'TRADERPERIOD SOLVED'!$H:$H,OfferResults!$D374)</f>
        <v>38</v>
      </c>
      <c r="J374" s="6">
        <f>SUMIFS('TRADERPERIOD SOLVED'!J:J,'TRADERPERIOD SOLVED'!$E:$E,OfferResults!$B374,'TRADERPERIOD SOLVED'!$H:$H,OfferResults!$D374)</f>
        <v>0</v>
      </c>
      <c r="K374" s="6">
        <f>SUMIFS('TRADERPERIOD SOLVED'!K:K,'TRADERPERIOD SOLVED'!$E:$E,OfferResults!$B374,'TRADERPERIOD SOLVED'!$H:$H,OfferResults!$D374)</f>
        <v>0</v>
      </c>
      <c r="L374">
        <f t="shared" si="30"/>
        <v>0</v>
      </c>
      <c r="M374">
        <f t="shared" si="31"/>
        <v>0</v>
      </c>
      <c r="N374">
        <f t="shared" si="32"/>
        <v>0</v>
      </c>
      <c r="O374">
        <f t="shared" si="33"/>
        <v>0</v>
      </c>
    </row>
    <row r="375" spans="1:15" x14ac:dyDescent="0.25">
      <c r="A375" s="1" t="s">
        <v>367</v>
      </c>
      <c r="B375" s="2">
        <v>45714.541666666664</v>
      </c>
      <c r="C375" t="s">
        <v>21</v>
      </c>
      <c r="D375" t="s">
        <v>250</v>
      </c>
      <c r="E375" t="s">
        <v>228</v>
      </c>
      <c r="F375">
        <v>5.5</v>
      </c>
      <c r="G375">
        <v>3</v>
      </c>
      <c r="H375">
        <v>0</v>
      </c>
      <c r="I375" s="6">
        <f>SUMIFS('TRADERPERIOD SOLVED'!I:I,'TRADERPERIOD SOLVED'!$E:$E,OfferResults!$B375,'TRADERPERIOD SOLVED'!$H:$H,OfferResults!$D375)</f>
        <v>5.5</v>
      </c>
      <c r="J375" s="6">
        <f>SUMIFS('TRADERPERIOD SOLVED'!J:J,'TRADERPERIOD SOLVED'!$E:$E,OfferResults!$B375,'TRADERPERIOD SOLVED'!$H:$H,OfferResults!$D375)</f>
        <v>3</v>
      </c>
      <c r="K375" s="6">
        <f>SUMIFS('TRADERPERIOD SOLVED'!K:K,'TRADERPERIOD SOLVED'!$E:$E,OfferResults!$B375,'TRADERPERIOD SOLVED'!$H:$H,OfferResults!$D375)</f>
        <v>0</v>
      </c>
      <c r="L375">
        <f t="shared" si="30"/>
        <v>0</v>
      </c>
      <c r="M375">
        <f t="shared" si="31"/>
        <v>0</v>
      </c>
      <c r="N375">
        <f t="shared" si="32"/>
        <v>0</v>
      </c>
      <c r="O375">
        <f t="shared" si="33"/>
        <v>0</v>
      </c>
    </row>
    <row r="376" spans="1:15" x14ac:dyDescent="0.25">
      <c r="A376" s="1" t="s">
        <v>367</v>
      </c>
      <c r="B376" s="2">
        <v>45714.541666666664</v>
      </c>
      <c r="C376" t="s">
        <v>21</v>
      </c>
      <c r="D376" t="s">
        <v>249</v>
      </c>
      <c r="E376" t="s">
        <v>210</v>
      </c>
      <c r="F376">
        <v>30.001000000000001</v>
      </c>
      <c r="G376">
        <v>3.0001000000000002</v>
      </c>
      <c r="H376">
        <v>3.0001000000000002</v>
      </c>
      <c r="I376" s="6">
        <f>SUMIFS('TRADERPERIOD SOLVED'!I:I,'TRADERPERIOD SOLVED'!$E:$E,OfferResults!$B376,'TRADERPERIOD SOLVED'!$H:$H,OfferResults!$D376)</f>
        <v>30.001000000000001</v>
      </c>
      <c r="J376" s="6">
        <f>SUMIFS('TRADERPERIOD SOLVED'!J:J,'TRADERPERIOD SOLVED'!$E:$E,OfferResults!$B376,'TRADERPERIOD SOLVED'!$H:$H,OfferResults!$D376)</f>
        <v>3</v>
      </c>
      <c r="K376" s="6">
        <f>SUMIFS('TRADERPERIOD SOLVED'!K:K,'TRADERPERIOD SOLVED'!$E:$E,OfferResults!$B376,'TRADERPERIOD SOLVED'!$H:$H,OfferResults!$D376)</f>
        <v>3</v>
      </c>
      <c r="L376">
        <f t="shared" si="30"/>
        <v>2.0000000000042206E-4</v>
      </c>
      <c r="M376">
        <f t="shared" si="31"/>
        <v>0</v>
      </c>
      <c r="N376">
        <f t="shared" si="32"/>
        <v>1.0000000000021103E-4</v>
      </c>
      <c r="O376">
        <f t="shared" si="33"/>
        <v>1.0000000000021103E-4</v>
      </c>
    </row>
    <row r="377" spans="1:15" x14ac:dyDescent="0.25">
      <c r="A377" s="1" t="s">
        <v>367</v>
      </c>
      <c r="B377" s="2">
        <v>45714.541666666664</v>
      </c>
      <c r="C377" t="s">
        <v>21</v>
      </c>
      <c r="D377" t="s">
        <v>248</v>
      </c>
      <c r="E377" t="s">
        <v>210</v>
      </c>
      <c r="F377">
        <v>80</v>
      </c>
      <c r="G377">
        <v>10.4</v>
      </c>
      <c r="H377">
        <v>8.8000000000000007</v>
      </c>
      <c r="I377" s="6">
        <f>SUMIFS('TRADERPERIOD SOLVED'!I:I,'TRADERPERIOD SOLVED'!$E:$E,OfferResults!$B377,'TRADERPERIOD SOLVED'!$H:$H,OfferResults!$D377)</f>
        <v>80</v>
      </c>
      <c r="J377" s="6">
        <f>SUMIFS('TRADERPERIOD SOLVED'!J:J,'TRADERPERIOD SOLVED'!$E:$E,OfferResults!$B377,'TRADERPERIOD SOLVED'!$H:$H,OfferResults!$D377)</f>
        <v>10.4</v>
      </c>
      <c r="K377" s="6">
        <f>SUMIFS('TRADERPERIOD SOLVED'!K:K,'TRADERPERIOD SOLVED'!$E:$E,OfferResults!$B377,'TRADERPERIOD SOLVED'!$H:$H,OfferResults!$D377)</f>
        <v>8.8000000000000007</v>
      </c>
      <c r="L377">
        <f t="shared" si="30"/>
        <v>0</v>
      </c>
      <c r="M377">
        <f t="shared" si="31"/>
        <v>0</v>
      </c>
      <c r="N377">
        <f t="shared" si="32"/>
        <v>0</v>
      </c>
      <c r="O377">
        <f t="shared" si="33"/>
        <v>0</v>
      </c>
    </row>
    <row r="378" spans="1:15" x14ac:dyDescent="0.25">
      <c r="A378" s="1" t="s">
        <v>367</v>
      </c>
      <c r="B378" s="2">
        <v>45714.541666666664</v>
      </c>
      <c r="C378" t="s">
        <v>21</v>
      </c>
      <c r="D378" t="s">
        <v>247</v>
      </c>
      <c r="E378" t="s">
        <v>207</v>
      </c>
      <c r="F378">
        <v>55</v>
      </c>
      <c r="G378">
        <v>10</v>
      </c>
      <c r="H378">
        <v>8.9</v>
      </c>
      <c r="I378" s="6">
        <f>SUMIFS('TRADERPERIOD SOLVED'!I:I,'TRADERPERIOD SOLVED'!$E:$E,OfferResults!$B378,'TRADERPERIOD SOLVED'!$H:$H,OfferResults!$D378)</f>
        <v>55</v>
      </c>
      <c r="J378" s="6">
        <f>SUMIFS('TRADERPERIOD SOLVED'!J:J,'TRADERPERIOD SOLVED'!$E:$E,OfferResults!$B378,'TRADERPERIOD SOLVED'!$H:$H,OfferResults!$D378)</f>
        <v>10</v>
      </c>
      <c r="K378" s="6">
        <f>SUMIFS('TRADERPERIOD SOLVED'!K:K,'TRADERPERIOD SOLVED'!$E:$E,OfferResults!$B378,'TRADERPERIOD SOLVED'!$H:$H,OfferResults!$D378)</f>
        <v>8.9</v>
      </c>
      <c r="L378">
        <f t="shared" si="30"/>
        <v>0</v>
      </c>
      <c r="M378">
        <f t="shared" si="31"/>
        <v>0</v>
      </c>
      <c r="N378">
        <f t="shared" si="32"/>
        <v>0</v>
      </c>
      <c r="O378">
        <f t="shared" si="33"/>
        <v>0</v>
      </c>
    </row>
    <row r="379" spans="1:15" x14ac:dyDescent="0.25">
      <c r="A379" s="1" t="s">
        <v>367</v>
      </c>
      <c r="B379" s="2">
        <v>45714.541666666664</v>
      </c>
      <c r="C379" t="s">
        <v>21</v>
      </c>
      <c r="D379" t="s">
        <v>246</v>
      </c>
      <c r="E379" t="s">
        <v>210</v>
      </c>
      <c r="F379">
        <v>0</v>
      </c>
      <c r="G379">
        <v>24.898</v>
      </c>
      <c r="H379">
        <v>19.989999999999998</v>
      </c>
      <c r="I379" s="6">
        <f>SUMIFS('TRADERPERIOD SOLVED'!I:I,'TRADERPERIOD SOLVED'!$E:$E,OfferResults!$B379,'TRADERPERIOD SOLVED'!$H:$H,OfferResults!$D379)</f>
        <v>0</v>
      </c>
      <c r="J379" s="6">
        <f>SUMIFS('TRADERPERIOD SOLVED'!J:J,'TRADERPERIOD SOLVED'!$E:$E,OfferResults!$B379,'TRADERPERIOD SOLVED'!$H:$H,OfferResults!$D379)</f>
        <v>24.898</v>
      </c>
      <c r="K379" s="6">
        <f>SUMIFS('TRADERPERIOD SOLVED'!K:K,'TRADERPERIOD SOLVED'!$E:$E,OfferResults!$B379,'TRADERPERIOD SOLVED'!$H:$H,OfferResults!$D379)</f>
        <v>19.989999999999998</v>
      </c>
      <c r="L379">
        <f t="shared" si="30"/>
        <v>0</v>
      </c>
      <c r="M379">
        <f t="shared" si="31"/>
        <v>0</v>
      </c>
      <c r="N379">
        <f t="shared" si="32"/>
        <v>0</v>
      </c>
      <c r="O379">
        <f t="shared" si="33"/>
        <v>0</v>
      </c>
    </row>
    <row r="380" spans="1:15" x14ac:dyDescent="0.25">
      <c r="A380" s="1" t="s">
        <v>367</v>
      </c>
      <c r="B380" s="2">
        <v>45714.541666666664</v>
      </c>
      <c r="C380" t="s">
        <v>21</v>
      </c>
      <c r="D380" t="s">
        <v>245</v>
      </c>
      <c r="E380" t="s">
        <v>210</v>
      </c>
      <c r="F380">
        <v>95</v>
      </c>
      <c r="G380">
        <v>0</v>
      </c>
      <c r="H380">
        <v>0</v>
      </c>
      <c r="I380" s="6">
        <f>SUMIFS('TRADERPERIOD SOLVED'!I:I,'TRADERPERIOD SOLVED'!$E:$E,OfferResults!$B380,'TRADERPERIOD SOLVED'!$H:$H,OfferResults!$D380)</f>
        <v>95</v>
      </c>
      <c r="J380" s="6">
        <f>SUMIFS('TRADERPERIOD SOLVED'!J:J,'TRADERPERIOD SOLVED'!$E:$E,OfferResults!$B380,'TRADERPERIOD SOLVED'!$H:$H,OfferResults!$D380)</f>
        <v>0</v>
      </c>
      <c r="K380" s="6">
        <f>SUMIFS('TRADERPERIOD SOLVED'!K:K,'TRADERPERIOD SOLVED'!$E:$E,OfferResults!$B380,'TRADERPERIOD SOLVED'!$H:$H,OfferResults!$D380)</f>
        <v>0</v>
      </c>
      <c r="L380">
        <f t="shared" si="30"/>
        <v>0</v>
      </c>
      <c r="M380">
        <f t="shared" si="31"/>
        <v>0</v>
      </c>
      <c r="N380">
        <f t="shared" si="32"/>
        <v>0</v>
      </c>
      <c r="O380">
        <f t="shared" si="33"/>
        <v>0</v>
      </c>
    </row>
    <row r="381" spans="1:15" x14ac:dyDescent="0.25">
      <c r="A381" s="1" t="s">
        <v>367</v>
      </c>
      <c r="B381" s="2">
        <v>45714.541666666664</v>
      </c>
      <c r="C381" t="s">
        <v>21</v>
      </c>
      <c r="D381" t="s">
        <v>244</v>
      </c>
      <c r="E381" t="s">
        <v>210</v>
      </c>
      <c r="F381">
        <v>95</v>
      </c>
      <c r="G381">
        <v>0</v>
      </c>
      <c r="H381">
        <v>0</v>
      </c>
      <c r="I381" s="6">
        <f>SUMIFS('TRADERPERIOD SOLVED'!I:I,'TRADERPERIOD SOLVED'!$E:$E,OfferResults!$B381,'TRADERPERIOD SOLVED'!$H:$H,OfferResults!$D381)</f>
        <v>95</v>
      </c>
      <c r="J381" s="6">
        <f>SUMIFS('TRADERPERIOD SOLVED'!J:J,'TRADERPERIOD SOLVED'!$E:$E,OfferResults!$B381,'TRADERPERIOD SOLVED'!$H:$H,OfferResults!$D381)</f>
        <v>0</v>
      </c>
      <c r="K381" s="6">
        <f>SUMIFS('TRADERPERIOD SOLVED'!K:K,'TRADERPERIOD SOLVED'!$E:$E,OfferResults!$B381,'TRADERPERIOD SOLVED'!$H:$H,OfferResults!$D381)</f>
        <v>0</v>
      </c>
      <c r="L381">
        <f t="shared" si="30"/>
        <v>0</v>
      </c>
      <c r="M381">
        <f t="shared" si="31"/>
        <v>0</v>
      </c>
      <c r="N381">
        <f t="shared" si="32"/>
        <v>0</v>
      </c>
      <c r="O381">
        <f t="shared" si="33"/>
        <v>0</v>
      </c>
    </row>
    <row r="382" spans="1:15" x14ac:dyDescent="0.25">
      <c r="A382" s="1" t="s">
        <v>367</v>
      </c>
      <c r="B382" s="2">
        <v>45714.541666666664</v>
      </c>
      <c r="C382" t="s">
        <v>21</v>
      </c>
      <c r="D382" t="s">
        <v>243</v>
      </c>
      <c r="E382" t="s">
        <v>210</v>
      </c>
      <c r="F382">
        <v>0</v>
      </c>
      <c r="G382">
        <v>0</v>
      </c>
      <c r="H382">
        <v>0</v>
      </c>
      <c r="I382" s="6">
        <f>SUMIFS('TRADERPERIOD SOLVED'!I:I,'TRADERPERIOD SOLVED'!$E:$E,OfferResults!$B382,'TRADERPERIOD SOLVED'!$H:$H,OfferResults!$D382)</f>
        <v>0</v>
      </c>
      <c r="J382" s="6">
        <f>SUMIFS('TRADERPERIOD SOLVED'!J:J,'TRADERPERIOD SOLVED'!$E:$E,OfferResults!$B382,'TRADERPERIOD SOLVED'!$H:$H,OfferResults!$D382)</f>
        <v>0</v>
      </c>
      <c r="K382" s="6">
        <f>SUMIFS('TRADERPERIOD SOLVED'!K:K,'TRADERPERIOD SOLVED'!$E:$E,OfferResults!$B382,'TRADERPERIOD SOLVED'!$H:$H,OfferResults!$D382)</f>
        <v>0</v>
      </c>
      <c r="L382">
        <f t="shared" si="30"/>
        <v>0</v>
      </c>
      <c r="M382">
        <f t="shared" si="31"/>
        <v>0</v>
      </c>
      <c r="N382">
        <f t="shared" si="32"/>
        <v>0</v>
      </c>
      <c r="O382">
        <f t="shared" si="33"/>
        <v>0</v>
      </c>
    </row>
    <row r="383" spans="1:15" x14ac:dyDescent="0.25">
      <c r="A383" s="1" t="s">
        <v>367</v>
      </c>
      <c r="B383" s="2">
        <v>45714.541666666664</v>
      </c>
      <c r="C383" t="s">
        <v>21</v>
      </c>
      <c r="D383" t="s">
        <v>242</v>
      </c>
      <c r="E383" t="s">
        <v>228</v>
      </c>
      <c r="F383">
        <v>24</v>
      </c>
      <c r="G383">
        <v>0</v>
      </c>
      <c r="H383">
        <v>0</v>
      </c>
      <c r="I383" s="6">
        <f>SUMIFS('TRADERPERIOD SOLVED'!I:I,'TRADERPERIOD SOLVED'!$E:$E,OfferResults!$B383,'TRADERPERIOD SOLVED'!$H:$H,OfferResults!$D383)</f>
        <v>24</v>
      </c>
      <c r="J383" s="6">
        <f>SUMIFS('TRADERPERIOD SOLVED'!J:J,'TRADERPERIOD SOLVED'!$E:$E,OfferResults!$B383,'TRADERPERIOD SOLVED'!$H:$H,OfferResults!$D383)</f>
        <v>0</v>
      </c>
      <c r="K383" s="6">
        <f>SUMIFS('TRADERPERIOD SOLVED'!K:K,'TRADERPERIOD SOLVED'!$E:$E,OfferResults!$B383,'TRADERPERIOD SOLVED'!$H:$H,OfferResults!$D383)</f>
        <v>0</v>
      </c>
      <c r="L383">
        <f t="shared" si="30"/>
        <v>0</v>
      </c>
      <c r="M383">
        <f t="shared" si="31"/>
        <v>0</v>
      </c>
      <c r="N383">
        <f t="shared" si="32"/>
        <v>0</v>
      </c>
      <c r="O383">
        <f t="shared" si="33"/>
        <v>0</v>
      </c>
    </row>
    <row r="384" spans="1:15" x14ac:dyDescent="0.25">
      <c r="A384" s="1" t="s">
        <v>367</v>
      </c>
      <c r="B384" s="2">
        <v>45714.541666666664</v>
      </c>
      <c r="C384" t="s">
        <v>21</v>
      </c>
      <c r="D384" t="s">
        <v>241</v>
      </c>
      <c r="E384" t="s">
        <v>210</v>
      </c>
      <c r="F384">
        <v>169</v>
      </c>
      <c r="G384">
        <v>0</v>
      </c>
      <c r="H384">
        <v>0</v>
      </c>
      <c r="I384" s="6">
        <f>SUMIFS('TRADERPERIOD SOLVED'!I:I,'TRADERPERIOD SOLVED'!$E:$E,OfferResults!$B384,'TRADERPERIOD SOLVED'!$H:$H,OfferResults!$D384)</f>
        <v>169</v>
      </c>
      <c r="J384" s="6">
        <f>SUMIFS('TRADERPERIOD SOLVED'!J:J,'TRADERPERIOD SOLVED'!$E:$E,OfferResults!$B384,'TRADERPERIOD SOLVED'!$H:$H,OfferResults!$D384)</f>
        <v>0</v>
      </c>
      <c r="K384" s="6">
        <f>SUMIFS('TRADERPERIOD SOLVED'!K:K,'TRADERPERIOD SOLVED'!$E:$E,OfferResults!$B384,'TRADERPERIOD SOLVED'!$H:$H,OfferResults!$D384)</f>
        <v>0</v>
      </c>
      <c r="L384">
        <f t="shared" si="30"/>
        <v>0</v>
      </c>
      <c r="M384">
        <f t="shared" si="31"/>
        <v>0</v>
      </c>
      <c r="N384">
        <f t="shared" si="32"/>
        <v>0</v>
      </c>
      <c r="O384">
        <f t="shared" si="33"/>
        <v>0</v>
      </c>
    </row>
    <row r="385" spans="1:15" x14ac:dyDescent="0.25">
      <c r="A385" s="1" t="s">
        <v>367</v>
      </c>
      <c r="B385" s="2">
        <v>45714.541666666664</v>
      </c>
      <c r="C385" t="s">
        <v>21</v>
      </c>
      <c r="D385" t="s">
        <v>240</v>
      </c>
      <c r="E385" t="s">
        <v>228</v>
      </c>
      <c r="F385">
        <v>16</v>
      </c>
      <c r="G385">
        <v>0</v>
      </c>
      <c r="H385">
        <v>0</v>
      </c>
      <c r="I385" s="6">
        <f>SUMIFS('TRADERPERIOD SOLVED'!I:I,'TRADERPERIOD SOLVED'!$E:$E,OfferResults!$B385,'TRADERPERIOD SOLVED'!$H:$H,OfferResults!$D385)</f>
        <v>16</v>
      </c>
      <c r="J385" s="6">
        <f>SUMIFS('TRADERPERIOD SOLVED'!J:J,'TRADERPERIOD SOLVED'!$E:$E,OfferResults!$B385,'TRADERPERIOD SOLVED'!$H:$H,OfferResults!$D385)</f>
        <v>0</v>
      </c>
      <c r="K385" s="6">
        <f>SUMIFS('TRADERPERIOD SOLVED'!K:K,'TRADERPERIOD SOLVED'!$E:$E,OfferResults!$B385,'TRADERPERIOD SOLVED'!$H:$H,OfferResults!$D385)</f>
        <v>0</v>
      </c>
      <c r="L385">
        <f t="shared" si="30"/>
        <v>0</v>
      </c>
      <c r="M385">
        <f t="shared" si="31"/>
        <v>0</v>
      </c>
      <c r="N385">
        <f t="shared" si="32"/>
        <v>0</v>
      </c>
      <c r="O385">
        <f t="shared" si="33"/>
        <v>0</v>
      </c>
    </row>
    <row r="386" spans="1:15" x14ac:dyDescent="0.25">
      <c r="A386" s="1" t="s">
        <v>367</v>
      </c>
      <c r="B386" s="2">
        <v>45714.541666666664</v>
      </c>
      <c r="C386" t="s">
        <v>21</v>
      </c>
      <c r="D386" t="s">
        <v>239</v>
      </c>
      <c r="E386" t="s">
        <v>210</v>
      </c>
      <c r="F386">
        <v>81</v>
      </c>
      <c r="G386">
        <v>0</v>
      </c>
      <c r="H386">
        <v>0</v>
      </c>
      <c r="I386" s="6">
        <f>SUMIFS('TRADERPERIOD SOLVED'!I:I,'TRADERPERIOD SOLVED'!$E:$E,OfferResults!$B386,'TRADERPERIOD SOLVED'!$H:$H,OfferResults!$D386)</f>
        <v>81</v>
      </c>
      <c r="J386" s="6">
        <f>SUMIFS('TRADERPERIOD SOLVED'!J:J,'TRADERPERIOD SOLVED'!$E:$E,OfferResults!$B386,'TRADERPERIOD SOLVED'!$H:$H,OfferResults!$D386)</f>
        <v>0</v>
      </c>
      <c r="K386" s="6">
        <f>SUMIFS('TRADERPERIOD SOLVED'!K:K,'TRADERPERIOD SOLVED'!$E:$E,OfferResults!$B386,'TRADERPERIOD SOLVED'!$H:$H,OfferResults!$D386)</f>
        <v>0</v>
      </c>
      <c r="L386">
        <f t="shared" si="30"/>
        <v>0</v>
      </c>
      <c r="M386">
        <f t="shared" si="31"/>
        <v>0</v>
      </c>
      <c r="N386">
        <f t="shared" si="32"/>
        <v>0</v>
      </c>
      <c r="O386">
        <f t="shared" si="33"/>
        <v>0</v>
      </c>
    </row>
    <row r="387" spans="1:15" x14ac:dyDescent="0.25">
      <c r="A387" s="1" t="s">
        <v>367</v>
      </c>
      <c r="B387" s="2">
        <v>45714.541666666664</v>
      </c>
      <c r="C387" t="s">
        <v>21</v>
      </c>
      <c r="D387" t="s">
        <v>238</v>
      </c>
      <c r="E387" t="s">
        <v>210</v>
      </c>
      <c r="F387">
        <v>84</v>
      </c>
      <c r="G387">
        <v>0</v>
      </c>
      <c r="H387">
        <v>0</v>
      </c>
      <c r="I387" s="6">
        <f>SUMIFS('TRADERPERIOD SOLVED'!I:I,'TRADERPERIOD SOLVED'!$E:$E,OfferResults!$B387,'TRADERPERIOD SOLVED'!$H:$H,OfferResults!$D387)</f>
        <v>84</v>
      </c>
      <c r="J387" s="6">
        <f>SUMIFS('TRADERPERIOD SOLVED'!J:J,'TRADERPERIOD SOLVED'!$E:$E,OfferResults!$B387,'TRADERPERIOD SOLVED'!$H:$H,OfferResults!$D387)</f>
        <v>0</v>
      </c>
      <c r="K387" s="6">
        <f>SUMIFS('TRADERPERIOD SOLVED'!K:K,'TRADERPERIOD SOLVED'!$E:$E,OfferResults!$B387,'TRADERPERIOD SOLVED'!$H:$H,OfferResults!$D387)</f>
        <v>0</v>
      </c>
      <c r="L387">
        <f t="shared" si="30"/>
        <v>0</v>
      </c>
      <c r="M387">
        <f t="shared" si="31"/>
        <v>0</v>
      </c>
      <c r="N387">
        <f t="shared" si="32"/>
        <v>0</v>
      </c>
      <c r="O387">
        <f t="shared" si="33"/>
        <v>0</v>
      </c>
    </row>
    <row r="388" spans="1:15" x14ac:dyDescent="0.25">
      <c r="A388" s="1" t="s">
        <v>367</v>
      </c>
      <c r="B388" s="2">
        <v>45714.541666666664</v>
      </c>
      <c r="C388" t="s">
        <v>21</v>
      </c>
      <c r="D388" t="s">
        <v>237</v>
      </c>
      <c r="E388" t="s">
        <v>207</v>
      </c>
      <c r="F388">
        <v>0</v>
      </c>
      <c r="G388">
        <v>0</v>
      </c>
      <c r="H388">
        <v>0</v>
      </c>
      <c r="I388" s="6">
        <f>SUMIFS('TRADERPERIOD SOLVED'!I:I,'TRADERPERIOD SOLVED'!$E:$E,OfferResults!$B388,'TRADERPERIOD SOLVED'!$H:$H,OfferResults!$D388)</f>
        <v>0</v>
      </c>
      <c r="J388" s="6">
        <f>SUMIFS('TRADERPERIOD SOLVED'!J:J,'TRADERPERIOD SOLVED'!$E:$E,OfferResults!$B388,'TRADERPERIOD SOLVED'!$H:$H,OfferResults!$D388)</f>
        <v>0</v>
      </c>
      <c r="K388" s="6">
        <f>SUMIFS('TRADERPERIOD SOLVED'!K:K,'TRADERPERIOD SOLVED'!$E:$E,OfferResults!$B388,'TRADERPERIOD SOLVED'!$H:$H,OfferResults!$D388)</f>
        <v>0</v>
      </c>
      <c r="L388">
        <f t="shared" si="30"/>
        <v>0</v>
      </c>
      <c r="M388">
        <f t="shared" si="31"/>
        <v>0</v>
      </c>
      <c r="N388">
        <f t="shared" si="32"/>
        <v>0</v>
      </c>
      <c r="O388">
        <f t="shared" si="33"/>
        <v>0</v>
      </c>
    </row>
    <row r="389" spans="1:15" x14ac:dyDescent="0.25">
      <c r="A389" s="1" t="s">
        <v>367</v>
      </c>
      <c r="B389" s="2">
        <v>45714.541666666664</v>
      </c>
      <c r="C389" t="s">
        <v>21</v>
      </c>
      <c r="D389" t="s">
        <v>236</v>
      </c>
      <c r="E389" t="s">
        <v>207</v>
      </c>
      <c r="F389">
        <v>0</v>
      </c>
      <c r="G389">
        <v>0</v>
      </c>
      <c r="H389">
        <v>0</v>
      </c>
      <c r="I389" s="6">
        <f>SUMIFS('TRADERPERIOD SOLVED'!I:I,'TRADERPERIOD SOLVED'!$E:$E,OfferResults!$B389,'TRADERPERIOD SOLVED'!$H:$H,OfferResults!$D389)</f>
        <v>0</v>
      </c>
      <c r="J389" s="6">
        <f>SUMIFS('TRADERPERIOD SOLVED'!J:J,'TRADERPERIOD SOLVED'!$E:$E,OfferResults!$B389,'TRADERPERIOD SOLVED'!$H:$H,OfferResults!$D389)</f>
        <v>0</v>
      </c>
      <c r="K389" s="6">
        <f>SUMIFS('TRADERPERIOD SOLVED'!K:K,'TRADERPERIOD SOLVED'!$E:$E,OfferResults!$B389,'TRADERPERIOD SOLVED'!$H:$H,OfferResults!$D389)</f>
        <v>0</v>
      </c>
      <c r="L389">
        <f t="shared" si="30"/>
        <v>0</v>
      </c>
      <c r="M389">
        <f t="shared" si="31"/>
        <v>0</v>
      </c>
      <c r="N389">
        <f t="shared" si="32"/>
        <v>0</v>
      </c>
      <c r="O389">
        <f t="shared" si="33"/>
        <v>0</v>
      </c>
    </row>
    <row r="390" spans="1:15" x14ac:dyDescent="0.25">
      <c r="A390" s="1" t="s">
        <v>367</v>
      </c>
      <c r="B390" s="2">
        <v>45714.541666666664</v>
      </c>
      <c r="C390" t="s">
        <v>21</v>
      </c>
      <c r="D390" t="s">
        <v>235</v>
      </c>
      <c r="E390" t="s">
        <v>207</v>
      </c>
      <c r="F390">
        <v>79</v>
      </c>
      <c r="G390">
        <v>6.12</v>
      </c>
      <c r="H390">
        <v>19.16</v>
      </c>
      <c r="I390" s="6">
        <f>SUMIFS('TRADERPERIOD SOLVED'!I:I,'TRADERPERIOD SOLVED'!$E:$E,OfferResults!$B390,'TRADERPERIOD SOLVED'!$H:$H,OfferResults!$D390)</f>
        <v>79</v>
      </c>
      <c r="J390" s="6">
        <f>SUMIFS('TRADERPERIOD SOLVED'!J:J,'TRADERPERIOD SOLVED'!$E:$E,OfferResults!$B390,'TRADERPERIOD SOLVED'!$H:$H,OfferResults!$D390)</f>
        <v>6.12</v>
      </c>
      <c r="K390" s="6">
        <f>SUMIFS('TRADERPERIOD SOLVED'!K:K,'TRADERPERIOD SOLVED'!$E:$E,OfferResults!$B390,'TRADERPERIOD SOLVED'!$H:$H,OfferResults!$D390)</f>
        <v>19.16</v>
      </c>
      <c r="L390">
        <f t="shared" si="30"/>
        <v>0</v>
      </c>
      <c r="M390">
        <f t="shared" si="31"/>
        <v>0</v>
      </c>
      <c r="N390">
        <f t="shared" si="32"/>
        <v>0</v>
      </c>
      <c r="O390">
        <f t="shared" si="33"/>
        <v>0</v>
      </c>
    </row>
    <row r="391" spans="1:15" x14ac:dyDescent="0.25">
      <c r="A391" s="1" t="s">
        <v>367</v>
      </c>
      <c r="B391" s="2">
        <v>45714.541666666664</v>
      </c>
      <c r="C391" t="s">
        <v>21</v>
      </c>
      <c r="D391" t="s">
        <v>234</v>
      </c>
      <c r="E391" t="s">
        <v>207</v>
      </c>
      <c r="F391">
        <v>16.8</v>
      </c>
      <c r="G391">
        <v>0</v>
      </c>
      <c r="H391">
        <v>0</v>
      </c>
      <c r="I391" s="6">
        <f>SUMIFS('TRADERPERIOD SOLVED'!I:I,'TRADERPERIOD SOLVED'!$E:$E,OfferResults!$B391,'TRADERPERIOD SOLVED'!$H:$H,OfferResults!$D391)</f>
        <v>16.8</v>
      </c>
      <c r="J391" s="6">
        <f>SUMIFS('TRADERPERIOD SOLVED'!J:J,'TRADERPERIOD SOLVED'!$E:$E,OfferResults!$B391,'TRADERPERIOD SOLVED'!$H:$H,OfferResults!$D391)</f>
        <v>0</v>
      </c>
      <c r="K391" s="6">
        <f>SUMIFS('TRADERPERIOD SOLVED'!K:K,'TRADERPERIOD SOLVED'!$E:$E,OfferResults!$B391,'TRADERPERIOD SOLVED'!$H:$H,OfferResults!$D391)</f>
        <v>0</v>
      </c>
      <c r="L391">
        <f t="shared" si="30"/>
        <v>0</v>
      </c>
      <c r="M391">
        <f t="shared" si="31"/>
        <v>0</v>
      </c>
      <c r="N391">
        <f t="shared" si="32"/>
        <v>0</v>
      </c>
      <c r="O391">
        <f t="shared" si="33"/>
        <v>0</v>
      </c>
    </row>
    <row r="392" spans="1:15" x14ac:dyDescent="0.25">
      <c r="A392" s="1" t="s">
        <v>367</v>
      </c>
      <c r="B392" s="2">
        <v>45714.541666666664</v>
      </c>
      <c r="C392" t="s">
        <v>21</v>
      </c>
      <c r="D392" t="s">
        <v>233</v>
      </c>
      <c r="E392" t="s">
        <v>207</v>
      </c>
      <c r="F392">
        <v>22.5</v>
      </c>
      <c r="G392">
        <v>1E-3</v>
      </c>
      <c r="H392">
        <v>1E-3</v>
      </c>
      <c r="I392" s="6">
        <f>SUMIFS('TRADERPERIOD SOLVED'!I:I,'TRADERPERIOD SOLVED'!$E:$E,OfferResults!$B392,'TRADERPERIOD SOLVED'!$H:$H,OfferResults!$D392)</f>
        <v>22.5</v>
      </c>
      <c r="J392" s="6">
        <f>SUMIFS('TRADERPERIOD SOLVED'!J:J,'TRADERPERIOD SOLVED'!$E:$E,OfferResults!$B392,'TRADERPERIOD SOLVED'!$H:$H,OfferResults!$D392)</f>
        <v>1E-3</v>
      </c>
      <c r="K392" s="6">
        <f>SUMIFS('TRADERPERIOD SOLVED'!K:K,'TRADERPERIOD SOLVED'!$E:$E,OfferResults!$B392,'TRADERPERIOD SOLVED'!$H:$H,OfferResults!$D392)</f>
        <v>1E-3</v>
      </c>
      <c r="L392">
        <f t="shared" si="30"/>
        <v>0</v>
      </c>
      <c r="M392">
        <f t="shared" si="31"/>
        <v>0</v>
      </c>
      <c r="N392">
        <f t="shared" si="32"/>
        <v>0</v>
      </c>
      <c r="O392">
        <f t="shared" si="33"/>
        <v>0</v>
      </c>
    </row>
    <row r="393" spans="1:15" x14ac:dyDescent="0.25">
      <c r="A393" s="1" t="s">
        <v>367</v>
      </c>
      <c r="B393" s="2">
        <v>45714.541666666664</v>
      </c>
      <c r="C393" t="s">
        <v>21</v>
      </c>
      <c r="D393" t="s">
        <v>232</v>
      </c>
      <c r="E393" t="s">
        <v>207</v>
      </c>
      <c r="F393">
        <v>27.361499999999999</v>
      </c>
      <c r="G393">
        <v>0.3</v>
      </c>
      <c r="H393">
        <v>9</v>
      </c>
      <c r="I393" s="6">
        <f>SUMIFS('TRADERPERIOD SOLVED'!I:I,'TRADERPERIOD SOLVED'!$E:$E,OfferResults!$B393,'TRADERPERIOD SOLVED'!$H:$H,OfferResults!$D393)</f>
        <v>27.361999999999998</v>
      </c>
      <c r="J393" s="6">
        <f>SUMIFS('TRADERPERIOD SOLVED'!J:J,'TRADERPERIOD SOLVED'!$E:$E,OfferResults!$B393,'TRADERPERIOD SOLVED'!$H:$H,OfferResults!$D393)</f>
        <v>0.3</v>
      </c>
      <c r="K393" s="6">
        <f>SUMIFS('TRADERPERIOD SOLVED'!K:K,'TRADERPERIOD SOLVED'!$E:$E,OfferResults!$B393,'TRADERPERIOD SOLVED'!$H:$H,OfferResults!$D393)</f>
        <v>9</v>
      </c>
      <c r="L393">
        <f t="shared" si="30"/>
        <v>4.9999999999883471E-4</v>
      </c>
      <c r="M393">
        <f t="shared" si="31"/>
        <v>-4.9999999999883471E-4</v>
      </c>
      <c r="N393">
        <f t="shared" si="32"/>
        <v>0</v>
      </c>
      <c r="O393">
        <f t="shared" si="33"/>
        <v>0</v>
      </c>
    </row>
    <row r="394" spans="1:15" x14ac:dyDescent="0.25">
      <c r="A394" s="1" t="s">
        <v>367</v>
      </c>
      <c r="B394" s="2">
        <v>45714.541666666664</v>
      </c>
      <c r="C394" t="s">
        <v>21</v>
      </c>
      <c r="D394" t="s">
        <v>231</v>
      </c>
      <c r="E394" t="s">
        <v>230</v>
      </c>
      <c r="F394">
        <v>10</v>
      </c>
      <c r="G394">
        <v>0</v>
      </c>
      <c r="H394">
        <v>0</v>
      </c>
      <c r="I394" s="6">
        <f>SUMIFS('TRADERPERIOD SOLVED'!I:I,'TRADERPERIOD SOLVED'!$E:$E,OfferResults!$B394,'TRADERPERIOD SOLVED'!$H:$H,OfferResults!$D394)</f>
        <v>10</v>
      </c>
      <c r="J394" s="6">
        <f>SUMIFS('TRADERPERIOD SOLVED'!J:J,'TRADERPERIOD SOLVED'!$E:$E,OfferResults!$B394,'TRADERPERIOD SOLVED'!$H:$H,OfferResults!$D394)</f>
        <v>0</v>
      </c>
      <c r="K394" s="6">
        <f>SUMIFS('TRADERPERIOD SOLVED'!K:K,'TRADERPERIOD SOLVED'!$E:$E,OfferResults!$B394,'TRADERPERIOD SOLVED'!$H:$H,OfferResults!$D394)</f>
        <v>0</v>
      </c>
      <c r="L394">
        <f t="shared" si="30"/>
        <v>0</v>
      </c>
      <c r="M394">
        <f t="shared" si="31"/>
        <v>0</v>
      </c>
      <c r="N394">
        <f t="shared" si="32"/>
        <v>0</v>
      </c>
      <c r="O394">
        <f t="shared" si="33"/>
        <v>0</v>
      </c>
    </row>
    <row r="395" spans="1:15" x14ac:dyDescent="0.25">
      <c r="A395" s="1" t="s">
        <v>367</v>
      </c>
      <c r="B395" s="2">
        <v>45714.541666666664</v>
      </c>
      <c r="C395" t="s">
        <v>21</v>
      </c>
      <c r="D395" t="s">
        <v>229</v>
      </c>
      <c r="E395" t="s">
        <v>228</v>
      </c>
      <c r="F395">
        <v>34.450000000000003</v>
      </c>
      <c r="G395">
        <v>0</v>
      </c>
      <c r="H395">
        <v>0</v>
      </c>
      <c r="I395" s="6">
        <f>SUMIFS('TRADERPERIOD SOLVED'!I:I,'TRADERPERIOD SOLVED'!$E:$E,OfferResults!$B395,'TRADERPERIOD SOLVED'!$H:$H,OfferResults!$D395)</f>
        <v>34.450000000000003</v>
      </c>
      <c r="J395" s="6">
        <f>SUMIFS('TRADERPERIOD SOLVED'!J:J,'TRADERPERIOD SOLVED'!$E:$E,OfferResults!$B395,'TRADERPERIOD SOLVED'!$H:$H,OfferResults!$D395)</f>
        <v>0</v>
      </c>
      <c r="K395" s="6">
        <f>SUMIFS('TRADERPERIOD SOLVED'!K:K,'TRADERPERIOD SOLVED'!$E:$E,OfferResults!$B395,'TRADERPERIOD SOLVED'!$H:$H,OfferResults!$D395)</f>
        <v>0</v>
      </c>
      <c r="L395">
        <f t="shared" si="30"/>
        <v>0</v>
      </c>
      <c r="M395">
        <f t="shared" si="31"/>
        <v>0</v>
      </c>
      <c r="N395">
        <f t="shared" si="32"/>
        <v>0</v>
      </c>
      <c r="O395">
        <f t="shared" si="33"/>
        <v>0</v>
      </c>
    </row>
    <row r="396" spans="1:15" x14ac:dyDescent="0.25">
      <c r="A396" s="1" t="s">
        <v>367</v>
      </c>
      <c r="B396" s="2">
        <v>45714.541666666664</v>
      </c>
      <c r="C396" t="s">
        <v>21</v>
      </c>
      <c r="D396" t="s">
        <v>227</v>
      </c>
      <c r="E396" t="s">
        <v>204</v>
      </c>
      <c r="F396">
        <v>5.1070000000000002</v>
      </c>
      <c r="G396">
        <v>0</v>
      </c>
      <c r="H396">
        <v>0</v>
      </c>
      <c r="I396" s="6">
        <f>SUMIFS('TRADERPERIOD SOLVED'!I:I,'TRADERPERIOD SOLVED'!$E:$E,OfferResults!$B396,'TRADERPERIOD SOLVED'!$H:$H,OfferResults!$D396)</f>
        <v>5.1070000000000002</v>
      </c>
      <c r="J396" s="6">
        <f>SUMIFS('TRADERPERIOD SOLVED'!J:J,'TRADERPERIOD SOLVED'!$E:$E,OfferResults!$B396,'TRADERPERIOD SOLVED'!$H:$H,OfferResults!$D396)</f>
        <v>0</v>
      </c>
      <c r="K396" s="6">
        <f>SUMIFS('TRADERPERIOD SOLVED'!K:K,'TRADERPERIOD SOLVED'!$E:$E,OfferResults!$B396,'TRADERPERIOD SOLVED'!$H:$H,OfferResults!$D396)</f>
        <v>0</v>
      </c>
      <c r="L396">
        <f t="shared" si="30"/>
        <v>0</v>
      </c>
      <c r="M396">
        <f t="shared" si="31"/>
        <v>0</v>
      </c>
      <c r="N396">
        <f t="shared" si="32"/>
        <v>0</v>
      </c>
      <c r="O396">
        <f t="shared" si="33"/>
        <v>0</v>
      </c>
    </row>
    <row r="397" spans="1:15" x14ac:dyDescent="0.25">
      <c r="A397" s="1" t="s">
        <v>367</v>
      </c>
      <c r="B397" s="2">
        <v>45714.541666666664</v>
      </c>
      <c r="C397" t="s">
        <v>21</v>
      </c>
      <c r="D397" t="s">
        <v>226</v>
      </c>
      <c r="E397" t="s">
        <v>204</v>
      </c>
      <c r="F397">
        <v>0</v>
      </c>
      <c r="G397">
        <v>0</v>
      </c>
      <c r="H397">
        <v>0</v>
      </c>
      <c r="I397" s="6">
        <f>SUMIFS('TRADERPERIOD SOLVED'!I:I,'TRADERPERIOD SOLVED'!$E:$E,OfferResults!$B397,'TRADERPERIOD SOLVED'!$H:$H,OfferResults!$D397)</f>
        <v>0</v>
      </c>
      <c r="J397" s="6">
        <f>SUMIFS('TRADERPERIOD SOLVED'!J:J,'TRADERPERIOD SOLVED'!$E:$E,OfferResults!$B397,'TRADERPERIOD SOLVED'!$H:$H,OfferResults!$D397)</f>
        <v>0</v>
      </c>
      <c r="K397" s="6">
        <f>SUMIFS('TRADERPERIOD SOLVED'!K:K,'TRADERPERIOD SOLVED'!$E:$E,OfferResults!$B397,'TRADERPERIOD SOLVED'!$H:$H,OfferResults!$D397)</f>
        <v>0</v>
      </c>
      <c r="L397">
        <f t="shared" si="30"/>
        <v>0</v>
      </c>
      <c r="M397">
        <f t="shared" si="31"/>
        <v>0</v>
      </c>
      <c r="N397">
        <f t="shared" si="32"/>
        <v>0</v>
      </c>
      <c r="O397">
        <f t="shared" si="33"/>
        <v>0</v>
      </c>
    </row>
    <row r="398" spans="1:15" x14ac:dyDescent="0.25">
      <c r="A398" s="1" t="s">
        <v>367</v>
      </c>
      <c r="B398" s="2">
        <v>45714.541666666664</v>
      </c>
      <c r="C398" t="s">
        <v>21</v>
      </c>
      <c r="D398" t="s">
        <v>225</v>
      </c>
      <c r="E398" t="s">
        <v>224</v>
      </c>
      <c r="F398">
        <v>0</v>
      </c>
      <c r="G398">
        <v>50</v>
      </c>
      <c r="H398">
        <v>55</v>
      </c>
      <c r="I398" s="6">
        <f>SUMIFS('TRADERPERIOD SOLVED'!I:I,'TRADERPERIOD SOLVED'!$E:$E,OfferResults!$B398,'TRADERPERIOD SOLVED'!$H:$H,OfferResults!$D398)</f>
        <v>0</v>
      </c>
      <c r="J398" s="6">
        <f>SUMIFS('TRADERPERIOD SOLVED'!J:J,'TRADERPERIOD SOLVED'!$E:$E,OfferResults!$B398,'TRADERPERIOD SOLVED'!$H:$H,OfferResults!$D398)</f>
        <v>50</v>
      </c>
      <c r="K398" s="6">
        <f>SUMIFS('TRADERPERIOD SOLVED'!K:K,'TRADERPERIOD SOLVED'!$E:$E,OfferResults!$B398,'TRADERPERIOD SOLVED'!$H:$H,OfferResults!$D398)</f>
        <v>55</v>
      </c>
      <c r="L398">
        <f t="shared" si="30"/>
        <v>0</v>
      </c>
      <c r="M398">
        <f t="shared" si="31"/>
        <v>0</v>
      </c>
      <c r="N398">
        <f t="shared" si="32"/>
        <v>0</v>
      </c>
      <c r="O398">
        <f t="shared" si="33"/>
        <v>0</v>
      </c>
    </row>
    <row r="399" spans="1:15" x14ac:dyDescent="0.25">
      <c r="A399" s="1" t="s">
        <v>367</v>
      </c>
      <c r="B399" s="2">
        <v>45714.541666666664</v>
      </c>
      <c r="C399" t="s">
        <v>21</v>
      </c>
      <c r="D399" t="s">
        <v>223</v>
      </c>
      <c r="E399" t="s">
        <v>210</v>
      </c>
      <c r="F399">
        <v>0</v>
      </c>
      <c r="G399">
        <v>0</v>
      </c>
      <c r="H399">
        <v>0</v>
      </c>
      <c r="I399" s="6">
        <f>SUMIFS('TRADERPERIOD SOLVED'!I:I,'TRADERPERIOD SOLVED'!$E:$E,OfferResults!$B399,'TRADERPERIOD SOLVED'!$H:$H,OfferResults!$D399)</f>
        <v>0</v>
      </c>
      <c r="J399" s="6">
        <f>SUMIFS('TRADERPERIOD SOLVED'!J:J,'TRADERPERIOD SOLVED'!$E:$E,OfferResults!$B399,'TRADERPERIOD SOLVED'!$H:$H,OfferResults!$D399)</f>
        <v>0</v>
      </c>
      <c r="K399" s="6">
        <f>SUMIFS('TRADERPERIOD SOLVED'!K:K,'TRADERPERIOD SOLVED'!$E:$E,OfferResults!$B399,'TRADERPERIOD SOLVED'!$H:$H,OfferResults!$D399)</f>
        <v>0</v>
      </c>
      <c r="L399">
        <f t="shared" si="30"/>
        <v>0</v>
      </c>
      <c r="M399">
        <f t="shared" si="31"/>
        <v>0</v>
      </c>
      <c r="N399">
        <f t="shared" si="32"/>
        <v>0</v>
      </c>
      <c r="O399">
        <f t="shared" si="33"/>
        <v>0</v>
      </c>
    </row>
    <row r="400" spans="1:15" x14ac:dyDescent="0.25">
      <c r="A400" s="1" t="s">
        <v>367</v>
      </c>
      <c r="B400" s="2">
        <v>45714.541666666664</v>
      </c>
      <c r="C400" t="s">
        <v>21</v>
      </c>
      <c r="D400" t="s">
        <v>222</v>
      </c>
      <c r="E400" t="s">
        <v>210</v>
      </c>
      <c r="F400">
        <v>0</v>
      </c>
      <c r="G400">
        <v>0</v>
      </c>
      <c r="H400">
        <v>0</v>
      </c>
      <c r="I400" s="6">
        <f>SUMIFS('TRADERPERIOD SOLVED'!I:I,'TRADERPERIOD SOLVED'!$E:$E,OfferResults!$B400,'TRADERPERIOD SOLVED'!$H:$H,OfferResults!$D400)</f>
        <v>0</v>
      </c>
      <c r="J400" s="6">
        <f>SUMIFS('TRADERPERIOD SOLVED'!J:J,'TRADERPERIOD SOLVED'!$E:$E,OfferResults!$B400,'TRADERPERIOD SOLVED'!$H:$H,OfferResults!$D400)</f>
        <v>0</v>
      </c>
      <c r="K400" s="6">
        <f>SUMIFS('TRADERPERIOD SOLVED'!K:K,'TRADERPERIOD SOLVED'!$E:$E,OfferResults!$B400,'TRADERPERIOD SOLVED'!$H:$H,OfferResults!$D400)</f>
        <v>0</v>
      </c>
      <c r="L400">
        <f t="shared" si="30"/>
        <v>0</v>
      </c>
      <c r="M400">
        <f t="shared" si="31"/>
        <v>0</v>
      </c>
      <c r="N400">
        <f t="shared" si="32"/>
        <v>0</v>
      </c>
      <c r="O400">
        <f t="shared" si="33"/>
        <v>0</v>
      </c>
    </row>
    <row r="401" spans="1:15" x14ac:dyDescent="0.25">
      <c r="A401" s="1" t="s">
        <v>367</v>
      </c>
      <c r="B401" s="2">
        <v>45714.541666666664</v>
      </c>
      <c r="C401" t="s">
        <v>21</v>
      </c>
      <c r="D401" t="s">
        <v>221</v>
      </c>
      <c r="E401" t="s">
        <v>210</v>
      </c>
      <c r="F401">
        <v>0</v>
      </c>
      <c r="G401">
        <v>0</v>
      </c>
      <c r="H401">
        <v>0</v>
      </c>
      <c r="I401" s="6">
        <f>SUMIFS('TRADERPERIOD SOLVED'!I:I,'TRADERPERIOD SOLVED'!$E:$E,OfferResults!$B401,'TRADERPERIOD SOLVED'!$H:$H,OfferResults!$D401)</f>
        <v>0</v>
      </c>
      <c r="J401" s="6">
        <f>SUMIFS('TRADERPERIOD SOLVED'!J:J,'TRADERPERIOD SOLVED'!$E:$E,OfferResults!$B401,'TRADERPERIOD SOLVED'!$H:$H,OfferResults!$D401)</f>
        <v>0</v>
      </c>
      <c r="K401" s="6">
        <f>SUMIFS('TRADERPERIOD SOLVED'!K:K,'TRADERPERIOD SOLVED'!$E:$E,OfferResults!$B401,'TRADERPERIOD SOLVED'!$H:$H,OfferResults!$D401)</f>
        <v>0</v>
      </c>
      <c r="L401">
        <f t="shared" si="30"/>
        <v>0</v>
      </c>
      <c r="M401">
        <f t="shared" si="31"/>
        <v>0</v>
      </c>
      <c r="N401">
        <f t="shared" si="32"/>
        <v>0</v>
      </c>
      <c r="O401">
        <f t="shared" si="33"/>
        <v>0</v>
      </c>
    </row>
    <row r="402" spans="1:15" x14ac:dyDescent="0.25">
      <c r="A402" s="1" t="s">
        <v>367</v>
      </c>
      <c r="B402" s="2">
        <v>45714.541666666664</v>
      </c>
      <c r="C402" t="s">
        <v>21</v>
      </c>
      <c r="D402" t="s">
        <v>220</v>
      </c>
      <c r="E402" t="s">
        <v>204</v>
      </c>
      <c r="F402">
        <v>0</v>
      </c>
      <c r="G402">
        <v>0</v>
      </c>
      <c r="H402">
        <v>0</v>
      </c>
      <c r="I402" s="6">
        <f>SUMIFS('TRADERPERIOD SOLVED'!I:I,'TRADERPERIOD SOLVED'!$E:$E,OfferResults!$B402,'TRADERPERIOD SOLVED'!$H:$H,OfferResults!$D402)</f>
        <v>0</v>
      </c>
      <c r="J402" s="6">
        <f>SUMIFS('TRADERPERIOD SOLVED'!J:J,'TRADERPERIOD SOLVED'!$E:$E,OfferResults!$B402,'TRADERPERIOD SOLVED'!$H:$H,OfferResults!$D402)</f>
        <v>0</v>
      </c>
      <c r="K402" s="6">
        <f>SUMIFS('TRADERPERIOD SOLVED'!K:K,'TRADERPERIOD SOLVED'!$E:$E,OfferResults!$B402,'TRADERPERIOD SOLVED'!$H:$H,OfferResults!$D402)</f>
        <v>0</v>
      </c>
      <c r="L402">
        <f t="shared" si="30"/>
        <v>0</v>
      </c>
      <c r="M402">
        <f t="shared" si="31"/>
        <v>0</v>
      </c>
      <c r="N402">
        <f t="shared" si="32"/>
        <v>0</v>
      </c>
      <c r="O402">
        <f t="shared" si="33"/>
        <v>0</v>
      </c>
    </row>
    <row r="403" spans="1:15" x14ac:dyDescent="0.25">
      <c r="A403" s="1" t="s">
        <v>367</v>
      </c>
      <c r="B403" s="2">
        <v>45714.541666666664</v>
      </c>
      <c r="C403" t="s">
        <v>21</v>
      </c>
      <c r="D403" t="s">
        <v>219</v>
      </c>
      <c r="E403" t="s">
        <v>204</v>
      </c>
      <c r="F403">
        <v>6.633</v>
      </c>
      <c r="G403">
        <v>0</v>
      </c>
      <c r="H403">
        <v>0</v>
      </c>
      <c r="I403" s="6">
        <f>SUMIFS('TRADERPERIOD SOLVED'!I:I,'TRADERPERIOD SOLVED'!$E:$E,OfferResults!$B403,'TRADERPERIOD SOLVED'!$H:$H,OfferResults!$D403)</f>
        <v>6.633</v>
      </c>
      <c r="J403" s="6">
        <f>SUMIFS('TRADERPERIOD SOLVED'!J:J,'TRADERPERIOD SOLVED'!$E:$E,OfferResults!$B403,'TRADERPERIOD SOLVED'!$H:$H,OfferResults!$D403)</f>
        <v>0</v>
      </c>
      <c r="K403" s="6">
        <f>SUMIFS('TRADERPERIOD SOLVED'!K:K,'TRADERPERIOD SOLVED'!$E:$E,OfferResults!$B403,'TRADERPERIOD SOLVED'!$H:$H,OfferResults!$D403)</f>
        <v>0</v>
      </c>
      <c r="L403">
        <f t="shared" si="30"/>
        <v>0</v>
      </c>
      <c r="M403">
        <f t="shared" si="31"/>
        <v>0</v>
      </c>
      <c r="N403">
        <f t="shared" si="32"/>
        <v>0</v>
      </c>
      <c r="O403">
        <f t="shared" si="33"/>
        <v>0</v>
      </c>
    </row>
    <row r="404" spans="1:15" x14ac:dyDescent="0.25">
      <c r="A404" s="1" t="s">
        <v>367</v>
      </c>
      <c r="B404" s="2">
        <v>45714.541666666664</v>
      </c>
      <c r="C404" t="s">
        <v>21</v>
      </c>
      <c r="D404" t="s">
        <v>218</v>
      </c>
      <c r="E404" t="s">
        <v>217</v>
      </c>
      <c r="F404">
        <v>77</v>
      </c>
      <c r="G404">
        <v>0</v>
      </c>
      <c r="H404">
        <v>0</v>
      </c>
      <c r="I404" s="6">
        <f>SUMIFS('TRADERPERIOD SOLVED'!I:I,'TRADERPERIOD SOLVED'!$E:$E,OfferResults!$B404,'TRADERPERIOD SOLVED'!$H:$H,OfferResults!$D404)</f>
        <v>77</v>
      </c>
      <c r="J404" s="6">
        <f>SUMIFS('TRADERPERIOD SOLVED'!J:J,'TRADERPERIOD SOLVED'!$E:$E,OfferResults!$B404,'TRADERPERIOD SOLVED'!$H:$H,OfferResults!$D404)</f>
        <v>0</v>
      </c>
      <c r="K404" s="6">
        <f>SUMIFS('TRADERPERIOD SOLVED'!K:K,'TRADERPERIOD SOLVED'!$E:$E,OfferResults!$B404,'TRADERPERIOD SOLVED'!$H:$H,OfferResults!$D404)</f>
        <v>0</v>
      </c>
      <c r="L404">
        <f t="shared" si="30"/>
        <v>0</v>
      </c>
      <c r="M404">
        <f t="shared" si="31"/>
        <v>0</v>
      </c>
      <c r="N404">
        <f t="shared" si="32"/>
        <v>0</v>
      </c>
      <c r="O404">
        <f t="shared" si="33"/>
        <v>0</v>
      </c>
    </row>
    <row r="405" spans="1:15" x14ac:dyDescent="0.25">
      <c r="A405" s="1" t="s">
        <v>367</v>
      </c>
      <c r="B405" s="2">
        <v>45714.541666666664</v>
      </c>
      <c r="C405" t="s">
        <v>21</v>
      </c>
      <c r="D405" t="s">
        <v>216</v>
      </c>
      <c r="E405" t="s">
        <v>213</v>
      </c>
      <c r="F405">
        <v>62.027799999999999</v>
      </c>
      <c r="G405">
        <v>1</v>
      </c>
      <c r="H405">
        <v>2</v>
      </c>
      <c r="I405" s="6">
        <f>SUMIFS('TRADERPERIOD SOLVED'!I:I,'TRADERPERIOD SOLVED'!$E:$E,OfferResults!$B405,'TRADERPERIOD SOLVED'!$H:$H,OfferResults!$D405)</f>
        <v>62.027999999999999</v>
      </c>
      <c r="J405" s="6">
        <f>SUMIFS('TRADERPERIOD SOLVED'!J:J,'TRADERPERIOD SOLVED'!$E:$E,OfferResults!$B405,'TRADERPERIOD SOLVED'!$H:$H,OfferResults!$D405)</f>
        <v>1</v>
      </c>
      <c r="K405" s="6">
        <f>SUMIFS('TRADERPERIOD SOLVED'!K:K,'TRADERPERIOD SOLVED'!$E:$E,OfferResults!$B405,'TRADERPERIOD SOLVED'!$H:$H,OfferResults!$D405)</f>
        <v>2</v>
      </c>
      <c r="L405">
        <f t="shared" si="30"/>
        <v>1.9999999999953388E-4</v>
      </c>
      <c r="M405">
        <f t="shared" si="31"/>
        <v>-1.9999999999953388E-4</v>
      </c>
      <c r="N405">
        <f t="shared" si="32"/>
        <v>0</v>
      </c>
      <c r="O405">
        <f t="shared" si="33"/>
        <v>0</v>
      </c>
    </row>
    <row r="406" spans="1:15" x14ac:dyDescent="0.25">
      <c r="A406" s="1" t="s">
        <v>367</v>
      </c>
      <c r="B406" s="2">
        <v>45714.541666666664</v>
      </c>
      <c r="C406" t="s">
        <v>21</v>
      </c>
      <c r="D406" t="s">
        <v>215</v>
      </c>
      <c r="E406" t="s">
        <v>213</v>
      </c>
      <c r="F406">
        <v>27</v>
      </c>
      <c r="G406">
        <v>0</v>
      </c>
      <c r="H406">
        <v>0</v>
      </c>
      <c r="I406" s="6">
        <f>SUMIFS('TRADERPERIOD SOLVED'!I:I,'TRADERPERIOD SOLVED'!$E:$E,OfferResults!$B406,'TRADERPERIOD SOLVED'!$H:$H,OfferResults!$D406)</f>
        <v>27</v>
      </c>
      <c r="J406" s="6">
        <f>SUMIFS('TRADERPERIOD SOLVED'!J:J,'TRADERPERIOD SOLVED'!$E:$E,OfferResults!$B406,'TRADERPERIOD SOLVED'!$H:$H,OfferResults!$D406)</f>
        <v>0</v>
      </c>
      <c r="K406" s="6">
        <f>SUMIFS('TRADERPERIOD SOLVED'!K:K,'TRADERPERIOD SOLVED'!$E:$E,OfferResults!$B406,'TRADERPERIOD SOLVED'!$H:$H,OfferResults!$D406)</f>
        <v>0</v>
      </c>
      <c r="L406">
        <f t="shared" si="30"/>
        <v>0</v>
      </c>
      <c r="M406">
        <f t="shared" si="31"/>
        <v>0</v>
      </c>
      <c r="N406">
        <f t="shared" si="32"/>
        <v>0</v>
      </c>
      <c r="O406">
        <f t="shared" si="33"/>
        <v>0</v>
      </c>
    </row>
    <row r="407" spans="1:15" x14ac:dyDescent="0.25">
      <c r="A407" s="1" t="s">
        <v>367</v>
      </c>
      <c r="B407" s="2">
        <v>45714.541666666664</v>
      </c>
      <c r="C407" t="s">
        <v>21</v>
      </c>
      <c r="D407" t="s">
        <v>214</v>
      </c>
      <c r="E407" t="s">
        <v>213</v>
      </c>
      <c r="F407">
        <v>22</v>
      </c>
      <c r="G407">
        <v>0</v>
      </c>
      <c r="H407">
        <v>0</v>
      </c>
      <c r="I407" s="6">
        <f>SUMIFS('TRADERPERIOD SOLVED'!I:I,'TRADERPERIOD SOLVED'!$E:$E,OfferResults!$B407,'TRADERPERIOD SOLVED'!$H:$H,OfferResults!$D407)</f>
        <v>22</v>
      </c>
      <c r="J407" s="6">
        <f>SUMIFS('TRADERPERIOD SOLVED'!J:J,'TRADERPERIOD SOLVED'!$E:$E,OfferResults!$B407,'TRADERPERIOD SOLVED'!$H:$H,OfferResults!$D407)</f>
        <v>0</v>
      </c>
      <c r="K407" s="6">
        <f>SUMIFS('TRADERPERIOD SOLVED'!K:K,'TRADERPERIOD SOLVED'!$E:$E,OfferResults!$B407,'TRADERPERIOD SOLVED'!$H:$H,OfferResults!$D407)</f>
        <v>0</v>
      </c>
      <c r="L407">
        <f t="shared" si="30"/>
        <v>0</v>
      </c>
      <c r="M407">
        <f t="shared" si="31"/>
        <v>0</v>
      </c>
      <c r="N407">
        <f t="shared" si="32"/>
        <v>0</v>
      </c>
      <c r="O407">
        <f t="shared" si="33"/>
        <v>0</v>
      </c>
    </row>
    <row r="408" spans="1:15" x14ac:dyDescent="0.25">
      <c r="A408" s="1" t="s">
        <v>367</v>
      </c>
      <c r="B408" s="2">
        <v>45714.541666666664</v>
      </c>
      <c r="C408" t="s">
        <v>21</v>
      </c>
      <c r="D408" t="s">
        <v>212</v>
      </c>
      <c r="E408" t="s">
        <v>210</v>
      </c>
      <c r="F408">
        <v>0</v>
      </c>
      <c r="G408">
        <v>0</v>
      </c>
      <c r="H408">
        <v>0</v>
      </c>
      <c r="I408" s="6">
        <f>SUMIFS('TRADERPERIOD SOLVED'!I:I,'TRADERPERIOD SOLVED'!$E:$E,OfferResults!$B408,'TRADERPERIOD SOLVED'!$H:$H,OfferResults!$D408)</f>
        <v>0</v>
      </c>
      <c r="J408" s="6">
        <f>SUMIFS('TRADERPERIOD SOLVED'!J:J,'TRADERPERIOD SOLVED'!$E:$E,OfferResults!$B408,'TRADERPERIOD SOLVED'!$H:$H,OfferResults!$D408)</f>
        <v>0</v>
      </c>
      <c r="K408" s="6">
        <f>SUMIFS('TRADERPERIOD SOLVED'!K:K,'TRADERPERIOD SOLVED'!$E:$E,OfferResults!$B408,'TRADERPERIOD SOLVED'!$H:$H,OfferResults!$D408)</f>
        <v>0</v>
      </c>
      <c r="L408">
        <f t="shared" si="30"/>
        <v>0</v>
      </c>
      <c r="M408">
        <f t="shared" si="31"/>
        <v>0</v>
      </c>
      <c r="N408">
        <f t="shared" si="32"/>
        <v>0</v>
      </c>
      <c r="O408">
        <f t="shared" si="33"/>
        <v>0</v>
      </c>
    </row>
    <row r="409" spans="1:15" x14ac:dyDescent="0.25">
      <c r="A409" s="1" t="s">
        <v>367</v>
      </c>
      <c r="B409" s="2">
        <v>45714.541666666664</v>
      </c>
      <c r="C409" t="s">
        <v>21</v>
      </c>
      <c r="D409" t="s">
        <v>211</v>
      </c>
      <c r="E409" t="s">
        <v>210</v>
      </c>
      <c r="F409">
        <v>90</v>
      </c>
      <c r="G409">
        <v>0</v>
      </c>
      <c r="H409">
        <v>0</v>
      </c>
      <c r="I409" s="6">
        <f>SUMIFS('TRADERPERIOD SOLVED'!I:I,'TRADERPERIOD SOLVED'!$E:$E,OfferResults!$B409,'TRADERPERIOD SOLVED'!$H:$H,OfferResults!$D409)</f>
        <v>90</v>
      </c>
      <c r="J409" s="6">
        <f>SUMIFS('TRADERPERIOD SOLVED'!J:J,'TRADERPERIOD SOLVED'!$E:$E,OfferResults!$B409,'TRADERPERIOD SOLVED'!$H:$H,OfferResults!$D409)</f>
        <v>0</v>
      </c>
      <c r="K409" s="6">
        <f>SUMIFS('TRADERPERIOD SOLVED'!K:K,'TRADERPERIOD SOLVED'!$E:$E,OfferResults!$B409,'TRADERPERIOD SOLVED'!$H:$H,OfferResults!$D409)</f>
        <v>0</v>
      </c>
      <c r="L409">
        <f t="shared" si="30"/>
        <v>0</v>
      </c>
      <c r="M409">
        <f t="shared" si="31"/>
        <v>0</v>
      </c>
      <c r="N409">
        <f t="shared" si="32"/>
        <v>0</v>
      </c>
      <c r="O409">
        <f t="shared" si="33"/>
        <v>0</v>
      </c>
    </row>
    <row r="410" spans="1:15" x14ac:dyDescent="0.25">
      <c r="A410" s="1" t="s">
        <v>367</v>
      </c>
      <c r="B410" s="2">
        <v>45714.541666666664</v>
      </c>
      <c r="C410" t="s">
        <v>21</v>
      </c>
      <c r="D410" t="s">
        <v>209</v>
      </c>
      <c r="E410" t="s">
        <v>204</v>
      </c>
      <c r="F410">
        <v>74.27</v>
      </c>
      <c r="G410">
        <v>0</v>
      </c>
      <c r="H410">
        <v>0</v>
      </c>
      <c r="I410" s="6">
        <f>SUMIFS('TRADERPERIOD SOLVED'!I:I,'TRADERPERIOD SOLVED'!$E:$E,OfferResults!$B410,'TRADERPERIOD SOLVED'!$H:$H,OfferResults!$D410)</f>
        <v>74.27</v>
      </c>
      <c r="J410" s="6">
        <f>SUMIFS('TRADERPERIOD SOLVED'!J:J,'TRADERPERIOD SOLVED'!$E:$E,OfferResults!$B410,'TRADERPERIOD SOLVED'!$H:$H,OfferResults!$D410)</f>
        <v>0</v>
      </c>
      <c r="K410" s="6">
        <f>SUMIFS('TRADERPERIOD SOLVED'!K:K,'TRADERPERIOD SOLVED'!$E:$E,OfferResults!$B410,'TRADERPERIOD SOLVED'!$H:$H,OfferResults!$D410)</f>
        <v>0</v>
      </c>
      <c r="L410">
        <f t="shared" si="30"/>
        <v>0</v>
      </c>
      <c r="M410">
        <f t="shared" si="31"/>
        <v>0</v>
      </c>
      <c r="N410">
        <f t="shared" si="32"/>
        <v>0</v>
      </c>
      <c r="O410">
        <f t="shared" si="33"/>
        <v>0</v>
      </c>
    </row>
    <row r="411" spans="1:15" x14ac:dyDescent="0.25">
      <c r="A411" s="1" t="s">
        <v>367</v>
      </c>
      <c r="B411" s="2">
        <v>45714.541666666664</v>
      </c>
      <c r="C411" t="s">
        <v>21</v>
      </c>
      <c r="D411" t="s">
        <v>208</v>
      </c>
      <c r="E411" t="s">
        <v>207</v>
      </c>
      <c r="F411">
        <v>21.274999999999999</v>
      </c>
      <c r="G411">
        <v>0</v>
      </c>
      <c r="H411">
        <v>0</v>
      </c>
      <c r="I411" s="6">
        <f>SUMIFS('TRADERPERIOD SOLVED'!I:I,'TRADERPERIOD SOLVED'!$E:$E,OfferResults!$B411,'TRADERPERIOD SOLVED'!$H:$H,OfferResults!$D411)</f>
        <v>21.274999999999999</v>
      </c>
      <c r="J411" s="6">
        <f>SUMIFS('TRADERPERIOD SOLVED'!J:J,'TRADERPERIOD SOLVED'!$E:$E,OfferResults!$B411,'TRADERPERIOD SOLVED'!$H:$H,OfferResults!$D411)</f>
        <v>0</v>
      </c>
      <c r="K411" s="6">
        <f>SUMIFS('TRADERPERIOD SOLVED'!K:K,'TRADERPERIOD SOLVED'!$E:$E,OfferResults!$B411,'TRADERPERIOD SOLVED'!$H:$H,OfferResults!$D411)</f>
        <v>0</v>
      </c>
      <c r="L411">
        <f t="shared" si="30"/>
        <v>0</v>
      </c>
      <c r="M411">
        <f t="shared" si="31"/>
        <v>0</v>
      </c>
      <c r="N411">
        <f t="shared" si="32"/>
        <v>0</v>
      </c>
      <c r="O411">
        <f t="shared" si="33"/>
        <v>0</v>
      </c>
    </row>
    <row r="412" spans="1:15" x14ac:dyDescent="0.25">
      <c r="A412" s="1" t="s">
        <v>367</v>
      </c>
      <c r="B412" s="2">
        <v>45714.541666666664</v>
      </c>
      <c r="C412" t="s">
        <v>21</v>
      </c>
      <c r="D412" t="s">
        <v>206</v>
      </c>
      <c r="E412" t="s">
        <v>204</v>
      </c>
      <c r="F412">
        <v>7.4790000000000001</v>
      </c>
      <c r="G412">
        <v>0</v>
      </c>
      <c r="H412">
        <v>0</v>
      </c>
      <c r="I412" s="6">
        <f>SUMIFS('TRADERPERIOD SOLVED'!I:I,'TRADERPERIOD SOLVED'!$E:$E,OfferResults!$B412,'TRADERPERIOD SOLVED'!$H:$H,OfferResults!$D412)</f>
        <v>7.4790000000000001</v>
      </c>
      <c r="J412" s="6">
        <f>SUMIFS('TRADERPERIOD SOLVED'!J:J,'TRADERPERIOD SOLVED'!$E:$E,OfferResults!$B412,'TRADERPERIOD SOLVED'!$H:$H,OfferResults!$D412)</f>
        <v>0</v>
      </c>
      <c r="K412" s="6">
        <f>SUMIFS('TRADERPERIOD SOLVED'!K:K,'TRADERPERIOD SOLVED'!$E:$E,OfferResults!$B412,'TRADERPERIOD SOLVED'!$H:$H,OfferResults!$D412)</f>
        <v>0</v>
      </c>
      <c r="L412">
        <f t="shared" si="30"/>
        <v>0</v>
      </c>
      <c r="M412">
        <f t="shared" si="31"/>
        <v>0</v>
      </c>
      <c r="N412">
        <f t="shared" si="32"/>
        <v>0</v>
      </c>
      <c r="O412">
        <f t="shared" si="33"/>
        <v>0</v>
      </c>
    </row>
    <row r="413" spans="1:15" x14ac:dyDescent="0.25">
      <c r="A413" s="1" t="s">
        <v>367</v>
      </c>
      <c r="B413" s="2">
        <v>45714.541666666664</v>
      </c>
      <c r="C413" t="s">
        <v>21</v>
      </c>
      <c r="D413" t="s">
        <v>205</v>
      </c>
      <c r="E413" t="s">
        <v>204</v>
      </c>
      <c r="F413">
        <v>2.9420000000000002</v>
      </c>
      <c r="G413">
        <v>0</v>
      </c>
      <c r="H413">
        <v>0</v>
      </c>
      <c r="I413" s="6">
        <f>SUMIFS('TRADERPERIOD SOLVED'!I:I,'TRADERPERIOD SOLVED'!$E:$E,OfferResults!$B413,'TRADERPERIOD SOLVED'!$H:$H,OfferResults!$D413)</f>
        <v>2.9420000000000002</v>
      </c>
      <c r="J413" s="6">
        <f>SUMIFS('TRADERPERIOD SOLVED'!J:J,'TRADERPERIOD SOLVED'!$E:$E,OfferResults!$B413,'TRADERPERIOD SOLVED'!$H:$H,OfferResults!$D413)</f>
        <v>0</v>
      </c>
      <c r="K413" s="6">
        <f>SUMIFS('TRADERPERIOD SOLVED'!K:K,'TRADERPERIOD SOLVED'!$E:$E,OfferResults!$B413,'TRADERPERIOD SOLVED'!$H:$H,OfferResults!$D413)</f>
        <v>0</v>
      </c>
      <c r="L413">
        <f t="shared" si="30"/>
        <v>0</v>
      </c>
      <c r="M413">
        <f t="shared" si="31"/>
        <v>0</v>
      </c>
      <c r="N413">
        <f t="shared" si="32"/>
        <v>0</v>
      </c>
      <c r="O413">
        <f t="shared" si="33"/>
        <v>0</v>
      </c>
    </row>
    <row r="414" spans="1:15" x14ac:dyDescent="0.25">
      <c r="A414" s="1" t="s">
        <v>367</v>
      </c>
      <c r="B414" s="2">
        <v>45714.5625</v>
      </c>
      <c r="C414" t="s">
        <v>22</v>
      </c>
      <c r="D414" t="s">
        <v>329</v>
      </c>
      <c r="E414" t="s">
        <v>213</v>
      </c>
      <c r="F414">
        <v>1</v>
      </c>
      <c r="G414">
        <v>0</v>
      </c>
      <c r="H414">
        <v>0</v>
      </c>
      <c r="I414" s="6">
        <f>SUMIFS('TRADERPERIOD SOLVED'!I:I,'TRADERPERIOD SOLVED'!$E:$E,OfferResults!$B414,'TRADERPERIOD SOLVED'!$H:$H,OfferResults!$D414)</f>
        <v>1</v>
      </c>
      <c r="J414" s="6">
        <f>SUMIFS('TRADERPERIOD SOLVED'!J:J,'TRADERPERIOD SOLVED'!$E:$E,OfferResults!$B414,'TRADERPERIOD SOLVED'!$H:$H,OfferResults!$D414)</f>
        <v>0</v>
      </c>
      <c r="K414" s="6">
        <f>SUMIFS('TRADERPERIOD SOLVED'!K:K,'TRADERPERIOD SOLVED'!$E:$E,OfferResults!$B414,'TRADERPERIOD SOLVED'!$H:$H,OfferResults!$D414)</f>
        <v>0</v>
      </c>
      <c r="L414">
        <f t="shared" si="30"/>
        <v>0</v>
      </c>
      <c r="M414">
        <f t="shared" si="31"/>
        <v>0</v>
      </c>
      <c r="N414">
        <f t="shared" si="32"/>
        <v>0</v>
      </c>
      <c r="O414">
        <f t="shared" si="33"/>
        <v>0</v>
      </c>
    </row>
    <row r="415" spans="1:15" x14ac:dyDescent="0.25">
      <c r="A415" s="1" t="s">
        <v>367</v>
      </c>
      <c r="B415" s="2">
        <v>45714.5625</v>
      </c>
      <c r="C415" t="s">
        <v>22</v>
      </c>
      <c r="D415" t="s">
        <v>328</v>
      </c>
      <c r="E415" t="s">
        <v>228</v>
      </c>
      <c r="F415">
        <v>0</v>
      </c>
      <c r="G415">
        <v>0</v>
      </c>
      <c r="H415">
        <v>0</v>
      </c>
      <c r="I415" s="6">
        <f>SUMIFS('TRADERPERIOD SOLVED'!I:I,'TRADERPERIOD SOLVED'!$E:$E,OfferResults!$B415,'TRADERPERIOD SOLVED'!$H:$H,OfferResults!$D415)</f>
        <v>0</v>
      </c>
      <c r="J415" s="6">
        <f>SUMIFS('TRADERPERIOD SOLVED'!J:J,'TRADERPERIOD SOLVED'!$E:$E,OfferResults!$B415,'TRADERPERIOD SOLVED'!$H:$H,OfferResults!$D415)</f>
        <v>0</v>
      </c>
      <c r="K415" s="6">
        <f>SUMIFS('TRADERPERIOD SOLVED'!K:K,'TRADERPERIOD SOLVED'!$E:$E,OfferResults!$B415,'TRADERPERIOD SOLVED'!$H:$H,OfferResults!$D415)</f>
        <v>0</v>
      </c>
      <c r="L415">
        <f t="shared" si="30"/>
        <v>0</v>
      </c>
      <c r="M415">
        <f t="shared" si="31"/>
        <v>0</v>
      </c>
      <c r="N415">
        <f t="shared" si="32"/>
        <v>0</v>
      </c>
      <c r="O415">
        <f t="shared" si="33"/>
        <v>0</v>
      </c>
    </row>
    <row r="416" spans="1:15" x14ac:dyDescent="0.25">
      <c r="A416" s="1" t="s">
        <v>367</v>
      </c>
      <c r="B416" s="2">
        <v>45714.5625</v>
      </c>
      <c r="C416" t="s">
        <v>22</v>
      </c>
      <c r="D416" t="s">
        <v>327</v>
      </c>
      <c r="E416" t="s">
        <v>213</v>
      </c>
      <c r="F416">
        <v>46</v>
      </c>
      <c r="G416">
        <v>1</v>
      </c>
      <c r="H416">
        <v>1</v>
      </c>
      <c r="I416" s="6">
        <f>SUMIFS('TRADERPERIOD SOLVED'!I:I,'TRADERPERIOD SOLVED'!$E:$E,OfferResults!$B416,'TRADERPERIOD SOLVED'!$H:$H,OfferResults!$D416)</f>
        <v>46</v>
      </c>
      <c r="J416" s="6">
        <f>SUMIFS('TRADERPERIOD SOLVED'!J:J,'TRADERPERIOD SOLVED'!$E:$E,OfferResults!$B416,'TRADERPERIOD SOLVED'!$H:$H,OfferResults!$D416)</f>
        <v>1</v>
      </c>
      <c r="K416" s="6">
        <f>SUMIFS('TRADERPERIOD SOLVED'!K:K,'TRADERPERIOD SOLVED'!$E:$E,OfferResults!$B416,'TRADERPERIOD SOLVED'!$H:$H,OfferResults!$D416)</f>
        <v>1</v>
      </c>
      <c r="L416">
        <f t="shared" si="30"/>
        <v>0</v>
      </c>
      <c r="M416">
        <f t="shared" si="31"/>
        <v>0</v>
      </c>
      <c r="N416">
        <f t="shared" si="32"/>
        <v>0</v>
      </c>
      <c r="O416">
        <f t="shared" si="33"/>
        <v>0</v>
      </c>
    </row>
    <row r="417" spans="1:15" x14ac:dyDescent="0.25">
      <c r="A417" s="1" t="s">
        <v>367</v>
      </c>
      <c r="B417" s="2">
        <v>45714.5625</v>
      </c>
      <c r="C417" t="s">
        <v>22</v>
      </c>
      <c r="D417" t="s">
        <v>326</v>
      </c>
      <c r="E417" t="s">
        <v>213</v>
      </c>
      <c r="F417">
        <v>40</v>
      </c>
      <c r="G417">
        <v>0</v>
      </c>
      <c r="H417">
        <v>1</v>
      </c>
      <c r="I417" s="6">
        <f>SUMIFS('TRADERPERIOD SOLVED'!I:I,'TRADERPERIOD SOLVED'!$E:$E,OfferResults!$B417,'TRADERPERIOD SOLVED'!$H:$H,OfferResults!$D417)</f>
        <v>40</v>
      </c>
      <c r="J417" s="6">
        <f>SUMIFS('TRADERPERIOD SOLVED'!J:J,'TRADERPERIOD SOLVED'!$E:$E,OfferResults!$B417,'TRADERPERIOD SOLVED'!$H:$H,OfferResults!$D417)</f>
        <v>0</v>
      </c>
      <c r="K417" s="6">
        <f>SUMIFS('TRADERPERIOD SOLVED'!K:K,'TRADERPERIOD SOLVED'!$E:$E,OfferResults!$B417,'TRADERPERIOD SOLVED'!$H:$H,OfferResults!$D417)</f>
        <v>1</v>
      </c>
      <c r="L417">
        <f t="shared" si="30"/>
        <v>0</v>
      </c>
      <c r="M417">
        <f t="shared" si="31"/>
        <v>0</v>
      </c>
      <c r="N417">
        <f t="shared" si="32"/>
        <v>0</v>
      </c>
      <c r="O417">
        <f t="shared" si="33"/>
        <v>0</v>
      </c>
    </row>
    <row r="418" spans="1:15" x14ac:dyDescent="0.25">
      <c r="A418" s="1" t="s">
        <v>367</v>
      </c>
      <c r="B418" s="2">
        <v>45714.5625</v>
      </c>
      <c r="C418" t="s">
        <v>22</v>
      </c>
      <c r="D418" t="s">
        <v>325</v>
      </c>
      <c r="E418" t="s">
        <v>228</v>
      </c>
      <c r="F418">
        <v>0</v>
      </c>
      <c r="G418">
        <v>0</v>
      </c>
      <c r="H418">
        <v>0</v>
      </c>
      <c r="I418" s="6">
        <f>SUMIFS('TRADERPERIOD SOLVED'!I:I,'TRADERPERIOD SOLVED'!$E:$E,OfferResults!$B418,'TRADERPERIOD SOLVED'!$H:$H,OfferResults!$D418)</f>
        <v>0</v>
      </c>
      <c r="J418" s="6">
        <f>SUMIFS('TRADERPERIOD SOLVED'!J:J,'TRADERPERIOD SOLVED'!$E:$E,OfferResults!$B418,'TRADERPERIOD SOLVED'!$H:$H,OfferResults!$D418)</f>
        <v>0</v>
      </c>
      <c r="K418" s="6">
        <f>SUMIFS('TRADERPERIOD SOLVED'!K:K,'TRADERPERIOD SOLVED'!$E:$E,OfferResults!$B418,'TRADERPERIOD SOLVED'!$H:$H,OfferResults!$D418)</f>
        <v>0</v>
      </c>
      <c r="L418">
        <f t="shared" si="30"/>
        <v>0</v>
      </c>
      <c r="M418">
        <f t="shared" si="31"/>
        <v>0</v>
      </c>
      <c r="N418">
        <f t="shared" si="32"/>
        <v>0</v>
      </c>
      <c r="O418">
        <f t="shared" si="33"/>
        <v>0</v>
      </c>
    </row>
    <row r="419" spans="1:15" x14ac:dyDescent="0.25">
      <c r="A419" s="1" t="s">
        <v>367</v>
      </c>
      <c r="B419" s="2">
        <v>45714.5625</v>
      </c>
      <c r="C419" t="s">
        <v>22</v>
      </c>
      <c r="D419" t="s">
        <v>324</v>
      </c>
      <c r="E419" t="s">
        <v>213</v>
      </c>
      <c r="F419">
        <v>34</v>
      </c>
      <c r="G419">
        <v>2</v>
      </c>
      <c r="H419">
        <v>1</v>
      </c>
      <c r="I419" s="6">
        <f>SUMIFS('TRADERPERIOD SOLVED'!I:I,'TRADERPERIOD SOLVED'!$E:$E,OfferResults!$B419,'TRADERPERIOD SOLVED'!$H:$H,OfferResults!$D419)</f>
        <v>34</v>
      </c>
      <c r="J419" s="6">
        <f>SUMIFS('TRADERPERIOD SOLVED'!J:J,'TRADERPERIOD SOLVED'!$E:$E,OfferResults!$B419,'TRADERPERIOD SOLVED'!$H:$H,OfferResults!$D419)</f>
        <v>2</v>
      </c>
      <c r="K419" s="6">
        <f>SUMIFS('TRADERPERIOD SOLVED'!K:K,'TRADERPERIOD SOLVED'!$E:$E,OfferResults!$B419,'TRADERPERIOD SOLVED'!$H:$H,OfferResults!$D419)</f>
        <v>1</v>
      </c>
      <c r="L419">
        <f t="shared" si="30"/>
        <v>0</v>
      </c>
      <c r="M419">
        <f t="shared" si="31"/>
        <v>0</v>
      </c>
      <c r="N419">
        <f t="shared" si="32"/>
        <v>0</v>
      </c>
      <c r="O419">
        <f t="shared" si="33"/>
        <v>0</v>
      </c>
    </row>
    <row r="420" spans="1:15" x14ac:dyDescent="0.25">
      <c r="A420" s="1" t="s">
        <v>367</v>
      </c>
      <c r="B420" s="2">
        <v>45714.5625</v>
      </c>
      <c r="C420" t="s">
        <v>22</v>
      </c>
      <c r="D420" t="s">
        <v>323</v>
      </c>
      <c r="E420" t="s">
        <v>204</v>
      </c>
      <c r="F420">
        <v>198.26</v>
      </c>
      <c r="G420">
        <v>12</v>
      </c>
      <c r="H420">
        <v>16</v>
      </c>
      <c r="I420" s="6">
        <f>SUMIFS('TRADERPERIOD SOLVED'!I:I,'TRADERPERIOD SOLVED'!$E:$E,OfferResults!$B420,'TRADERPERIOD SOLVED'!$H:$H,OfferResults!$D420)</f>
        <v>198.26</v>
      </c>
      <c r="J420" s="6">
        <f>SUMIFS('TRADERPERIOD SOLVED'!J:J,'TRADERPERIOD SOLVED'!$E:$E,OfferResults!$B420,'TRADERPERIOD SOLVED'!$H:$H,OfferResults!$D420)</f>
        <v>12</v>
      </c>
      <c r="K420" s="6">
        <f>SUMIFS('TRADERPERIOD SOLVED'!K:K,'TRADERPERIOD SOLVED'!$E:$E,OfferResults!$B420,'TRADERPERIOD SOLVED'!$H:$H,OfferResults!$D420)</f>
        <v>16</v>
      </c>
      <c r="L420">
        <f t="shared" si="30"/>
        <v>0</v>
      </c>
      <c r="M420">
        <f t="shared" si="31"/>
        <v>0</v>
      </c>
      <c r="N420">
        <f t="shared" si="32"/>
        <v>0</v>
      </c>
      <c r="O420">
        <f t="shared" si="33"/>
        <v>0</v>
      </c>
    </row>
    <row r="421" spans="1:15" x14ac:dyDescent="0.25">
      <c r="A421" s="1" t="s">
        <v>367</v>
      </c>
      <c r="B421" s="2">
        <v>45714.5625</v>
      </c>
      <c r="C421" t="s">
        <v>22</v>
      </c>
      <c r="D421" t="s">
        <v>322</v>
      </c>
      <c r="E421" t="s">
        <v>204</v>
      </c>
      <c r="F421">
        <v>426.55</v>
      </c>
      <c r="G421">
        <v>18</v>
      </c>
      <c r="H421">
        <v>24</v>
      </c>
      <c r="I421" s="6">
        <f>SUMIFS('TRADERPERIOD SOLVED'!I:I,'TRADERPERIOD SOLVED'!$E:$E,OfferResults!$B421,'TRADERPERIOD SOLVED'!$H:$H,OfferResults!$D421)</f>
        <v>426.55</v>
      </c>
      <c r="J421" s="6">
        <f>SUMIFS('TRADERPERIOD SOLVED'!J:J,'TRADERPERIOD SOLVED'!$E:$E,OfferResults!$B421,'TRADERPERIOD SOLVED'!$H:$H,OfferResults!$D421)</f>
        <v>18</v>
      </c>
      <c r="K421" s="6">
        <f>SUMIFS('TRADERPERIOD SOLVED'!K:K,'TRADERPERIOD SOLVED'!$E:$E,OfferResults!$B421,'TRADERPERIOD SOLVED'!$H:$H,OfferResults!$D421)</f>
        <v>24</v>
      </c>
      <c r="L421">
        <f t="shared" si="30"/>
        <v>0</v>
      </c>
      <c r="M421">
        <f t="shared" si="31"/>
        <v>0</v>
      </c>
      <c r="N421">
        <f t="shared" si="32"/>
        <v>0</v>
      </c>
      <c r="O421">
        <f t="shared" si="33"/>
        <v>0</v>
      </c>
    </row>
    <row r="422" spans="1:15" x14ac:dyDescent="0.25">
      <c r="A422" s="1" t="s">
        <v>367</v>
      </c>
      <c r="B422" s="2">
        <v>45714.5625</v>
      </c>
      <c r="C422" t="s">
        <v>22</v>
      </c>
      <c r="D422" t="s">
        <v>321</v>
      </c>
      <c r="E422" t="s">
        <v>320</v>
      </c>
      <c r="F422">
        <v>0</v>
      </c>
      <c r="G422">
        <v>3.2</v>
      </c>
      <c r="H422">
        <v>4</v>
      </c>
      <c r="I422" s="6">
        <f>SUMIFS('TRADERPERIOD SOLVED'!I:I,'TRADERPERIOD SOLVED'!$E:$E,OfferResults!$B422,'TRADERPERIOD SOLVED'!$H:$H,OfferResults!$D422)</f>
        <v>0</v>
      </c>
      <c r="J422" s="6">
        <f>SUMIFS('TRADERPERIOD SOLVED'!J:J,'TRADERPERIOD SOLVED'!$E:$E,OfferResults!$B422,'TRADERPERIOD SOLVED'!$H:$H,OfferResults!$D422)</f>
        <v>3.2</v>
      </c>
      <c r="K422" s="6">
        <f>SUMIFS('TRADERPERIOD SOLVED'!K:K,'TRADERPERIOD SOLVED'!$E:$E,OfferResults!$B422,'TRADERPERIOD SOLVED'!$H:$H,OfferResults!$D422)</f>
        <v>4</v>
      </c>
      <c r="L422">
        <f t="shared" si="30"/>
        <v>0</v>
      </c>
      <c r="M422">
        <f t="shared" si="31"/>
        <v>0</v>
      </c>
      <c r="N422">
        <f t="shared" si="32"/>
        <v>0</v>
      </c>
      <c r="O422">
        <f t="shared" si="33"/>
        <v>0</v>
      </c>
    </row>
    <row r="423" spans="1:15" x14ac:dyDescent="0.25">
      <c r="A423" s="1" t="s">
        <v>367</v>
      </c>
      <c r="B423" s="2">
        <v>45714.5625</v>
      </c>
      <c r="C423" t="s">
        <v>22</v>
      </c>
      <c r="D423" t="s">
        <v>319</v>
      </c>
      <c r="E423" t="s">
        <v>291</v>
      </c>
      <c r="F423">
        <v>0</v>
      </c>
      <c r="G423">
        <v>0</v>
      </c>
      <c r="H423">
        <v>0</v>
      </c>
      <c r="I423" s="6">
        <f>SUMIFS('TRADERPERIOD SOLVED'!I:I,'TRADERPERIOD SOLVED'!$E:$E,OfferResults!$B423,'TRADERPERIOD SOLVED'!$H:$H,OfferResults!$D423)</f>
        <v>0</v>
      </c>
      <c r="J423" s="6">
        <f>SUMIFS('TRADERPERIOD SOLVED'!J:J,'TRADERPERIOD SOLVED'!$E:$E,OfferResults!$B423,'TRADERPERIOD SOLVED'!$H:$H,OfferResults!$D423)</f>
        <v>0</v>
      </c>
      <c r="K423" s="6">
        <f>SUMIFS('TRADERPERIOD SOLVED'!K:K,'TRADERPERIOD SOLVED'!$E:$E,OfferResults!$B423,'TRADERPERIOD SOLVED'!$H:$H,OfferResults!$D423)</f>
        <v>0</v>
      </c>
      <c r="L423">
        <f t="shared" si="30"/>
        <v>0</v>
      </c>
      <c r="M423">
        <f t="shared" si="31"/>
        <v>0</v>
      </c>
      <c r="N423">
        <f t="shared" si="32"/>
        <v>0</v>
      </c>
      <c r="O423">
        <f t="shared" si="33"/>
        <v>0</v>
      </c>
    </row>
    <row r="424" spans="1:15" x14ac:dyDescent="0.25">
      <c r="A424" s="1" t="s">
        <v>367</v>
      </c>
      <c r="B424" s="2">
        <v>45714.5625</v>
      </c>
      <c r="C424" t="s">
        <v>22</v>
      </c>
      <c r="D424" t="s">
        <v>318</v>
      </c>
      <c r="E424" t="s">
        <v>228</v>
      </c>
      <c r="F424">
        <v>8.5</v>
      </c>
      <c r="G424">
        <v>0</v>
      </c>
      <c r="H424">
        <v>0</v>
      </c>
      <c r="I424" s="6">
        <f>SUMIFS('TRADERPERIOD SOLVED'!I:I,'TRADERPERIOD SOLVED'!$E:$E,OfferResults!$B424,'TRADERPERIOD SOLVED'!$H:$H,OfferResults!$D424)</f>
        <v>8.5</v>
      </c>
      <c r="J424" s="6">
        <f>SUMIFS('TRADERPERIOD SOLVED'!J:J,'TRADERPERIOD SOLVED'!$E:$E,OfferResults!$B424,'TRADERPERIOD SOLVED'!$H:$H,OfferResults!$D424)</f>
        <v>0</v>
      </c>
      <c r="K424" s="6">
        <f>SUMIFS('TRADERPERIOD SOLVED'!K:K,'TRADERPERIOD SOLVED'!$E:$E,OfferResults!$B424,'TRADERPERIOD SOLVED'!$H:$H,OfferResults!$D424)</f>
        <v>0</v>
      </c>
      <c r="L424">
        <f t="shared" ref="L424:L487" si="34">SUM(ABS(M424),ABS(N424),ABS(O424))</f>
        <v>0</v>
      </c>
      <c r="M424">
        <f t="shared" ref="M424:M487" si="35">F424-I424</f>
        <v>0</v>
      </c>
      <c r="N424">
        <f t="shared" ref="N424:N487" si="36">G424-J424</f>
        <v>0</v>
      </c>
      <c r="O424">
        <f t="shared" ref="O424:O487" si="37">H424-K424</f>
        <v>0</v>
      </c>
    </row>
    <row r="425" spans="1:15" x14ac:dyDescent="0.25">
      <c r="A425" s="1" t="s">
        <v>367</v>
      </c>
      <c r="B425" s="2">
        <v>45714.5625</v>
      </c>
      <c r="C425" t="s">
        <v>22</v>
      </c>
      <c r="D425" t="s">
        <v>317</v>
      </c>
      <c r="E425" t="s">
        <v>228</v>
      </c>
      <c r="F425">
        <v>50</v>
      </c>
      <c r="G425">
        <v>0</v>
      </c>
      <c r="H425">
        <v>0</v>
      </c>
      <c r="I425" s="6">
        <f>SUMIFS('TRADERPERIOD SOLVED'!I:I,'TRADERPERIOD SOLVED'!$E:$E,OfferResults!$B425,'TRADERPERIOD SOLVED'!$H:$H,OfferResults!$D425)</f>
        <v>50</v>
      </c>
      <c r="J425" s="6">
        <f>SUMIFS('TRADERPERIOD SOLVED'!J:J,'TRADERPERIOD SOLVED'!$E:$E,OfferResults!$B425,'TRADERPERIOD SOLVED'!$H:$H,OfferResults!$D425)</f>
        <v>0</v>
      </c>
      <c r="K425" s="6">
        <f>SUMIFS('TRADERPERIOD SOLVED'!K:K,'TRADERPERIOD SOLVED'!$E:$E,OfferResults!$B425,'TRADERPERIOD SOLVED'!$H:$H,OfferResults!$D425)</f>
        <v>0</v>
      </c>
      <c r="L425">
        <f t="shared" si="34"/>
        <v>0</v>
      </c>
      <c r="M425">
        <f t="shared" si="35"/>
        <v>0</v>
      </c>
      <c r="N425">
        <f t="shared" si="36"/>
        <v>0</v>
      </c>
      <c r="O425">
        <f t="shared" si="37"/>
        <v>0</v>
      </c>
    </row>
    <row r="426" spans="1:15" x14ac:dyDescent="0.25">
      <c r="A426" s="1" t="s">
        <v>367</v>
      </c>
      <c r="B426" s="2">
        <v>45714.5625</v>
      </c>
      <c r="C426" t="s">
        <v>22</v>
      </c>
      <c r="D426" t="s">
        <v>316</v>
      </c>
      <c r="E426" t="s">
        <v>228</v>
      </c>
      <c r="F426">
        <v>20</v>
      </c>
      <c r="G426">
        <v>0</v>
      </c>
      <c r="H426">
        <v>0</v>
      </c>
      <c r="I426" s="6">
        <f>SUMIFS('TRADERPERIOD SOLVED'!I:I,'TRADERPERIOD SOLVED'!$E:$E,OfferResults!$B426,'TRADERPERIOD SOLVED'!$H:$H,OfferResults!$D426)</f>
        <v>20</v>
      </c>
      <c r="J426" s="6">
        <f>SUMIFS('TRADERPERIOD SOLVED'!J:J,'TRADERPERIOD SOLVED'!$E:$E,OfferResults!$B426,'TRADERPERIOD SOLVED'!$H:$H,OfferResults!$D426)</f>
        <v>0</v>
      </c>
      <c r="K426" s="6">
        <f>SUMIFS('TRADERPERIOD SOLVED'!K:K,'TRADERPERIOD SOLVED'!$E:$E,OfferResults!$B426,'TRADERPERIOD SOLVED'!$H:$H,OfferResults!$D426)</f>
        <v>0</v>
      </c>
      <c r="L426">
        <f t="shared" si="34"/>
        <v>0</v>
      </c>
      <c r="M426">
        <f t="shared" si="35"/>
        <v>0</v>
      </c>
      <c r="N426">
        <f t="shared" si="36"/>
        <v>0</v>
      </c>
      <c r="O426">
        <f t="shared" si="37"/>
        <v>0</v>
      </c>
    </row>
    <row r="427" spans="1:15" x14ac:dyDescent="0.25">
      <c r="A427" s="1" t="s">
        <v>367</v>
      </c>
      <c r="B427" s="2">
        <v>45714.5625</v>
      </c>
      <c r="C427" t="s">
        <v>22</v>
      </c>
      <c r="D427" t="s">
        <v>315</v>
      </c>
      <c r="E427" t="s">
        <v>314</v>
      </c>
      <c r="F427">
        <v>0</v>
      </c>
      <c r="G427">
        <v>0</v>
      </c>
      <c r="H427">
        <v>0</v>
      </c>
      <c r="I427" s="6">
        <f>SUMIFS('TRADERPERIOD SOLVED'!I:I,'TRADERPERIOD SOLVED'!$E:$E,OfferResults!$B427,'TRADERPERIOD SOLVED'!$H:$H,OfferResults!$D427)</f>
        <v>0</v>
      </c>
      <c r="J427" s="6">
        <f>SUMIFS('TRADERPERIOD SOLVED'!J:J,'TRADERPERIOD SOLVED'!$E:$E,OfferResults!$B427,'TRADERPERIOD SOLVED'!$H:$H,OfferResults!$D427)</f>
        <v>0</v>
      </c>
      <c r="K427" s="6">
        <f>SUMIFS('TRADERPERIOD SOLVED'!K:K,'TRADERPERIOD SOLVED'!$E:$E,OfferResults!$B427,'TRADERPERIOD SOLVED'!$H:$H,OfferResults!$D427)</f>
        <v>0</v>
      </c>
      <c r="L427">
        <f t="shared" si="34"/>
        <v>0</v>
      </c>
      <c r="M427">
        <f t="shared" si="35"/>
        <v>0</v>
      </c>
      <c r="N427">
        <f t="shared" si="36"/>
        <v>0</v>
      </c>
      <c r="O427">
        <f t="shared" si="37"/>
        <v>0</v>
      </c>
    </row>
    <row r="428" spans="1:15" x14ac:dyDescent="0.25">
      <c r="A428" s="1" t="s">
        <v>367</v>
      </c>
      <c r="B428" s="2">
        <v>45714.5625</v>
      </c>
      <c r="C428" t="s">
        <v>22</v>
      </c>
      <c r="D428" t="s">
        <v>313</v>
      </c>
      <c r="E428" t="s">
        <v>210</v>
      </c>
      <c r="F428">
        <v>110</v>
      </c>
      <c r="G428">
        <v>0.96479999999999999</v>
      </c>
      <c r="H428">
        <v>0</v>
      </c>
      <c r="I428" s="6">
        <f>SUMIFS('TRADERPERIOD SOLVED'!I:I,'TRADERPERIOD SOLVED'!$E:$E,OfferResults!$B428,'TRADERPERIOD SOLVED'!$H:$H,OfferResults!$D428)</f>
        <v>110</v>
      </c>
      <c r="J428" s="6">
        <f>SUMIFS('TRADERPERIOD SOLVED'!J:J,'TRADERPERIOD SOLVED'!$E:$E,OfferResults!$B428,'TRADERPERIOD SOLVED'!$H:$H,OfferResults!$D428)</f>
        <v>4.9649999999999999</v>
      </c>
      <c r="K428" s="6">
        <f>SUMIFS('TRADERPERIOD SOLVED'!K:K,'TRADERPERIOD SOLVED'!$E:$E,OfferResults!$B428,'TRADERPERIOD SOLVED'!$H:$H,OfferResults!$D428)</f>
        <v>0</v>
      </c>
      <c r="L428">
        <f t="shared" si="34"/>
        <v>4.0001999999999995</v>
      </c>
      <c r="M428">
        <f t="shared" si="35"/>
        <v>0</v>
      </c>
      <c r="N428">
        <f t="shared" si="36"/>
        <v>-4.0001999999999995</v>
      </c>
      <c r="O428">
        <f t="shared" si="37"/>
        <v>0</v>
      </c>
    </row>
    <row r="429" spans="1:15" x14ac:dyDescent="0.25">
      <c r="A429" s="1" t="s">
        <v>367</v>
      </c>
      <c r="B429" s="2">
        <v>45714.5625</v>
      </c>
      <c r="C429" t="s">
        <v>22</v>
      </c>
      <c r="D429" t="s">
        <v>312</v>
      </c>
      <c r="E429" t="s">
        <v>311</v>
      </c>
      <c r="F429">
        <v>47</v>
      </c>
      <c r="G429">
        <v>0</v>
      </c>
      <c r="H429">
        <v>0</v>
      </c>
      <c r="I429" s="6">
        <f>SUMIFS('TRADERPERIOD SOLVED'!I:I,'TRADERPERIOD SOLVED'!$E:$E,OfferResults!$B429,'TRADERPERIOD SOLVED'!$H:$H,OfferResults!$D429)</f>
        <v>47</v>
      </c>
      <c r="J429" s="6">
        <f>SUMIFS('TRADERPERIOD SOLVED'!J:J,'TRADERPERIOD SOLVED'!$E:$E,OfferResults!$B429,'TRADERPERIOD SOLVED'!$H:$H,OfferResults!$D429)</f>
        <v>0</v>
      </c>
      <c r="K429" s="6">
        <f>SUMIFS('TRADERPERIOD SOLVED'!K:K,'TRADERPERIOD SOLVED'!$E:$E,OfferResults!$B429,'TRADERPERIOD SOLVED'!$H:$H,OfferResults!$D429)</f>
        <v>0</v>
      </c>
      <c r="L429">
        <f t="shared" si="34"/>
        <v>0</v>
      </c>
      <c r="M429">
        <f t="shared" si="35"/>
        <v>0</v>
      </c>
      <c r="N429">
        <f t="shared" si="36"/>
        <v>0</v>
      </c>
      <c r="O429">
        <f t="shared" si="37"/>
        <v>0</v>
      </c>
    </row>
    <row r="430" spans="1:15" x14ac:dyDescent="0.25">
      <c r="A430" s="1" t="s">
        <v>367</v>
      </c>
      <c r="B430" s="2">
        <v>45714.5625</v>
      </c>
      <c r="C430" t="s">
        <v>22</v>
      </c>
      <c r="D430" t="s">
        <v>310</v>
      </c>
      <c r="E430" t="s">
        <v>213</v>
      </c>
      <c r="F430">
        <v>37.1</v>
      </c>
      <c r="G430">
        <v>0</v>
      </c>
      <c r="H430">
        <v>0</v>
      </c>
      <c r="I430" s="6">
        <f>SUMIFS('TRADERPERIOD SOLVED'!I:I,'TRADERPERIOD SOLVED'!$E:$E,OfferResults!$B430,'TRADERPERIOD SOLVED'!$H:$H,OfferResults!$D430)</f>
        <v>37.1</v>
      </c>
      <c r="J430" s="6">
        <f>SUMIFS('TRADERPERIOD SOLVED'!J:J,'TRADERPERIOD SOLVED'!$E:$E,OfferResults!$B430,'TRADERPERIOD SOLVED'!$H:$H,OfferResults!$D430)</f>
        <v>0</v>
      </c>
      <c r="K430" s="6">
        <f>SUMIFS('TRADERPERIOD SOLVED'!K:K,'TRADERPERIOD SOLVED'!$E:$E,OfferResults!$B430,'TRADERPERIOD SOLVED'!$H:$H,OfferResults!$D430)</f>
        <v>0</v>
      </c>
      <c r="L430">
        <f t="shared" si="34"/>
        <v>0</v>
      </c>
      <c r="M430">
        <f t="shared" si="35"/>
        <v>0</v>
      </c>
      <c r="N430">
        <f t="shared" si="36"/>
        <v>0</v>
      </c>
      <c r="O430">
        <f t="shared" si="37"/>
        <v>0</v>
      </c>
    </row>
    <row r="431" spans="1:15" x14ac:dyDescent="0.25">
      <c r="A431" s="1" t="s">
        <v>367</v>
      </c>
      <c r="B431" s="2">
        <v>45714.5625</v>
      </c>
      <c r="C431" t="s">
        <v>22</v>
      </c>
      <c r="D431" t="s">
        <v>309</v>
      </c>
      <c r="E431" t="s">
        <v>308</v>
      </c>
      <c r="F431">
        <v>0</v>
      </c>
      <c r="G431">
        <v>2.9980000000000002</v>
      </c>
      <c r="H431">
        <v>5.0679999999999996</v>
      </c>
      <c r="I431" s="6">
        <f>SUMIFS('TRADERPERIOD SOLVED'!I:I,'TRADERPERIOD SOLVED'!$E:$E,OfferResults!$B431,'TRADERPERIOD SOLVED'!$H:$H,OfferResults!$D431)</f>
        <v>0</v>
      </c>
      <c r="J431" s="6">
        <f>SUMIFS('TRADERPERIOD SOLVED'!J:J,'TRADERPERIOD SOLVED'!$E:$E,OfferResults!$B431,'TRADERPERIOD SOLVED'!$H:$H,OfferResults!$D431)</f>
        <v>2.9980000000000002</v>
      </c>
      <c r="K431" s="6">
        <f>SUMIFS('TRADERPERIOD SOLVED'!K:K,'TRADERPERIOD SOLVED'!$E:$E,OfferResults!$B431,'TRADERPERIOD SOLVED'!$H:$H,OfferResults!$D431)</f>
        <v>5.0679999999999996</v>
      </c>
      <c r="L431">
        <f t="shared" si="34"/>
        <v>0</v>
      </c>
      <c r="M431">
        <f t="shared" si="35"/>
        <v>0</v>
      </c>
      <c r="N431">
        <f t="shared" si="36"/>
        <v>0</v>
      </c>
      <c r="O431">
        <f t="shared" si="37"/>
        <v>0</v>
      </c>
    </row>
    <row r="432" spans="1:15" x14ac:dyDescent="0.25">
      <c r="A432" s="1" t="s">
        <v>367</v>
      </c>
      <c r="B432" s="2">
        <v>45714.5625</v>
      </c>
      <c r="C432" t="s">
        <v>22</v>
      </c>
      <c r="D432" t="s">
        <v>307</v>
      </c>
      <c r="E432" t="s">
        <v>306</v>
      </c>
      <c r="F432">
        <v>0</v>
      </c>
      <c r="G432">
        <v>0</v>
      </c>
      <c r="H432">
        <v>0</v>
      </c>
      <c r="I432" s="6">
        <f>SUMIFS('TRADERPERIOD SOLVED'!I:I,'TRADERPERIOD SOLVED'!$E:$E,OfferResults!$B432,'TRADERPERIOD SOLVED'!$H:$H,OfferResults!$D432)</f>
        <v>0</v>
      </c>
      <c r="J432" s="6">
        <f>SUMIFS('TRADERPERIOD SOLVED'!J:J,'TRADERPERIOD SOLVED'!$E:$E,OfferResults!$B432,'TRADERPERIOD SOLVED'!$H:$H,OfferResults!$D432)</f>
        <v>0</v>
      </c>
      <c r="K432" s="6">
        <f>SUMIFS('TRADERPERIOD SOLVED'!K:K,'TRADERPERIOD SOLVED'!$E:$E,OfferResults!$B432,'TRADERPERIOD SOLVED'!$H:$H,OfferResults!$D432)</f>
        <v>0</v>
      </c>
      <c r="L432">
        <f t="shared" si="34"/>
        <v>0</v>
      </c>
      <c r="M432">
        <f t="shared" si="35"/>
        <v>0</v>
      </c>
      <c r="N432">
        <f t="shared" si="36"/>
        <v>0</v>
      </c>
      <c r="O432">
        <f t="shared" si="37"/>
        <v>0</v>
      </c>
    </row>
    <row r="433" spans="1:15" x14ac:dyDescent="0.25">
      <c r="A433" s="1" t="s">
        <v>367</v>
      </c>
      <c r="B433" s="2">
        <v>45714.5625</v>
      </c>
      <c r="C433" t="s">
        <v>22</v>
      </c>
      <c r="D433" t="s">
        <v>345</v>
      </c>
      <c r="E433" t="s">
        <v>306</v>
      </c>
      <c r="F433">
        <v>0</v>
      </c>
      <c r="G433">
        <v>0</v>
      </c>
      <c r="H433">
        <v>0</v>
      </c>
      <c r="I433" s="6">
        <f>SUMIFS('TRADERPERIOD SOLVED'!I:I,'TRADERPERIOD SOLVED'!$E:$E,OfferResults!$B433,'TRADERPERIOD SOLVED'!$H:$H,OfferResults!$D433)</f>
        <v>0</v>
      </c>
      <c r="J433" s="6">
        <f>SUMIFS('TRADERPERIOD SOLVED'!J:J,'TRADERPERIOD SOLVED'!$E:$E,OfferResults!$B433,'TRADERPERIOD SOLVED'!$H:$H,OfferResults!$D433)</f>
        <v>0</v>
      </c>
      <c r="K433" s="6">
        <f>SUMIFS('TRADERPERIOD SOLVED'!K:K,'TRADERPERIOD SOLVED'!$E:$E,OfferResults!$B433,'TRADERPERIOD SOLVED'!$H:$H,OfferResults!$D433)</f>
        <v>0</v>
      </c>
      <c r="L433">
        <f t="shared" si="34"/>
        <v>0</v>
      </c>
      <c r="M433">
        <f t="shared" si="35"/>
        <v>0</v>
      </c>
      <c r="N433">
        <f t="shared" si="36"/>
        <v>0</v>
      </c>
      <c r="O433">
        <f t="shared" si="37"/>
        <v>0</v>
      </c>
    </row>
    <row r="434" spans="1:15" x14ac:dyDescent="0.25">
      <c r="A434" s="1" t="s">
        <v>367</v>
      </c>
      <c r="B434" s="2">
        <v>45714.5625</v>
      </c>
      <c r="C434" t="s">
        <v>22</v>
      </c>
      <c r="D434" t="s">
        <v>305</v>
      </c>
      <c r="E434" t="s">
        <v>207</v>
      </c>
      <c r="F434">
        <v>0</v>
      </c>
      <c r="G434">
        <v>0</v>
      </c>
      <c r="H434">
        <v>0</v>
      </c>
      <c r="I434" s="6">
        <f>SUMIFS('TRADERPERIOD SOLVED'!I:I,'TRADERPERIOD SOLVED'!$E:$E,OfferResults!$B434,'TRADERPERIOD SOLVED'!$H:$H,OfferResults!$D434)</f>
        <v>0</v>
      </c>
      <c r="J434" s="6">
        <f>SUMIFS('TRADERPERIOD SOLVED'!J:J,'TRADERPERIOD SOLVED'!$E:$E,OfferResults!$B434,'TRADERPERIOD SOLVED'!$H:$H,OfferResults!$D434)</f>
        <v>0</v>
      </c>
      <c r="K434" s="6">
        <f>SUMIFS('TRADERPERIOD SOLVED'!K:K,'TRADERPERIOD SOLVED'!$E:$E,OfferResults!$B434,'TRADERPERIOD SOLVED'!$H:$H,OfferResults!$D434)</f>
        <v>0</v>
      </c>
      <c r="L434">
        <f t="shared" si="34"/>
        <v>0</v>
      </c>
      <c r="M434">
        <f t="shared" si="35"/>
        <v>0</v>
      </c>
      <c r="N434">
        <f t="shared" si="36"/>
        <v>0</v>
      </c>
      <c r="O434">
        <f t="shared" si="37"/>
        <v>0</v>
      </c>
    </row>
    <row r="435" spans="1:15" x14ac:dyDescent="0.25">
      <c r="A435" s="1" t="s">
        <v>367</v>
      </c>
      <c r="B435" s="2">
        <v>45714.5625</v>
      </c>
      <c r="C435" t="s">
        <v>22</v>
      </c>
      <c r="D435" t="s">
        <v>304</v>
      </c>
      <c r="E435" t="s">
        <v>207</v>
      </c>
      <c r="F435">
        <v>0</v>
      </c>
      <c r="G435">
        <v>0</v>
      </c>
      <c r="H435">
        <v>0</v>
      </c>
      <c r="I435" s="6">
        <f>SUMIFS('TRADERPERIOD SOLVED'!I:I,'TRADERPERIOD SOLVED'!$E:$E,OfferResults!$B435,'TRADERPERIOD SOLVED'!$H:$H,OfferResults!$D435)</f>
        <v>0</v>
      </c>
      <c r="J435" s="6">
        <f>SUMIFS('TRADERPERIOD SOLVED'!J:J,'TRADERPERIOD SOLVED'!$E:$E,OfferResults!$B435,'TRADERPERIOD SOLVED'!$H:$H,OfferResults!$D435)</f>
        <v>0</v>
      </c>
      <c r="K435" s="6">
        <f>SUMIFS('TRADERPERIOD SOLVED'!K:K,'TRADERPERIOD SOLVED'!$E:$E,OfferResults!$B435,'TRADERPERIOD SOLVED'!$H:$H,OfferResults!$D435)</f>
        <v>0</v>
      </c>
      <c r="L435">
        <f t="shared" si="34"/>
        <v>0</v>
      </c>
      <c r="M435">
        <f t="shared" si="35"/>
        <v>0</v>
      </c>
      <c r="N435">
        <f t="shared" si="36"/>
        <v>0</v>
      </c>
      <c r="O435">
        <f t="shared" si="37"/>
        <v>0</v>
      </c>
    </row>
    <row r="436" spans="1:15" x14ac:dyDescent="0.25">
      <c r="A436" s="1" t="s">
        <v>367</v>
      </c>
      <c r="B436" s="2">
        <v>45714.5625</v>
      </c>
      <c r="C436" t="s">
        <v>22</v>
      </c>
      <c r="D436" t="s">
        <v>303</v>
      </c>
      <c r="E436" t="s">
        <v>207</v>
      </c>
      <c r="F436">
        <v>200</v>
      </c>
      <c r="G436">
        <v>18</v>
      </c>
      <c r="H436">
        <v>22</v>
      </c>
      <c r="I436" s="6">
        <f>SUMIFS('TRADERPERIOD SOLVED'!I:I,'TRADERPERIOD SOLVED'!$E:$E,OfferResults!$B436,'TRADERPERIOD SOLVED'!$H:$H,OfferResults!$D436)</f>
        <v>200</v>
      </c>
      <c r="J436" s="6">
        <f>SUMIFS('TRADERPERIOD SOLVED'!J:J,'TRADERPERIOD SOLVED'!$E:$E,OfferResults!$B436,'TRADERPERIOD SOLVED'!$H:$H,OfferResults!$D436)</f>
        <v>18</v>
      </c>
      <c r="K436" s="6">
        <f>SUMIFS('TRADERPERIOD SOLVED'!K:K,'TRADERPERIOD SOLVED'!$E:$E,OfferResults!$B436,'TRADERPERIOD SOLVED'!$H:$H,OfferResults!$D436)</f>
        <v>22</v>
      </c>
      <c r="L436">
        <f t="shared" si="34"/>
        <v>0</v>
      </c>
      <c r="M436">
        <f t="shared" si="35"/>
        <v>0</v>
      </c>
      <c r="N436">
        <f t="shared" si="36"/>
        <v>0</v>
      </c>
      <c r="O436">
        <f t="shared" si="37"/>
        <v>0</v>
      </c>
    </row>
    <row r="437" spans="1:15" x14ac:dyDescent="0.25">
      <c r="A437" s="1" t="s">
        <v>367</v>
      </c>
      <c r="B437" s="2">
        <v>45714.5625</v>
      </c>
      <c r="C437" t="s">
        <v>22</v>
      </c>
      <c r="D437" t="s">
        <v>302</v>
      </c>
      <c r="E437" t="s">
        <v>207</v>
      </c>
      <c r="F437">
        <v>257</v>
      </c>
      <c r="G437">
        <v>0</v>
      </c>
      <c r="H437">
        <v>0</v>
      </c>
      <c r="I437" s="6">
        <f>SUMIFS('TRADERPERIOD SOLVED'!I:I,'TRADERPERIOD SOLVED'!$E:$E,OfferResults!$B437,'TRADERPERIOD SOLVED'!$H:$H,OfferResults!$D437)</f>
        <v>257</v>
      </c>
      <c r="J437" s="6">
        <f>SUMIFS('TRADERPERIOD SOLVED'!J:J,'TRADERPERIOD SOLVED'!$E:$E,OfferResults!$B437,'TRADERPERIOD SOLVED'!$H:$H,OfferResults!$D437)</f>
        <v>0</v>
      </c>
      <c r="K437" s="6">
        <f>SUMIFS('TRADERPERIOD SOLVED'!K:K,'TRADERPERIOD SOLVED'!$E:$E,OfferResults!$B437,'TRADERPERIOD SOLVED'!$H:$H,OfferResults!$D437)</f>
        <v>0</v>
      </c>
      <c r="L437">
        <f t="shared" si="34"/>
        <v>0</v>
      </c>
      <c r="M437">
        <f t="shared" si="35"/>
        <v>0</v>
      </c>
      <c r="N437">
        <f t="shared" si="36"/>
        <v>0</v>
      </c>
      <c r="O437">
        <f t="shared" si="37"/>
        <v>0</v>
      </c>
    </row>
    <row r="438" spans="1:15" x14ac:dyDescent="0.25">
      <c r="A438" s="1" t="s">
        <v>367</v>
      </c>
      <c r="B438" s="2">
        <v>45714.5625</v>
      </c>
      <c r="C438" t="s">
        <v>22</v>
      </c>
      <c r="D438" t="s">
        <v>301</v>
      </c>
      <c r="E438" t="s">
        <v>207</v>
      </c>
      <c r="F438">
        <v>41</v>
      </c>
      <c r="G438">
        <v>0</v>
      </c>
      <c r="H438">
        <v>0</v>
      </c>
      <c r="I438" s="6">
        <f>SUMIFS('TRADERPERIOD SOLVED'!I:I,'TRADERPERIOD SOLVED'!$E:$E,OfferResults!$B438,'TRADERPERIOD SOLVED'!$H:$H,OfferResults!$D438)</f>
        <v>41</v>
      </c>
      <c r="J438" s="6">
        <f>SUMIFS('TRADERPERIOD SOLVED'!J:J,'TRADERPERIOD SOLVED'!$E:$E,OfferResults!$B438,'TRADERPERIOD SOLVED'!$H:$H,OfferResults!$D438)</f>
        <v>0</v>
      </c>
      <c r="K438" s="6">
        <f>SUMIFS('TRADERPERIOD SOLVED'!K:K,'TRADERPERIOD SOLVED'!$E:$E,OfferResults!$B438,'TRADERPERIOD SOLVED'!$H:$H,OfferResults!$D438)</f>
        <v>0</v>
      </c>
      <c r="L438">
        <f t="shared" si="34"/>
        <v>0</v>
      </c>
      <c r="M438">
        <f t="shared" si="35"/>
        <v>0</v>
      </c>
      <c r="N438">
        <f t="shared" si="36"/>
        <v>0</v>
      </c>
      <c r="O438">
        <f t="shared" si="37"/>
        <v>0</v>
      </c>
    </row>
    <row r="439" spans="1:15" x14ac:dyDescent="0.25">
      <c r="A439" s="1" t="s">
        <v>367</v>
      </c>
      <c r="B439" s="2">
        <v>45714.5625</v>
      </c>
      <c r="C439" t="s">
        <v>22</v>
      </c>
      <c r="D439" t="s">
        <v>300</v>
      </c>
      <c r="E439" t="s">
        <v>204</v>
      </c>
      <c r="F439">
        <v>4.3579999999999997</v>
      </c>
      <c r="G439">
        <v>0</v>
      </c>
      <c r="H439">
        <v>0</v>
      </c>
      <c r="I439" s="6">
        <f>SUMIFS('TRADERPERIOD SOLVED'!I:I,'TRADERPERIOD SOLVED'!$E:$E,OfferResults!$B439,'TRADERPERIOD SOLVED'!$H:$H,OfferResults!$D439)</f>
        <v>4.3579999999999997</v>
      </c>
      <c r="J439" s="6">
        <f>SUMIFS('TRADERPERIOD SOLVED'!J:J,'TRADERPERIOD SOLVED'!$E:$E,OfferResults!$B439,'TRADERPERIOD SOLVED'!$H:$H,OfferResults!$D439)</f>
        <v>0</v>
      </c>
      <c r="K439" s="6">
        <f>SUMIFS('TRADERPERIOD SOLVED'!K:K,'TRADERPERIOD SOLVED'!$E:$E,OfferResults!$B439,'TRADERPERIOD SOLVED'!$H:$H,OfferResults!$D439)</f>
        <v>0</v>
      </c>
      <c r="L439">
        <f t="shared" si="34"/>
        <v>0</v>
      </c>
      <c r="M439">
        <f t="shared" si="35"/>
        <v>0</v>
      </c>
      <c r="N439">
        <f t="shared" si="36"/>
        <v>0</v>
      </c>
      <c r="O439">
        <f t="shared" si="37"/>
        <v>0</v>
      </c>
    </row>
    <row r="440" spans="1:15" x14ac:dyDescent="0.25">
      <c r="A440" s="1" t="s">
        <v>367</v>
      </c>
      <c r="B440" s="2">
        <v>45714.5625</v>
      </c>
      <c r="C440" t="s">
        <v>22</v>
      </c>
      <c r="D440" t="s">
        <v>299</v>
      </c>
      <c r="E440" t="s">
        <v>228</v>
      </c>
      <c r="F440">
        <v>0</v>
      </c>
      <c r="G440">
        <v>0</v>
      </c>
      <c r="H440">
        <v>0</v>
      </c>
      <c r="I440" s="6">
        <f>SUMIFS('TRADERPERIOD SOLVED'!I:I,'TRADERPERIOD SOLVED'!$E:$E,OfferResults!$B440,'TRADERPERIOD SOLVED'!$H:$H,OfferResults!$D440)</f>
        <v>0</v>
      </c>
      <c r="J440" s="6">
        <f>SUMIFS('TRADERPERIOD SOLVED'!J:J,'TRADERPERIOD SOLVED'!$E:$E,OfferResults!$B440,'TRADERPERIOD SOLVED'!$H:$H,OfferResults!$D440)</f>
        <v>0</v>
      </c>
      <c r="K440" s="6">
        <f>SUMIFS('TRADERPERIOD SOLVED'!K:K,'TRADERPERIOD SOLVED'!$E:$E,OfferResults!$B440,'TRADERPERIOD SOLVED'!$H:$H,OfferResults!$D440)</f>
        <v>0</v>
      </c>
      <c r="L440">
        <f t="shared" si="34"/>
        <v>0</v>
      </c>
      <c r="M440">
        <f t="shared" si="35"/>
        <v>0</v>
      </c>
      <c r="N440">
        <f t="shared" si="36"/>
        <v>0</v>
      </c>
      <c r="O440">
        <f t="shared" si="37"/>
        <v>0</v>
      </c>
    </row>
    <row r="441" spans="1:15" x14ac:dyDescent="0.25">
      <c r="A441" s="1" t="s">
        <v>367</v>
      </c>
      <c r="B441" s="2">
        <v>45714.5625</v>
      </c>
      <c r="C441" t="s">
        <v>22</v>
      </c>
      <c r="D441" t="s">
        <v>298</v>
      </c>
      <c r="E441" t="s">
        <v>228</v>
      </c>
      <c r="F441">
        <v>0</v>
      </c>
      <c r="G441">
        <v>0</v>
      </c>
      <c r="H441">
        <v>0</v>
      </c>
      <c r="I441" s="6">
        <f>SUMIFS('TRADERPERIOD SOLVED'!I:I,'TRADERPERIOD SOLVED'!$E:$E,OfferResults!$B441,'TRADERPERIOD SOLVED'!$H:$H,OfferResults!$D441)</f>
        <v>0</v>
      </c>
      <c r="J441" s="6">
        <f>SUMIFS('TRADERPERIOD SOLVED'!J:J,'TRADERPERIOD SOLVED'!$E:$E,OfferResults!$B441,'TRADERPERIOD SOLVED'!$H:$H,OfferResults!$D441)</f>
        <v>0</v>
      </c>
      <c r="K441" s="6">
        <f>SUMIFS('TRADERPERIOD SOLVED'!K:K,'TRADERPERIOD SOLVED'!$E:$E,OfferResults!$B441,'TRADERPERIOD SOLVED'!$H:$H,OfferResults!$D441)</f>
        <v>0</v>
      </c>
      <c r="L441">
        <f t="shared" si="34"/>
        <v>0</v>
      </c>
      <c r="M441">
        <f t="shared" si="35"/>
        <v>0</v>
      </c>
      <c r="N441">
        <f t="shared" si="36"/>
        <v>0</v>
      </c>
      <c r="O441">
        <f t="shared" si="37"/>
        <v>0</v>
      </c>
    </row>
    <row r="442" spans="1:15" x14ac:dyDescent="0.25">
      <c r="A442" s="1" t="s">
        <v>367</v>
      </c>
      <c r="B442" s="2">
        <v>45714.5625</v>
      </c>
      <c r="C442" t="s">
        <v>22</v>
      </c>
      <c r="D442" t="s">
        <v>297</v>
      </c>
      <c r="E442" t="s">
        <v>228</v>
      </c>
      <c r="F442">
        <v>0</v>
      </c>
      <c r="G442">
        <v>0</v>
      </c>
      <c r="H442">
        <v>0</v>
      </c>
      <c r="I442" s="6">
        <f>SUMIFS('TRADERPERIOD SOLVED'!I:I,'TRADERPERIOD SOLVED'!$E:$E,OfferResults!$B442,'TRADERPERIOD SOLVED'!$H:$H,OfferResults!$D442)</f>
        <v>0</v>
      </c>
      <c r="J442" s="6">
        <f>SUMIFS('TRADERPERIOD SOLVED'!J:J,'TRADERPERIOD SOLVED'!$E:$E,OfferResults!$B442,'TRADERPERIOD SOLVED'!$H:$H,OfferResults!$D442)</f>
        <v>0</v>
      </c>
      <c r="K442" s="6">
        <f>SUMIFS('TRADERPERIOD SOLVED'!K:K,'TRADERPERIOD SOLVED'!$E:$E,OfferResults!$B442,'TRADERPERIOD SOLVED'!$H:$H,OfferResults!$D442)</f>
        <v>0</v>
      </c>
      <c r="L442">
        <f t="shared" si="34"/>
        <v>0</v>
      </c>
      <c r="M442">
        <f t="shared" si="35"/>
        <v>0</v>
      </c>
      <c r="N442">
        <f t="shared" si="36"/>
        <v>0</v>
      </c>
      <c r="O442">
        <f t="shared" si="37"/>
        <v>0</v>
      </c>
    </row>
    <row r="443" spans="1:15" x14ac:dyDescent="0.25">
      <c r="A443" s="1" t="s">
        <v>367</v>
      </c>
      <c r="B443" s="2">
        <v>45714.5625</v>
      </c>
      <c r="C443" t="s">
        <v>22</v>
      </c>
      <c r="D443" t="s">
        <v>296</v>
      </c>
      <c r="E443" t="s">
        <v>267</v>
      </c>
      <c r="F443">
        <v>20</v>
      </c>
      <c r="G443">
        <v>0</v>
      </c>
      <c r="H443">
        <v>0</v>
      </c>
      <c r="I443" s="6">
        <f>SUMIFS('TRADERPERIOD SOLVED'!I:I,'TRADERPERIOD SOLVED'!$E:$E,OfferResults!$B443,'TRADERPERIOD SOLVED'!$H:$H,OfferResults!$D443)</f>
        <v>20</v>
      </c>
      <c r="J443" s="6">
        <f>SUMIFS('TRADERPERIOD SOLVED'!J:J,'TRADERPERIOD SOLVED'!$E:$E,OfferResults!$B443,'TRADERPERIOD SOLVED'!$H:$H,OfferResults!$D443)</f>
        <v>0</v>
      </c>
      <c r="K443" s="6">
        <f>SUMIFS('TRADERPERIOD SOLVED'!K:K,'TRADERPERIOD SOLVED'!$E:$E,OfferResults!$B443,'TRADERPERIOD SOLVED'!$H:$H,OfferResults!$D443)</f>
        <v>0</v>
      </c>
      <c r="L443">
        <f t="shared" si="34"/>
        <v>0</v>
      </c>
      <c r="M443">
        <f t="shared" si="35"/>
        <v>0</v>
      </c>
      <c r="N443">
        <f t="shared" si="36"/>
        <v>0</v>
      </c>
      <c r="O443">
        <f t="shared" si="37"/>
        <v>0</v>
      </c>
    </row>
    <row r="444" spans="1:15" x14ac:dyDescent="0.25">
      <c r="A444" s="1" t="s">
        <v>367</v>
      </c>
      <c r="B444" s="2">
        <v>45714.5625</v>
      </c>
      <c r="C444" t="s">
        <v>22</v>
      </c>
      <c r="D444" t="s">
        <v>295</v>
      </c>
      <c r="E444" t="s">
        <v>228</v>
      </c>
      <c r="F444">
        <v>19.399999999999999</v>
      </c>
      <c r="G444">
        <v>0</v>
      </c>
      <c r="H444">
        <v>0</v>
      </c>
      <c r="I444" s="6">
        <f>SUMIFS('TRADERPERIOD SOLVED'!I:I,'TRADERPERIOD SOLVED'!$E:$E,OfferResults!$B444,'TRADERPERIOD SOLVED'!$H:$H,OfferResults!$D444)</f>
        <v>19.399999999999999</v>
      </c>
      <c r="J444" s="6">
        <f>SUMIFS('TRADERPERIOD SOLVED'!J:J,'TRADERPERIOD SOLVED'!$E:$E,OfferResults!$B444,'TRADERPERIOD SOLVED'!$H:$H,OfferResults!$D444)</f>
        <v>0</v>
      </c>
      <c r="K444" s="6">
        <f>SUMIFS('TRADERPERIOD SOLVED'!K:K,'TRADERPERIOD SOLVED'!$E:$E,OfferResults!$B444,'TRADERPERIOD SOLVED'!$H:$H,OfferResults!$D444)</f>
        <v>0</v>
      </c>
      <c r="L444">
        <f t="shared" si="34"/>
        <v>0</v>
      </c>
      <c r="M444">
        <f t="shared" si="35"/>
        <v>0</v>
      </c>
      <c r="N444">
        <f t="shared" si="36"/>
        <v>0</v>
      </c>
      <c r="O444">
        <f t="shared" si="37"/>
        <v>0</v>
      </c>
    </row>
    <row r="445" spans="1:15" x14ac:dyDescent="0.25">
      <c r="A445" s="1" t="s">
        <v>367</v>
      </c>
      <c r="B445" s="2">
        <v>45714.5625</v>
      </c>
      <c r="C445" t="s">
        <v>22</v>
      </c>
      <c r="D445" t="s">
        <v>294</v>
      </c>
      <c r="E445" t="s">
        <v>228</v>
      </c>
      <c r="F445">
        <v>4</v>
      </c>
      <c r="G445">
        <v>0</v>
      </c>
      <c r="H445">
        <v>0</v>
      </c>
      <c r="I445" s="6">
        <f>SUMIFS('TRADERPERIOD SOLVED'!I:I,'TRADERPERIOD SOLVED'!$E:$E,OfferResults!$B445,'TRADERPERIOD SOLVED'!$H:$H,OfferResults!$D445)</f>
        <v>4</v>
      </c>
      <c r="J445" s="6">
        <f>SUMIFS('TRADERPERIOD SOLVED'!J:J,'TRADERPERIOD SOLVED'!$E:$E,OfferResults!$B445,'TRADERPERIOD SOLVED'!$H:$H,OfferResults!$D445)</f>
        <v>0</v>
      </c>
      <c r="K445" s="6">
        <f>SUMIFS('TRADERPERIOD SOLVED'!K:K,'TRADERPERIOD SOLVED'!$E:$E,OfferResults!$B445,'TRADERPERIOD SOLVED'!$H:$H,OfferResults!$D445)</f>
        <v>0</v>
      </c>
      <c r="L445">
        <f t="shared" si="34"/>
        <v>0</v>
      </c>
      <c r="M445">
        <f t="shared" si="35"/>
        <v>0</v>
      </c>
      <c r="N445">
        <f t="shared" si="36"/>
        <v>0</v>
      </c>
      <c r="O445">
        <f t="shared" si="37"/>
        <v>0</v>
      </c>
    </row>
    <row r="446" spans="1:15" x14ac:dyDescent="0.25">
      <c r="A446" s="1" t="s">
        <v>367</v>
      </c>
      <c r="B446" s="2">
        <v>45714.5625</v>
      </c>
      <c r="C446" t="s">
        <v>22</v>
      </c>
      <c r="D446" t="s">
        <v>293</v>
      </c>
      <c r="E446" t="s">
        <v>224</v>
      </c>
      <c r="F446">
        <v>0</v>
      </c>
      <c r="G446">
        <v>0</v>
      </c>
      <c r="H446">
        <v>0</v>
      </c>
      <c r="I446" s="6">
        <f>SUMIFS('TRADERPERIOD SOLVED'!I:I,'TRADERPERIOD SOLVED'!$E:$E,OfferResults!$B446,'TRADERPERIOD SOLVED'!$H:$H,OfferResults!$D446)</f>
        <v>0</v>
      </c>
      <c r="J446" s="6">
        <f>SUMIFS('TRADERPERIOD SOLVED'!J:J,'TRADERPERIOD SOLVED'!$E:$E,OfferResults!$B446,'TRADERPERIOD SOLVED'!$H:$H,OfferResults!$D446)</f>
        <v>0</v>
      </c>
      <c r="K446" s="6">
        <f>SUMIFS('TRADERPERIOD SOLVED'!K:K,'TRADERPERIOD SOLVED'!$E:$E,OfferResults!$B446,'TRADERPERIOD SOLVED'!$H:$H,OfferResults!$D446)</f>
        <v>0</v>
      </c>
      <c r="L446">
        <f t="shared" si="34"/>
        <v>0</v>
      </c>
      <c r="M446">
        <f t="shared" si="35"/>
        <v>0</v>
      </c>
      <c r="N446">
        <f t="shared" si="36"/>
        <v>0</v>
      </c>
      <c r="O446">
        <f t="shared" si="37"/>
        <v>0</v>
      </c>
    </row>
    <row r="447" spans="1:15" x14ac:dyDescent="0.25">
      <c r="A447" s="1" t="s">
        <v>367</v>
      </c>
      <c r="B447" s="2">
        <v>45714.5625</v>
      </c>
      <c r="C447" t="s">
        <v>22</v>
      </c>
      <c r="D447" t="s">
        <v>292</v>
      </c>
      <c r="E447" t="s">
        <v>291</v>
      </c>
      <c r="F447">
        <v>0</v>
      </c>
      <c r="G447">
        <v>0</v>
      </c>
      <c r="H447">
        <v>0</v>
      </c>
      <c r="I447" s="6">
        <f>SUMIFS('TRADERPERIOD SOLVED'!I:I,'TRADERPERIOD SOLVED'!$E:$E,OfferResults!$B447,'TRADERPERIOD SOLVED'!$H:$H,OfferResults!$D447)</f>
        <v>0</v>
      </c>
      <c r="J447" s="6">
        <f>SUMIFS('TRADERPERIOD SOLVED'!J:J,'TRADERPERIOD SOLVED'!$E:$E,OfferResults!$B447,'TRADERPERIOD SOLVED'!$H:$H,OfferResults!$D447)</f>
        <v>0</v>
      </c>
      <c r="K447" s="6">
        <f>SUMIFS('TRADERPERIOD SOLVED'!K:K,'TRADERPERIOD SOLVED'!$E:$E,OfferResults!$B447,'TRADERPERIOD SOLVED'!$H:$H,OfferResults!$D447)</f>
        <v>0</v>
      </c>
      <c r="L447">
        <f t="shared" si="34"/>
        <v>0</v>
      </c>
      <c r="M447">
        <f t="shared" si="35"/>
        <v>0</v>
      </c>
      <c r="N447">
        <f t="shared" si="36"/>
        <v>0</v>
      </c>
      <c r="O447">
        <f t="shared" si="37"/>
        <v>0</v>
      </c>
    </row>
    <row r="448" spans="1:15" x14ac:dyDescent="0.25">
      <c r="A448" s="1" t="s">
        <v>367</v>
      </c>
      <c r="B448" s="2">
        <v>45714.5625</v>
      </c>
      <c r="C448" t="s">
        <v>22</v>
      </c>
      <c r="D448" t="s">
        <v>290</v>
      </c>
      <c r="E448" t="s">
        <v>267</v>
      </c>
      <c r="F448">
        <v>90</v>
      </c>
      <c r="G448">
        <v>0</v>
      </c>
      <c r="H448">
        <v>0</v>
      </c>
      <c r="I448" s="6">
        <f>SUMIFS('TRADERPERIOD SOLVED'!I:I,'TRADERPERIOD SOLVED'!$E:$E,OfferResults!$B448,'TRADERPERIOD SOLVED'!$H:$H,OfferResults!$D448)</f>
        <v>90</v>
      </c>
      <c r="J448" s="6">
        <f>SUMIFS('TRADERPERIOD SOLVED'!J:J,'TRADERPERIOD SOLVED'!$E:$E,OfferResults!$B448,'TRADERPERIOD SOLVED'!$H:$H,OfferResults!$D448)</f>
        <v>0</v>
      </c>
      <c r="K448" s="6">
        <f>SUMIFS('TRADERPERIOD SOLVED'!K:K,'TRADERPERIOD SOLVED'!$E:$E,OfferResults!$B448,'TRADERPERIOD SOLVED'!$H:$H,OfferResults!$D448)</f>
        <v>0</v>
      </c>
      <c r="L448">
        <f t="shared" si="34"/>
        <v>0</v>
      </c>
      <c r="M448">
        <f t="shared" si="35"/>
        <v>0</v>
      </c>
      <c r="N448">
        <f t="shared" si="36"/>
        <v>0</v>
      </c>
      <c r="O448">
        <f t="shared" si="37"/>
        <v>0</v>
      </c>
    </row>
    <row r="449" spans="1:15" x14ac:dyDescent="0.25">
      <c r="A449" s="1" t="s">
        <v>367</v>
      </c>
      <c r="B449" s="2">
        <v>45714.5625</v>
      </c>
      <c r="C449" t="s">
        <v>22</v>
      </c>
      <c r="D449" t="s">
        <v>289</v>
      </c>
      <c r="E449" t="s">
        <v>288</v>
      </c>
      <c r="F449">
        <v>24</v>
      </c>
      <c r="G449">
        <v>0</v>
      </c>
      <c r="H449">
        <v>0</v>
      </c>
      <c r="I449" s="6">
        <f>SUMIFS('TRADERPERIOD SOLVED'!I:I,'TRADERPERIOD SOLVED'!$E:$E,OfferResults!$B449,'TRADERPERIOD SOLVED'!$H:$H,OfferResults!$D449)</f>
        <v>24</v>
      </c>
      <c r="J449" s="6">
        <f>SUMIFS('TRADERPERIOD SOLVED'!J:J,'TRADERPERIOD SOLVED'!$E:$E,OfferResults!$B449,'TRADERPERIOD SOLVED'!$H:$H,OfferResults!$D449)</f>
        <v>0</v>
      </c>
      <c r="K449" s="6">
        <f>SUMIFS('TRADERPERIOD SOLVED'!K:K,'TRADERPERIOD SOLVED'!$E:$E,OfferResults!$B449,'TRADERPERIOD SOLVED'!$H:$H,OfferResults!$D449)</f>
        <v>0</v>
      </c>
      <c r="L449">
        <f t="shared" si="34"/>
        <v>0</v>
      </c>
      <c r="M449">
        <f t="shared" si="35"/>
        <v>0</v>
      </c>
      <c r="N449">
        <f t="shared" si="36"/>
        <v>0</v>
      </c>
      <c r="O449">
        <f t="shared" si="37"/>
        <v>0</v>
      </c>
    </row>
    <row r="450" spans="1:15" x14ac:dyDescent="0.25">
      <c r="A450" s="1" t="s">
        <v>367</v>
      </c>
      <c r="B450" s="2">
        <v>45714.5625</v>
      </c>
      <c r="C450" t="s">
        <v>22</v>
      </c>
      <c r="D450" t="s">
        <v>287</v>
      </c>
      <c r="E450" t="s">
        <v>286</v>
      </c>
      <c r="F450">
        <v>49</v>
      </c>
      <c r="G450">
        <v>0</v>
      </c>
      <c r="H450">
        <v>0</v>
      </c>
      <c r="I450" s="6">
        <f>SUMIFS('TRADERPERIOD SOLVED'!I:I,'TRADERPERIOD SOLVED'!$E:$E,OfferResults!$B450,'TRADERPERIOD SOLVED'!$H:$H,OfferResults!$D450)</f>
        <v>49</v>
      </c>
      <c r="J450" s="6">
        <f>SUMIFS('TRADERPERIOD SOLVED'!J:J,'TRADERPERIOD SOLVED'!$E:$E,OfferResults!$B450,'TRADERPERIOD SOLVED'!$H:$H,OfferResults!$D450)</f>
        <v>0</v>
      </c>
      <c r="K450" s="6">
        <f>SUMIFS('TRADERPERIOD SOLVED'!K:K,'TRADERPERIOD SOLVED'!$E:$E,OfferResults!$B450,'TRADERPERIOD SOLVED'!$H:$H,OfferResults!$D450)</f>
        <v>0</v>
      </c>
      <c r="L450">
        <f t="shared" si="34"/>
        <v>0</v>
      </c>
      <c r="M450">
        <f t="shared" si="35"/>
        <v>0</v>
      </c>
      <c r="N450">
        <f t="shared" si="36"/>
        <v>0</v>
      </c>
      <c r="O450">
        <f t="shared" si="37"/>
        <v>0</v>
      </c>
    </row>
    <row r="451" spans="1:15" x14ac:dyDescent="0.25">
      <c r="A451" s="1" t="s">
        <v>367</v>
      </c>
      <c r="B451" s="2">
        <v>45714.5625</v>
      </c>
      <c r="C451" t="s">
        <v>22</v>
      </c>
      <c r="D451" t="s">
        <v>285</v>
      </c>
      <c r="E451" t="s">
        <v>213</v>
      </c>
      <c r="F451">
        <v>105</v>
      </c>
      <c r="G451">
        <v>0</v>
      </c>
      <c r="H451">
        <v>0</v>
      </c>
      <c r="I451" s="6">
        <f>SUMIFS('TRADERPERIOD SOLVED'!I:I,'TRADERPERIOD SOLVED'!$E:$E,OfferResults!$B451,'TRADERPERIOD SOLVED'!$H:$H,OfferResults!$D451)</f>
        <v>105</v>
      </c>
      <c r="J451" s="6">
        <f>SUMIFS('TRADERPERIOD SOLVED'!J:J,'TRADERPERIOD SOLVED'!$E:$E,OfferResults!$B451,'TRADERPERIOD SOLVED'!$H:$H,OfferResults!$D451)</f>
        <v>0</v>
      </c>
      <c r="K451" s="6">
        <f>SUMIFS('TRADERPERIOD SOLVED'!K:K,'TRADERPERIOD SOLVED'!$E:$E,OfferResults!$B451,'TRADERPERIOD SOLVED'!$H:$H,OfferResults!$D451)</f>
        <v>0</v>
      </c>
      <c r="L451">
        <f t="shared" si="34"/>
        <v>0</v>
      </c>
      <c r="M451">
        <f t="shared" si="35"/>
        <v>0</v>
      </c>
      <c r="N451">
        <f t="shared" si="36"/>
        <v>0</v>
      </c>
      <c r="O451">
        <f t="shared" si="37"/>
        <v>0</v>
      </c>
    </row>
    <row r="452" spans="1:15" x14ac:dyDescent="0.25">
      <c r="A452" s="1" t="s">
        <v>367</v>
      </c>
      <c r="B452" s="2">
        <v>45714.5625</v>
      </c>
      <c r="C452" t="s">
        <v>22</v>
      </c>
      <c r="D452" t="s">
        <v>284</v>
      </c>
      <c r="E452" t="s">
        <v>228</v>
      </c>
      <c r="F452">
        <v>0</v>
      </c>
      <c r="G452">
        <v>0</v>
      </c>
      <c r="H452">
        <v>0</v>
      </c>
      <c r="I452" s="6">
        <f>SUMIFS('TRADERPERIOD SOLVED'!I:I,'TRADERPERIOD SOLVED'!$E:$E,OfferResults!$B452,'TRADERPERIOD SOLVED'!$H:$H,OfferResults!$D452)</f>
        <v>0</v>
      </c>
      <c r="J452" s="6">
        <f>SUMIFS('TRADERPERIOD SOLVED'!J:J,'TRADERPERIOD SOLVED'!$E:$E,OfferResults!$B452,'TRADERPERIOD SOLVED'!$H:$H,OfferResults!$D452)</f>
        <v>0</v>
      </c>
      <c r="K452" s="6">
        <f>SUMIFS('TRADERPERIOD SOLVED'!K:K,'TRADERPERIOD SOLVED'!$E:$E,OfferResults!$B452,'TRADERPERIOD SOLVED'!$H:$H,OfferResults!$D452)</f>
        <v>0</v>
      </c>
      <c r="L452">
        <f t="shared" si="34"/>
        <v>0</v>
      </c>
      <c r="M452">
        <f t="shared" si="35"/>
        <v>0</v>
      </c>
      <c r="N452">
        <f t="shared" si="36"/>
        <v>0</v>
      </c>
      <c r="O452">
        <f t="shared" si="37"/>
        <v>0</v>
      </c>
    </row>
    <row r="453" spans="1:15" x14ac:dyDescent="0.25">
      <c r="A453" s="1" t="s">
        <v>367</v>
      </c>
      <c r="B453" s="2">
        <v>45714.5625</v>
      </c>
      <c r="C453" t="s">
        <v>22</v>
      </c>
      <c r="D453" t="s">
        <v>283</v>
      </c>
      <c r="E453" t="s">
        <v>282</v>
      </c>
      <c r="F453">
        <v>23.7</v>
      </c>
      <c r="G453">
        <v>0</v>
      </c>
      <c r="H453">
        <v>0</v>
      </c>
      <c r="I453" s="6">
        <f>SUMIFS('TRADERPERIOD SOLVED'!I:I,'TRADERPERIOD SOLVED'!$E:$E,OfferResults!$B453,'TRADERPERIOD SOLVED'!$H:$H,OfferResults!$D453)</f>
        <v>23.7</v>
      </c>
      <c r="J453" s="6">
        <f>SUMIFS('TRADERPERIOD SOLVED'!J:J,'TRADERPERIOD SOLVED'!$E:$E,OfferResults!$B453,'TRADERPERIOD SOLVED'!$H:$H,OfferResults!$D453)</f>
        <v>0</v>
      </c>
      <c r="K453" s="6">
        <f>SUMIFS('TRADERPERIOD SOLVED'!K:K,'TRADERPERIOD SOLVED'!$E:$E,OfferResults!$B453,'TRADERPERIOD SOLVED'!$H:$H,OfferResults!$D453)</f>
        <v>0</v>
      </c>
      <c r="L453">
        <f t="shared" si="34"/>
        <v>0</v>
      </c>
      <c r="M453">
        <f t="shared" si="35"/>
        <v>0</v>
      </c>
      <c r="N453">
        <f t="shared" si="36"/>
        <v>0</v>
      </c>
      <c r="O453">
        <f t="shared" si="37"/>
        <v>0</v>
      </c>
    </row>
    <row r="454" spans="1:15" x14ac:dyDescent="0.25">
      <c r="A454" s="1" t="s">
        <v>367</v>
      </c>
      <c r="B454" s="2">
        <v>45714.5625</v>
      </c>
      <c r="C454" t="s">
        <v>22</v>
      </c>
      <c r="D454" t="s">
        <v>281</v>
      </c>
      <c r="E454" t="s">
        <v>280</v>
      </c>
      <c r="F454">
        <v>30</v>
      </c>
      <c r="G454">
        <v>0</v>
      </c>
      <c r="H454">
        <v>0</v>
      </c>
      <c r="I454" s="6">
        <f>SUMIFS('TRADERPERIOD SOLVED'!I:I,'TRADERPERIOD SOLVED'!$E:$E,OfferResults!$B454,'TRADERPERIOD SOLVED'!$H:$H,OfferResults!$D454)</f>
        <v>30</v>
      </c>
      <c r="J454" s="6">
        <f>SUMIFS('TRADERPERIOD SOLVED'!J:J,'TRADERPERIOD SOLVED'!$E:$E,OfferResults!$B454,'TRADERPERIOD SOLVED'!$H:$H,OfferResults!$D454)</f>
        <v>0</v>
      </c>
      <c r="K454" s="6">
        <f>SUMIFS('TRADERPERIOD SOLVED'!K:K,'TRADERPERIOD SOLVED'!$E:$E,OfferResults!$B454,'TRADERPERIOD SOLVED'!$H:$H,OfferResults!$D454)</f>
        <v>0</v>
      </c>
      <c r="L454">
        <f t="shared" si="34"/>
        <v>0</v>
      </c>
      <c r="M454">
        <f t="shared" si="35"/>
        <v>0</v>
      </c>
      <c r="N454">
        <f t="shared" si="36"/>
        <v>0</v>
      </c>
      <c r="O454">
        <f t="shared" si="37"/>
        <v>0</v>
      </c>
    </row>
    <row r="455" spans="1:15" x14ac:dyDescent="0.25">
      <c r="A455" s="1" t="s">
        <v>367</v>
      </c>
      <c r="B455" s="2">
        <v>45714.5625</v>
      </c>
      <c r="C455" t="s">
        <v>22</v>
      </c>
      <c r="D455" t="s">
        <v>279</v>
      </c>
      <c r="E455" t="s">
        <v>267</v>
      </c>
      <c r="F455">
        <v>14</v>
      </c>
      <c r="G455">
        <v>0</v>
      </c>
      <c r="H455">
        <v>0</v>
      </c>
      <c r="I455" s="6">
        <f>SUMIFS('TRADERPERIOD SOLVED'!I:I,'TRADERPERIOD SOLVED'!$E:$E,OfferResults!$B455,'TRADERPERIOD SOLVED'!$H:$H,OfferResults!$D455)</f>
        <v>14</v>
      </c>
      <c r="J455" s="6">
        <f>SUMIFS('TRADERPERIOD SOLVED'!J:J,'TRADERPERIOD SOLVED'!$E:$E,OfferResults!$B455,'TRADERPERIOD SOLVED'!$H:$H,OfferResults!$D455)</f>
        <v>0</v>
      </c>
      <c r="K455" s="6">
        <f>SUMIFS('TRADERPERIOD SOLVED'!K:K,'TRADERPERIOD SOLVED'!$E:$E,OfferResults!$B455,'TRADERPERIOD SOLVED'!$H:$H,OfferResults!$D455)</f>
        <v>0</v>
      </c>
      <c r="L455">
        <f t="shared" si="34"/>
        <v>0</v>
      </c>
      <c r="M455">
        <f t="shared" si="35"/>
        <v>0</v>
      </c>
      <c r="N455">
        <f t="shared" si="36"/>
        <v>0</v>
      </c>
      <c r="O455">
        <f t="shared" si="37"/>
        <v>0</v>
      </c>
    </row>
    <row r="456" spans="1:15" x14ac:dyDescent="0.25">
      <c r="A456" s="1" t="s">
        <v>367</v>
      </c>
      <c r="B456" s="2">
        <v>45714.5625</v>
      </c>
      <c r="C456" t="s">
        <v>22</v>
      </c>
      <c r="D456" t="s">
        <v>278</v>
      </c>
      <c r="E456" t="s">
        <v>213</v>
      </c>
      <c r="F456">
        <v>44</v>
      </c>
      <c r="G456">
        <v>0</v>
      </c>
      <c r="H456">
        <v>0</v>
      </c>
      <c r="I456" s="6">
        <f>SUMIFS('TRADERPERIOD SOLVED'!I:I,'TRADERPERIOD SOLVED'!$E:$E,OfferResults!$B456,'TRADERPERIOD SOLVED'!$H:$H,OfferResults!$D456)</f>
        <v>44</v>
      </c>
      <c r="J456" s="6">
        <f>SUMIFS('TRADERPERIOD SOLVED'!J:J,'TRADERPERIOD SOLVED'!$E:$E,OfferResults!$B456,'TRADERPERIOD SOLVED'!$H:$H,OfferResults!$D456)</f>
        <v>0</v>
      </c>
      <c r="K456" s="6">
        <f>SUMIFS('TRADERPERIOD SOLVED'!K:K,'TRADERPERIOD SOLVED'!$E:$E,OfferResults!$B456,'TRADERPERIOD SOLVED'!$H:$H,OfferResults!$D456)</f>
        <v>0</v>
      </c>
      <c r="L456">
        <f t="shared" si="34"/>
        <v>0</v>
      </c>
      <c r="M456">
        <f t="shared" si="35"/>
        <v>0</v>
      </c>
      <c r="N456">
        <f t="shared" si="36"/>
        <v>0</v>
      </c>
      <c r="O456">
        <f t="shared" si="37"/>
        <v>0</v>
      </c>
    </row>
    <row r="457" spans="1:15" x14ac:dyDescent="0.25">
      <c r="A457" s="1" t="s">
        <v>367</v>
      </c>
      <c r="B457" s="2">
        <v>45714.5625</v>
      </c>
      <c r="C457" t="s">
        <v>22</v>
      </c>
      <c r="D457" t="s">
        <v>277</v>
      </c>
      <c r="E457" t="s">
        <v>228</v>
      </c>
      <c r="F457">
        <v>6</v>
      </c>
      <c r="G457">
        <v>0</v>
      </c>
      <c r="H457">
        <v>0</v>
      </c>
      <c r="I457" s="6">
        <f>SUMIFS('TRADERPERIOD SOLVED'!I:I,'TRADERPERIOD SOLVED'!$E:$E,OfferResults!$B457,'TRADERPERIOD SOLVED'!$H:$H,OfferResults!$D457)</f>
        <v>6</v>
      </c>
      <c r="J457" s="6">
        <f>SUMIFS('TRADERPERIOD SOLVED'!J:J,'TRADERPERIOD SOLVED'!$E:$E,OfferResults!$B457,'TRADERPERIOD SOLVED'!$H:$H,OfferResults!$D457)</f>
        <v>0</v>
      </c>
      <c r="K457" s="6">
        <f>SUMIFS('TRADERPERIOD SOLVED'!K:K,'TRADERPERIOD SOLVED'!$E:$E,OfferResults!$B457,'TRADERPERIOD SOLVED'!$H:$H,OfferResults!$D457)</f>
        <v>0</v>
      </c>
      <c r="L457">
        <f t="shared" si="34"/>
        <v>0</v>
      </c>
      <c r="M457">
        <f t="shared" si="35"/>
        <v>0</v>
      </c>
      <c r="N457">
        <f t="shared" si="36"/>
        <v>0</v>
      </c>
      <c r="O457">
        <f t="shared" si="37"/>
        <v>0</v>
      </c>
    </row>
    <row r="458" spans="1:15" x14ac:dyDescent="0.25">
      <c r="A458" s="1" t="s">
        <v>367</v>
      </c>
      <c r="B458" s="2">
        <v>45714.5625</v>
      </c>
      <c r="C458" t="s">
        <v>22</v>
      </c>
      <c r="D458" t="s">
        <v>276</v>
      </c>
      <c r="E458" t="s">
        <v>228</v>
      </c>
      <c r="F458">
        <v>8.6</v>
      </c>
      <c r="G458">
        <v>0</v>
      </c>
      <c r="H458">
        <v>0</v>
      </c>
      <c r="I458" s="6">
        <f>SUMIFS('TRADERPERIOD SOLVED'!I:I,'TRADERPERIOD SOLVED'!$E:$E,OfferResults!$B458,'TRADERPERIOD SOLVED'!$H:$H,OfferResults!$D458)</f>
        <v>8.6</v>
      </c>
      <c r="J458" s="6">
        <f>SUMIFS('TRADERPERIOD SOLVED'!J:J,'TRADERPERIOD SOLVED'!$E:$E,OfferResults!$B458,'TRADERPERIOD SOLVED'!$H:$H,OfferResults!$D458)</f>
        <v>0</v>
      </c>
      <c r="K458" s="6">
        <f>SUMIFS('TRADERPERIOD SOLVED'!K:K,'TRADERPERIOD SOLVED'!$E:$E,OfferResults!$B458,'TRADERPERIOD SOLVED'!$H:$H,OfferResults!$D458)</f>
        <v>0</v>
      </c>
      <c r="L458">
        <f t="shared" si="34"/>
        <v>0</v>
      </c>
      <c r="M458">
        <f t="shared" si="35"/>
        <v>0</v>
      </c>
      <c r="N458">
        <f t="shared" si="36"/>
        <v>0</v>
      </c>
      <c r="O458">
        <f t="shared" si="37"/>
        <v>0</v>
      </c>
    </row>
    <row r="459" spans="1:15" x14ac:dyDescent="0.25">
      <c r="A459" s="1" t="s">
        <v>367</v>
      </c>
      <c r="B459" s="2">
        <v>45714.5625</v>
      </c>
      <c r="C459" t="s">
        <v>22</v>
      </c>
      <c r="D459" t="s">
        <v>275</v>
      </c>
      <c r="E459" t="s">
        <v>213</v>
      </c>
      <c r="F459">
        <v>76.900000000000006</v>
      </c>
      <c r="G459">
        <v>0</v>
      </c>
      <c r="H459">
        <v>0</v>
      </c>
      <c r="I459" s="6">
        <f>SUMIFS('TRADERPERIOD SOLVED'!I:I,'TRADERPERIOD SOLVED'!$E:$E,OfferResults!$B459,'TRADERPERIOD SOLVED'!$H:$H,OfferResults!$D459)</f>
        <v>76.900000000000006</v>
      </c>
      <c r="J459" s="6">
        <f>SUMIFS('TRADERPERIOD SOLVED'!J:J,'TRADERPERIOD SOLVED'!$E:$E,OfferResults!$B459,'TRADERPERIOD SOLVED'!$H:$H,OfferResults!$D459)</f>
        <v>0</v>
      </c>
      <c r="K459" s="6">
        <f>SUMIFS('TRADERPERIOD SOLVED'!K:K,'TRADERPERIOD SOLVED'!$E:$E,OfferResults!$B459,'TRADERPERIOD SOLVED'!$H:$H,OfferResults!$D459)</f>
        <v>0</v>
      </c>
      <c r="L459">
        <f t="shared" si="34"/>
        <v>0</v>
      </c>
      <c r="M459">
        <f t="shared" si="35"/>
        <v>0</v>
      </c>
      <c r="N459">
        <f t="shared" si="36"/>
        <v>0</v>
      </c>
      <c r="O459">
        <f t="shared" si="37"/>
        <v>0</v>
      </c>
    </row>
    <row r="460" spans="1:15" x14ac:dyDescent="0.25">
      <c r="A460" s="1" t="s">
        <v>367</v>
      </c>
      <c r="B460" s="2">
        <v>45714.5625</v>
      </c>
      <c r="C460" t="s">
        <v>22</v>
      </c>
      <c r="D460" t="s">
        <v>274</v>
      </c>
      <c r="E460" t="s">
        <v>204</v>
      </c>
      <c r="F460">
        <v>410</v>
      </c>
      <c r="G460">
        <v>45</v>
      </c>
      <c r="H460">
        <v>75</v>
      </c>
      <c r="I460" s="6">
        <f>SUMIFS('TRADERPERIOD SOLVED'!I:I,'TRADERPERIOD SOLVED'!$E:$E,OfferResults!$B460,'TRADERPERIOD SOLVED'!$H:$H,OfferResults!$D460)</f>
        <v>410</v>
      </c>
      <c r="J460" s="6">
        <f>SUMIFS('TRADERPERIOD SOLVED'!J:J,'TRADERPERIOD SOLVED'!$E:$E,OfferResults!$B460,'TRADERPERIOD SOLVED'!$H:$H,OfferResults!$D460)</f>
        <v>45</v>
      </c>
      <c r="K460" s="6">
        <f>SUMIFS('TRADERPERIOD SOLVED'!K:K,'TRADERPERIOD SOLVED'!$E:$E,OfferResults!$B460,'TRADERPERIOD SOLVED'!$H:$H,OfferResults!$D460)</f>
        <v>75</v>
      </c>
      <c r="L460">
        <f t="shared" si="34"/>
        <v>0</v>
      </c>
      <c r="M460">
        <f t="shared" si="35"/>
        <v>0</v>
      </c>
      <c r="N460">
        <f t="shared" si="36"/>
        <v>0</v>
      </c>
      <c r="O460">
        <f t="shared" si="37"/>
        <v>0</v>
      </c>
    </row>
    <row r="461" spans="1:15" x14ac:dyDescent="0.25">
      <c r="A461" s="1" t="s">
        <v>367</v>
      </c>
      <c r="B461" s="2">
        <v>45714.5625</v>
      </c>
      <c r="C461" t="s">
        <v>22</v>
      </c>
      <c r="D461" t="s">
        <v>273</v>
      </c>
      <c r="E461" t="s">
        <v>272</v>
      </c>
      <c r="F461">
        <v>0</v>
      </c>
      <c r="G461">
        <v>0</v>
      </c>
      <c r="H461">
        <v>0</v>
      </c>
      <c r="I461" s="6">
        <f>SUMIFS('TRADERPERIOD SOLVED'!I:I,'TRADERPERIOD SOLVED'!$E:$E,OfferResults!$B461,'TRADERPERIOD SOLVED'!$H:$H,OfferResults!$D461)</f>
        <v>0</v>
      </c>
      <c r="J461" s="6">
        <f>SUMIFS('TRADERPERIOD SOLVED'!J:J,'TRADERPERIOD SOLVED'!$E:$E,OfferResults!$B461,'TRADERPERIOD SOLVED'!$H:$H,OfferResults!$D461)</f>
        <v>0</v>
      </c>
      <c r="K461" s="6">
        <f>SUMIFS('TRADERPERIOD SOLVED'!K:K,'TRADERPERIOD SOLVED'!$E:$E,OfferResults!$B461,'TRADERPERIOD SOLVED'!$H:$H,OfferResults!$D461)</f>
        <v>0</v>
      </c>
      <c r="L461">
        <f t="shared" si="34"/>
        <v>0</v>
      </c>
      <c r="M461">
        <f t="shared" si="35"/>
        <v>0</v>
      </c>
      <c r="N461">
        <f t="shared" si="36"/>
        <v>0</v>
      </c>
      <c r="O461">
        <f t="shared" si="37"/>
        <v>0</v>
      </c>
    </row>
    <row r="462" spans="1:15" x14ac:dyDescent="0.25">
      <c r="A462" s="1" t="s">
        <v>367</v>
      </c>
      <c r="B462" s="2">
        <v>45714.5625</v>
      </c>
      <c r="C462" t="s">
        <v>22</v>
      </c>
      <c r="D462" t="s">
        <v>271</v>
      </c>
      <c r="E462" t="s">
        <v>228</v>
      </c>
      <c r="F462">
        <v>20</v>
      </c>
      <c r="G462">
        <v>5.4</v>
      </c>
      <c r="H462">
        <v>0</v>
      </c>
      <c r="I462" s="6">
        <f>SUMIFS('TRADERPERIOD SOLVED'!I:I,'TRADERPERIOD SOLVED'!$E:$E,OfferResults!$B462,'TRADERPERIOD SOLVED'!$H:$H,OfferResults!$D462)</f>
        <v>20</v>
      </c>
      <c r="J462" s="6">
        <f>SUMIFS('TRADERPERIOD SOLVED'!J:J,'TRADERPERIOD SOLVED'!$E:$E,OfferResults!$B462,'TRADERPERIOD SOLVED'!$H:$H,OfferResults!$D462)</f>
        <v>5.4</v>
      </c>
      <c r="K462" s="6">
        <f>SUMIFS('TRADERPERIOD SOLVED'!K:K,'TRADERPERIOD SOLVED'!$E:$E,OfferResults!$B462,'TRADERPERIOD SOLVED'!$H:$H,OfferResults!$D462)</f>
        <v>0</v>
      </c>
      <c r="L462">
        <f t="shared" si="34"/>
        <v>0</v>
      </c>
      <c r="M462">
        <f t="shared" si="35"/>
        <v>0</v>
      </c>
      <c r="N462">
        <f t="shared" si="36"/>
        <v>0</v>
      </c>
      <c r="O462">
        <f t="shared" si="37"/>
        <v>0</v>
      </c>
    </row>
    <row r="463" spans="1:15" x14ac:dyDescent="0.25">
      <c r="A463" s="1" t="s">
        <v>367</v>
      </c>
      <c r="B463" s="2">
        <v>45714.5625</v>
      </c>
      <c r="C463" t="s">
        <v>22</v>
      </c>
      <c r="D463" t="s">
        <v>270</v>
      </c>
      <c r="E463" t="s">
        <v>269</v>
      </c>
      <c r="F463">
        <v>0</v>
      </c>
      <c r="G463">
        <v>0</v>
      </c>
      <c r="H463">
        <v>0</v>
      </c>
      <c r="I463" s="6">
        <f>SUMIFS('TRADERPERIOD SOLVED'!I:I,'TRADERPERIOD SOLVED'!$E:$E,OfferResults!$B463,'TRADERPERIOD SOLVED'!$H:$H,OfferResults!$D463)</f>
        <v>0</v>
      </c>
      <c r="J463" s="6">
        <f>SUMIFS('TRADERPERIOD SOLVED'!J:J,'TRADERPERIOD SOLVED'!$E:$E,OfferResults!$B463,'TRADERPERIOD SOLVED'!$H:$H,OfferResults!$D463)</f>
        <v>0</v>
      </c>
      <c r="K463" s="6">
        <f>SUMIFS('TRADERPERIOD SOLVED'!K:K,'TRADERPERIOD SOLVED'!$E:$E,OfferResults!$B463,'TRADERPERIOD SOLVED'!$H:$H,OfferResults!$D463)</f>
        <v>0</v>
      </c>
      <c r="L463">
        <f t="shared" si="34"/>
        <v>0</v>
      </c>
      <c r="M463">
        <f t="shared" si="35"/>
        <v>0</v>
      </c>
      <c r="N463">
        <f t="shared" si="36"/>
        <v>0</v>
      </c>
      <c r="O463">
        <f t="shared" si="37"/>
        <v>0</v>
      </c>
    </row>
    <row r="464" spans="1:15" x14ac:dyDescent="0.25">
      <c r="A464" s="1" t="s">
        <v>367</v>
      </c>
      <c r="B464" s="2">
        <v>45714.5625</v>
      </c>
      <c r="C464" t="s">
        <v>22</v>
      </c>
      <c r="D464" t="s">
        <v>268</v>
      </c>
      <c r="E464" t="s">
        <v>267</v>
      </c>
      <c r="F464">
        <v>42.5</v>
      </c>
      <c r="G464">
        <v>0</v>
      </c>
      <c r="H464">
        <v>0</v>
      </c>
      <c r="I464" s="6">
        <f>SUMIFS('TRADERPERIOD SOLVED'!I:I,'TRADERPERIOD SOLVED'!$E:$E,OfferResults!$B464,'TRADERPERIOD SOLVED'!$H:$H,OfferResults!$D464)</f>
        <v>42.5</v>
      </c>
      <c r="J464" s="6">
        <f>SUMIFS('TRADERPERIOD SOLVED'!J:J,'TRADERPERIOD SOLVED'!$E:$E,OfferResults!$B464,'TRADERPERIOD SOLVED'!$H:$H,OfferResults!$D464)</f>
        <v>0</v>
      </c>
      <c r="K464" s="6">
        <f>SUMIFS('TRADERPERIOD SOLVED'!K:K,'TRADERPERIOD SOLVED'!$E:$E,OfferResults!$B464,'TRADERPERIOD SOLVED'!$H:$H,OfferResults!$D464)</f>
        <v>0</v>
      </c>
      <c r="L464">
        <f t="shared" si="34"/>
        <v>0</v>
      </c>
      <c r="M464">
        <f t="shared" si="35"/>
        <v>0</v>
      </c>
      <c r="N464">
        <f t="shared" si="36"/>
        <v>0</v>
      </c>
      <c r="O464">
        <f t="shared" si="37"/>
        <v>0</v>
      </c>
    </row>
    <row r="465" spans="1:15" x14ac:dyDescent="0.25">
      <c r="A465" s="1" t="s">
        <v>367</v>
      </c>
      <c r="B465" s="2">
        <v>45714.5625</v>
      </c>
      <c r="C465" t="s">
        <v>22</v>
      </c>
      <c r="D465" t="s">
        <v>266</v>
      </c>
      <c r="E465" t="s">
        <v>265</v>
      </c>
      <c r="F465">
        <v>0</v>
      </c>
      <c r="G465">
        <v>0</v>
      </c>
      <c r="H465">
        <v>0</v>
      </c>
      <c r="I465" s="6">
        <f>SUMIFS('TRADERPERIOD SOLVED'!I:I,'TRADERPERIOD SOLVED'!$E:$E,OfferResults!$B465,'TRADERPERIOD SOLVED'!$H:$H,OfferResults!$D465)</f>
        <v>0</v>
      </c>
      <c r="J465" s="6">
        <f>SUMIFS('TRADERPERIOD SOLVED'!J:J,'TRADERPERIOD SOLVED'!$E:$E,OfferResults!$B465,'TRADERPERIOD SOLVED'!$H:$H,OfferResults!$D465)</f>
        <v>0</v>
      </c>
      <c r="K465" s="6">
        <f>SUMIFS('TRADERPERIOD SOLVED'!K:K,'TRADERPERIOD SOLVED'!$E:$E,OfferResults!$B465,'TRADERPERIOD SOLVED'!$H:$H,OfferResults!$D465)</f>
        <v>0</v>
      </c>
      <c r="L465">
        <f t="shared" si="34"/>
        <v>0</v>
      </c>
      <c r="M465">
        <f t="shared" si="35"/>
        <v>0</v>
      </c>
      <c r="N465">
        <f t="shared" si="36"/>
        <v>0</v>
      </c>
      <c r="O465">
        <f t="shared" si="37"/>
        <v>0</v>
      </c>
    </row>
    <row r="466" spans="1:15" x14ac:dyDescent="0.25">
      <c r="A466" s="1" t="s">
        <v>367</v>
      </c>
      <c r="B466" s="2">
        <v>45714.5625</v>
      </c>
      <c r="C466" t="s">
        <v>22</v>
      </c>
      <c r="D466" t="s">
        <v>264</v>
      </c>
      <c r="E466" t="s">
        <v>213</v>
      </c>
      <c r="F466">
        <v>178</v>
      </c>
      <c r="G466">
        <v>21</v>
      </c>
      <c r="H466">
        <v>23</v>
      </c>
      <c r="I466" s="6">
        <f>SUMIFS('TRADERPERIOD SOLVED'!I:I,'TRADERPERIOD SOLVED'!$E:$E,OfferResults!$B466,'TRADERPERIOD SOLVED'!$H:$H,OfferResults!$D466)</f>
        <v>178</v>
      </c>
      <c r="J466" s="6">
        <f>SUMIFS('TRADERPERIOD SOLVED'!J:J,'TRADERPERIOD SOLVED'!$E:$E,OfferResults!$B466,'TRADERPERIOD SOLVED'!$H:$H,OfferResults!$D466)</f>
        <v>21</v>
      </c>
      <c r="K466" s="6">
        <f>SUMIFS('TRADERPERIOD SOLVED'!K:K,'TRADERPERIOD SOLVED'!$E:$E,OfferResults!$B466,'TRADERPERIOD SOLVED'!$H:$H,OfferResults!$D466)</f>
        <v>23</v>
      </c>
      <c r="L466">
        <f t="shared" si="34"/>
        <v>0</v>
      </c>
      <c r="M466">
        <f t="shared" si="35"/>
        <v>0</v>
      </c>
      <c r="N466">
        <f t="shared" si="36"/>
        <v>0</v>
      </c>
      <c r="O466">
        <f t="shared" si="37"/>
        <v>0</v>
      </c>
    </row>
    <row r="467" spans="1:15" x14ac:dyDescent="0.25">
      <c r="A467" s="1" t="s">
        <v>367</v>
      </c>
      <c r="B467" s="2">
        <v>45714.5625</v>
      </c>
      <c r="C467" t="s">
        <v>22</v>
      </c>
      <c r="D467" t="s">
        <v>263</v>
      </c>
      <c r="E467" t="s">
        <v>262</v>
      </c>
      <c r="F467">
        <v>119</v>
      </c>
      <c r="G467">
        <v>0</v>
      </c>
      <c r="H467">
        <v>0</v>
      </c>
      <c r="I467" s="6">
        <f>SUMIFS('TRADERPERIOD SOLVED'!I:I,'TRADERPERIOD SOLVED'!$E:$E,OfferResults!$B467,'TRADERPERIOD SOLVED'!$H:$H,OfferResults!$D467)</f>
        <v>119</v>
      </c>
      <c r="J467" s="6">
        <f>SUMIFS('TRADERPERIOD SOLVED'!J:J,'TRADERPERIOD SOLVED'!$E:$E,OfferResults!$B467,'TRADERPERIOD SOLVED'!$H:$H,OfferResults!$D467)</f>
        <v>0</v>
      </c>
      <c r="K467" s="6">
        <f>SUMIFS('TRADERPERIOD SOLVED'!K:K,'TRADERPERIOD SOLVED'!$E:$E,OfferResults!$B467,'TRADERPERIOD SOLVED'!$H:$H,OfferResults!$D467)</f>
        <v>0</v>
      </c>
      <c r="L467">
        <f t="shared" si="34"/>
        <v>0</v>
      </c>
      <c r="M467">
        <f t="shared" si="35"/>
        <v>0</v>
      </c>
      <c r="N467">
        <f t="shared" si="36"/>
        <v>0</v>
      </c>
      <c r="O467">
        <f t="shared" si="37"/>
        <v>0</v>
      </c>
    </row>
    <row r="468" spans="1:15" x14ac:dyDescent="0.25">
      <c r="A468" s="1" t="s">
        <v>367</v>
      </c>
      <c r="B468" s="2">
        <v>45714.5625</v>
      </c>
      <c r="C468" t="s">
        <v>22</v>
      </c>
      <c r="D468" t="s">
        <v>261</v>
      </c>
      <c r="E468" t="s">
        <v>213</v>
      </c>
      <c r="F468">
        <v>61</v>
      </c>
      <c r="G468">
        <v>0</v>
      </c>
      <c r="H468">
        <v>0</v>
      </c>
      <c r="I468" s="6">
        <f>SUMIFS('TRADERPERIOD SOLVED'!I:I,'TRADERPERIOD SOLVED'!$E:$E,OfferResults!$B468,'TRADERPERIOD SOLVED'!$H:$H,OfferResults!$D468)</f>
        <v>61</v>
      </c>
      <c r="J468" s="6">
        <f>SUMIFS('TRADERPERIOD SOLVED'!J:J,'TRADERPERIOD SOLVED'!$E:$E,OfferResults!$B468,'TRADERPERIOD SOLVED'!$H:$H,OfferResults!$D468)</f>
        <v>0</v>
      </c>
      <c r="K468" s="6">
        <f>SUMIFS('TRADERPERIOD SOLVED'!K:K,'TRADERPERIOD SOLVED'!$E:$E,OfferResults!$B468,'TRADERPERIOD SOLVED'!$H:$H,OfferResults!$D468)</f>
        <v>0</v>
      </c>
      <c r="L468">
        <f t="shared" si="34"/>
        <v>0</v>
      </c>
      <c r="M468">
        <f t="shared" si="35"/>
        <v>0</v>
      </c>
      <c r="N468">
        <f t="shared" si="36"/>
        <v>0</v>
      </c>
      <c r="O468">
        <f t="shared" si="37"/>
        <v>0</v>
      </c>
    </row>
    <row r="469" spans="1:15" x14ac:dyDescent="0.25">
      <c r="A469" s="1" t="s">
        <v>367</v>
      </c>
      <c r="B469" s="2">
        <v>45714.5625</v>
      </c>
      <c r="C469" t="s">
        <v>22</v>
      </c>
      <c r="D469" t="s">
        <v>260</v>
      </c>
      <c r="E469" t="s">
        <v>204</v>
      </c>
      <c r="F469">
        <v>3.1739999999999999</v>
      </c>
      <c r="G469">
        <v>0</v>
      </c>
      <c r="H469">
        <v>0</v>
      </c>
      <c r="I469" s="6">
        <f>SUMIFS('TRADERPERIOD SOLVED'!I:I,'TRADERPERIOD SOLVED'!$E:$E,OfferResults!$B469,'TRADERPERIOD SOLVED'!$H:$H,OfferResults!$D469)</f>
        <v>3.1739999999999999</v>
      </c>
      <c r="J469" s="6">
        <f>SUMIFS('TRADERPERIOD SOLVED'!J:J,'TRADERPERIOD SOLVED'!$E:$E,OfferResults!$B469,'TRADERPERIOD SOLVED'!$H:$H,OfferResults!$D469)</f>
        <v>0</v>
      </c>
      <c r="K469" s="6">
        <f>SUMIFS('TRADERPERIOD SOLVED'!K:K,'TRADERPERIOD SOLVED'!$E:$E,OfferResults!$B469,'TRADERPERIOD SOLVED'!$H:$H,OfferResults!$D469)</f>
        <v>0</v>
      </c>
      <c r="L469">
        <f t="shared" si="34"/>
        <v>0</v>
      </c>
      <c r="M469">
        <f t="shared" si="35"/>
        <v>0</v>
      </c>
      <c r="N469">
        <f t="shared" si="36"/>
        <v>0</v>
      </c>
      <c r="O469">
        <f t="shared" si="37"/>
        <v>0</v>
      </c>
    </row>
    <row r="470" spans="1:15" x14ac:dyDescent="0.25">
      <c r="A470" s="1" t="s">
        <v>367</v>
      </c>
      <c r="B470" s="2">
        <v>45714.5625</v>
      </c>
      <c r="C470" t="s">
        <v>22</v>
      </c>
      <c r="D470" t="s">
        <v>259</v>
      </c>
      <c r="E470" t="s">
        <v>228</v>
      </c>
      <c r="F470">
        <v>3.5</v>
      </c>
      <c r="G470">
        <v>0</v>
      </c>
      <c r="H470">
        <v>0</v>
      </c>
      <c r="I470" s="6">
        <f>SUMIFS('TRADERPERIOD SOLVED'!I:I,'TRADERPERIOD SOLVED'!$E:$E,OfferResults!$B470,'TRADERPERIOD SOLVED'!$H:$H,OfferResults!$D470)</f>
        <v>3.5</v>
      </c>
      <c r="J470" s="6">
        <f>SUMIFS('TRADERPERIOD SOLVED'!J:J,'TRADERPERIOD SOLVED'!$E:$E,OfferResults!$B470,'TRADERPERIOD SOLVED'!$H:$H,OfferResults!$D470)</f>
        <v>0</v>
      </c>
      <c r="K470" s="6">
        <f>SUMIFS('TRADERPERIOD SOLVED'!K:K,'TRADERPERIOD SOLVED'!$E:$E,OfferResults!$B470,'TRADERPERIOD SOLVED'!$H:$H,OfferResults!$D470)</f>
        <v>0</v>
      </c>
      <c r="L470">
        <f t="shared" si="34"/>
        <v>0</v>
      </c>
      <c r="M470">
        <f t="shared" si="35"/>
        <v>0</v>
      </c>
      <c r="N470">
        <f t="shared" si="36"/>
        <v>0</v>
      </c>
      <c r="O470">
        <f t="shared" si="37"/>
        <v>0</v>
      </c>
    </row>
    <row r="471" spans="1:15" x14ac:dyDescent="0.25">
      <c r="A471" s="1" t="s">
        <v>367</v>
      </c>
      <c r="B471" s="2">
        <v>45714.5625</v>
      </c>
      <c r="C471" t="s">
        <v>22</v>
      </c>
      <c r="D471" t="s">
        <v>258</v>
      </c>
      <c r="E471" t="s">
        <v>204</v>
      </c>
      <c r="F471">
        <v>179.86</v>
      </c>
      <c r="G471">
        <v>0</v>
      </c>
      <c r="H471">
        <v>0</v>
      </c>
      <c r="I471" s="6">
        <f>SUMIFS('TRADERPERIOD SOLVED'!I:I,'TRADERPERIOD SOLVED'!$E:$E,OfferResults!$B471,'TRADERPERIOD SOLVED'!$H:$H,OfferResults!$D471)</f>
        <v>179.86</v>
      </c>
      <c r="J471" s="6">
        <f>SUMIFS('TRADERPERIOD SOLVED'!J:J,'TRADERPERIOD SOLVED'!$E:$E,OfferResults!$B471,'TRADERPERIOD SOLVED'!$H:$H,OfferResults!$D471)</f>
        <v>0</v>
      </c>
      <c r="K471" s="6">
        <f>SUMIFS('TRADERPERIOD SOLVED'!K:K,'TRADERPERIOD SOLVED'!$E:$E,OfferResults!$B471,'TRADERPERIOD SOLVED'!$H:$H,OfferResults!$D471)</f>
        <v>0</v>
      </c>
      <c r="L471">
        <f t="shared" si="34"/>
        <v>0</v>
      </c>
      <c r="M471">
        <f t="shared" si="35"/>
        <v>0</v>
      </c>
      <c r="N471">
        <f t="shared" si="36"/>
        <v>0</v>
      </c>
      <c r="O471">
        <f t="shared" si="37"/>
        <v>0</v>
      </c>
    </row>
    <row r="472" spans="1:15" x14ac:dyDescent="0.25">
      <c r="A472" s="1" t="s">
        <v>367</v>
      </c>
      <c r="B472" s="2">
        <v>45714.5625</v>
      </c>
      <c r="C472" t="s">
        <v>22</v>
      </c>
      <c r="D472" t="s">
        <v>257</v>
      </c>
      <c r="E472" t="s">
        <v>204</v>
      </c>
      <c r="F472">
        <v>155</v>
      </c>
      <c r="G472">
        <v>0</v>
      </c>
      <c r="H472">
        <v>0</v>
      </c>
      <c r="I472" s="6">
        <f>SUMIFS('TRADERPERIOD SOLVED'!I:I,'TRADERPERIOD SOLVED'!$E:$E,OfferResults!$B472,'TRADERPERIOD SOLVED'!$H:$H,OfferResults!$D472)</f>
        <v>155</v>
      </c>
      <c r="J472" s="6">
        <f>SUMIFS('TRADERPERIOD SOLVED'!J:J,'TRADERPERIOD SOLVED'!$E:$E,OfferResults!$B472,'TRADERPERIOD SOLVED'!$H:$H,OfferResults!$D472)</f>
        <v>0</v>
      </c>
      <c r="K472" s="6">
        <f>SUMIFS('TRADERPERIOD SOLVED'!K:K,'TRADERPERIOD SOLVED'!$E:$E,OfferResults!$B472,'TRADERPERIOD SOLVED'!$H:$H,OfferResults!$D472)</f>
        <v>0</v>
      </c>
      <c r="L472">
        <f t="shared" si="34"/>
        <v>0</v>
      </c>
      <c r="M472">
        <f t="shared" si="35"/>
        <v>0</v>
      </c>
      <c r="N472">
        <f t="shared" si="36"/>
        <v>0</v>
      </c>
      <c r="O472">
        <f t="shared" si="37"/>
        <v>0</v>
      </c>
    </row>
    <row r="473" spans="1:15" x14ac:dyDescent="0.25">
      <c r="A473" s="1" t="s">
        <v>367</v>
      </c>
      <c r="B473" s="2">
        <v>45714.5625</v>
      </c>
      <c r="C473" t="s">
        <v>22</v>
      </c>
      <c r="D473" t="s">
        <v>256</v>
      </c>
      <c r="E473" t="s">
        <v>204</v>
      </c>
      <c r="F473">
        <v>155</v>
      </c>
      <c r="G473">
        <v>0</v>
      </c>
      <c r="H473">
        <v>0</v>
      </c>
      <c r="I473" s="6">
        <f>SUMIFS('TRADERPERIOD SOLVED'!I:I,'TRADERPERIOD SOLVED'!$E:$E,OfferResults!$B473,'TRADERPERIOD SOLVED'!$H:$H,OfferResults!$D473)</f>
        <v>155</v>
      </c>
      <c r="J473" s="6">
        <f>SUMIFS('TRADERPERIOD SOLVED'!J:J,'TRADERPERIOD SOLVED'!$E:$E,OfferResults!$B473,'TRADERPERIOD SOLVED'!$H:$H,OfferResults!$D473)</f>
        <v>0</v>
      </c>
      <c r="K473" s="6">
        <f>SUMIFS('TRADERPERIOD SOLVED'!K:K,'TRADERPERIOD SOLVED'!$E:$E,OfferResults!$B473,'TRADERPERIOD SOLVED'!$H:$H,OfferResults!$D473)</f>
        <v>0</v>
      </c>
      <c r="L473">
        <f t="shared" si="34"/>
        <v>0</v>
      </c>
      <c r="M473">
        <f t="shared" si="35"/>
        <v>0</v>
      </c>
      <c r="N473">
        <f t="shared" si="36"/>
        <v>0</v>
      </c>
      <c r="O473">
        <f t="shared" si="37"/>
        <v>0</v>
      </c>
    </row>
    <row r="474" spans="1:15" x14ac:dyDescent="0.25">
      <c r="A474" s="1" t="s">
        <v>367</v>
      </c>
      <c r="B474" s="2">
        <v>45714.5625</v>
      </c>
      <c r="C474" t="s">
        <v>22</v>
      </c>
      <c r="D474" t="s">
        <v>255</v>
      </c>
      <c r="E474" t="s">
        <v>213</v>
      </c>
      <c r="F474">
        <v>46</v>
      </c>
      <c r="G474">
        <v>2.99</v>
      </c>
      <c r="H474">
        <v>4</v>
      </c>
      <c r="I474" s="6">
        <f>SUMIFS('TRADERPERIOD SOLVED'!I:I,'TRADERPERIOD SOLVED'!$E:$E,OfferResults!$B474,'TRADERPERIOD SOLVED'!$H:$H,OfferResults!$D474)</f>
        <v>46</v>
      </c>
      <c r="J474" s="6">
        <f>SUMIFS('TRADERPERIOD SOLVED'!J:J,'TRADERPERIOD SOLVED'!$E:$E,OfferResults!$B474,'TRADERPERIOD SOLVED'!$H:$H,OfferResults!$D474)</f>
        <v>2.99</v>
      </c>
      <c r="K474" s="6">
        <f>SUMIFS('TRADERPERIOD SOLVED'!K:K,'TRADERPERIOD SOLVED'!$E:$E,OfferResults!$B474,'TRADERPERIOD SOLVED'!$H:$H,OfferResults!$D474)</f>
        <v>4</v>
      </c>
      <c r="L474">
        <f t="shared" si="34"/>
        <v>0</v>
      </c>
      <c r="M474">
        <f t="shared" si="35"/>
        <v>0</v>
      </c>
      <c r="N474">
        <f t="shared" si="36"/>
        <v>0</v>
      </c>
      <c r="O474">
        <f t="shared" si="37"/>
        <v>0</v>
      </c>
    </row>
    <row r="475" spans="1:15" x14ac:dyDescent="0.25">
      <c r="A475" s="1" t="s">
        <v>367</v>
      </c>
      <c r="B475" s="2">
        <v>45714.5625</v>
      </c>
      <c r="C475" t="s">
        <v>22</v>
      </c>
      <c r="D475" t="s">
        <v>254</v>
      </c>
      <c r="E475" t="s">
        <v>210</v>
      </c>
      <c r="F475">
        <v>34</v>
      </c>
      <c r="G475">
        <v>0</v>
      </c>
      <c r="H475">
        <v>0</v>
      </c>
      <c r="I475" s="6">
        <f>SUMIFS('TRADERPERIOD SOLVED'!I:I,'TRADERPERIOD SOLVED'!$E:$E,OfferResults!$B475,'TRADERPERIOD SOLVED'!$H:$H,OfferResults!$D475)</f>
        <v>34</v>
      </c>
      <c r="J475" s="6">
        <f>SUMIFS('TRADERPERIOD SOLVED'!J:J,'TRADERPERIOD SOLVED'!$E:$E,OfferResults!$B475,'TRADERPERIOD SOLVED'!$H:$H,OfferResults!$D475)</f>
        <v>0</v>
      </c>
      <c r="K475" s="6">
        <f>SUMIFS('TRADERPERIOD SOLVED'!K:K,'TRADERPERIOD SOLVED'!$E:$E,OfferResults!$B475,'TRADERPERIOD SOLVED'!$H:$H,OfferResults!$D475)</f>
        <v>0</v>
      </c>
      <c r="L475">
        <f t="shared" si="34"/>
        <v>0</v>
      </c>
      <c r="M475">
        <f t="shared" si="35"/>
        <v>0</v>
      </c>
      <c r="N475">
        <f t="shared" si="36"/>
        <v>0</v>
      </c>
      <c r="O475">
        <f t="shared" si="37"/>
        <v>0</v>
      </c>
    </row>
    <row r="476" spans="1:15" x14ac:dyDescent="0.25">
      <c r="A476" s="1" t="s">
        <v>367</v>
      </c>
      <c r="B476" s="2">
        <v>45714.5625</v>
      </c>
      <c r="C476" t="s">
        <v>22</v>
      </c>
      <c r="D476" t="s">
        <v>253</v>
      </c>
      <c r="E476" t="s">
        <v>252</v>
      </c>
      <c r="F476">
        <v>0</v>
      </c>
      <c r="G476">
        <v>0</v>
      </c>
      <c r="H476">
        <v>10.44</v>
      </c>
      <c r="I476" s="6">
        <f>SUMIFS('TRADERPERIOD SOLVED'!I:I,'TRADERPERIOD SOLVED'!$E:$E,OfferResults!$B476,'TRADERPERIOD SOLVED'!$H:$H,OfferResults!$D476)</f>
        <v>0</v>
      </c>
      <c r="J476" s="6">
        <f>SUMIFS('TRADERPERIOD SOLVED'!J:J,'TRADERPERIOD SOLVED'!$E:$E,OfferResults!$B476,'TRADERPERIOD SOLVED'!$H:$H,OfferResults!$D476)</f>
        <v>0</v>
      </c>
      <c r="K476" s="6">
        <f>SUMIFS('TRADERPERIOD SOLVED'!K:K,'TRADERPERIOD SOLVED'!$E:$E,OfferResults!$B476,'TRADERPERIOD SOLVED'!$H:$H,OfferResults!$D476)</f>
        <v>10.44</v>
      </c>
      <c r="L476">
        <f t="shared" si="34"/>
        <v>0</v>
      </c>
      <c r="M476">
        <f t="shared" si="35"/>
        <v>0</v>
      </c>
      <c r="N476">
        <f t="shared" si="36"/>
        <v>0</v>
      </c>
      <c r="O476">
        <f t="shared" si="37"/>
        <v>0</v>
      </c>
    </row>
    <row r="477" spans="1:15" x14ac:dyDescent="0.25">
      <c r="A477" s="1" t="s">
        <v>367</v>
      </c>
      <c r="B477" s="2">
        <v>45714.5625</v>
      </c>
      <c r="C477" t="s">
        <v>22</v>
      </c>
      <c r="D477" t="s">
        <v>251</v>
      </c>
      <c r="E477" t="s">
        <v>210</v>
      </c>
      <c r="F477">
        <v>38</v>
      </c>
      <c r="G477">
        <v>0</v>
      </c>
      <c r="H477">
        <v>0</v>
      </c>
      <c r="I477" s="6">
        <f>SUMIFS('TRADERPERIOD SOLVED'!I:I,'TRADERPERIOD SOLVED'!$E:$E,OfferResults!$B477,'TRADERPERIOD SOLVED'!$H:$H,OfferResults!$D477)</f>
        <v>38</v>
      </c>
      <c r="J477" s="6">
        <f>SUMIFS('TRADERPERIOD SOLVED'!J:J,'TRADERPERIOD SOLVED'!$E:$E,OfferResults!$B477,'TRADERPERIOD SOLVED'!$H:$H,OfferResults!$D477)</f>
        <v>0</v>
      </c>
      <c r="K477" s="6">
        <f>SUMIFS('TRADERPERIOD SOLVED'!K:K,'TRADERPERIOD SOLVED'!$E:$E,OfferResults!$B477,'TRADERPERIOD SOLVED'!$H:$H,OfferResults!$D477)</f>
        <v>0</v>
      </c>
      <c r="L477">
        <f t="shared" si="34"/>
        <v>0</v>
      </c>
      <c r="M477">
        <f t="shared" si="35"/>
        <v>0</v>
      </c>
      <c r="N477">
        <f t="shared" si="36"/>
        <v>0</v>
      </c>
      <c r="O477">
        <f t="shared" si="37"/>
        <v>0</v>
      </c>
    </row>
    <row r="478" spans="1:15" x14ac:dyDescent="0.25">
      <c r="A478" s="1" t="s">
        <v>367</v>
      </c>
      <c r="B478" s="2">
        <v>45714.5625</v>
      </c>
      <c r="C478" t="s">
        <v>22</v>
      </c>
      <c r="D478" t="s">
        <v>250</v>
      </c>
      <c r="E478" t="s">
        <v>228</v>
      </c>
      <c r="F478">
        <v>5.5</v>
      </c>
      <c r="G478">
        <v>0</v>
      </c>
      <c r="H478">
        <v>0</v>
      </c>
      <c r="I478" s="6">
        <f>SUMIFS('TRADERPERIOD SOLVED'!I:I,'TRADERPERIOD SOLVED'!$E:$E,OfferResults!$B478,'TRADERPERIOD SOLVED'!$H:$H,OfferResults!$D478)</f>
        <v>5.5</v>
      </c>
      <c r="J478" s="6">
        <f>SUMIFS('TRADERPERIOD SOLVED'!J:J,'TRADERPERIOD SOLVED'!$E:$E,OfferResults!$B478,'TRADERPERIOD SOLVED'!$H:$H,OfferResults!$D478)</f>
        <v>0</v>
      </c>
      <c r="K478" s="6">
        <f>SUMIFS('TRADERPERIOD SOLVED'!K:K,'TRADERPERIOD SOLVED'!$E:$E,OfferResults!$B478,'TRADERPERIOD SOLVED'!$H:$H,OfferResults!$D478)</f>
        <v>0</v>
      </c>
      <c r="L478">
        <f t="shared" si="34"/>
        <v>0</v>
      </c>
      <c r="M478">
        <f t="shared" si="35"/>
        <v>0</v>
      </c>
      <c r="N478">
        <f t="shared" si="36"/>
        <v>0</v>
      </c>
      <c r="O478">
        <f t="shared" si="37"/>
        <v>0</v>
      </c>
    </row>
    <row r="479" spans="1:15" x14ac:dyDescent="0.25">
      <c r="A479" s="1" t="s">
        <v>367</v>
      </c>
      <c r="B479" s="2">
        <v>45714.5625</v>
      </c>
      <c r="C479" t="s">
        <v>22</v>
      </c>
      <c r="D479" t="s">
        <v>249</v>
      </c>
      <c r="E479" t="s">
        <v>210</v>
      </c>
      <c r="F479">
        <v>40.000999999999998</v>
      </c>
      <c r="G479">
        <v>4.0000999999999998</v>
      </c>
      <c r="H479">
        <v>0</v>
      </c>
      <c r="I479" s="6">
        <f>SUMIFS('TRADERPERIOD SOLVED'!I:I,'TRADERPERIOD SOLVED'!$E:$E,OfferResults!$B479,'TRADERPERIOD SOLVED'!$H:$H,OfferResults!$D479)</f>
        <v>40.000999999999998</v>
      </c>
      <c r="J479" s="6">
        <f>SUMIFS('TRADERPERIOD SOLVED'!J:J,'TRADERPERIOD SOLVED'!$E:$E,OfferResults!$B479,'TRADERPERIOD SOLVED'!$H:$H,OfferResults!$D479)</f>
        <v>0</v>
      </c>
      <c r="K479" s="6">
        <f>SUMIFS('TRADERPERIOD SOLVED'!K:K,'TRADERPERIOD SOLVED'!$E:$E,OfferResults!$B479,'TRADERPERIOD SOLVED'!$H:$H,OfferResults!$D479)</f>
        <v>0</v>
      </c>
      <c r="L479">
        <f t="shared" si="34"/>
        <v>4.0000999999999998</v>
      </c>
      <c r="M479">
        <f t="shared" si="35"/>
        <v>0</v>
      </c>
      <c r="N479">
        <f t="shared" si="36"/>
        <v>4.0000999999999998</v>
      </c>
      <c r="O479">
        <f t="shared" si="37"/>
        <v>0</v>
      </c>
    </row>
    <row r="480" spans="1:15" x14ac:dyDescent="0.25">
      <c r="A480" s="1" t="s">
        <v>367</v>
      </c>
      <c r="B480" s="2">
        <v>45714.5625</v>
      </c>
      <c r="C480" t="s">
        <v>22</v>
      </c>
      <c r="D480" t="s">
        <v>248</v>
      </c>
      <c r="E480" t="s">
        <v>210</v>
      </c>
      <c r="F480">
        <v>80</v>
      </c>
      <c r="G480">
        <v>10.4</v>
      </c>
      <c r="H480">
        <v>8.8000000000000007</v>
      </c>
      <c r="I480" s="6">
        <f>SUMIFS('TRADERPERIOD SOLVED'!I:I,'TRADERPERIOD SOLVED'!$E:$E,OfferResults!$B480,'TRADERPERIOD SOLVED'!$H:$H,OfferResults!$D480)</f>
        <v>80</v>
      </c>
      <c r="J480" s="6">
        <f>SUMIFS('TRADERPERIOD SOLVED'!J:J,'TRADERPERIOD SOLVED'!$E:$E,OfferResults!$B480,'TRADERPERIOD SOLVED'!$H:$H,OfferResults!$D480)</f>
        <v>10.4</v>
      </c>
      <c r="K480" s="6">
        <f>SUMIFS('TRADERPERIOD SOLVED'!K:K,'TRADERPERIOD SOLVED'!$E:$E,OfferResults!$B480,'TRADERPERIOD SOLVED'!$H:$H,OfferResults!$D480)</f>
        <v>8.8000000000000007</v>
      </c>
      <c r="L480">
        <f t="shared" si="34"/>
        <v>0</v>
      </c>
      <c r="M480">
        <f t="shared" si="35"/>
        <v>0</v>
      </c>
      <c r="N480">
        <f t="shared" si="36"/>
        <v>0</v>
      </c>
      <c r="O480">
        <f t="shared" si="37"/>
        <v>0</v>
      </c>
    </row>
    <row r="481" spans="1:15" x14ac:dyDescent="0.25">
      <c r="A481" s="1" t="s">
        <v>367</v>
      </c>
      <c r="B481" s="2">
        <v>45714.5625</v>
      </c>
      <c r="C481" t="s">
        <v>22</v>
      </c>
      <c r="D481" t="s">
        <v>247</v>
      </c>
      <c r="E481" t="s">
        <v>207</v>
      </c>
      <c r="F481">
        <v>55</v>
      </c>
      <c r="G481">
        <v>10</v>
      </c>
      <c r="H481">
        <v>8.9</v>
      </c>
      <c r="I481" s="6">
        <f>SUMIFS('TRADERPERIOD SOLVED'!I:I,'TRADERPERIOD SOLVED'!$E:$E,OfferResults!$B481,'TRADERPERIOD SOLVED'!$H:$H,OfferResults!$D481)</f>
        <v>55</v>
      </c>
      <c r="J481" s="6">
        <f>SUMIFS('TRADERPERIOD SOLVED'!J:J,'TRADERPERIOD SOLVED'!$E:$E,OfferResults!$B481,'TRADERPERIOD SOLVED'!$H:$H,OfferResults!$D481)</f>
        <v>10</v>
      </c>
      <c r="K481" s="6">
        <f>SUMIFS('TRADERPERIOD SOLVED'!K:K,'TRADERPERIOD SOLVED'!$E:$E,OfferResults!$B481,'TRADERPERIOD SOLVED'!$H:$H,OfferResults!$D481)</f>
        <v>8.9</v>
      </c>
      <c r="L481">
        <f t="shared" si="34"/>
        <v>0</v>
      </c>
      <c r="M481">
        <f t="shared" si="35"/>
        <v>0</v>
      </c>
      <c r="N481">
        <f t="shared" si="36"/>
        <v>0</v>
      </c>
      <c r="O481">
        <f t="shared" si="37"/>
        <v>0</v>
      </c>
    </row>
    <row r="482" spans="1:15" x14ac:dyDescent="0.25">
      <c r="A482" s="1" t="s">
        <v>367</v>
      </c>
      <c r="B482" s="2">
        <v>45714.5625</v>
      </c>
      <c r="C482" t="s">
        <v>22</v>
      </c>
      <c r="D482" t="s">
        <v>246</v>
      </c>
      <c r="E482" t="s">
        <v>210</v>
      </c>
      <c r="F482">
        <v>0</v>
      </c>
      <c r="G482">
        <v>24.898</v>
      </c>
      <c r="H482">
        <v>19.989999999999998</v>
      </c>
      <c r="I482" s="6">
        <f>SUMIFS('TRADERPERIOD SOLVED'!I:I,'TRADERPERIOD SOLVED'!$E:$E,OfferResults!$B482,'TRADERPERIOD SOLVED'!$H:$H,OfferResults!$D482)</f>
        <v>0</v>
      </c>
      <c r="J482" s="6">
        <f>SUMIFS('TRADERPERIOD SOLVED'!J:J,'TRADERPERIOD SOLVED'!$E:$E,OfferResults!$B482,'TRADERPERIOD SOLVED'!$H:$H,OfferResults!$D482)</f>
        <v>24.898</v>
      </c>
      <c r="K482" s="6">
        <f>SUMIFS('TRADERPERIOD SOLVED'!K:K,'TRADERPERIOD SOLVED'!$E:$E,OfferResults!$B482,'TRADERPERIOD SOLVED'!$H:$H,OfferResults!$D482)</f>
        <v>19.989999999999998</v>
      </c>
      <c r="L482">
        <f t="shared" si="34"/>
        <v>0</v>
      </c>
      <c r="M482">
        <f t="shared" si="35"/>
        <v>0</v>
      </c>
      <c r="N482">
        <f t="shared" si="36"/>
        <v>0</v>
      </c>
      <c r="O482">
        <f t="shared" si="37"/>
        <v>0</v>
      </c>
    </row>
    <row r="483" spans="1:15" x14ac:dyDescent="0.25">
      <c r="A483" s="1" t="s">
        <v>367</v>
      </c>
      <c r="B483" s="2">
        <v>45714.5625</v>
      </c>
      <c r="C483" t="s">
        <v>22</v>
      </c>
      <c r="D483" t="s">
        <v>245</v>
      </c>
      <c r="E483" t="s">
        <v>210</v>
      </c>
      <c r="F483">
        <v>95</v>
      </c>
      <c r="G483">
        <v>0</v>
      </c>
      <c r="H483">
        <v>0</v>
      </c>
      <c r="I483" s="6">
        <f>SUMIFS('TRADERPERIOD SOLVED'!I:I,'TRADERPERIOD SOLVED'!$E:$E,OfferResults!$B483,'TRADERPERIOD SOLVED'!$H:$H,OfferResults!$D483)</f>
        <v>95</v>
      </c>
      <c r="J483" s="6">
        <f>SUMIFS('TRADERPERIOD SOLVED'!J:J,'TRADERPERIOD SOLVED'!$E:$E,OfferResults!$B483,'TRADERPERIOD SOLVED'!$H:$H,OfferResults!$D483)</f>
        <v>0</v>
      </c>
      <c r="K483" s="6">
        <f>SUMIFS('TRADERPERIOD SOLVED'!K:K,'TRADERPERIOD SOLVED'!$E:$E,OfferResults!$B483,'TRADERPERIOD SOLVED'!$H:$H,OfferResults!$D483)</f>
        <v>0</v>
      </c>
      <c r="L483">
        <f t="shared" si="34"/>
        <v>0</v>
      </c>
      <c r="M483">
        <f t="shared" si="35"/>
        <v>0</v>
      </c>
      <c r="N483">
        <f t="shared" si="36"/>
        <v>0</v>
      </c>
      <c r="O483">
        <f t="shared" si="37"/>
        <v>0</v>
      </c>
    </row>
    <row r="484" spans="1:15" x14ac:dyDescent="0.25">
      <c r="A484" s="1" t="s">
        <v>367</v>
      </c>
      <c r="B484" s="2">
        <v>45714.5625</v>
      </c>
      <c r="C484" t="s">
        <v>22</v>
      </c>
      <c r="D484" t="s">
        <v>244</v>
      </c>
      <c r="E484" t="s">
        <v>210</v>
      </c>
      <c r="F484">
        <v>95</v>
      </c>
      <c r="G484">
        <v>0</v>
      </c>
      <c r="H484">
        <v>0</v>
      </c>
      <c r="I484" s="6">
        <f>SUMIFS('TRADERPERIOD SOLVED'!I:I,'TRADERPERIOD SOLVED'!$E:$E,OfferResults!$B484,'TRADERPERIOD SOLVED'!$H:$H,OfferResults!$D484)</f>
        <v>95</v>
      </c>
      <c r="J484" s="6">
        <f>SUMIFS('TRADERPERIOD SOLVED'!J:J,'TRADERPERIOD SOLVED'!$E:$E,OfferResults!$B484,'TRADERPERIOD SOLVED'!$H:$H,OfferResults!$D484)</f>
        <v>0</v>
      </c>
      <c r="K484" s="6">
        <f>SUMIFS('TRADERPERIOD SOLVED'!K:K,'TRADERPERIOD SOLVED'!$E:$E,OfferResults!$B484,'TRADERPERIOD SOLVED'!$H:$H,OfferResults!$D484)</f>
        <v>0</v>
      </c>
      <c r="L484">
        <f t="shared" si="34"/>
        <v>0</v>
      </c>
      <c r="M484">
        <f t="shared" si="35"/>
        <v>0</v>
      </c>
      <c r="N484">
        <f t="shared" si="36"/>
        <v>0</v>
      </c>
      <c r="O484">
        <f t="shared" si="37"/>
        <v>0</v>
      </c>
    </row>
    <row r="485" spans="1:15" x14ac:dyDescent="0.25">
      <c r="A485" s="1" t="s">
        <v>367</v>
      </c>
      <c r="B485" s="2">
        <v>45714.5625</v>
      </c>
      <c r="C485" t="s">
        <v>22</v>
      </c>
      <c r="D485" t="s">
        <v>243</v>
      </c>
      <c r="E485" t="s">
        <v>210</v>
      </c>
      <c r="F485">
        <v>0</v>
      </c>
      <c r="G485">
        <v>0</v>
      </c>
      <c r="H485">
        <v>0</v>
      </c>
      <c r="I485" s="6">
        <f>SUMIFS('TRADERPERIOD SOLVED'!I:I,'TRADERPERIOD SOLVED'!$E:$E,OfferResults!$B485,'TRADERPERIOD SOLVED'!$H:$H,OfferResults!$D485)</f>
        <v>0</v>
      </c>
      <c r="J485" s="6">
        <f>SUMIFS('TRADERPERIOD SOLVED'!J:J,'TRADERPERIOD SOLVED'!$E:$E,OfferResults!$B485,'TRADERPERIOD SOLVED'!$H:$H,OfferResults!$D485)</f>
        <v>0</v>
      </c>
      <c r="K485" s="6">
        <f>SUMIFS('TRADERPERIOD SOLVED'!K:K,'TRADERPERIOD SOLVED'!$E:$E,OfferResults!$B485,'TRADERPERIOD SOLVED'!$H:$H,OfferResults!$D485)</f>
        <v>0</v>
      </c>
      <c r="L485">
        <f t="shared" si="34"/>
        <v>0</v>
      </c>
      <c r="M485">
        <f t="shared" si="35"/>
        <v>0</v>
      </c>
      <c r="N485">
        <f t="shared" si="36"/>
        <v>0</v>
      </c>
      <c r="O485">
        <f t="shared" si="37"/>
        <v>0</v>
      </c>
    </row>
    <row r="486" spans="1:15" x14ac:dyDescent="0.25">
      <c r="A486" s="1" t="s">
        <v>367</v>
      </c>
      <c r="B486" s="2">
        <v>45714.5625</v>
      </c>
      <c r="C486" t="s">
        <v>22</v>
      </c>
      <c r="D486" t="s">
        <v>242</v>
      </c>
      <c r="E486" t="s">
        <v>228</v>
      </c>
      <c r="F486">
        <v>24</v>
      </c>
      <c r="G486">
        <v>0</v>
      </c>
      <c r="H486">
        <v>0</v>
      </c>
      <c r="I486" s="6">
        <f>SUMIFS('TRADERPERIOD SOLVED'!I:I,'TRADERPERIOD SOLVED'!$E:$E,OfferResults!$B486,'TRADERPERIOD SOLVED'!$H:$H,OfferResults!$D486)</f>
        <v>24</v>
      </c>
      <c r="J486" s="6">
        <f>SUMIFS('TRADERPERIOD SOLVED'!J:J,'TRADERPERIOD SOLVED'!$E:$E,OfferResults!$B486,'TRADERPERIOD SOLVED'!$H:$H,OfferResults!$D486)</f>
        <v>0</v>
      </c>
      <c r="K486" s="6">
        <f>SUMIFS('TRADERPERIOD SOLVED'!K:K,'TRADERPERIOD SOLVED'!$E:$E,OfferResults!$B486,'TRADERPERIOD SOLVED'!$H:$H,OfferResults!$D486)</f>
        <v>0</v>
      </c>
      <c r="L486">
        <f t="shared" si="34"/>
        <v>0</v>
      </c>
      <c r="M486">
        <f t="shared" si="35"/>
        <v>0</v>
      </c>
      <c r="N486">
        <f t="shared" si="36"/>
        <v>0</v>
      </c>
      <c r="O486">
        <f t="shared" si="37"/>
        <v>0</v>
      </c>
    </row>
    <row r="487" spans="1:15" x14ac:dyDescent="0.25">
      <c r="A487" s="1" t="s">
        <v>367</v>
      </c>
      <c r="B487" s="2">
        <v>45714.5625</v>
      </c>
      <c r="C487" t="s">
        <v>22</v>
      </c>
      <c r="D487" t="s">
        <v>241</v>
      </c>
      <c r="E487" t="s">
        <v>210</v>
      </c>
      <c r="F487">
        <v>169</v>
      </c>
      <c r="G487">
        <v>0</v>
      </c>
      <c r="H487">
        <v>0</v>
      </c>
      <c r="I487" s="6">
        <f>SUMIFS('TRADERPERIOD SOLVED'!I:I,'TRADERPERIOD SOLVED'!$E:$E,OfferResults!$B487,'TRADERPERIOD SOLVED'!$H:$H,OfferResults!$D487)</f>
        <v>169</v>
      </c>
      <c r="J487" s="6">
        <f>SUMIFS('TRADERPERIOD SOLVED'!J:J,'TRADERPERIOD SOLVED'!$E:$E,OfferResults!$B487,'TRADERPERIOD SOLVED'!$H:$H,OfferResults!$D487)</f>
        <v>0</v>
      </c>
      <c r="K487" s="6">
        <f>SUMIFS('TRADERPERIOD SOLVED'!K:K,'TRADERPERIOD SOLVED'!$E:$E,OfferResults!$B487,'TRADERPERIOD SOLVED'!$H:$H,OfferResults!$D487)</f>
        <v>0</v>
      </c>
      <c r="L487">
        <f t="shared" si="34"/>
        <v>0</v>
      </c>
      <c r="M487">
        <f t="shared" si="35"/>
        <v>0</v>
      </c>
      <c r="N487">
        <f t="shared" si="36"/>
        <v>0</v>
      </c>
      <c r="O487">
        <f t="shared" si="37"/>
        <v>0</v>
      </c>
    </row>
    <row r="488" spans="1:15" x14ac:dyDescent="0.25">
      <c r="A488" s="1" t="s">
        <v>367</v>
      </c>
      <c r="B488" s="2">
        <v>45714.5625</v>
      </c>
      <c r="C488" t="s">
        <v>22</v>
      </c>
      <c r="D488" t="s">
        <v>240</v>
      </c>
      <c r="E488" t="s">
        <v>228</v>
      </c>
      <c r="F488">
        <v>29</v>
      </c>
      <c r="G488">
        <v>0</v>
      </c>
      <c r="H488">
        <v>0</v>
      </c>
      <c r="I488" s="6">
        <f>SUMIFS('TRADERPERIOD SOLVED'!I:I,'TRADERPERIOD SOLVED'!$E:$E,OfferResults!$B488,'TRADERPERIOD SOLVED'!$H:$H,OfferResults!$D488)</f>
        <v>29</v>
      </c>
      <c r="J488" s="6">
        <f>SUMIFS('TRADERPERIOD SOLVED'!J:J,'TRADERPERIOD SOLVED'!$E:$E,OfferResults!$B488,'TRADERPERIOD SOLVED'!$H:$H,OfferResults!$D488)</f>
        <v>0</v>
      </c>
      <c r="K488" s="6">
        <f>SUMIFS('TRADERPERIOD SOLVED'!K:K,'TRADERPERIOD SOLVED'!$E:$E,OfferResults!$B488,'TRADERPERIOD SOLVED'!$H:$H,OfferResults!$D488)</f>
        <v>0</v>
      </c>
      <c r="L488">
        <f t="shared" ref="L488:L551" si="38">SUM(ABS(M488),ABS(N488),ABS(O488))</f>
        <v>0</v>
      </c>
      <c r="M488">
        <f t="shared" ref="M488:M551" si="39">F488-I488</f>
        <v>0</v>
      </c>
      <c r="N488">
        <f t="shared" ref="N488:N551" si="40">G488-J488</f>
        <v>0</v>
      </c>
      <c r="O488">
        <f t="shared" ref="O488:O551" si="41">H488-K488</f>
        <v>0</v>
      </c>
    </row>
    <row r="489" spans="1:15" x14ac:dyDescent="0.25">
      <c r="A489" s="1" t="s">
        <v>367</v>
      </c>
      <c r="B489" s="2">
        <v>45714.5625</v>
      </c>
      <c r="C489" t="s">
        <v>22</v>
      </c>
      <c r="D489" t="s">
        <v>239</v>
      </c>
      <c r="E489" t="s">
        <v>210</v>
      </c>
      <c r="F489">
        <v>81</v>
      </c>
      <c r="G489">
        <v>0</v>
      </c>
      <c r="H489">
        <v>0</v>
      </c>
      <c r="I489" s="6">
        <f>SUMIFS('TRADERPERIOD SOLVED'!I:I,'TRADERPERIOD SOLVED'!$E:$E,OfferResults!$B489,'TRADERPERIOD SOLVED'!$H:$H,OfferResults!$D489)</f>
        <v>81</v>
      </c>
      <c r="J489" s="6">
        <f>SUMIFS('TRADERPERIOD SOLVED'!J:J,'TRADERPERIOD SOLVED'!$E:$E,OfferResults!$B489,'TRADERPERIOD SOLVED'!$H:$H,OfferResults!$D489)</f>
        <v>0</v>
      </c>
      <c r="K489" s="6">
        <f>SUMIFS('TRADERPERIOD SOLVED'!K:K,'TRADERPERIOD SOLVED'!$E:$E,OfferResults!$B489,'TRADERPERIOD SOLVED'!$H:$H,OfferResults!$D489)</f>
        <v>0</v>
      </c>
      <c r="L489">
        <f t="shared" si="38"/>
        <v>0</v>
      </c>
      <c r="M489">
        <f t="shared" si="39"/>
        <v>0</v>
      </c>
      <c r="N489">
        <f t="shared" si="40"/>
        <v>0</v>
      </c>
      <c r="O489">
        <f t="shared" si="41"/>
        <v>0</v>
      </c>
    </row>
    <row r="490" spans="1:15" x14ac:dyDescent="0.25">
      <c r="A490" s="1" t="s">
        <v>367</v>
      </c>
      <c r="B490" s="2">
        <v>45714.5625</v>
      </c>
      <c r="C490" t="s">
        <v>22</v>
      </c>
      <c r="D490" t="s">
        <v>238</v>
      </c>
      <c r="E490" t="s">
        <v>210</v>
      </c>
      <c r="F490">
        <v>84</v>
      </c>
      <c r="G490">
        <v>0</v>
      </c>
      <c r="H490">
        <v>0</v>
      </c>
      <c r="I490" s="6">
        <f>SUMIFS('TRADERPERIOD SOLVED'!I:I,'TRADERPERIOD SOLVED'!$E:$E,OfferResults!$B490,'TRADERPERIOD SOLVED'!$H:$H,OfferResults!$D490)</f>
        <v>84</v>
      </c>
      <c r="J490" s="6">
        <f>SUMIFS('TRADERPERIOD SOLVED'!J:J,'TRADERPERIOD SOLVED'!$E:$E,OfferResults!$B490,'TRADERPERIOD SOLVED'!$H:$H,OfferResults!$D490)</f>
        <v>0</v>
      </c>
      <c r="K490" s="6">
        <f>SUMIFS('TRADERPERIOD SOLVED'!K:K,'TRADERPERIOD SOLVED'!$E:$E,OfferResults!$B490,'TRADERPERIOD SOLVED'!$H:$H,OfferResults!$D490)</f>
        <v>0</v>
      </c>
      <c r="L490">
        <f t="shared" si="38"/>
        <v>0</v>
      </c>
      <c r="M490">
        <f t="shared" si="39"/>
        <v>0</v>
      </c>
      <c r="N490">
        <f t="shared" si="40"/>
        <v>0</v>
      </c>
      <c r="O490">
        <f t="shared" si="41"/>
        <v>0</v>
      </c>
    </row>
    <row r="491" spans="1:15" x14ac:dyDescent="0.25">
      <c r="A491" s="1" t="s">
        <v>367</v>
      </c>
      <c r="B491" s="2">
        <v>45714.5625</v>
      </c>
      <c r="C491" t="s">
        <v>22</v>
      </c>
      <c r="D491" t="s">
        <v>237</v>
      </c>
      <c r="E491" t="s">
        <v>207</v>
      </c>
      <c r="F491">
        <v>11.2486</v>
      </c>
      <c r="G491">
        <v>0</v>
      </c>
      <c r="H491">
        <v>0</v>
      </c>
      <c r="I491" s="6">
        <f>SUMIFS('TRADERPERIOD SOLVED'!I:I,'TRADERPERIOD SOLVED'!$E:$E,OfferResults!$B491,'TRADERPERIOD SOLVED'!$H:$H,OfferResults!$D491)</f>
        <v>11.249000000000001</v>
      </c>
      <c r="J491" s="6">
        <f>SUMIFS('TRADERPERIOD SOLVED'!J:J,'TRADERPERIOD SOLVED'!$E:$E,OfferResults!$B491,'TRADERPERIOD SOLVED'!$H:$H,OfferResults!$D491)</f>
        <v>0</v>
      </c>
      <c r="K491" s="6">
        <f>SUMIFS('TRADERPERIOD SOLVED'!K:K,'TRADERPERIOD SOLVED'!$E:$E,OfferResults!$B491,'TRADERPERIOD SOLVED'!$H:$H,OfferResults!$D491)</f>
        <v>0</v>
      </c>
      <c r="L491">
        <f t="shared" si="38"/>
        <v>4.0000000000084412E-4</v>
      </c>
      <c r="M491">
        <f t="shared" si="39"/>
        <v>-4.0000000000084412E-4</v>
      </c>
      <c r="N491">
        <f t="shared" si="40"/>
        <v>0</v>
      </c>
      <c r="O491">
        <f t="shared" si="41"/>
        <v>0</v>
      </c>
    </row>
    <row r="492" spans="1:15" x14ac:dyDescent="0.25">
      <c r="A492" s="1" t="s">
        <v>367</v>
      </c>
      <c r="B492" s="2">
        <v>45714.5625</v>
      </c>
      <c r="C492" t="s">
        <v>22</v>
      </c>
      <c r="D492" t="s">
        <v>236</v>
      </c>
      <c r="E492" t="s">
        <v>207</v>
      </c>
      <c r="F492">
        <v>51.145699999999998</v>
      </c>
      <c r="G492">
        <v>0</v>
      </c>
      <c r="H492">
        <v>0</v>
      </c>
      <c r="I492" s="6">
        <f>SUMIFS('TRADERPERIOD SOLVED'!I:I,'TRADERPERIOD SOLVED'!$E:$E,OfferResults!$B492,'TRADERPERIOD SOLVED'!$H:$H,OfferResults!$D492)</f>
        <v>51.146000000000001</v>
      </c>
      <c r="J492" s="6">
        <f>SUMIFS('TRADERPERIOD SOLVED'!J:J,'TRADERPERIOD SOLVED'!$E:$E,OfferResults!$B492,'TRADERPERIOD SOLVED'!$H:$H,OfferResults!$D492)</f>
        <v>0</v>
      </c>
      <c r="K492" s="6">
        <f>SUMIFS('TRADERPERIOD SOLVED'!K:K,'TRADERPERIOD SOLVED'!$E:$E,OfferResults!$B492,'TRADERPERIOD SOLVED'!$H:$H,OfferResults!$D492)</f>
        <v>0</v>
      </c>
      <c r="L492">
        <f t="shared" si="38"/>
        <v>3.0000000000285354E-4</v>
      </c>
      <c r="M492">
        <f t="shared" si="39"/>
        <v>-3.0000000000285354E-4</v>
      </c>
      <c r="N492">
        <f t="shared" si="40"/>
        <v>0</v>
      </c>
      <c r="O492">
        <f t="shared" si="41"/>
        <v>0</v>
      </c>
    </row>
    <row r="493" spans="1:15" x14ac:dyDescent="0.25">
      <c r="A493" s="1" t="s">
        <v>367</v>
      </c>
      <c r="B493" s="2">
        <v>45714.5625</v>
      </c>
      <c r="C493" t="s">
        <v>22</v>
      </c>
      <c r="D493" t="s">
        <v>235</v>
      </c>
      <c r="E493" t="s">
        <v>207</v>
      </c>
      <c r="F493">
        <v>79</v>
      </c>
      <c r="G493">
        <v>6.12</v>
      </c>
      <c r="H493">
        <v>19.16</v>
      </c>
      <c r="I493" s="6">
        <f>SUMIFS('TRADERPERIOD SOLVED'!I:I,'TRADERPERIOD SOLVED'!$E:$E,OfferResults!$B493,'TRADERPERIOD SOLVED'!$H:$H,OfferResults!$D493)</f>
        <v>79</v>
      </c>
      <c r="J493" s="6">
        <f>SUMIFS('TRADERPERIOD SOLVED'!J:J,'TRADERPERIOD SOLVED'!$E:$E,OfferResults!$B493,'TRADERPERIOD SOLVED'!$H:$H,OfferResults!$D493)</f>
        <v>6.12</v>
      </c>
      <c r="K493" s="6">
        <f>SUMIFS('TRADERPERIOD SOLVED'!K:K,'TRADERPERIOD SOLVED'!$E:$E,OfferResults!$B493,'TRADERPERIOD SOLVED'!$H:$H,OfferResults!$D493)</f>
        <v>19.16</v>
      </c>
      <c r="L493">
        <f t="shared" si="38"/>
        <v>0</v>
      </c>
      <c r="M493">
        <f t="shared" si="39"/>
        <v>0</v>
      </c>
      <c r="N493">
        <f t="shared" si="40"/>
        <v>0</v>
      </c>
      <c r="O493">
        <f t="shared" si="41"/>
        <v>0</v>
      </c>
    </row>
    <row r="494" spans="1:15" x14ac:dyDescent="0.25">
      <c r="A494" s="1" t="s">
        <v>367</v>
      </c>
      <c r="B494" s="2">
        <v>45714.5625</v>
      </c>
      <c r="C494" t="s">
        <v>22</v>
      </c>
      <c r="D494" t="s">
        <v>234</v>
      </c>
      <c r="E494" t="s">
        <v>207</v>
      </c>
      <c r="F494">
        <v>16.8</v>
      </c>
      <c r="G494">
        <v>0</v>
      </c>
      <c r="H494">
        <v>0</v>
      </c>
      <c r="I494" s="6">
        <f>SUMIFS('TRADERPERIOD SOLVED'!I:I,'TRADERPERIOD SOLVED'!$E:$E,OfferResults!$B494,'TRADERPERIOD SOLVED'!$H:$H,OfferResults!$D494)</f>
        <v>16.8</v>
      </c>
      <c r="J494" s="6">
        <f>SUMIFS('TRADERPERIOD SOLVED'!J:J,'TRADERPERIOD SOLVED'!$E:$E,OfferResults!$B494,'TRADERPERIOD SOLVED'!$H:$H,OfferResults!$D494)</f>
        <v>0</v>
      </c>
      <c r="K494" s="6">
        <f>SUMIFS('TRADERPERIOD SOLVED'!K:K,'TRADERPERIOD SOLVED'!$E:$E,OfferResults!$B494,'TRADERPERIOD SOLVED'!$H:$H,OfferResults!$D494)</f>
        <v>0</v>
      </c>
      <c r="L494">
        <f t="shared" si="38"/>
        <v>0</v>
      </c>
      <c r="M494">
        <f t="shared" si="39"/>
        <v>0</v>
      </c>
      <c r="N494">
        <f t="shared" si="40"/>
        <v>0</v>
      </c>
      <c r="O494">
        <f t="shared" si="41"/>
        <v>0</v>
      </c>
    </row>
    <row r="495" spans="1:15" x14ac:dyDescent="0.25">
      <c r="A495" s="1" t="s">
        <v>367</v>
      </c>
      <c r="B495" s="2">
        <v>45714.5625</v>
      </c>
      <c r="C495" t="s">
        <v>22</v>
      </c>
      <c r="D495" t="s">
        <v>233</v>
      </c>
      <c r="E495" t="s">
        <v>207</v>
      </c>
      <c r="F495">
        <v>22.5</v>
      </c>
      <c r="G495">
        <v>1E-3</v>
      </c>
      <c r="H495">
        <v>1E-3</v>
      </c>
      <c r="I495" s="6">
        <f>SUMIFS('TRADERPERIOD SOLVED'!I:I,'TRADERPERIOD SOLVED'!$E:$E,OfferResults!$B495,'TRADERPERIOD SOLVED'!$H:$H,OfferResults!$D495)</f>
        <v>22.5</v>
      </c>
      <c r="J495" s="6">
        <f>SUMIFS('TRADERPERIOD SOLVED'!J:J,'TRADERPERIOD SOLVED'!$E:$E,OfferResults!$B495,'TRADERPERIOD SOLVED'!$H:$H,OfferResults!$D495)</f>
        <v>1E-3</v>
      </c>
      <c r="K495" s="6">
        <f>SUMIFS('TRADERPERIOD SOLVED'!K:K,'TRADERPERIOD SOLVED'!$E:$E,OfferResults!$B495,'TRADERPERIOD SOLVED'!$H:$H,OfferResults!$D495)</f>
        <v>1E-3</v>
      </c>
      <c r="L495">
        <f t="shared" si="38"/>
        <v>0</v>
      </c>
      <c r="M495">
        <f t="shared" si="39"/>
        <v>0</v>
      </c>
      <c r="N495">
        <f t="shared" si="40"/>
        <v>0</v>
      </c>
      <c r="O495">
        <f t="shared" si="41"/>
        <v>0</v>
      </c>
    </row>
    <row r="496" spans="1:15" x14ac:dyDescent="0.25">
      <c r="A496" s="1" t="s">
        <v>367</v>
      </c>
      <c r="B496" s="2">
        <v>45714.5625</v>
      </c>
      <c r="C496" t="s">
        <v>22</v>
      </c>
      <c r="D496" t="s">
        <v>232</v>
      </c>
      <c r="E496" t="s">
        <v>207</v>
      </c>
      <c r="F496">
        <v>30.7</v>
      </c>
      <c r="G496">
        <v>0.3</v>
      </c>
      <c r="H496">
        <v>9</v>
      </c>
      <c r="I496" s="6">
        <f>SUMIFS('TRADERPERIOD SOLVED'!I:I,'TRADERPERIOD SOLVED'!$E:$E,OfferResults!$B496,'TRADERPERIOD SOLVED'!$H:$H,OfferResults!$D496)</f>
        <v>30.7</v>
      </c>
      <c r="J496" s="6">
        <f>SUMIFS('TRADERPERIOD SOLVED'!J:J,'TRADERPERIOD SOLVED'!$E:$E,OfferResults!$B496,'TRADERPERIOD SOLVED'!$H:$H,OfferResults!$D496)</f>
        <v>0.3</v>
      </c>
      <c r="K496" s="6">
        <f>SUMIFS('TRADERPERIOD SOLVED'!K:K,'TRADERPERIOD SOLVED'!$E:$E,OfferResults!$B496,'TRADERPERIOD SOLVED'!$H:$H,OfferResults!$D496)</f>
        <v>9</v>
      </c>
      <c r="L496">
        <f t="shared" si="38"/>
        <v>0</v>
      </c>
      <c r="M496">
        <f t="shared" si="39"/>
        <v>0</v>
      </c>
      <c r="N496">
        <f t="shared" si="40"/>
        <v>0</v>
      </c>
      <c r="O496">
        <f t="shared" si="41"/>
        <v>0</v>
      </c>
    </row>
    <row r="497" spans="1:15" x14ac:dyDescent="0.25">
      <c r="A497" s="1" t="s">
        <v>367</v>
      </c>
      <c r="B497" s="2">
        <v>45714.5625</v>
      </c>
      <c r="C497" t="s">
        <v>22</v>
      </c>
      <c r="D497" t="s">
        <v>231</v>
      </c>
      <c r="E497" t="s">
        <v>230</v>
      </c>
      <c r="F497">
        <v>9</v>
      </c>
      <c r="G497">
        <v>0</v>
      </c>
      <c r="H497">
        <v>0</v>
      </c>
      <c r="I497" s="6">
        <f>SUMIFS('TRADERPERIOD SOLVED'!I:I,'TRADERPERIOD SOLVED'!$E:$E,OfferResults!$B497,'TRADERPERIOD SOLVED'!$H:$H,OfferResults!$D497)</f>
        <v>9</v>
      </c>
      <c r="J497" s="6">
        <f>SUMIFS('TRADERPERIOD SOLVED'!J:J,'TRADERPERIOD SOLVED'!$E:$E,OfferResults!$B497,'TRADERPERIOD SOLVED'!$H:$H,OfferResults!$D497)</f>
        <v>0</v>
      </c>
      <c r="K497" s="6">
        <f>SUMIFS('TRADERPERIOD SOLVED'!K:K,'TRADERPERIOD SOLVED'!$E:$E,OfferResults!$B497,'TRADERPERIOD SOLVED'!$H:$H,OfferResults!$D497)</f>
        <v>0</v>
      </c>
      <c r="L497">
        <f t="shared" si="38"/>
        <v>0</v>
      </c>
      <c r="M497">
        <f t="shared" si="39"/>
        <v>0</v>
      </c>
      <c r="N497">
        <f t="shared" si="40"/>
        <v>0</v>
      </c>
      <c r="O497">
        <f t="shared" si="41"/>
        <v>0</v>
      </c>
    </row>
    <row r="498" spans="1:15" x14ac:dyDescent="0.25">
      <c r="A498" s="1" t="s">
        <v>367</v>
      </c>
      <c r="B498" s="2">
        <v>45714.5625</v>
      </c>
      <c r="C498" t="s">
        <v>22</v>
      </c>
      <c r="D498" t="s">
        <v>229</v>
      </c>
      <c r="E498" t="s">
        <v>228</v>
      </c>
      <c r="F498">
        <v>17.3</v>
      </c>
      <c r="G498">
        <v>0</v>
      </c>
      <c r="H498">
        <v>0</v>
      </c>
      <c r="I498" s="6">
        <f>SUMIFS('TRADERPERIOD SOLVED'!I:I,'TRADERPERIOD SOLVED'!$E:$E,OfferResults!$B498,'TRADERPERIOD SOLVED'!$H:$H,OfferResults!$D498)</f>
        <v>17.3</v>
      </c>
      <c r="J498" s="6">
        <f>SUMIFS('TRADERPERIOD SOLVED'!J:J,'TRADERPERIOD SOLVED'!$E:$E,OfferResults!$B498,'TRADERPERIOD SOLVED'!$H:$H,OfferResults!$D498)</f>
        <v>0</v>
      </c>
      <c r="K498" s="6">
        <f>SUMIFS('TRADERPERIOD SOLVED'!K:K,'TRADERPERIOD SOLVED'!$E:$E,OfferResults!$B498,'TRADERPERIOD SOLVED'!$H:$H,OfferResults!$D498)</f>
        <v>0</v>
      </c>
      <c r="L498">
        <f t="shared" si="38"/>
        <v>0</v>
      </c>
      <c r="M498">
        <f t="shared" si="39"/>
        <v>0</v>
      </c>
      <c r="N498">
        <f t="shared" si="40"/>
        <v>0</v>
      </c>
      <c r="O498">
        <f t="shared" si="41"/>
        <v>0</v>
      </c>
    </row>
    <row r="499" spans="1:15" x14ac:dyDescent="0.25">
      <c r="A499" s="1" t="s">
        <v>367</v>
      </c>
      <c r="B499" s="2">
        <v>45714.5625</v>
      </c>
      <c r="C499" t="s">
        <v>22</v>
      </c>
      <c r="D499" t="s">
        <v>227</v>
      </c>
      <c r="E499" t="s">
        <v>204</v>
      </c>
      <c r="F499">
        <v>14.962999999999999</v>
      </c>
      <c r="G499">
        <v>0</v>
      </c>
      <c r="H499">
        <v>0</v>
      </c>
      <c r="I499" s="6">
        <f>SUMIFS('TRADERPERIOD SOLVED'!I:I,'TRADERPERIOD SOLVED'!$E:$E,OfferResults!$B499,'TRADERPERIOD SOLVED'!$H:$H,OfferResults!$D499)</f>
        <v>14.962999999999999</v>
      </c>
      <c r="J499" s="6">
        <f>SUMIFS('TRADERPERIOD SOLVED'!J:J,'TRADERPERIOD SOLVED'!$E:$E,OfferResults!$B499,'TRADERPERIOD SOLVED'!$H:$H,OfferResults!$D499)</f>
        <v>0</v>
      </c>
      <c r="K499" s="6">
        <f>SUMIFS('TRADERPERIOD SOLVED'!K:K,'TRADERPERIOD SOLVED'!$E:$E,OfferResults!$B499,'TRADERPERIOD SOLVED'!$H:$H,OfferResults!$D499)</f>
        <v>0</v>
      </c>
      <c r="L499">
        <f t="shared" si="38"/>
        <v>0</v>
      </c>
      <c r="M499">
        <f t="shared" si="39"/>
        <v>0</v>
      </c>
      <c r="N499">
        <f t="shared" si="40"/>
        <v>0</v>
      </c>
      <c r="O499">
        <f t="shared" si="41"/>
        <v>0</v>
      </c>
    </row>
    <row r="500" spans="1:15" x14ac:dyDescent="0.25">
      <c r="A500" s="1" t="s">
        <v>367</v>
      </c>
      <c r="B500" s="2">
        <v>45714.5625</v>
      </c>
      <c r="C500" t="s">
        <v>22</v>
      </c>
      <c r="D500" t="s">
        <v>226</v>
      </c>
      <c r="E500" t="s">
        <v>204</v>
      </c>
      <c r="F500">
        <v>0</v>
      </c>
      <c r="G500">
        <v>0</v>
      </c>
      <c r="H500">
        <v>0</v>
      </c>
      <c r="I500" s="6">
        <f>SUMIFS('TRADERPERIOD SOLVED'!I:I,'TRADERPERIOD SOLVED'!$E:$E,OfferResults!$B500,'TRADERPERIOD SOLVED'!$H:$H,OfferResults!$D500)</f>
        <v>0</v>
      </c>
      <c r="J500" s="6">
        <f>SUMIFS('TRADERPERIOD SOLVED'!J:J,'TRADERPERIOD SOLVED'!$E:$E,OfferResults!$B500,'TRADERPERIOD SOLVED'!$H:$H,OfferResults!$D500)</f>
        <v>0</v>
      </c>
      <c r="K500" s="6">
        <f>SUMIFS('TRADERPERIOD SOLVED'!K:K,'TRADERPERIOD SOLVED'!$E:$E,OfferResults!$B500,'TRADERPERIOD SOLVED'!$H:$H,OfferResults!$D500)</f>
        <v>0</v>
      </c>
      <c r="L500">
        <f t="shared" si="38"/>
        <v>0</v>
      </c>
      <c r="M500">
        <f t="shared" si="39"/>
        <v>0</v>
      </c>
      <c r="N500">
        <f t="shared" si="40"/>
        <v>0</v>
      </c>
      <c r="O500">
        <f t="shared" si="41"/>
        <v>0</v>
      </c>
    </row>
    <row r="501" spans="1:15" x14ac:dyDescent="0.25">
      <c r="A501" s="1" t="s">
        <v>367</v>
      </c>
      <c r="B501" s="2">
        <v>45714.5625</v>
      </c>
      <c r="C501" t="s">
        <v>22</v>
      </c>
      <c r="D501" t="s">
        <v>225</v>
      </c>
      <c r="E501" t="s">
        <v>224</v>
      </c>
      <c r="F501">
        <v>0</v>
      </c>
      <c r="G501">
        <v>50</v>
      </c>
      <c r="H501">
        <v>52.862299999999998</v>
      </c>
      <c r="I501" s="6">
        <f>SUMIFS('TRADERPERIOD SOLVED'!I:I,'TRADERPERIOD SOLVED'!$E:$E,OfferResults!$B501,'TRADERPERIOD SOLVED'!$H:$H,OfferResults!$D501)</f>
        <v>0</v>
      </c>
      <c r="J501" s="6">
        <f>SUMIFS('TRADERPERIOD SOLVED'!J:J,'TRADERPERIOD SOLVED'!$E:$E,OfferResults!$B501,'TRADERPERIOD SOLVED'!$H:$H,OfferResults!$D501)</f>
        <v>50</v>
      </c>
      <c r="K501" s="6">
        <f>SUMIFS('TRADERPERIOD SOLVED'!K:K,'TRADERPERIOD SOLVED'!$E:$E,OfferResults!$B501,'TRADERPERIOD SOLVED'!$H:$H,OfferResults!$D501)</f>
        <v>52.862000000000002</v>
      </c>
      <c r="L501">
        <f t="shared" si="38"/>
        <v>2.9999999999574811E-4</v>
      </c>
      <c r="M501">
        <f t="shared" si="39"/>
        <v>0</v>
      </c>
      <c r="N501">
        <f t="shared" si="40"/>
        <v>0</v>
      </c>
      <c r="O501">
        <f t="shared" si="41"/>
        <v>2.9999999999574811E-4</v>
      </c>
    </row>
    <row r="502" spans="1:15" x14ac:dyDescent="0.25">
      <c r="A502" s="1" t="s">
        <v>367</v>
      </c>
      <c r="B502" s="2">
        <v>45714.5625</v>
      </c>
      <c r="C502" t="s">
        <v>22</v>
      </c>
      <c r="D502" t="s">
        <v>223</v>
      </c>
      <c r="E502" t="s">
        <v>210</v>
      </c>
      <c r="F502">
        <v>0</v>
      </c>
      <c r="G502">
        <v>0</v>
      </c>
      <c r="H502">
        <v>0</v>
      </c>
      <c r="I502" s="6">
        <f>SUMIFS('TRADERPERIOD SOLVED'!I:I,'TRADERPERIOD SOLVED'!$E:$E,OfferResults!$B502,'TRADERPERIOD SOLVED'!$H:$H,OfferResults!$D502)</f>
        <v>0</v>
      </c>
      <c r="J502" s="6">
        <f>SUMIFS('TRADERPERIOD SOLVED'!J:J,'TRADERPERIOD SOLVED'!$E:$E,OfferResults!$B502,'TRADERPERIOD SOLVED'!$H:$H,OfferResults!$D502)</f>
        <v>0</v>
      </c>
      <c r="K502" s="6">
        <f>SUMIFS('TRADERPERIOD SOLVED'!K:K,'TRADERPERIOD SOLVED'!$E:$E,OfferResults!$B502,'TRADERPERIOD SOLVED'!$H:$H,OfferResults!$D502)</f>
        <v>0</v>
      </c>
      <c r="L502">
        <f t="shared" si="38"/>
        <v>0</v>
      </c>
      <c r="M502">
        <f t="shared" si="39"/>
        <v>0</v>
      </c>
      <c r="N502">
        <f t="shared" si="40"/>
        <v>0</v>
      </c>
      <c r="O502">
        <f t="shared" si="41"/>
        <v>0</v>
      </c>
    </row>
    <row r="503" spans="1:15" x14ac:dyDescent="0.25">
      <c r="A503" s="1" t="s">
        <v>367</v>
      </c>
      <c r="B503" s="2">
        <v>45714.5625</v>
      </c>
      <c r="C503" t="s">
        <v>22</v>
      </c>
      <c r="D503" t="s">
        <v>222</v>
      </c>
      <c r="E503" t="s">
        <v>210</v>
      </c>
      <c r="F503">
        <v>0</v>
      </c>
      <c r="G503">
        <v>0</v>
      </c>
      <c r="H503">
        <v>0</v>
      </c>
      <c r="I503" s="6">
        <f>SUMIFS('TRADERPERIOD SOLVED'!I:I,'TRADERPERIOD SOLVED'!$E:$E,OfferResults!$B503,'TRADERPERIOD SOLVED'!$H:$H,OfferResults!$D503)</f>
        <v>0</v>
      </c>
      <c r="J503" s="6">
        <f>SUMIFS('TRADERPERIOD SOLVED'!J:J,'TRADERPERIOD SOLVED'!$E:$E,OfferResults!$B503,'TRADERPERIOD SOLVED'!$H:$H,OfferResults!$D503)</f>
        <v>0</v>
      </c>
      <c r="K503" s="6">
        <f>SUMIFS('TRADERPERIOD SOLVED'!K:K,'TRADERPERIOD SOLVED'!$E:$E,OfferResults!$B503,'TRADERPERIOD SOLVED'!$H:$H,OfferResults!$D503)</f>
        <v>0</v>
      </c>
      <c r="L503">
        <f t="shared" si="38"/>
        <v>0</v>
      </c>
      <c r="M503">
        <f t="shared" si="39"/>
        <v>0</v>
      </c>
      <c r="N503">
        <f t="shared" si="40"/>
        <v>0</v>
      </c>
      <c r="O503">
        <f t="shared" si="41"/>
        <v>0</v>
      </c>
    </row>
    <row r="504" spans="1:15" x14ac:dyDescent="0.25">
      <c r="A504" s="1" t="s">
        <v>367</v>
      </c>
      <c r="B504" s="2">
        <v>45714.5625</v>
      </c>
      <c r="C504" t="s">
        <v>22</v>
      </c>
      <c r="D504" t="s">
        <v>221</v>
      </c>
      <c r="E504" t="s">
        <v>210</v>
      </c>
      <c r="F504">
        <v>0</v>
      </c>
      <c r="G504">
        <v>0</v>
      </c>
      <c r="H504">
        <v>0</v>
      </c>
      <c r="I504" s="6">
        <f>SUMIFS('TRADERPERIOD SOLVED'!I:I,'TRADERPERIOD SOLVED'!$E:$E,OfferResults!$B504,'TRADERPERIOD SOLVED'!$H:$H,OfferResults!$D504)</f>
        <v>0</v>
      </c>
      <c r="J504" s="6">
        <f>SUMIFS('TRADERPERIOD SOLVED'!J:J,'TRADERPERIOD SOLVED'!$E:$E,OfferResults!$B504,'TRADERPERIOD SOLVED'!$H:$H,OfferResults!$D504)</f>
        <v>0</v>
      </c>
      <c r="K504" s="6">
        <f>SUMIFS('TRADERPERIOD SOLVED'!K:K,'TRADERPERIOD SOLVED'!$E:$E,OfferResults!$B504,'TRADERPERIOD SOLVED'!$H:$H,OfferResults!$D504)</f>
        <v>0</v>
      </c>
      <c r="L504">
        <f t="shared" si="38"/>
        <v>0</v>
      </c>
      <c r="M504">
        <f t="shared" si="39"/>
        <v>0</v>
      </c>
      <c r="N504">
        <f t="shared" si="40"/>
        <v>0</v>
      </c>
      <c r="O504">
        <f t="shared" si="41"/>
        <v>0</v>
      </c>
    </row>
    <row r="505" spans="1:15" x14ac:dyDescent="0.25">
      <c r="A505" s="1" t="s">
        <v>367</v>
      </c>
      <c r="B505" s="2">
        <v>45714.5625</v>
      </c>
      <c r="C505" t="s">
        <v>22</v>
      </c>
      <c r="D505" t="s">
        <v>220</v>
      </c>
      <c r="E505" t="s">
        <v>204</v>
      </c>
      <c r="F505">
        <v>0</v>
      </c>
      <c r="G505">
        <v>0</v>
      </c>
      <c r="H505">
        <v>0</v>
      </c>
      <c r="I505" s="6">
        <f>SUMIFS('TRADERPERIOD SOLVED'!I:I,'TRADERPERIOD SOLVED'!$E:$E,OfferResults!$B505,'TRADERPERIOD SOLVED'!$H:$H,OfferResults!$D505)</f>
        <v>0</v>
      </c>
      <c r="J505" s="6">
        <f>SUMIFS('TRADERPERIOD SOLVED'!J:J,'TRADERPERIOD SOLVED'!$E:$E,OfferResults!$B505,'TRADERPERIOD SOLVED'!$H:$H,OfferResults!$D505)</f>
        <v>0</v>
      </c>
      <c r="K505" s="6">
        <f>SUMIFS('TRADERPERIOD SOLVED'!K:K,'TRADERPERIOD SOLVED'!$E:$E,OfferResults!$B505,'TRADERPERIOD SOLVED'!$H:$H,OfferResults!$D505)</f>
        <v>0</v>
      </c>
      <c r="L505">
        <f t="shared" si="38"/>
        <v>0</v>
      </c>
      <c r="M505">
        <f t="shared" si="39"/>
        <v>0</v>
      </c>
      <c r="N505">
        <f t="shared" si="40"/>
        <v>0</v>
      </c>
      <c r="O505">
        <f t="shared" si="41"/>
        <v>0</v>
      </c>
    </row>
    <row r="506" spans="1:15" x14ac:dyDescent="0.25">
      <c r="A506" s="1" t="s">
        <v>367</v>
      </c>
      <c r="B506" s="2">
        <v>45714.5625</v>
      </c>
      <c r="C506" t="s">
        <v>22</v>
      </c>
      <c r="D506" t="s">
        <v>219</v>
      </c>
      <c r="E506" t="s">
        <v>204</v>
      </c>
      <c r="F506">
        <v>12.207000000000001</v>
      </c>
      <c r="G506">
        <v>0</v>
      </c>
      <c r="H506">
        <v>0</v>
      </c>
      <c r="I506" s="6">
        <f>SUMIFS('TRADERPERIOD SOLVED'!I:I,'TRADERPERIOD SOLVED'!$E:$E,OfferResults!$B506,'TRADERPERIOD SOLVED'!$H:$H,OfferResults!$D506)</f>
        <v>12.207000000000001</v>
      </c>
      <c r="J506" s="6">
        <f>SUMIFS('TRADERPERIOD SOLVED'!J:J,'TRADERPERIOD SOLVED'!$E:$E,OfferResults!$B506,'TRADERPERIOD SOLVED'!$H:$H,OfferResults!$D506)</f>
        <v>0</v>
      </c>
      <c r="K506" s="6">
        <f>SUMIFS('TRADERPERIOD SOLVED'!K:K,'TRADERPERIOD SOLVED'!$E:$E,OfferResults!$B506,'TRADERPERIOD SOLVED'!$H:$H,OfferResults!$D506)</f>
        <v>0</v>
      </c>
      <c r="L506">
        <f t="shared" si="38"/>
        <v>0</v>
      </c>
      <c r="M506">
        <f t="shared" si="39"/>
        <v>0</v>
      </c>
      <c r="N506">
        <f t="shared" si="40"/>
        <v>0</v>
      </c>
      <c r="O506">
        <f t="shared" si="41"/>
        <v>0</v>
      </c>
    </row>
    <row r="507" spans="1:15" x14ac:dyDescent="0.25">
      <c r="A507" s="1" t="s">
        <v>367</v>
      </c>
      <c r="B507" s="2">
        <v>45714.5625</v>
      </c>
      <c r="C507" t="s">
        <v>22</v>
      </c>
      <c r="D507" t="s">
        <v>218</v>
      </c>
      <c r="E507" t="s">
        <v>217</v>
      </c>
      <c r="F507">
        <v>77</v>
      </c>
      <c r="G507">
        <v>0</v>
      </c>
      <c r="H507">
        <v>0</v>
      </c>
      <c r="I507" s="6">
        <f>SUMIFS('TRADERPERIOD SOLVED'!I:I,'TRADERPERIOD SOLVED'!$E:$E,OfferResults!$B507,'TRADERPERIOD SOLVED'!$H:$H,OfferResults!$D507)</f>
        <v>77</v>
      </c>
      <c r="J507" s="6">
        <f>SUMIFS('TRADERPERIOD SOLVED'!J:J,'TRADERPERIOD SOLVED'!$E:$E,OfferResults!$B507,'TRADERPERIOD SOLVED'!$H:$H,OfferResults!$D507)</f>
        <v>0</v>
      </c>
      <c r="K507" s="6">
        <f>SUMIFS('TRADERPERIOD SOLVED'!K:K,'TRADERPERIOD SOLVED'!$E:$E,OfferResults!$B507,'TRADERPERIOD SOLVED'!$H:$H,OfferResults!$D507)</f>
        <v>0</v>
      </c>
      <c r="L507">
        <f t="shared" si="38"/>
        <v>0</v>
      </c>
      <c r="M507">
        <f t="shared" si="39"/>
        <v>0</v>
      </c>
      <c r="N507">
        <f t="shared" si="40"/>
        <v>0</v>
      </c>
      <c r="O507">
        <f t="shared" si="41"/>
        <v>0</v>
      </c>
    </row>
    <row r="508" spans="1:15" x14ac:dyDescent="0.25">
      <c r="A508" s="1" t="s">
        <v>367</v>
      </c>
      <c r="B508" s="2">
        <v>45714.5625</v>
      </c>
      <c r="C508" t="s">
        <v>22</v>
      </c>
      <c r="D508" t="s">
        <v>216</v>
      </c>
      <c r="E508" t="s">
        <v>213</v>
      </c>
      <c r="F508">
        <v>84</v>
      </c>
      <c r="G508">
        <v>1</v>
      </c>
      <c r="H508">
        <v>2</v>
      </c>
      <c r="I508" s="6">
        <f>SUMIFS('TRADERPERIOD SOLVED'!I:I,'TRADERPERIOD SOLVED'!$E:$E,OfferResults!$B508,'TRADERPERIOD SOLVED'!$H:$H,OfferResults!$D508)</f>
        <v>84</v>
      </c>
      <c r="J508" s="6">
        <f>SUMIFS('TRADERPERIOD SOLVED'!J:J,'TRADERPERIOD SOLVED'!$E:$E,OfferResults!$B508,'TRADERPERIOD SOLVED'!$H:$H,OfferResults!$D508)</f>
        <v>1</v>
      </c>
      <c r="K508" s="6">
        <f>SUMIFS('TRADERPERIOD SOLVED'!K:K,'TRADERPERIOD SOLVED'!$E:$E,OfferResults!$B508,'TRADERPERIOD SOLVED'!$H:$H,OfferResults!$D508)</f>
        <v>2</v>
      </c>
      <c r="L508">
        <f t="shared" si="38"/>
        <v>0</v>
      </c>
      <c r="M508">
        <f t="shared" si="39"/>
        <v>0</v>
      </c>
      <c r="N508">
        <f t="shared" si="40"/>
        <v>0</v>
      </c>
      <c r="O508">
        <f t="shared" si="41"/>
        <v>0</v>
      </c>
    </row>
    <row r="509" spans="1:15" x14ac:dyDescent="0.25">
      <c r="A509" s="1" t="s">
        <v>367</v>
      </c>
      <c r="B509" s="2">
        <v>45714.5625</v>
      </c>
      <c r="C509" t="s">
        <v>22</v>
      </c>
      <c r="D509" t="s">
        <v>215</v>
      </c>
      <c r="E509" t="s">
        <v>213</v>
      </c>
      <c r="F509">
        <v>27</v>
      </c>
      <c r="G509">
        <v>0</v>
      </c>
      <c r="H509">
        <v>0</v>
      </c>
      <c r="I509" s="6">
        <f>SUMIFS('TRADERPERIOD SOLVED'!I:I,'TRADERPERIOD SOLVED'!$E:$E,OfferResults!$B509,'TRADERPERIOD SOLVED'!$H:$H,OfferResults!$D509)</f>
        <v>27</v>
      </c>
      <c r="J509" s="6">
        <f>SUMIFS('TRADERPERIOD SOLVED'!J:J,'TRADERPERIOD SOLVED'!$E:$E,OfferResults!$B509,'TRADERPERIOD SOLVED'!$H:$H,OfferResults!$D509)</f>
        <v>0</v>
      </c>
      <c r="K509" s="6">
        <f>SUMIFS('TRADERPERIOD SOLVED'!K:K,'TRADERPERIOD SOLVED'!$E:$E,OfferResults!$B509,'TRADERPERIOD SOLVED'!$H:$H,OfferResults!$D509)</f>
        <v>0</v>
      </c>
      <c r="L509">
        <f t="shared" si="38"/>
        <v>0</v>
      </c>
      <c r="M509">
        <f t="shared" si="39"/>
        <v>0</v>
      </c>
      <c r="N509">
        <f t="shared" si="40"/>
        <v>0</v>
      </c>
      <c r="O509">
        <f t="shared" si="41"/>
        <v>0</v>
      </c>
    </row>
    <row r="510" spans="1:15" x14ac:dyDescent="0.25">
      <c r="A510" s="1" t="s">
        <v>367</v>
      </c>
      <c r="B510" s="2">
        <v>45714.5625</v>
      </c>
      <c r="C510" t="s">
        <v>22</v>
      </c>
      <c r="D510" t="s">
        <v>214</v>
      </c>
      <c r="E510" t="s">
        <v>213</v>
      </c>
      <c r="F510">
        <v>22</v>
      </c>
      <c r="G510">
        <v>0</v>
      </c>
      <c r="H510">
        <v>0</v>
      </c>
      <c r="I510" s="6">
        <f>SUMIFS('TRADERPERIOD SOLVED'!I:I,'TRADERPERIOD SOLVED'!$E:$E,OfferResults!$B510,'TRADERPERIOD SOLVED'!$H:$H,OfferResults!$D510)</f>
        <v>22</v>
      </c>
      <c r="J510" s="6">
        <f>SUMIFS('TRADERPERIOD SOLVED'!J:J,'TRADERPERIOD SOLVED'!$E:$E,OfferResults!$B510,'TRADERPERIOD SOLVED'!$H:$H,OfferResults!$D510)</f>
        <v>0</v>
      </c>
      <c r="K510" s="6">
        <f>SUMIFS('TRADERPERIOD SOLVED'!K:K,'TRADERPERIOD SOLVED'!$E:$E,OfferResults!$B510,'TRADERPERIOD SOLVED'!$H:$H,OfferResults!$D510)</f>
        <v>0</v>
      </c>
      <c r="L510">
        <f t="shared" si="38"/>
        <v>0</v>
      </c>
      <c r="M510">
        <f t="shared" si="39"/>
        <v>0</v>
      </c>
      <c r="N510">
        <f t="shared" si="40"/>
        <v>0</v>
      </c>
      <c r="O510">
        <f t="shared" si="41"/>
        <v>0</v>
      </c>
    </row>
    <row r="511" spans="1:15" x14ac:dyDescent="0.25">
      <c r="A511" s="1" t="s">
        <v>367</v>
      </c>
      <c r="B511" s="2">
        <v>45714.5625</v>
      </c>
      <c r="C511" t="s">
        <v>22</v>
      </c>
      <c r="D511" t="s">
        <v>212</v>
      </c>
      <c r="E511" t="s">
        <v>210</v>
      </c>
      <c r="F511">
        <v>0</v>
      </c>
      <c r="G511">
        <v>0</v>
      </c>
      <c r="H511">
        <v>0</v>
      </c>
      <c r="I511" s="6">
        <f>SUMIFS('TRADERPERIOD SOLVED'!I:I,'TRADERPERIOD SOLVED'!$E:$E,OfferResults!$B511,'TRADERPERIOD SOLVED'!$H:$H,OfferResults!$D511)</f>
        <v>0</v>
      </c>
      <c r="J511" s="6">
        <f>SUMIFS('TRADERPERIOD SOLVED'!J:J,'TRADERPERIOD SOLVED'!$E:$E,OfferResults!$B511,'TRADERPERIOD SOLVED'!$H:$H,OfferResults!$D511)</f>
        <v>0</v>
      </c>
      <c r="K511" s="6">
        <f>SUMIFS('TRADERPERIOD SOLVED'!K:K,'TRADERPERIOD SOLVED'!$E:$E,OfferResults!$B511,'TRADERPERIOD SOLVED'!$H:$H,OfferResults!$D511)</f>
        <v>0</v>
      </c>
      <c r="L511">
        <f t="shared" si="38"/>
        <v>0</v>
      </c>
      <c r="M511">
        <f t="shared" si="39"/>
        <v>0</v>
      </c>
      <c r="N511">
        <f t="shared" si="40"/>
        <v>0</v>
      </c>
      <c r="O511">
        <f t="shared" si="41"/>
        <v>0</v>
      </c>
    </row>
    <row r="512" spans="1:15" x14ac:dyDescent="0.25">
      <c r="A512" s="1" t="s">
        <v>367</v>
      </c>
      <c r="B512" s="2">
        <v>45714.5625</v>
      </c>
      <c r="C512" t="s">
        <v>22</v>
      </c>
      <c r="D512" t="s">
        <v>211</v>
      </c>
      <c r="E512" t="s">
        <v>210</v>
      </c>
      <c r="F512">
        <v>90</v>
      </c>
      <c r="G512">
        <v>0</v>
      </c>
      <c r="H512">
        <v>0</v>
      </c>
      <c r="I512" s="6">
        <f>SUMIFS('TRADERPERIOD SOLVED'!I:I,'TRADERPERIOD SOLVED'!$E:$E,OfferResults!$B512,'TRADERPERIOD SOLVED'!$H:$H,OfferResults!$D512)</f>
        <v>90</v>
      </c>
      <c r="J512" s="6">
        <f>SUMIFS('TRADERPERIOD SOLVED'!J:J,'TRADERPERIOD SOLVED'!$E:$E,OfferResults!$B512,'TRADERPERIOD SOLVED'!$H:$H,OfferResults!$D512)</f>
        <v>0</v>
      </c>
      <c r="K512" s="6">
        <f>SUMIFS('TRADERPERIOD SOLVED'!K:K,'TRADERPERIOD SOLVED'!$E:$E,OfferResults!$B512,'TRADERPERIOD SOLVED'!$H:$H,OfferResults!$D512)</f>
        <v>0</v>
      </c>
      <c r="L512">
        <f t="shared" si="38"/>
        <v>0</v>
      </c>
      <c r="M512">
        <f t="shared" si="39"/>
        <v>0</v>
      </c>
      <c r="N512">
        <f t="shared" si="40"/>
        <v>0</v>
      </c>
      <c r="O512">
        <f t="shared" si="41"/>
        <v>0</v>
      </c>
    </row>
    <row r="513" spans="1:15" x14ac:dyDescent="0.25">
      <c r="A513" s="1" t="s">
        <v>367</v>
      </c>
      <c r="B513" s="2">
        <v>45714.5625</v>
      </c>
      <c r="C513" t="s">
        <v>22</v>
      </c>
      <c r="D513" t="s">
        <v>209</v>
      </c>
      <c r="E513" t="s">
        <v>204</v>
      </c>
      <c r="F513">
        <v>74.33</v>
      </c>
      <c r="G513">
        <v>0</v>
      </c>
      <c r="H513">
        <v>0</v>
      </c>
      <c r="I513" s="6">
        <f>SUMIFS('TRADERPERIOD SOLVED'!I:I,'TRADERPERIOD SOLVED'!$E:$E,OfferResults!$B513,'TRADERPERIOD SOLVED'!$H:$H,OfferResults!$D513)</f>
        <v>74.33</v>
      </c>
      <c r="J513" s="6">
        <f>SUMIFS('TRADERPERIOD SOLVED'!J:J,'TRADERPERIOD SOLVED'!$E:$E,OfferResults!$B513,'TRADERPERIOD SOLVED'!$H:$H,OfferResults!$D513)</f>
        <v>0</v>
      </c>
      <c r="K513" s="6">
        <f>SUMIFS('TRADERPERIOD SOLVED'!K:K,'TRADERPERIOD SOLVED'!$E:$E,OfferResults!$B513,'TRADERPERIOD SOLVED'!$H:$H,OfferResults!$D513)</f>
        <v>0</v>
      </c>
      <c r="L513">
        <f t="shared" si="38"/>
        <v>0</v>
      </c>
      <c r="M513">
        <f t="shared" si="39"/>
        <v>0</v>
      </c>
      <c r="N513">
        <f t="shared" si="40"/>
        <v>0</v>
      </c>
      <c r="O513">
        <f t="shared" si="41"/>
        <v>0</v>
      </c>
    </row>
    <row r="514" spans="1:15" x14ac:dyDescent="0.25">
      <c r="A514" s="1" t="s">
        <v>367</v>
      </c>
      <c r="B514" s="2">
        <v>45714.5625</v>
      </c>
      <c r="C514" t="s">
        <v>22</v>
      </c>
      <c r="D514" t="s">
        <v>208</v>
      </c>
      <c r="E514" t="s">
        <v>207</v>
      </c>
      <c r="F514">
        <v>39.667000000000002</v>
      </c>
      <c r="G514">
        <v>0</v>
      </c>
      <c r="H514">
        <v>0</v>
      </c>
      <c r="I514" s="6">
        <f>SUMIFS('TRADERPERIOD SOLVED'!I:I,'TRADERPERIOD SOLVED'!$E:$E,OfferResults!$B514,'TRADERPERIOD SOLVED'!$H:$H,OfferResults!$D514)</f>
        <v>39.667000000000002</v>
      </c>
      <c r="J514" s="6">
        <f>SUMIFS('TRADERPERIOD SOLVED'!J:J,'TRADERPERIOD SOLVED'!$E:$E,OfferResults!$B514,'TRADERPERIOD SOLVED'!$H:$H,OfferResults!$D514)</f>
        <v>0</v>
      </c>
      <c r="K514" s="6">
        <f>SUMIFS('TRADERPERIOD SOLVED'!K:K,'TRADERPERIOD SOLVED'!$E:$E,OfferResults!$B514,'TRADERPERIOD SOLVED'!$H:$H,OfferResults!$D514)</f>
        <v>0</v>
      </c>
      <c r="L514">
        <f t="shared" si="38"/>
        <v>0</v>
      </c>
      <c r="M514">
        <f t="shared" si="39"/>
        <v>0</v>
      </c>
      <c r="N514">
        <f t="shared" si="40"/>
        <v>0</v>
      </c>
      <c r="O514">
        <f t="shared" si="41"/>
        <v>0</v>
      </c>
    </row>
    <row r="515" spans="1:15" x14ac:dyDescent="0.25">
      <c r="A515" s="1" t="s">
        <v>367</v>
      </c>
      <c r="B515" s="2">
        <v>45714.5625</v>
      </c>
      <c r="C515" t="s">
        <v>22</v>
      </c>
      <c r="D515" t="s">
        <v>206</v>
      </c>
      <c r="E515" t="s">
        <v>204</v>
      </c>
      <c r="F515">
        <v>30.949000000000002</v>
      </c>
      <c r="G515">
        <v>0</v>
      </c>
      <c r="H515">
        <v>0</v>
      </c>
      <c r="I515" s="6">
        <f>SUMIFS('TRADERPERIOD SOLVED'!I:I,'TRADERPERIOD SOLVED'!$E:$E,OfferResults!$B515,'TRADERPERIOD SOLVED'!$H:$H,OfferResults!$D515)</f>
        <v>30.949000000000002</v>
      </c>
      <c r="J515" s="6">
        <f>SUMIFS('TRADERPERIOD SOLVED'!J:J,'TRADERPERIOD SOLVED'!$E:$E,OfferResults!$B515,'TRADERPERIOD SOLVED'!$H:$H,OfferResults!$D515)</f>
        <v>0</v>
      </c>
      <c r="K515" s="6">
        <f>SUMIFS('TRADERPERIOD SOLVED'!K:K,'TRADERPERIOD SOLVED'!$E:$E,OfferResults!$B515,'TRADERPERIOD SOLVED'!$H:$H,OfferResults!$D515)</f>
        <v>0</v>
      </c>
      <c r="L515">
        <f t="shared" si="38"/>
        <v>0</v>
      </c>
      <c r="M515">
        <f t="shared" si="39"/>
        <v>0</v>
      </c>
      <c r="N515">
        <f t="shared" si="40"/>
        <v>0</v>
      </c>
      <c r="O515">
        <f t="shared" si="41"/>
        <v>0</v>
      </c>
    </row>
    <row r="516" spans="1:15" x14ac:dyDescent="0.25">
      <c r="A516" s="1" t="s">
        <v>367</v>
      </c>
      <c r="B516" s="2">
        <v>45714.5625</v>
      </c>
      <c r="C516" t="s">
        <v>22</v>
      </c>
      <c r="D516" t="s">
        <v>205</v>
      </c>
      <c r="E516" t="s">
        <v>204</v>
      </c>
      <c r="F516">
        <v>14.705</v>
      </c>
      <c r="G516">
        <v>0</v>
      </c>
      <c r="H516">
        <v>0</v>
      </c>
      <c r="I516" s="6">
        <f>SUMIFS('TRADERPERIOD SOLVED'!I:I,'TRADERPERIOD SOLVED'!$E:$E,OfferResults!$B516,'TRADERPERIOD SOLVED'!$H:$H,OfferResults!$D516)</f>
        <v>14.705</v>
      </c>
      <c r="J516" s="6">
        <f>SUMIFS('TRADERPERIOD SOLVED'!J:J,'TRADERPERIOD SOLVED'!$E:$E,OfferResults!$B516,'TRADERPERIOD SOLVED'!$H:$H,OfferResults!$D516)</f>
        <v>0</v>
      </c>
      <c r="K516" s="6">
        <f>SUMIFS('TRADERPERIOD SOLVED'!K:K,'TRADERPERIOD SOLVED'!$E:$E,OfferResults!$B516,'TRADERPERIOD SOLVED'!$H:$H,OfferResults!$D516)</f>
        <v>0</v>
      </c>
      <c r="L516">
        <f t="shared" si="38"/>
        <v>0</v>
      </c>
      <c r="M516">
        <f t="shared" si="39"/>
        <v>0</v>
      </c>
      <c r="N516">
        <f t="shared" si="40"/>
        <v>0</v>
      </c>
      <c r="O516">
        <f t="shared" si="41"/>
        <v>0</v>
      </c>
    </row>
    <row r="517" spans="1:15" x14ac:dyDescent="0.25">
      <c r="A517" s="1" t="s">
        <v>367</v>
      </c>
      <c r="B517" s="2">
        <v>45714.583333333336</v>
      </c>
      <c r="C517" t="s">
        <v>368</v>
      </c>
      <c r="D517" t="s">
        <v>329</v>
      </c>
      <c r="E517" t="s">
        <v>213</v>
      </c>
      <c r="F517">
        <v>1</v>
      </c>
      <c r="G517">
        <v>0</v>
      </c>
      <c r="H517">
        <v>0</v>
      </c>
      <c r="I517" s="6">
        <f>SUMIFS('TRADERPERIOD SOLVED'!I:I,'TRADERPERIOD SOLVED'!$E:$E,OfferResults!$B517,'TRADERPERIOD SOLVED'!$H:$H,OfferResults!$D517)</f>
        <v>1</v>
      </c>
      <c r="J517" s="6">
        <f>SUMIFS('TRADERPERIOD SOLVED'!J:J,'TRADERPERIOD SOLVED'!$E:$E,OfferResults!$B517,'TRADERPERIOD SOLVED'!$H:$H,OfferResults!$D517)</f>
        <v>0</v>
      </c>
      <c r="K517" s="6">
        <f>SUMIFS('TRADERPERIOD SOLVED'!K:K,'TRADERPERIOD SOLVED'!$E:$E,OfferResults!$B517,'TRADERPERIOD SOLVED'!$H:$H,OfferResults!$D517)</f>
        <v>0</v>
      </c>
      <c r="L517">
        <f t="shared" si="38"/>
        <v>0</v>
      </c>
      <c r="M517">
        <f t="shared" si="39"/>
        <v>0</v>
      </c>
      <c r="N517">
        <f t="shared" si="40"/>
        <v>0</v>
      </c>
      <c r="O517">
        <f t="shared" si="41"/>
        <v>0</v>
      </c>
    </row>
    <row r="518" spans="1:15" x14ac:dyDescent="0.25">
      <c r="A518" s="1" t="s">
        <v>367</v>
      </c>
      <c r="B518" s="2">
        <v>45714.583333333336</v>
      </c>
      <c r="C518" t="s">
        <v>368</v>
      </c>
      <c r="D518" t="s">
        <v>328</v>
      </c>
      <c r="E518" t="s">
        <v>228</v>
      </c>
      <c r="F518">
        <v>0</v>
      </c>
      <c r="G518">
        <v>0</v>
      </c>
      <c r="H518">
        <v>0</v>
      </c>
      <c r="I518" s="6">
        <f>SUMIFS('TRADERPERIOD SOLVED'!I:I,'TRADERPERIOD SOLVED'!$E:$E,OfferResults!$B518,'TRADERPERIOD SOLVED'!$H:$H,OfferResults!$D518)</f>
        <v>0</v>
      </c>
      <c r="J518" s="6">
        <f>SUMIFS('TRADERPERIOD SOLVED'!J:J,'TRADERPERIOD SOLVED'!$E:$E,OfferResults!$B518,'TRADERPERIOD SOLVED'!$H:$H,OfferResults!$D518)</f>
        <v>0</v>
      </c>
      <c r="K518" s="6">
        <f>SUMIFS('TRADERPERIOD SOLVED'!K:K,'TRADERPERIOD SOLVED'!$E:$E,OfferResults!$B518,'TRADERPERIOD SOLVED'!$H:$H,OfferResults!$D518)</f>
        <v>0</v>
      </c>
      <c r="L518">
        <f t="shared" si="38"/>
        <v>0</v>
      </c>
      <c r="M518">
        <f t="shared" si="39"/>
        <v>0</v>
      </c>
      <c r="N518">
        <f t="shared" si="40"/>
        <v>0</v>
      </c>
      <c r="O518">
        <f t="shared" si="41"/>
        <v>0</v>
      </c>
    </row>
    <row r="519" spans="1:15" x14ac:dyDescent="0.25">
      <c r="A519" s="1" t="s">
        <v>367</v>
      </c>
      <c r="B519" s="2">
        <v>45714.583333333336</v>
      </c>
      <c r="C519" t="s">
        <v>368</v>
      </c>
      <c r="D519" t="s">
        <v>327</v>
      </c>
      <c r="E519" t="s">
        <v>213</v>
      </c>
      <c r="F519">
        <v>46</v>
      </c>
      <c r="G519">
        <v>1</v>
      </c>
      <c r="H519">
        <v>1</v>
      </c>
      <c r="I519" s="6">
        <f>SUMIFS('TRADERPERIOD SOLVED'!I:I,'TRADERPERIOD SOLVED'!$E:$E,OfferResults!$B519,'TRADERPERIOD SOLVED'!$H:$H,OfferResults!$D519)</f>
        <v>46</v>
      </c>
      <c r="J519" s="6">
        <f>SUMIFS('TRADERPERIOD SOLVED'!J:J,'TRADERPERIOD SOLVED'!$E:$E,OfferResults!$B519,'TRADERPERIOD SOLVED'!$H:$H,OfferResults!$D519)</f>
        <v>1</v>
      </c>
      <c r="K519" s="6">
        <f>SUMIFS('TRADERPERIOD SOLVED'!K:K,'TRADERPERIOD SOLVED'!$E:$E,OfferResults!$B519,'TRADERPERIOD SOLVED'!$H:$H,OfferResults!$D519)</f>
        <v>1</v>
      </c>
      <c r="L519">
        <f t="shared" si="38"/>
        <v>0</v>
      </c>
      <c r="M519">
        <f t="shared" si="39"/>
        <v>0</v>
      </c>
      <c r="N519">
        <f t="shared" si="40"/>
        <v>0</v>
      </c>
      <c r="O519">
        <f t="shared" si="41"/>
        <v>0</v>
      </c>
    </row>
    <row r="520" spans="1:15" x14ac:dyDescent="0.25">
      <c r="A520" s="1" t="s">
        <v>367</v>
      </c>
      <c r="B520" s="2">
        <v>45714.583333333336</v>
      </c>
      <c r="C520" t="s">
        <v>368</v>
      </c>
      <c r="D520" t="s">
        <v>326</v>
      </c>
      <c r="E520" t="s">
        <v>213</v>
      </c>
      <c r="F520">
        <v>40</v>
      </c>
      <c r="G520">
        <v>0</v>
      </c>
      <c r="H520">
        <v>1</v>
      </c>
      <c r="I520" s="6">
        <f>SUMIFS('TRADERPERIOD SOLVED'!I:I,'TRADERPERIOD SOLVED'!$E:$E,OfferResults!$B520,'TRADERPERIOD SOLVED'!$H:$H,OfferResults!$D520)</f>
        <v>40</v>
      </c>
      <c r="J520" s="6">
        <f>SUMIFS('TRADERPERIOD SOLVED'!J:J,'TRADERPERIOD SOLVED'!$E:$E,OfferResults!$B520,'TRADERPERIOD SOLVED'!$H:$H,OfferResults!$D520)</f>
        <v>0</v>
      </c>
      <c r="K520" s="6">
        <f>SUMIFS('TRADERPERIOD SOLVED'!K:K,'TRADERPERIOD SOLVED'!$E:$E,OfferResults!$B520,'TRADERPERIOD SOLVED'!$H:$H,OfferResults!$D520)</f>
        <v>1</v>
      </c>
      <c r="L520">
        <f t="shared" si="38"/>
        <v>0</v>
      </c>
      <c r="M520">
        <f t="shared" si="39"/>
        <v>0</v>
      </c>
      <c r="N520">
        <f t="shared" si="40"/>
        <v>0</v>
      </c>
      <c r="O520">
        <f t="shared" si="41"/>
        <v>0</v>
      </c>
    </row>
    <row r="521" spans="1:15" x14ac:dyDescent="0.25">
      <c r="A521" s="1" t="s">
        <v>367</v>
      </c>
      <c r="B521" s="2">
        <v>45714.583333333336</v>
      </c>
      <c r="C521" t="s">
        <v>368</v>
      </c>
      <c r="D521" t="s">
        <v>325</v>
      </c>
      <c r="E521" t="s">
        <v>228</v>
      </c>
      <c r="F521">
        <v>0</v>
      </c>
      <c r="G521">
        <v>0</v>
      </c>
      <c r="H521">
        <v>0</v>
      </c>
      <c r="I521" s="6">
        <f>SUMIFS('TRADERPERIOD SOLVED'!I:I,'TRADERPERIOD SOLVED'!$E:$E,OfferResults!$B521,'TRADERPERIOD SOLVED'!$H:$H,OfferResults!$D521)</f>
        <v>0</v>
      </c>
      <c r="J521" s="6">
        <f>SUMIFS('TRADERPERIOD SOLVED'!J:J,'TRADERPERIOD SOLVED'!$E:$E,OfferResults!$B521,'TRADERPERIOD SOLVED'!$H:$H,OfferResults!$D521)</f>
        <v>0</v>
      </c>
      <c r="K521" s="6">
        <f>SUMIFS('TRADERPERIOD SOLVED'!K:K,'TRADERPERIOD SOLVED'!$E:$E,OfferResults!$B521,'TRADERPERIOD SOLVED'!$H:$H,OfferResults!$D521)</f>
        <v>0</v>
      </c>
      <c r="L521">
        <f t="shared" si="38"/>
        <v>0</v>
      </c>
      <c r="M521">
        <f t="shared" si="39"/>
        <v>0</v>
      </c>
      <c r="N521">
        <f t="shared" si="40"/>
        <v>0</v>
      </c>
      <c r="O521">
        <f t="shared" si="41"/>
        <v>0</v>
      </c>
    </row>
    <row r="522" spans="1:15" x14ac:dyDescent="0.25">
      <c r="A522" s="1" t="s">
        <v>367</v>
      </c>
      <c r="B522" s="2">
        <v>45714.583333333336</v>
      </c>
      <c r="C522" t="s">
        <v>368</v>
      </c>
      <c r="D522" t="s">
        <v>324</v>
      </c>
      <c r="E522" t="s">
        <v>213</v>
      </c>
      <c r="F522">
        <v>34</v>
      </c>
      <c r="G522">
        <v>2</v>
      </c>
      <c r="H522">
        <v>1</v>
      </c>
      <c r="I522" s="6">
        <f>SUMIFS('TRADERPERIOD SOLVED'!I:I,'TRADERPERIOD SOLVED'!$E:$E,OfferResults!$B522,'TRADERPERIOD SOLVED'!$H:$H,OfferResults!$D522)</f>
        <v>34</v>
      </c>
      <c r="J522" s="6">
        <f>SUMIFS('TRADERPERIOD SOLVED'!J:J,'TRADERPERIOD SOLVED'!$E:$E,OfferResults!$B522,'TRADERPERIOD SOLVED'!$H:$H,OfferResults!$D522)</f>
        <v>2</v>
      </c>
      <c r="K522" s="6">
        <f>SUMIFS('TRADERPERIOD SOLVED'!K:K,'TRADERPERIOD SOLVED'!$E:$E,OfferResults!$B522,'TRADERPERIOD SOLVED'!$H:$H,OfferResults!$D522)</f>
        <v>1</v>
      </c>
      <c r="L522">
        <f t="shared" si="38"/>
        <v>0</v>
      </c>
      <c r="M522">
        <f t="shared" si="39"/>
        <v>0</v>
      </c>
      <c r="N522">
        <f t="shared" si="40"/>
        <v>0</v>
      </c>
      <c r="O522">
        <f t="shared" si="41"/>
        <v>0</v>
      </c>
    </row>
    <row r="523" spans="1:15" x14ac:dyDescent="0.25">
      <c r="A523" s="1" t="s">
        <v>367</v>
      </c>
      <c r="B523" s="2">
        <v>45714.583333333336</v>
      </c>
      <c r="C523" t="s">
        <v>368</v>
      </c>
      <c r="D523" t="s">
        <v>323</v>
      </c>
      <c r="E523" t="s">
        <v>204</v>
      </c>
      <c r="F523">
        <v>202.17</v>
      </c>
      <c r="G523">
        <v>11.07</v>
      </c>
      <c r="H523">
        <v>12.83</v>
      </c>
      <c r="I523" s="6">
        <f>SUMIFS('TRADERPERIOD SOLVED'!I:I,'TRADERPERIOD SOLVED'!$E:$E,OfferResults!$B523,'TRADERPERIOD SOLVED'!$H:$H,OfferResults!$D523)</f>
        <v>202.17</v>
      </c>
      <c r="J523" s="6">
        <f>SUMIFS('TRADERPERIOD SOLVED'!J:J,'TRADERPERIOD SOLVED'!$E:$E,OfferResults!$B523,'TRADERPERIOD SOLVED'!$H:$H,OfferResults!$D523)</f>
        <v>11.07</v>
      </c>
      <c r="K523" s="6">
        <f>SUMIFS('TRADERPERIOD SOLVED'!K:K,'TRADERPERIOD SOLVED'!$E:$E,OfferResults!$B523,'TRADERPERIOD SOLVED'!$H:$H,OfferResults!$D523)</f>
        <v>12.83</v>
      </c>
      <c r="L523">
        <f t="shared" si="38"/>
        <v>0</v>
      </c>
      <c r="M523">
        <f t="shared" si="39"/>
        <v>0</v>
      </c>
      <c r="N523">
        <f t="shared" si="40"/>
        <v>0</v>
      </c>
      <c r="O523">
        <f t="shared" si="41"/>
        <v>0</v>
      </c>
    </row>
    <row r="524" spans="1:15" x14ac:dyDescent="0.25">
      <c r="A524" s="1" t="s">
        <v>367</v>
      </c>
      <c r="B524" s="2">
        <v>45714.583333333336</v>
      </c>
      <c r="C524" t="s">
        <v>368</v>
      </c>
      <c r="D524" t="s">
        <v>322</v>
      </c>
      <c r="E524" t="s">
        <v>204</v>
      </c>
      <c r="F524">
        <v>434.79599999999999</v>
      </c>
      <c r="G524">
        <v>15.907</v>
      </c>
      <c r="H524">
        <v>20.516999999999999</v>
      </c>
      <c r="I524" s="6">
        <f>SUMIFS('TRADERPERIOD SOLVED'!I:I,'TRADERPERIOD SOLVED'!$E:$E,OfferResults!$B524,'TRADERPERIOD SOLVED'!$H:$H,OfferResults!$D524)</f>
        <v>434.79599999999999</v>
      </c>
      <c r="J524" s="6">
        <f>SUMIFS('TRADERPERIOD SOLVED'!J:J,'TRADERPERIOD SOLVED'!$E:$E,OfferResults!$B524,'TRADERPERIOD SOLVED'!$H:$H,OfferResults!$D524)</f>
        <v>15.907</v>
      </c>
      <c r="K524" s="6">
        <f>SUMIFS('TRADERPERIOD SOLVED'!K:K,'TRADERPERIOD SOLVED'!$E:$E,OfferResults!$B524,'TRADERPERIOD SOLVED'!$H:$H,OfferResults!$D524)</f>
        <v>20.516999999999999</v>
      </c>
      <c r="L524">
        <f t="shared" si="38"/>
        <v>0</v>
      </c>
      <c r="M524">
        <f t="shared" si="39"/>
        <v>0</v>
      </c>
      <c r="N524">
        <f t="shared" si="40"/>
        <v>0</v>
      </c>
      <c r="O524">
        <f t="shared" si="41"/>
        <v>0</v>
      </c>
    </row>
    <row r="525" spans="1:15" x14ac:dyDescent="0.25">
      <c r="A525" s="1" t="s">
        <v>367</v>
      </c>
      <c r="B525" s="2">
        <v>45714.583333333336</v>
      </c>
      <c r="C525" t="s">
        <v>368</v>
      </c>
      <c r="D525" t="s">
        <v>321</v>
      </c>
      <c r="E525" t="s">
        <v>320</v>
      </c>
      <c r="F525">
        <v>0</v>
      </c>
      <c r="G525">
        <v>3.1</v>
      </c>
      <c r="H525">
        <v>3.88</v>
      </c>
      <c r="I525" s="6">
        <f>SUMIFS('TRADERPERIOD SOLVED'!I:I,'TRADERPERIOD SOLVED'!$E:$E,OfferResults!$B525,'TRADERPERIOD SOLVED'!$H:$H,OfferResults!$D525)</f>
        <v>0</v>
      </c>
      <c r="J525" s="6">
        <f>SUMIFS('TRADERPERIOD SOLVED'!J:J,'TRADERPERIOD SOLVED'!$E:$E,OfferResults!$B525,'TRADERPERIOD SOLVED'!$H:$H,OfferResults!$D525)</f>
        <v>3.1</v>
      </c>
      <c r="K525" s="6">
        <f>SUMIFS('TRADERPERIOD SOLVED'!K:K,'TRADERPERIOD SOLVED'!$E:$E,OfferResults!$B525,'TRADERPERIOD SOLVED'!$H:$H,OfferResults!$D525)</f>
        <v>3.88</v>
      </c>
      <c r="L525">
        <f t="shared" si="38"/>
        <v>0</v>
      </c>
      <c r="M525">
        <f t="shared" si="39"/>
        <v>0</v>
      </c>
      <c r="N525">
        <f t="shared" si="40"/>
        <v>0</v>
      </c>
      <c r="O525">
        <f t="shared" si="41"/>
        <v>0</v>
      </c>
    </row>
    <row r="526" spans="1:15" x14ac:dyDescent="0.25">
      <c r="A526" s="1" t="s">
        <v>367</v>
      </c>
      <c r="B526" s="2">
        <v>45714.583333333336</v>
      </c>
      <c r="C526" t="s">
        <v>368</v>
      </c>
      <c r="D526" t="s">
        <v>319</v>
      </c>
      <c r="E526" t="s">
        <v>291</v>
      </c>
      <c r="F526">
        <v>0</v>
      </c>
      <c r="G526">
        <v>0</v>
      </c>
      <c r="H526">
        <v>0</v>
      </c>
      <c r="I526" s="6">
        <f>SUMIFS('TRADERPERIOD SOLVED'!I:I,'TRADERPERIOD SOLVED'!$E:$E,OfferResults!$B526,'TRADERPERIOD SOLVED'!$H:$H,OfferResults!$D526)</f>
        <v>0</v>
      </c>
      <c r="J526" s="6">
        <f>SUMIFS('TRADERPERIOD SOLVED'!J:J,'TRADERPERIOD SOLVED'!$E:$E,OfferResults!$B526,'TRADERPERIOD SOLVED'!$H:$H,OfferResults!$D526)</f>
        <v>0</v>
      </c>
      <c r="K526" s="6">
        <f>SUMIFS('TRADERPERIOD SOLVED'!K:K,'TRADERPERIOD SOLVED'!$E:$E,OfferResults!$B526,'TRADERPERIOD SOLVED'!$H:$H,OfferResults!$D526)</f>
        <v>0</v>
      </c>
      <c r="L526">
        <f t="shared" si="38"/>
        <v>0</v>
      </c>
      <c r="M526">
        <f t="shared" si="39"/>
        <v>0</v>
      </c>
      <c r="N526">
        <f t="shared" si="40"/>
        <v>0</v>
      </c>
      <c r="O526">
        <f t="shared" si="41"/>
        <v>0</v>
      </c>
    </row>
    <row r="527" spans="1:15" x14ac:dyDescent="0.25">
      <c r="A527" s="1" t="s">
        <v>367</v>
      </c>
      <c r="B527" s="2">
        <v>45714.583333333336</v>
      </c>
      <c r="C527" t="s">
        <v>368</v>
      </c>
      <c r="D527" t="s">
        <v>318</v>
      </c>
      <c r="E527" t="s">
        <v>228</v>
      </c>
      <c r="F527">
        <v>8.5</v>
      </c>
      <c r="G527">
        <v>0</v>
      </c>
      <c r="H527">
        <v>0</v>
      </c>
      <c r="I527" s="6">
        <f>SUMIFS('TRADERPERIOD SOLVED'!I:I,'TRADERPERIOD SOLVED'!$E:$E,OfferResults!$B527,'TRADERPERIOD SOLVED'!$H:$H,OfferResults!$D527)</f>
        <v>8.5</v>
      </c>
      <c r="J527" s="6">
        <f>SUMIFS('TRADERPERIOD SOLVED'!J:J,'TRADERPERIOD SOLVED'!$E:$E,OfferResults!$B527,'TRADERPERIOD SOLVED'!$H:$H,OfferResults!$D527)</f>
        <v>0</v>
      </c>
      <c r="K527" s="6">
        <f>SUMIFS('TRADERPERIOD SOLVED'!K:K,'TRADERPERIOD SOLVED'!$E:$E,OfferResults!$B527,'TRADERPERIOD SOLVED'!$H:$H,OfferResults!$D527)</f>
        <v>0</v>
      </c>
      <c r="L527">
        <f t="shared" si="38"/>
        <v>0</v>
      </c>
      <c r="M527">
        <f t="shared" si="39"/>
        <v>0</v>
      </c>
      <c r="N527">
        <f t="shared" si="40"/>
        <v>0</v>
      </c>
      <c r="O527">
        <f t="shared" si="41"/>
        <v>0</v>
      </c>
    </row>
    <row r="528" spans="1:15" x14ac:dyDescent="0.25">
      <c r="A528" s="1" t="s">
        <v>367</v>
      </c>
      <c r="B528" s="2">
        <v>45714.583333333336</v>
      </c>
      <c r="C528" t="s">
        <v>368</v>
      </c>
      <c r="D528" t="s">
        <v>317</v>
      </c>
      <c r="E528" t="s">
        <v>228</v>
      </c>
      <c r="F528">
        <v>50</v>
      </c>
      <c r="G528">
        <v>0</v>
      </c>
      <c r="H528">
        <v>0</v>
      </c>
      <c r="I528" s="6">
        <f>SUMIFS('TRADERPERIOD SOLVED'!I:I,'TRADERPERIOD SOLVED'!$E:$E,OfferResults!$B528,'TRADERPERIOD SOLVED'!$H:$H,OfferResults!$D528)</f>
        <v>50</v>
      </c>
      <c r="J528" s="6">
        <f>SUMIFS('TRADERPERIOD SOLVED'!J:J,'TRADERPERIOD SOLVED'!$E:$E,OfferResults!$B528,'TRADERPERIOD SOLVED'!$H:$H,OfferResults!$D528)</f>
        <v>0</v>
      </c>
      <c r="K528" s="6">
        <f>SUMIFS('TRADERPERIOD SOLVED'!K:K,'TRADERPERIOD SOLVED'!$E:$E,OfferResults!$B528,'TRADERPERIOD SOLVED'!$H:$H,OfferResults!$D528)</f>
        <v>0</v>
      </c>
      <c r="L528">
        <f t="shared" si="38"/>
        <v>0</v>
      </c>
      <c r="M528">
        <f t="shared" si="39"/>
        <v>0</v>
      </c>
      <c r="N528">
        <f t="shared" si="40"/>
        <v>0</v>
      </c>
      <c r="O528">
        <f t="shared" si="41"/>
        <v>0</v>
      </c>
    </row>
    <row r="529" spans="1:15" x14ac:dyDescent="0.25">
      <c r="A529" s="1" t="s">
        <v>367</v>
      </c>
      <c r="B529" s="2">
        <v>45714.583333333336</v>
      </c>
      <c r="C529" t="s">
        <v>368</v>
      </c>
      <c r="D529" t="s">
        <v>316</v>
      </c>
      <c r="E529" t="s">
        <v>228</v>
      </c>
      <c r="F529">
        <v>20</v>
      </c>
      <c r="G529">
        <v>0</v>
      </c>
      <c r="H529">
        <v>0</v>
      </c>
      <c r="I529" s="6">
        <f>SUMIFS('TRADERPERIOD SOLVED'!I:I,'TRADERPERIOD SOLVED'!$E:$E,OfferResults!$B529,'TRADERPERIOD SOLVED'!$H:$H,OfferResults!$D529)</f>
        <v>20</v>
      </c>
      <c r="J529" s="6">
        <f>SUMIFS('TRADERPERIOD SOLVED'!J:J,'TRADERPERIOD SOLVED'!$E:$E,OfferResults!$B529,'TRADERPERIOD SOLVED'!$H:$H,OfferResults!$D529)</f>
        <v>0</v>
      </c>
      <c r="K529" s="6">
        <f>SUMIFS('TRADERPERIOD SOLVED'!K:K,'TRADERPERIOD SOLVED'!$E:$E,OfferResults!$B529,'TRADERPERIOD SOLVED'!$H:$H,OfferResults!$D529)</f>
        <v>0</v>
      </c>
      <c r="L529">
        <f t="shared" si="38"/>
        <v>0</v>
      </c>
      <c r="M529">
        <f t="shared" si="39"/>
        <v>0</v>
      </c>
      <c r="N529">
        <f t="shared" si="40"/>
        <v>0</v>
      </c>
      <c r="O529">
        <f t="shared" si="41"/>
        <v>0</v>
      </c>
    </row>
    <row r="530" spans="1:15" x14ac:dyDescent="0.25">
      <c r="A530" s="1" t="s">
        <v>367</v>
      </c>
      <c r="B530" s="2">
        <v>45714.583333333336</v>
      </c>
      <c r="C530" t="s">
        <v>368</v>
      </c>
      <c r="D530" t="s">
        <v>315</v>
      </c>
      <c r="E530" t="s">
        <v>314</v>
      </c>
      <c r="F530">
        <v>0</v>
      </c>
      <c r="G530">
        <v>0</v>
      </c>
      <c r="H530">
        <v>0</v>
      </c>
      <c r="I530" s="6">
        <f>SUMIFS('TRADERPERIOD SOLVED'!I:I,'TRADERPERIOD SOLVED'!$E:$E,OfferResults!$B530,'TRADERPERIOD SOLVED'!$H:$H,OfferResults!$D530)</f>
        <v>0</v>
      </c>
      <c r="J530" s="6">
        <f>SUMIFS('TRADERPERIOD SOLVED'!J:J,'TRADERPERIOD SOLVED'!$E:$E,OfferResults!$B530,'TRADERPERIOD SOLVED'!$H:$H,OfferResults!$D530)</f>
        <v>0</v>
      </c>
      <c r="K530" s="6">
        <f>SUMIFS('TRADERPERIOD SOLVED'!K:K,'TRADERPERIOD SOLVED'!$E:$E,OfferResults!$B530,'TRADERPERIOD SOLVED'!$H:$H,OfferResults!$D530)</f>
        <v>0</v>
      </c>
      <c r="L530">
        <f t="shared" si="38"/>
        <v>0</v>
      </c>
      <c r="M530">
        <f t="shared" si="39"/>
        <v>0</v>
      </c>
      <c r="N530">
        <f t="shared" si="40"/>
        <v>0</v>
      </c>
      <c r="O530">
        <f t="shared" si="41"/>
        <v>0</v>
      </c>
    </row>
    <row r="531" spans="1:15" x14ac:dyDescent="0.25">
      <c r="A531" s="1" t="s">
        <v>367</v>
      </c>
      <c r="B531" s="2">
        <v>45714.583333333336</v>
      </c>
      <c r="C531" t="s">
        <v>368</v>
      </c>
      <c r="D531" t="s">
        <v>313</v>
      </c>
      <c r="E531" t="s">
        <v>210</v>
      </c>
      <c r="F531">
        <v>110</v>
      </c>
      <c r="G531">
        <v>0</v>
      </c>
      <c r="H531">
        <v>0</v>
      </c>
      <c r="I531" s="6">
        <f>SUMIFS('TRADERPERIOD SOLVED'!I:I,'TRADERPERIOD SOLVED'!$E:$E,OfferResults!$B531,'TRADERPERIOD SOLVED'!$H:$H,OfferResults!$D531)</f>
        <v>110</v>
      </c>
      <c r="J531" s="6">
        <f>SUMIFS('TRADERPERIOD SOLVED'!J:J,'TRADERPERIOD SOLVED'!$E:$E,OfferResults!$B531,'TRADERPERIOD SOLVED'!$H:$H,OfferResults!$D531)</f>
        <v>0</v>
      </c>
      <c r="K531" s="6">
        <f>SUMIFS('TRADERPERIOD SOLVED'!K:K,'TRADERPERIOD SOLVED'!$E:$E,OfferResults!$B531,'TRADERPERIOD SOLVED'!$H:$H,OfferResults!$D531)</f>
        <v>0</v>
      </c>
      <c r="L531">
        <f t="shared" si="38"/>
        <v>0</v>
      </c>
      <c r="M531">
        <f t="shared" si="39"/>
        <v>0</v>
      </c>
      <c r="N531">
        <f t="shared" si="40"/>
        <v>0</v>
      </c>
      <c r="O531">
        <f t="shared" si="41"/>
        <v>0</v>
      </c>
    </row>
    <row r="532" spans="1:15" x14ac:dyDescent="0.25">
      <c r="A532" s="1" t="s">
        <v>367</v>
      </c>
      <c r="B532" s="2">
        <v>45714.583333333336</v>
      </c>
      <c r="C532" t="s">
        <v>368</v>
      </c>
      <c r="D532" t="s">
        <v>312</v>
      </c>
      <c r="E532" t="s">
        <v>311</v>
      </c>
      <c r="F532">
        <v>47</v>
      </c>
      <c r="G532">
        <v>0</v>
      </c>
      <c r="H532">
        <v>0</v>
      </c>
      <c r="I532" s="6">
        <f>SUMIFS('TRADERPERIOD SOLVED'!I:I,'TRADERPERIOD SOLVED'!$E:$E,OfferResults!$B532,'TRADERPERIOD SOLVED'!$H:$H,OfferResults!$D532)</f>
        <v>47</v>
      </c>
      <c r="J532" s="6">
        <f>SUMIFS('TRADERPERIOD SOLVED'!J:J,'TRADERPERIOD SOLVED'!$E:$E,OfferResults!$B532,'TRADERPERIOD SOLVED'!$H:$H,OfferResults!$D532)</f>
        <v>0</v>
      </c>
      <c r="K532" s="6">
        <f>SUMIFS('TRADERPERIOD SOLVED'!K:K,'TRADERPERIOD SOLVED'!$E:$E,OfferResults!$B532,'TRADERPERIOD SOLVED'!$H:$H,OfferResults!$D532)</f>
        <v>0</v>
      </c>
      <c r="L532">
        <f t="shared" si="38"/>
        <v>0</v>
      </c>
      <c r="M532">
        <f t="shared" si="39"/>
        <v>0</v>
      </c>
      <c r="N532">
        <f t="shared" si="40"/>
        <v>0</v>
      </c>
      <c r="O532">
        <f t="shared" si="41"/>
        <v>0</v>
      </c>
    </row>
    <row r="533" spans="1:15" x14ac:dyDescent="0.25">
      <c r="A533" s="1" t="s">
        <v>367</v>
      </c>
      <c r="B533" s="2">
        <v>45714.583333333336</v>
      </c>
      <c r="C533" t="s">
        <v>368</v>
      </c>
      <c r="D533" t="s">
        <v>310</v>
      </c>
      <c r="E533" t="s">
        <v>213</v>
      </c>
      <c r="F533">
        <v>37.4</v>
      </c>
      <c r="G533">
        <v>0</v>
      </c>
      <c r="H533">
        <v>0</v>
      </c>
      <c r="I533" s="6">
        <f>SUMIFS('TRADERPERIOD SOLVED'!I:I,'TRADERPERIOD SOLVED'!$E:$E,OfferResults!$B533,'TRADERPERIOD SOLVED'!$H:$H,OfferResults!$D533)</f>
        <v>37.4</v>
      </c>
      <c r="J533" s="6">
        <f>SUMIFS('TRADERPERIOD SOLVED'!J:J,'TRADERPERIOD SOLVED'!$E:$E,OfferResults!$B533,'TRADERPERIOD SOLVED'!$H:$H,OfferResults!$D533)</f>
        <v>0</v>
      </c>
      <c r="K533" s="6">
        <f>SUMIFS('TRADERPERIOD SOLVED'!K:K,'TRADERPERIOD SOLVED'!$E:$E,OfferResults!$B533,'TRADERPERIOD SOLVED'!$H:$H,OfferResults!$D533)</f>
        <v>0</v>
      </c>
      <c r="L533">
        <f t="shared" si="38"/>
        <v>0</v>
      </c>
      <c r="M533">
        <f t="shared" si="39"/>
        <v>0</v>
      </c>
      <c r="N533">
        <f t="shared" si="40"/>
        <v>0</v>
      </c>
      <c r="O533">
        <f t="shared" si="41"/>
        <v>0</v>
      </c>
    </row>
    <row r="534" spans="1:15" x14ac:dyDescent="0.25">
      <c r="A534" s="1" t="s">
        <v>367</v>
      </c>
      <c r="B534" s="2">
        <v>45714.583333333336</v>
      </c>
      <c r="C534" t="s">
        <v>368</v>
      </c>
      <c r="D534" t="s">
        <v>309</v>
      </c>
      <c r="E534" t="s">
        <v>308</v>
      </c>
      <c r="F534">
        <v>0</v>
      </c>
      <c r="G534">
        <v>3.1869999999999998</v>
      </c>
      <c r="H534">
        <v>5.0549999999999997</v>
      </c>
      <c r="I534" s="6">
        <f>SUMIFS('TRADERPERIOD SOLVED'!I:I,'TRADERPERIOD SOLVED'!$E:$E,OfferResults!$B534,'TRADERPERIOD SOLVED'!$H:$H,OfferResults!$D534)</f>
        <v>0</v>
      </c>
      <c r="J534" s="6">
        <f>SUMIFS('TRADERPERIOD SOLVED'!J:J,'TRADERPERIOD SOLVED'!$E:$E,OfferResults!$B534,'TRADERPERIOD SOLVED'!$H:$H,OfferResults!$D534)</f>
        <v>1.363</v>
      </c>
      <c r="K534" s="6">
        <f>SUMIFS('TRADERPERIOD SOLVED'!K:K,'TRADERPERIOD SOLVED'!$E:$E,OfferResults!$B534,'TRADERPERIOD SOLVED'!$H:$H,OfferResults!$D534)</f>
        <v>5.0549999999999997</v>
      </c>
      <c r="L534">
        <f t="shared" si="38"/>
        <v>1.8239999999999998</v>
      </c>
      <c r="M534">
        <f t="shared" si="39"/>
        <v>0</v>
      </c>
      <c r="N534">
        <f t="shared" si="40"/>
        <v>1.8239999999999998</v>
      </c>
      <c r="O534">
        <f t="shared" si="41"/>
        <v>0</v>
      </c>
    </row>
    <row r="535" spans="1:15" x14ac:dyDescent="0.25">
      <c r="A535" s="1" t="s">
        <v>367</v>
      </c>
      <c r="B535" s="2">
        <v>45714.583333333336</v>
      </c>
      <c r="C535" t="s">
        <v>368</v>
      </c>
      <c r="D535" t="s">
        <v>307</v>
      </c>
      <c r="E535" t="s">
        <v>306</v>
      </c>
      <c r="F535">
        <v>0</v>
      </c>
      <c r="G535">
        <v>0</v>
      </c>
      <c r="H535">
        <v>0</v>
      </c>
      <c r="I535" s="6">
        <f>SUMIFS('TRADERPERIOD SOLVED'!I:I,'TRADERPERIOD SOLVED'!$E:$E,OfferResults!$B535,'TRADERPERIOD SOLVED'!$H:$H,OfferResults!$D535)</f>
        <v>0</v>
      </c>
      <c r="J535" s="6">
        <f>SUMIFS('TRADERPERIOD SOLVED'!J:J,'TRADERPERIOD SOLVED'!$E:$E,OfferResults!$B535,'TRADERPERIOD SOLVED'!$H:$H,OfferResults!$D535)</f>
        <v>0</v>
      </c>
      <c r="K535" s="6">
        <f>SUMIFS('TRADERPERIOD SOLVED'!K:K,'TRADERPERIOD SOLVED'!$E:$E,OfferResults!$B535,'TRADERPERIOD SOLVED'!$H:$H,OfferResults!$D535)</f>
        <v>0</v>
      </c>
      <c r="L535">
        <f t="shared" si="38"/>
        <v>0</v>
      </c>
      <c r="M535">
        <f t="shared" si="39"/>
        <v>0</v>
      </c>
      <c r="N535">
        <f t="shared" si="40"/>
        <v>0</v>
      </c>
      <c r="O535">
        <f t="shared" si="41"/>
        <v>0</v>
      </c>
    </row>
    <row r="536" spans="1:15" x14ac:dyDescent="0.25">
      <c r="A536" s="1" t="s">
        <v>367</v>
      </c>
      <c r="B536" s="2">
        <v>45714.583333333336</v>
      </c>
      <c r="C536" t="s">
        <v>368</v>
      </c>
      <c r="D536" t="s">
        <v>345</v>
      </c>
      <c r="E536" t="s">
        <v>306</v>
      </c>
      <c r="F536">
        <v>0</v>
      </c>
      <c r="G536">
        <v>0</v>
      </c>
      <c r="H536">
        <v>0</v>
      </c>
      <c r="I536" s="6">
        <f>SUMIFS('TRADERPERIOD SOLVED'!I:I,'TRADERPERIOD SOLVED'!$E:$E,OfferResults!$B536,'TRADERPERIOD SOLVED'!$H:$H,OfferResults!$D536)</f>
        <v>0</v>
      </c>
      <c r="J536" s="6">
        <f>SUMIFS('TRADERPERIOD SOLVED'!J:J,'TRADERPERIOD SOLVED'!$E:$E,OfferResults!$B536,'TRADERPERIOD SOLVED'!$H:$H,OfferResults!$D536)</f>
        <v>0</v>
      </c>
      <c r="K536" s="6">
        <f>SUMIFS('TRADERPERIOD SOLVED'!K:K,'TRADERPERIOD SOLVED'!$E:$E,OfferResults!$B536,'TRADERPERIOD SOLVED'!$H:$H,OfferResults!$D536)</f>
        <v>0</v>
      </c>
      <c r="L536">
        <f t="shared" si="38"/>
        <v>0</v>
      </c>
      <c r="M536">
        <f t="shared" si="39"/>
        <v>0</v>
      </c>
      <c r="N536">
        <f t="shared" si="40"/>
        <v>0</v>
      </c>
      <c r="O536">
        <f t="shared" si="41"/>
        <v>0</v>
      </c>
    </row>
    <row r="537" spans="1:15" x14ac:dyDescent="0.25">
      <c r="A537" s="1" t="s">
        <v>367</v>
      </c>
      <c r="B537" s="2">
        <v>45714.583333333336</v>
      </c>
      <c r="C537" t="s">
        <v>368</v>
      </c>
      <c r="D537" t="s">
        <v>305</v>
      </c>
      <c r="E537" t="s">
        <v>207</v>
      </c>
      <c r="F537">
        <v>0</v>
      </c>
      <c r="G537">
        <v>0</v>
      </c>
      <c r="H537">
        <v>0</v>
      </c>
      <c r="I537" s="6">
        <f>SUMIFS('TRADERPERIOD SOLVED'!I:I,'TRADERPERIOD SOLVED'!$E:$E,OfferResults!$B537,'TRADERPERIOD SOLVED'!$H:$H,OfferResults!$D537)</f>
        <v>0</v>
      </c>
      <c r="J537" s="6">
        <f>SUMIFS('TRADERPERIOD SOLVED'!J:J,'TRADERPERIOD SOLVED'!$E:$E,OfferResults!$B537,'TRADERPERIOD SOLVED'!$H:$H,OfferResults!$D537)</f>
        <v>0</v>
      </c>
      <c r="K537" s="6">
        <f>SUMIFS('TRADERPERIOD SOLVED'!K:K,'TRADERPERIOD SOLVED'!$E:$E,OfferResults!$B537,'TRADERPERIOD SOLVED'!$H:$H,OfferResults!$D537)</f>
        <v>0</v>
      </c>
      <c r="L537">
        <f t="shared" si="38"/>
        <v>0</v>
      </c>
      <c r="M537">
        <f t="shared" si="39"/>
        <v>0</v>
      </c>
      <c r="N537">
        <f t="shared" si="40"/>
        <v>0</v>
      </c>
      <c r="O537">
        <f t="shared" si="41"/>
        <v>0</v>
      </c>
    </row>
    <row r="538" spans="1:15" x14ac:dyDescent="0.25">
      <c r="A538" s="1" t="s">
        <v>367</v>
      </c>
      <c r="B538" s="2">
        <v>45714.583333333336</v>
      </c>
      <c r="C538" t="s">
        <v>368</v>
      </c>
      <c r="D538" t="s">
        <v>304</v>
      </c>
      <c r="E538" t="s">
        <v>207</v>
      </c>
      <c r="F538">
        <v>0</v>
      </c>
      <c r="G538">
        <v>0</v>
      </c>
      <c r="H538">
        <v>0</v>
      </c>
      <c r="I538" s="6">
        <f>SUMIFS('TRADERPERIOD SOLVED'!I:I,'TRADERPERIOD SOLVED'!$E:$E,OfferResults!$B538,'TRADERPERIOD SOLVED'!$H:$H,OfferResults!$D538)</f>
        <v>0</v>
      </c>
      <c r="J538" s="6">
        <f>SUMIFS('TRADERPERIOD SOLVED'!J:J,'TRADERPERIOD SOLVED'!$E:$E,OfferResults!$B538,'TRADERPERIOD SOLVED'!$H:$H,OfferResults!$D538)</f>
        <v>0</v>
      </c>
      <c r="K538" s="6">
        <f>SUMIFS('TRADERPERIOD SOLVED'!K:K,'TRADERPERIOD SOLVED'!$E:$E,OfferResults!$B538,'TRADERPERIOD SOLVED'!$H:$H,OfferResults!$D538)</f>
        <v>0</v>
      </c>
      <c r="L538">
        <f t="shared" si="38"/>
        <v>0</v>
      </c>
      <c r="M538">
        <f t="shared" si="39"/>
        <v>0</v>
      </c>
      <c r="N538">
        <f t="shared" si="40"/>
        <v>0</v>
      </c>
      <c r="O538">
        <f t="shared" si="41"/>
        <v>0</v>
      </c>
    </row>
    <row r="539" spans="1:15" x14ac:dyDescent="0.25">
      <c r="A539" s="1" t="s">
        <v>367</v>
      </c>
      <c r="B539" s="2">
        <v>45714.583333333336</v>
      </c>
      <c r="C539" t="s">
        <v>368</v>
      </c>
      <c r="D539" t="s">
        <v>303</v>
      </c>
      <c r="E539" t="s">
        <v>207</v>
      </c>
      <c r="F539">
        <v>170</v>
      </c>
      <c r="G539">
        <v>18</v>
      </c>
      <c r="H539">
        <v>22</v>
      </c>
      <c r="I539" s="6">
        <f>SUMIFS('TRADERPERIOD SOLVED'!I:I,'TRADERPERIOD SOLVED'!$E:$E,OfferResults!$B539,'TRADERPERIOD SOLVED'!$H:$H,OfferResults!$D539)</f>
        <v>170</v>
      </c>
      <c r="J539" s="6">
        <f>SUMIFS('TRADERPERIOD SOLVED'!J:J,'TRADERPERIOD SOLVED'!$E:$E,OfferResults!$B539,'TRADERPERIOD SOLVED'!$H:$H,OfferResults!$D539)</f>
        <v>18</v>
      </c>
      <c r="K539" s="6">
        <f>SUMIFS('TRADERPERIOD SOLVED'!K:K,'TRADERPERIOD SOLVED'!$E:$E,OfferResults!$B539,'TRADERPERIOD SOLVED'!$H:$H,OfferResults!$D539)</f>
        <v>22</v>
      </c>
      <c r="L539">
        <f t="shared" si="38"/>
        <v>0</v>
      </c>
      <c r="M539">
        <f t="shared" si="39"/>
        <v>0</v>
      </c>
      <c r="N539">
        <f t="shared" si="40"/>
        <v>0</v>
      </c>
      <c r="O539">
        <f t="shared" si="41"/>
        <v>0</v>
      </c>
    </row>
    <row r="540" spans="1:15" x14ac:dyDescent="0.25">
      <c r="A540" s="1" t="s">
        <v>367</v>
      </c>
      <c r="B540" s="2">
        <v>45714.583333333336</v>
      </c>
      <c r="C540" t="s">
        <v>368</v>
      </c>
      <c r="D540" t="s">
        <v>302</v>
      </c>
      <c r="E540" t="s">
        <v>207</v>
      </c>
      <c r="F540">
        <v>257</v>
      </c>
      <c r="G540">
        <v>0</v>
      </c>
      <c r="H540">
        <v>0</v>
      </c>
      <c r="I540" s="6">
        <f>SUMIFS('TRADERPERIOD SOLVED'!I:I,'TRADERPERIOD SOLVED'!$E:$E,OfferResults!$B540,'TRADERPERIOD SOLVED'!$H:$H,OfferResults!$D540)</f>
        <v>257</v>
      </c>
      <c r="J540" s="6">
        <f>SUMIFS('TRADERPERIOD SOLVED'!J:J,'TRADERPERIOD SOLVED'!$E:$E,OfferResults!$B540,'TRADERPERIOD SOLVED'!$H:$H,OfferResults!$D540)</f>
        <v>0</v>
      </c>
      <c r="K540" s="6">
        <f>SUMIFS('TRADERPERIOD SOLVED'!K:K,'TRADERPERIOD SOLVED'!$E:$E,OfferResults!$B540,'TRADERPERIOD SOLVED'!$H:$H,OfferResults!$D540)</f>
        <v>0</v>
      </c>
      <c r="L540">
        <f t="shared" si="38"/>
        <v>0</v>
      </c>
      <c r="M540">
        <f t="shared" si="39"/>
        <v>0</v>
      </c>
      <c r="N540">
        <f t="shared" si="40"/>
        <v>0</v>
      </c>
      <c r="O540">
        <f t="shared" si="41"/>
        <v>0</v>
      </c>
    </row>
    <row r="541" spans="1:15" x14ac:dyDescent="0.25">
      <c r="A541" s="1" t="s">
        <v>367</v>
      </c>
      <c r="B541" s="2">
        <v>45714.583333333336</v>
      </c>
      <c r="C541" t="s">
        <v>368</v>
      </c>
      <c r="D541" t="s">
        <v>301</v>
      </c>
      <c r="E541" t="s">
        <v>207</v>
      </c>
      <c r="F541">
        <v>41</v>
      </c>
      <c r="G541">
        <v>0</v>
      </c>
      <c r="H541">
        <v>0</v>
      </c>
      <c r="I541" s="6">
        <f>SUMIFS('TRADERPERIOD SOLVED'!I:I,'TRADERPERIOD SOLVED'!$E:$E,OfferResults!$B541,'TRADERPERIOD SOLVED'!$H:$H,OfferResults!$D541)</f>
        <v>41</v>
      </c>
      <c r="J541" s="6">
        <f>SUMIFS('TRADERPERIOD SOLVED'!J:J,'TRADERPERIOD SOLVED'!$E:$E,OfferResults!$B541,'TRADERPERIOD SOLVED'!$H:$H,OfferResults!$D541)</f>
        <v>0</v>
      </c>
      <c r="K541" s="6">
        <f>SUMIFS('TRADERPERIOD SOLVED'!K:K,'TRADERPERIOD SOLVED'!$E:$E,OfferResults!$B541,'TRADERPERIOD SOLVED'!$H:$H,OfferResults!$D541)</f>
        <v>0</v>
      </c>
      <c r="L541">
        <f t="shared" si="38"/>
        <v>0</v>
      </c>
      <c r="M541">
        <f t="shared" si="39"/>
        <v>0</v>
      </c>
      <c r="N541">
        <f t="shared" si="40"/>
        <v>0</v>
      </c>
      <c r="O541">
        <f t="shared" si="41"/>
        <v>0</v>
      </c>
    </row>
    <row r="542" spans="1:15" x14ac:dyDescent="0.25">
      <c r="A542" s="1" t="s">
        <v>367</v>
      </c>
      <c r="B542" s="2">
        <v>45714.583333333336</v>
      </c>
      <c r="C542" t="s">
        <v>368</v>
      </c>
      <c r="D542" t="s">
        <v>300</v>
      </c>
      <c r="E542" t="s">
        <v>204</v>
      </c>
      <c r="F542">
        <v>4.4480000000000004</v>
      </c>
      <c r="G542">
        <v>0</v>
      </c>
      <c r="H542">
        <v>0</v>
      </c>
      <c r="I542" s="6">
        <f>SUMIFS('TRADERPERIOD SOLVED'!I:I,'TRADERPERIOD SOLVED'!$E:$E,OfferResults!$B542,'TRADERPERIOD SOLVED'!$H:$H,OfferResults!$D542)</f>
        <v>4.4480000000000004</v>
      </c>
      <c r="J542" s="6">
        <f>SUMIFS('TRADERPERIOD SOLVED'!J:J,'TRADERPERIOD SOLVED'!$E:$E,OfferResults!$B542,'TRADERPERIOD SOLVED'!$H:$H,OfferResults!$D542)</f>
        <v>0</v>
      </c>
      <c r="K542" s="6">
        <f>SUMIFS('TRADERPERIOD SOLVED'!K:K,'TRADERPERIOD SOLVED'!$E:$E,OfferResults!$B542,'TRADERPERIOD SOLVED'!$H:$H,OfferResults!$D542)</f>
        <v>0</v>
      </c>
      <c r="L542">
        <f t="shared" si="38"/>
        <v>0</v>
      </c>
      <c r="M542">
        <f t="shared" si="39"/>
        <v>0</v>
      </c>
      <c r="N542">
        <f t="shared" si="40"/>
        <v>0</v>
      </c>
      <c r="O542">
        <f t="shared" si="41"/>
        <v>0</v>
      </c>
    </row>
    <row r="543" spans="1:15" x14ac:dyDescent="0.25">
      <c r="A543" s="1" t="s">
        <v>367</v>
      </c>
      <c r="B543" s="2">
        <v>45714.583333333336</v>
      </c>
      <c r="C543" t="s">
        <v>368</v>
      </c>
      <c r="D543" t="s">
        <v>299</v>
      </c>
      <c r="E543" t="s">
        <v>228</v>
      </c>
      <c r="F543">
        <v>0</v>
      </c>
      <c r="G543">
        <v>0</v>
      </c>
      <c r="H543">
        <v>0</v>
      </c>
      <c r="I543" s="6">
        <f>SUMIFS('TRADERPERIOD SOLVED'!I:I,'TRADERPERIOD SOLVED'!$E:$E,OfferResults!$B543,'TRADERPERIOD SOLVED'!$H:$H,OfferResults!$D543)</f>
        <v>0</v>
      </c>
      <c r="J543" s="6">
        <f>SUMIFS('TRADERPERIOD SOLVED'!J:J,'TRADERPERIOD SOLVED'!$E:$E,OfferResults!$B543,'TRADERPERIOD SOLVED'!$H:$H,OfferResults!$D543)</f>
        <v>0</v>
      </c>
      <c r="K543" s="6">
        <f>SUMIFS('TRADERPERIOD SOLVED'!K:K,'TRADERPERIOD SOLVED'!$E:$E,OfferResults!$B543,'TRADERPERIOD SOLVED'!$H:$H,OfferResults!$D543)</f>
        <v>0</v>
      </c>
      <c r="L543">
        <f t="shared" si="38"/>
        <v>0</v>
      </c>
      <c r="M543">
        <f t="shared" si="39"/>
        <v>0</v>
      </c>
      <c r="N543">
        <f t="shared" si="40"/>
        <v>0</v>
      </c>
      <c r="O543">
        <f t="shared" si="41"/>
        <v>0</v>
      </c>
    </row>
    <row r="544" spans="1:15" x14ac:dyDescent="0.25">
      <c r="A544" s="1" t="s">
        <v>367</v>
      </c>
      <c r="B544" s="2">
        <v>45714.583333333336</v>
      </c>
      <c r="C544" t="s">
        <v>368</v>
      </c>
      <c r="D544" t="s">
        <v>298</v>
      </c>
      <c r="E544" t="s">
        <v>228</v>
      </c>
      <c r="F544">
        <v>0</v>
      </c>
      <c r="G544">
        <v>0</v>
      </c>
      <c r="H544">
        <v>0</v>
      </c>
      <c r="I544" s="6">
        <f>SUMIFS('TRADERPERIOD SOLVED'!I:I,'TRADERPERIOD SOLVED'!$E:$E,OfferResults!$B544,'TRADERPERIOD SOLVED'!$H:$H,OfferResults!$D544)</f>
        <v>0</v>
      </c>
      <c r="J544" s="6">
        <f>SUMIFS('TRADERPERIOD SOLVED'!J:J,'TRADERPERIOD SOLVED'!$E:$E,OfferResults!$B544,'TRADERPERIOD SOLVED'!$H:$H,OfferResults!$D544)</f>
        <v>0</v>
      </c>
      <c r="K544" s="6">
        <f>SUMIFS('TRADERPERIOD SOLVED'!K:K,'TRADERPERIOD SOLVED'!$E:$E,OfferResults!$B544,'TRADERPERIOD SOLVED'!$H:$H,OfferResults!$D544)</f>
        <v>0</v>
      </c>
      <c r="L544">
        <f t="shared" si="38"/>
        <v>0</v>
      </c>
      <c r="M544">
        <f t="shared" si="39"/>
        <v>0</v>
      </c>
      <c r="N544">
        <f t="shared" si="40"/>
        <v>0</v>
      </c>
      <c r="O544">
        <f t="shared" si="41"/>
        <v>0</v>
      </c>
    </row>
    <row r="545" spans="1:15" x14ac:dyDescent="0.25">
      <c r="A545" s="1" t="s">
        <v>367</v>
      </c>
      <c r="B545" s="2">
        <v>45714.583333333336</v>
      </c>
      <c r="C545" t="s">
        <v>368</v>
      </c>
      <c r="D545" t="s">
        <v>297</v>
      </c>
      <c r="E545" t="s">
        <v>228</v>
      </c>
      <c r="F545">
        <v>0</v>
      </c>
      <c r="G545">
        <v>0</v>
      </c>
      <c r="H545">
        <v>0</v>
      </c>
      <c r="I545" s="6">
        <f>SUMIFS('TRADERPERIOD SOLVED'!I:I,'TRADERPERIOD SOLVED'!$E:$E,OfferResults!$B545,'TRADERPERIOD SOLVED'!$H:$H,OfferResults!$D545)</f>
        <v>0</v>
      </c>
      <c r="J545" s="6">
        <f>SUMIFS('TRADERPERIOD SOLVED'!J:J,'TRADERPERIOD SOLVED'!$E:$E,OfferResults!$B545,'TRADERPERIOD SOLVED'!$H:$H,OfferResults!$D545)</f>
        <v>0</v>
      </c>
      <c r="K545" s="6">
        <f>SUMIFS('TRADERPERIOD SOLVED'!K:K,'TRADERPERIOD SOLVED'!$E:$E,OfferResults!$B545,'TRADERPERIOD SOLVED'!$H:$H,OfferResults!$D545)</f>
        <v>0</v>
      </c>
      <c r="L545">
        <f t="shared" si="38"/>
        <v>0</v>
      </c>
      <c r="M545">
        <f t="shared" si="39"/>
        <v>0</v>
      </c>
      <c r="N545">
        <f t="shared" si="40"/>
        <v>0</v>
      </c>
      <c r="O545">
        <f t="shared" si="41"/>
        <v>0</v>
      </c>
    </row>
    <row r="546" spans="1:15" x14ac:dyDescent="0.25">
      <c r="A546" s="1" t="s">
        <v>367</v>
      </c>
      <c r="B546" s="2">
        <v>45714.583333333336</v>
      </c>
      <c r="C546" t="s">
        <v>368</v>
      </c>
      <c r="D546" t="s">
        <v>296</v>
      </c>
      <c r="E546" t="s">
        <v>267</v>
      </c>
      <c r="F546">
        <v>20</v>
      </c>
      <c r="G546">
        <v>0</v>
      </c>
      <c r="H546">
        <v>0</v>
      </c>
      <c r="I546" s="6">
        <f>SUMIFS('TRADERPERIOD SOLVED'!I:I,'TRADERPERIOD SOLVED'!$E:$E,OfferResults!$B546,'TRADERPERIOD SOLVED'!$H:$H,OfferResults!$D546)</f>
        <v>20</v>
      </c>
      <c r="J546" s="6">
        <f>SUMIFS('TRADERPERIOD SOLVED'!J:J,'TRADERPERIOD SOLVED'!$E:$E,OfferResults!$B546,'TRADERPERIOD SOLVED'!$H:$H,OfferResults!$D546)</f>
        <v>0</v>
      </c>
      <c r="K546" s="6">
        <f>SUMIFS('TRADERPERIOD SOLVED'!K:K,'TRADERPERIOD SOLVED'!$E:$E,OfferResults!$B546,'TRADERPERIOD SOLVED'!$H:$H,OfferResults!$D546)</f>
        <v>0</v>
      </c>
      <c r="L546">
        <f t="shared" si="38"/>
        <v>0</v>
      </c>
      <c r="M546">
        <f t="shared" si="39"/>
        <v>0</v>
      </c>
      <c r="N546">
        <f t="shared" si="40"/>
        <v>0</v>
      </c>
      <c r="O546">
        <f t="shared" si="41"/>
        <v>0</v>
      </c>
    </row>
    <row r="547" spans="1:15" x14ac:dyDescent="0.25">
      <c r="A547" s="1" t="s">
        <v>367</v>
      </c>
      <c r="B547" s="2">
        <v>45714.583333333336</v>
      </c>
      <c r="C547" t="s">
        <v>368</v>
      </c>
      <c r="D547" t="s">
        <v>295</v>
      </c>
      <c r="E547" t="s">
        <v>228</v>
      </c>
      <c r="F547">
        <v>19.399999999999999</v>
      </c>
      <c r="G547">
        <v>0</v>
      </c>
      <c r="H547">
        <v>0</v>
      </c>
      <c r="I547" s="6">
        <f>SUMIFS('TRADERPERIOD SOLVED'!I:I,'TRADERPERIOD SOLVED'!$E:$E,OfferResults!$B547,'TRADERPERIOD SOLVED'!$H:$H,OfferResults!$D547)</f>
        <v>19.399999999999999</v>
      </c>
      <c r="J547" s="6">
        <f>SUMIFS('TRADERPERIOD SOLVED'!J:J,'TRADERPERIOD SOLVED'!$E:$E,OfferResults!$B547,'TRADERPERIOD SOLVED'!$H:$H,OfferResults!$D547)</f>
        <v>0</v>
      </c>
      <c r="K547" s="6">
        <f>SUMIFS('TRADERPERIOD SOLVED'!K:K,'TRADERPERIOD SOLVED'!$E:$E,OfferResults!$B547,'TRADERPERIOD SOLVED'!$H:$H,OfferResults!$D547)</f>
        <v>0</v>
      </c>
      <c r="L547">
        <f t="shared" si="38"/>
        <v>0</v>
      </c>
      <c r="M547">
        <f t="shared" si="39"/>
        <v>0</v>
      </c>
      <c r="N547">
        <f t="shared" si="40"/>
        <v>0</v>
      </c>
      <c r="O547">
        <f t="shared" si="41"/>
        <v>0</v>
      </c>
    </row>
    <row r="548" spans="1:15" x14ac:dyDescent="0.25">
      <c r="A548" s="1" t="s">
        <v>367</v>
      </c>
      <c r="B548" s="2">
        <v>45714.583333333336</v>
      </c>
      <c r="C548" t="s">
        <v>368</v>
      </c>
      <c r="D548" t="s">
        <v>294</v>
      </c>
      <c r="E548" t="s">
        <v>228</v>
      </c>
      <c r="F548">
        <v>4</v>
      </c>
      <c r="G548">
        <v>0</v>
      </c>
      <c r="H548">
        <v>0</v>
      </c>
      <c r="I548" s="6">
        <f>SUMIFS('TRADERPERIOD SOLVED'!I:I,'TRADERPERIOD SOLVED'!$E:$E,OfferResults!$B548,'TRADERPERIOD SOLVED'!$H:$H,OfferResults!$D548)</f>
        <v>4</v>
      </c>
      <c r="J548" s="6">
        <f>SUMIFS('TRADERPERIOD SOLVED'!J:J,'TRADERPERIOD SOLVED'!$E:$E,OfferResults!$B548,'TRADERPERIOD SOLVED'!$H:$H,OfferResults!$D548)</f>
        <v>0</v>
      </c>
      <c r="K548" s="6">
        <f>SUMIFS('TRADERPERIOD SOLVED'!K:K,'TRADERPERIOD SOLVED'!$E:$E,OfferResults!$B548,'TRADERPERIOD SOLVED'!$H:$H,OfferResults!$D548)</f>
        <v>0</v>
      </c>
      <c r="L548">
        <f t="shared" si="38"/>
        <v>0</v>
      </c>
      <c r="M548">
        <f t="shared" si="39"/>
        <v>0</v>
      </c>
      <c r="N548">
        <f t="shared" si="40"/>
        <v>0</v>
      </c>
      <c r="O548">
        <f t="shared" si="41"/>
        <v>0</v>
      </c>
    </row>
    <row r="549" spans="1:15" x14ac:dyDescent="0.25">
      <c r="A549" s="1" t="s">
        <v>367</v>
      </c>
      <c r="B549" s="2">
        <v>45714.583333333336</v>
      </c>
      <c r="C549" t="s">
        <v>368</v>
      </c>
      <c r="D549" t="s">
        <v>293</v>
      </c>
      <c r="E549" t="s">
        <v>224</v>
      </c>
      <c r="F549">
        <v>0</v>
      </c>
      <c r="G549">
        <v>0</v>
      </c>
      <c r="H549">
        <v>0</v>
      </c>
      <c r="I549" s="6">
        <f>SUMIFS('TRADERPERIOD SOLVED'!I:I,'TRADERPERIOD SOLVED'!$E:$E,OfferResults!$B549,'TRADERPERIOD SOLVED'!$H:$H,OfferResults!$D549)</f>
        <v>0</v>
      </c>
      <c r="J549" s="6">
        <f>SUMIFS('TRADERPERIOD SOLVED'!J:J,'TRADERPERIOD SOLVED'!$E:$E,OfferResults!$B549,'TRADERPERIOD SOLVED'!$H:$H,OfferResults!$D549)</f>
        <v>0</v>
      </c>
      <c r="K549" s="6">
        <f>SUMIFS('TRADERPERIOD SOLVED'!K:K,'TRADERPERIOD SOLVED'!$E:$E,OfferResults!$B549,'TRADERPERIOD SOLVED'!$H:$H,OfferResults!$D549)</f>
        <v>0</v>
      </c>
      <c r="L549">
        <f t="shared" si="38"/>
        <v>0</v>
      </c>
      <c r="M549">
        <f t="shared" si="39"/>
        <v>0</v>
      </c>
      <c r="N549">
        <f t="shared" si="40"/>
        <v>0</v>
      </c>
      <c r="O549">
        <f t="shared" si="41"/>
        <v>0</v>
      </c>
    </row>
    <row r="550" spans="1:15" x14ac:dyDescent="0.25">
      <c r="A550" s="1" t="s">
        <v>367</v>
      </c>
      <c r="B550" s="2">
        <v>45714.583333333336</v>
      </c>
      <c r="C550" t="s">
        <v>368</v>
      </c>
      <c r="D550" t="s">
        <v>292</v>
      </c>
      <c r="E550" t="s">
        <v>291</v>
      </c>
      <c r="F550">
        <v>0</v>
      </c>
      <c r="G550">
        <v>0</v>
      </c>
      <c r="H550">
        <v>0</v>
      </c>
      <c r="I550" s="6">
        <f>SUMIFS('TRADERPERIOD SOLVED'!I:I,'TRADERPERIOD SOLVED'!$E:$E,OfferResults!$B550,'TRADERPERIOD SOLVED'!$H:$H,OfferResults!$D550)</f>
        <v>0</v>
      </c>
      <c r="J550" s="6">
        <f>SUMIFS('TRADERPERIOD SOLVED'!J:J,'TRADERPERIOD SOLVED'!$E:$E,OfferResults!$B550,'TRADERPERIOD SOLVED'!$H:$H,OfferResults!$D550)</f>
        <v>0</v>
      </c>
      <c r="K550" s="6">
        <f>SUMIFS('TRADERPERIOD SOLVED'!K:K,'TRADERPERIOD SOLVED'!$E:$E,OfferResults!$B550,'TRADERPERIOD SOLVED'!$H:$H,OfferResults!$D550)</f>
        <v>0</v>
      </c>
      <c r="L550">
        <f t="shared" si="38"/>
        <v>0</v>
      </c>
      <c r="M550">
        <f t="shared" si="39"/>
        <v>0</v>
      </c>
      <c r="N550">
        <f t="shared" si="40"/>
        <v>0</v>
      </c>
      <c r="O550">
        <f t="shared" si="41"/>
        <v>0</v>
      </c>
    </row>
    <row r="551" spans="1:15" x14ac:dyDescent="0.25">
      <c r="A551" s="1" t="s">
        <v>367</v>
      </c>
      <c r="B551" s="2">
        <v>45714.583333333336</v>
      </c>
      <c r="C551" t="s">
        <v>368</v>
      </c>
      <c r="D551" t="s">
        <v>290</v>
      </c>
      <c r="E551" t="s">
        <v>267</v>
      </c>
      <c r="F551">
        <v>90</v>
      </c>
      <c r="G551">
        <v>0</v>
      </c>
      <c r="H551">
        <v>0</v>
      </c>
      <c r="I551" s="6">
        <f>SUMIFS('TRADERPERIOD SOLVED'!I:I,'TRADERPERIOD SOLVED'!$E:$E,OfferResults!$B551,'TRADERPERIOD SOLVED'!$H:$H,OfferResults!$D551)</f>
        <v>90</v>
      </c>
      <c r="J551" s="6">
        <f>SUMIFS('TRADERPERIOD SOLVED'!J:J,'TRADERPERIOD SOLVED'!$E:$E,OfferResults!$B551,'TRADERPERIOD SOLVED'!$H:$H,OfferResults!$D551)</f>
        <v>0</v>
      </c>
      <c r="K551" s="6">
        <f>SUMIFS('TRADERPERIOD SOLVED'!K:K,'TRADERPERIOD SOLVED'!$E:$E,OfferResults!$B551,'TRADERPERIOD SOLVED'!$H:$H,OfferResults!$D551)</f>
        <v>0</v>
      </c>
      <c r="L551">
        <f t="shared" si="38"/>
        <v>0</v>
      </c>
      <c r="M551">
        <f t="shared" si="39"/>
        <v>0</v>
      </c>
      <c r="N551">
        <f t="shared" si="40"/>
        <v>0</v>
      </c>
      <c r="O551">
        <f t="shared" si="41"/>
        <v>0</v>
      </c>
    </row>
    <row r="552" spans="1:15" x14ac:dyDescent="0.25">
      <c r="A552" s="1" t="s">
        <v>367</v>
      </c>
      <c r="B552" s="2">
        <v>45714.583333333336</v>
      </c>
      <c r="C552" t="s">
        <v>368</v>
      </c>
      <c r="D552" t="s">
        <v>289</v>
      </c>
      <c r="E552" t="s">
        <v>288</v>
      </c>
      <c r="F552">
        <v>24</v>
      </c>
      <c r="G552">
        <v>0</v>
      </c>
      <c r="H552">
        <v>0</v>
      </c>
      <c r="I552" s="6">
        <f>SUMIFS('TRADERPERIOD SOLVED'!I:I,'TRADERPERIOD SOLVED'!$E:$E,OfferResults!$B552,'TRADERPERIOD SOLVED'!$H:$H,OfferResults!$D552)</f>
        <v>24</v>
      </c>
      <c r="J552" s="6">
        <f>SUMIFS('TRADERPERIOD SOLVED'!J:J,'TRADERPERIOD SOLVED'!$E:$E,OfferResults!$B552,'TRADERPERIOD SOLVED'!$H:$H,OfferResults!$D552)</f>
        <v>0</v>
      </c>
      <c r="K552" s="6">
        <f>SUMIFS('TRADERPERIOD SOLVED'!K:K,'TRADERPERIOD SOLVED'!$E:$E,OfferResults!$B552,'TRADERPERIOD SOLVED'!$H:$H,OfferResults!$D552)</f>
        <v>0</v>
      </c>
      <c r="L552">
        <f t="shared" ref="L552:L615" si="42">SUM(ABS(M552),ABS(N552),ABS(O552))</f>
        <v>0</v>
      </c>
      <c r="M552">
        <f t="shared" ref="M552:M615" si="43">F552-I552</f>
        <v>0</v>
      </c>
      <c r="N552">
        <f t="shared" ref="N552:N615" si="44">G552-J552</f>
        <v>0</v>
      </c>
      <c r="O552">
        <f t="shared" ref="O552:O615" si="45">H552-K552</f>
        <v>0</v>
      </c>
    </row>
    <row r="553" spans="1:15" x14ac:dyDescent="0.25">
      <c r="A553" s="1" t="s">
        <v>367</v>
      </c>
      <c r="B553" s="2">
        <v>45714.583333333336</v>
      </c>
      <c r="C553" t="s">
        <v>368</v>
      </c>
      <c r="D553" t="s">
        <v>287</v>
      </c>
      <c r="E553" t="s">
        <v>286</v>
      </c>
      <c r="F553">
        <v>49</v>
      </c>
      <c r="G553">
        <v>0</v>
      </c>
      <c r="H553">
        <v>0</v>
      </c>
      <c r="I553" s="6">
        <f>SUMIFS('TRADERPERIOD SOLVED'!I:I,'TRADERPERIOD SOLVED'!$E:$E,OfferResults!$B553,'TRADERPERIOD SOLVED'!$H:$H,OfferResults!$D553)</f>
        <v>49</v>
      </c>
      <c r="J553" s="6">
        <f>SUMIFS('TRADERPERIOD SOLVED'!J:J,'TRADERPERIOD SOLVED'!$E:$E,OfferResults!$B553,'TRADERPERIOD SOLVED'!$H:$H,OfferResults!$D553)</f>
        <v>0</v>
      </c>
      <c r="K553" s="6">
        <f>SUMIFS('TRADERPERIOD SOLVED'!K:K,'TRADERPERIOD SOLVED'!$E:$E,OfferResults!$B553,'TRADERPERIOD SOLVED'!$H:$H,OfferResults!$D553)</f>
        <v>0</v>
      </c>
      <c r="L553">
        <f t="shared" si="42"/>
        <v>0</v>
      </c>
      <c r="M553">
        <f t="shared" si="43"/>
        <v>0</v>
      </c>
      <c r="N553">
        <f t="shared" si="44"/>
        <v>0</v>
      </c>
      <c r="O553">
        <f t="shared" si="45"/>
        <v>0</v>
      </c>
    </row>
    <row r="554" spans="1:15" x14ac:dyDescent="0.25">
      <c r="A554" s="1" t="s">
        <v>367</v>
      </c>
      <c r="B554" s="2">
        <v>45714.583333333336</v>
      </c>
      <c r="C554" t="s">
        <v>368</v>
      </c>
      <c r="D554" t="s">
        <v>285</v>
      </c>
      <c r="E554" t="s">
        <v>213</v>
      </c>
      <c r="F554">
        <v>105</v>
      </c>
      <c r="G554">
        <v>0</v>
      </c>
      <c r="H554">
        <v>0</v>
      </c>
      <c r="I554" s="6">
        <f>SUMIFS('TRADERPERIOD SOLVED'!I:I,'TRADERPERIOD SOLVED'!$E:$E,OfferResults!$B554,'TRADERPERIOD SOLVED'!$H:$H,OfferResults!$D554)</f>
        <v>105</v>
      </c>
      <c r="J554" s="6">
        <f>SUMIFS('TRADERPERIOD SOLVED'!J:J,'TRADERPERIOD SOLVED'!$E:$E,OfferResults!$B554,'TRADERPERIOD SOLVED'!$H:$H,OfferResults!$D554)</f>
        <v>0</v>
      </c>
      <c r="K554" s="6">
        <f>SUMIFS('TRADERPERIOD SOLVED'!K:K,'TRADERPERIOD SOLVED'!$E:$E,OfferResults!$B554,'TRADERPERIOD SOLVED'!$H:$H,OfferResults!$D554)</f>
        <v>0</v>
      </c>
      <c r="L554">
        <f t="shared" si="42"/>
        <v>0</v>
      </c>
      <c r="M554">
        <f t="shared" si="43"/>
        <v>0</v>
      </c>
      <c r="N554">
        <f t="shared" si="44"/>
        <v>0</v>
      </c>
      <c r="O554">
        <f t="shared" si="45"/>
        <v>0</v>
      </c>
    </row>
    <row r="555" spans="1:15" x14ac:dyDescent="0.25">
      <c r="A555" s="1" t="s">
        <v>367</v>
      </c>
      <c r="B555" s="2">
        <v>45714.583333333336</v>
      </c>
      <c r="C555" t="s">
        <v>368</v>
      </c>
      <c r="D555" t="s">
        <v>284</v>
      </c>
      <c r="E555" t="s">
        <v>228</v>
      </c>
      <c r="F555">
        <v>0</v>
      </c>
      <c r="G555">
        <v>0</v>
      </c>
      <c r="H555">
        <v>0</v>
      </c>
      <c r="I555" s="6">
        <f>SUMIFS('TRADERPERIOD SOLVED'!I:I,'TRADERPERIOD SOLVED'!$E:$E,OfferResults!$B555,'TRADERPERIOD SOLVED'!$H:$H,OfferResults!$D555)</f>
        <v>0</v>
      </c>
      <c r="J555" s="6">
        <f>SUMIFS('TRADERPERIOD SOLVED'!J:J,'TRADERPERIOD SOLVED'!$E:$E,OfferResults!$B555,'TRADERPERIOD SOLVED'!$H:$H,OfferResults!$D555)</f>
        <v>0</v>
      </c>
      <c r="K555" s="6">
        <f>SUMIFS('TRADERPERIOD SOLVED'!K:K,'TRADERPERIOD SOLVED'!$E:$E,OfferResults!$B555,'TRADERPERIOD SOLVED'!$H:$H,OfferResults!$D555)</f>
        <v>0</v>
      </c>
      <c r="L555">
        <f t="shared" si="42"/>
        <v>0</v>
      </c>
      <c r="M555">
        <f t="shared" si="43"/>
        <v>0</v>
      </c>
      <c r="N555">
        <f t="shared" si="44"/>
        <v>0</v>
      </c>
      <c r="O555">
        <f t="shared" si="45"/>
        <v>0</v>
      </c>
    </row>
    <row r="556" spans="1:15" x14ac:dyDescent="0.25">
      <c r="A556" s="1" t="s">
        <v>367</v>
      </c>
      <c r="B556" s="2">
        <v>45714.583333333336</v>
      </c>
      <c r="C556" t="s">
        <v>368</v>
      </c>
      <c r="D556" t="s">
        <v>283</v>
      </c>
      <c r="E556" t="s">
        <v>282</v>
      </c>
      <c r="F556">
        <v>23.7</v>
      </c>
      <c r="G556">
        <v>0</v>
      </c>
      <c r="H556">
        <v>0</v>
      </c>
      <c r="I556" s="6">
        <f>SUMIFS('TRADERPERIOD SOLVED'!I:I,'TRADERPERIOD SOLVED'!$E:$E,OfferResults!$B556,'TRADERPERIOD SOLVED'!$H:$H,OfferResults!$D556)</f>
        <v>23.7</v>
      </c>
      <c r="J556" s="6">
        <f>SUMIFS('TRADERPERIOD SOLVED'!J:J,'TRADERPERIOD SOLVED'!$E:$E,OfferResults!$B556,'TRADERPERIOD SOLVED'!$H:$H,OfferResults!$D556)</f>
        <v>0</v>
      </c>
      <c r="K556" s="6">
        <f>SUMIFS('TRADERPERIOD SOLVED'!K:K,'TRADERPERIOD SOLVED'!$E:$E,OfferResults!$B556,'TRADERPERIOD SOLVED'!$H:$H,OfferResults!$D556)</f>
        <v>0</v>
      </c>
      <c r="L556">
        <f t="shared" si="42"/>
        <v>0</v>
      </c>
      <c r="M556">
        <f t="shared" si="43"/>
        <v>0</v>
      </c>
      <c r="N556">
        <f t="shared" si="44"/>
        <v>0</v>
      </c>
      <c r="O556">
        <f t="shared" si="45"/>
        <v>0</v>
      </c>
    </row>
    <row r="557" spans="1:15" x14ac:dyDescent="0.25">
      <c r="A557" s="1" t="s">
        <v>367</v>
      </c>
      <c r="B557" s="2">
        <v>45714.583333333336</v>
      </c>
      <c r="C557" t="s">
        <v>368</v>
      </c>
      <c r="D557" t="s">
        <v>281</v>
      </c>
      <c r="E557" t="s">
        <v>280</v>
      </c>
      <c r="F557">
        <v>30</v>
      </c>
      <c r="G557">
        <v>0</v>
      </c>
      <c r="H557">
        <v>0</v>
      </c>
      <c r="I557" s="6">
        <f>SUMIFS('TRADERPERIOD SOLVED'!I:I,'TRADERPERIOD SOLVED'!$E:$E,OfferResults!$B557,'TRADERPERIOD SOLVED'!$H:$H,OfferResults!$D557)</f>
        <v>30</v>
      </c>
      <c r="J557" s="6">
        <f>SUMIFS('TRADERPERIOD SOLVED'!J:J,'TRADERPERIOD SOLVED'!$E:$E,OfferResults!$B557,'TRADERPERIOD SOLVED'!$H:$H,OfferResults!$D557)</f>
        <v>0</v>
      </c>
      <c r="K557" s="6">
        <f>SUMIFS('TRADERPERIOD SOLVED'!K:K,'TRADERPERIOD SOLVED'!$E:$E,OfferResults!$B557,'TRADERPERIOD SOLVED'!$H:$H,OfferResults!$D557)</f>
        <v>0</v>
      </c>
      <c r="L557">
        <f t="shared" si="42"/>
        <v>0</v>
      </c>
      <c r="M557">
        <f t="shared" si="43"/>
        <v>0</v>
      </c>
      <c r="N557">
        <f t="shared" si="44"/>
        <v>0</v>
      </c>
      <c r="O557">
        <f t="shared" si="45"/>
        <v>0</v>
      </c>
    </row>
    <row r="558" spans="1:15" x14ac:dyDescent="0.25">
      <c r="A558" s="1" t="s">
        <v>367</v>
      </c>
      <c r="B558" s="2">
        <v>45714.583333333336</v>
      </c>
      <c r="C558" t="s">
        <v>368</v>
      </c>
      <c r="D558" t="s">
        <v>279</v>
      </c>
      <c r="E558" t="s">
        <v>267</v>
      </c>
      <c r="F558">
        <v>14</v>
      </c>
      <c r="G558">
        <v>0</v>
      </c>
      <c r="H558">
        <v>0</v>
      </c>
      <c r="I558" s="6">
        <f>SUMIFS('TRADERPERIOD SOLVED'!I:I,'TRADERPERIOD SOLVED'!$E:$E,OfferResults!$B558,'TRADERPERIOD SOLVED'!$H:$H,OfferResults!$D558)</f>
        <v>14</v>
      </c>
      <c r="J558" s="6">
        <f>SUMIFS('TRADERPERIOD SOLVED'!J:J,'TRADERPERIOD SOLVED'!$E:$E,OfferResults!$B558,'TRADERPERIOD SOLVED'!$H:$H,OfferResults!$D558)</f>
        <v>0</v>
      </c>
      <c r="K558" s="6">
        <f>SUMIFS('TRADERPERIOD SOLVED'!K:K,'TRADERPERIOD SOLVED'!$E:$E,OfferResults!$B558,'TRADERPERIOD SOLVED'!$H:$H,OfferResults!$D558)</f>
        <v>0</v>
      </c>
      <c r="L558">
        <f t="shared" si="42"/>
        <v>0</v>
      </c>
      <c r="M558">
        <f t="shared" si="43"/>
        <v>0</v>
      </c>
      <c r="N558">
        <f t="shared" si="44"/>
        <v>0</v>
      </c>
      <c r="O558">
        <f t="shared" si="45"/>
        <v>0</v>
      </c>
    </row>
    <row r="559" spans="1:15" x14ac:dyDescent="0.25">
      <c r="A559" s="1" t="s">
        <v>367</v>
      </c>
      <c r="B559" s="2">
        <v>45714.583333333336</v>
      </c>
      <c r="C559" t="s">
        <v>368</v>
      </c>
      <c r="D559" t="s">
        <v>278</v>
      </c>
      <c r="E559" t="s">
        <v>213</v>
      </c>
      <c r="F559">
        <v>44</v>
      </c>
      <c r="G559">
        <v>0</v>
      </c>
      <c r="H559">
        <v>0</v>
      </c>
      <c r="I559" s="6">
        <f>SUMIFS('TRADERPERIOD SOLVED'!I:I,'TRADERPERIOD SOLVED'!$E:$E,OfferResults!$B559,'TRADERPERIOD SOLVED'!$H:$H,OfferResults!$D559)</f>
        <v>44</v>
      </c>
      <c r="J559" s="6">
        <f>SUMIFS('TRADERPERIOD SOLVED'!J:J,'TRADERPERIOD SOLVED'!$E:$E,OfferResults!$B559,'TRADERPERIOD SOLVED'!$H:$H,OfferResults!$D559)</f>
        <v>0</v>
      </c>
      <c r="K559" s="6">
        <f>SUMIFS('TRADERPERIOD SOLVED'!K:K,'TRADERPERIOD SOLVED'!$E:$E,OfferResults!$B559,'TRADERPERIOD SOLVED'!$H:$H,OfferResults!$D559)</f>
        <v>0</v>
      </c>
      <c r="L559">
        <f t="shared" si="42"/>
        <v>0</v>
      </c>
      <c r="M559">
        <f t="shared" si="43"/>
        <v>0</v>
      </c>
      <c r="N559">
        <f t="shared" si="44"/>
        <v>0</v>
      </c>
      <c r="O559">
        <f t="shared" si="45"/>
        <v>0</v>
      </c>
    </row>
    <row r="560" spans="1:15" x14ac:dyDescent="0.25">
      <c r="A560" s="1" t="s">
        <v>367</v>
      </c>
      <c r="B560" s="2">
        <v>45714.583333333336</v>
      </c>
      <c r="C560" t="s">
        <v>368</v>
      </c>
      <c r="D560" t="s">
        <v>277</v>
      </c>
      <c r="E560" t="s">
        <v>228</v>
      </c>
      <c r="F560">
        <v>6</v>
      </c>
      <c r="G560">
        <v>0</v>
      </c>
      <c r="H560">
        <v>0</v>
      </c>
      <c r="I560" s="6">
        <f>SUMIFS('TRADERPERIOD SOLVED'!I:I,'TRADERPERIOD SOLVED'!$E:$E,OfferResults!$B560,'TRADERPERIOD SOLVED'!$H:$H,OfferResults!$D560)</f>
        <v>6</v>
      </c>
      <c r="J560" s="6">
        <f>SUMIFS('TRADERPERIOD SOLVED'!J:J,'TRADERPERIOD SOLVED'!$E:$E,OfferResults!$B560,'TRADERPERIOD SOLVED'!$H:$H,OfferResults!$D560)</f>
        <v>0</v>
      </c>
      <c r="K560" s="6">
        <f>SUMIFS('TRADERPERIOD SOLVED'!K:K,'TRADERPERIOD SOLVED'!$E:$E,OfferResults!$B560,'TRADERPERIOD SOLVED'!$H:$H,OfferResults!$D560)</f>
        <v>0</v>
      </c>
      <c r="L560">
        <f t="shared" si="42"/>
        <v>0</v>
      </c>
      <c r="M560">
        <f t="shared" si="43"/>
        <v>0</v>
      </c>
      <c r="N560">
        <f t="shared" si="44"/>
        <v>0</v>
      </c>
      <c r="O560">
        <f t="shared" si="45"/>
        <v>0</v>
      </c>
    </row>
    <row r="561" spans="1:15" x14ac:dyDescent="0.25">
      <c r="A561" s="1" t="s">
        <v>367</v>
      </c>
      <c r="B561" s="2">
        <v>45714.583333333336</v>
      </c>
      <c r="C561" t="s">
        <v>368</v>
      </c>
      <c r="D561" t="s">
        <v>276</v>
      </c>
      <c r="E561" t="s">
        <v>228</v>
      </c>
      <c r="F561">
        <v>8.6</v>
      </c>
      <c r="G561">
        <v>0</v>
      </c>
      <c r="H561">
        <v>0</v>
      </c>
      <c r="I561" s="6">
        <f>SUMIFS('TRADERPERIOD SOLVED'!I:I,'TRADERPERIOD SOLVED'!$E:$E,OfferResults!$B561,'TRADERPERIOD SOLVED'!$H:$H,OfferResults!$D561)</f>
        <v>8.6</v>
      </c>
      <c r="J561" s="6">
        <f>SUMIFS('TRADERPERIOD SOLVED'!J:J,'TRADERPERIOD SOLVED'!$E:$E,OfferResults!$B561,'TRADERPERIOD SOLVED'!$H:$H,OfferResults!$D561)</f>
        <v>0</v>
      </c>
      <c r="K561" s="6">
        <f>SUMIFS('TRADERPERIOD SOLVED'!K:K,'TRADERPERIOD SOLVED'!$E:$E,OfferResults!$B561,'TRADERPERIOD SOLVED'!$H:$H,OfferResults!$D561)</f>
        <v>0</v>
      </c>
      <c r="L561">
        <f t="shared" si="42"/>
        <v>0</v>
      </c>
      <c r="M561">
        <f t="shared" si="43"/>
        <v>0</v>
      </c>
      <c r="N561">
        <f t="shared" si="44"/>
        <v>0</v>
      </c>
      <c r="O561">
        <f t="shared" si="45"/>
        <v>0</v>
      </c>
    </row>
    <row r="562" spans="1:15" x14ac:dyDescent="0.25">
      <c r="A562" s="1" t="s">
        <v>367</v>
      </c>
      <c r="B562" s="2">
        <v>45714.583333333336</v>
      </c>
      <c r="C562" t="s">
        <v>368</v>
      </c>
      <c r="D562" t="s">
        <v>275</v>
      </c>
      <c r="E562" t="s">
        <v>213</v>
      </c>
      <c r="F562">
        <v>74.2</v>
      </c>
      <c r="G562">
        <v>0</v>
      </c>
      <c r="H562">
        <v>0</v>
      </c>
      <c r="I562" s="6">
        <f>SUMIFS('TRADERPERIOD SOLVED'!I:I,'TRADERPERIOD SOLVED'!$E:$E,OfferResults!$B562,'TRADERPERIOD SOLVED'!$H:$H,OfferResults!$D562)</f>
        <v>74.2</v>
      </c>
      <c r="J562" s="6">
        <f>SUMIFS('TRADERPERIOD SOLVED'!J:J,'TRADERPERIOD SOLVED'!$E:$E,OfferResults!$B562,'TRADERPERIOD SOLVED'!$H:$H,OfferResults!$D562)</f>
        <v>0</v>
      </c>
      <c r="K562" s="6">
        <f>SUMIFS('TRADERPERIOD SOLVED'!K:K,'TRADERPERIOD SOLVED'!$E:$E,OfferResults!$B562,'TRADERPERIOD SOLVED'!$H:$H,OfferResults!$D562)</f>
        <v>0</v>
      </c>
      <c r="L562">
        <f t="shared" si="42"/>
        <v>0</v>
      </c>
      <c r="M562">
        <f t="shared" si="43"/>
        <v>0</v>
      </c>
      <c r="N562">
        <f t="shared" si="44"/>
        <v>0</v>
      </c>
      <c r="O562">
        <f t="shared" si="45"/>
        <v>0</v>
      </c>
    </row>
    <row r="563" spans="1:15" x14ac:dyDescent="0.25">
      <c r="A563" s="1" t="s">
        <v>367</v>
      </c>
      <c r="B563" s="2">
        <v>45714.583333333336</v>
      </c>
      <c r="C563" t="s">
        <v>368</v>
      </c>
      <c r="D563" t="s">
        <v>274</v>
      </c>
      <c r="E563" t="s">
        <v>204</v>
      </c>
      <c r="F563">
        <v>410</v>
      </c>
      <c r="G563">
        <v>45</v>
      </c>
      <c r="H563">
        <v>75</v>
      </c>
      <c r="I563" s="6">
        <f>SUMIFS('TRADERPERIOD SOLVED'!I:I,'TRADERPERIOD SOLVED'!$E:$E,OfferResults!$B563,'TRADERPERIOD SOLVED'!$H:$H,OfferResults!$D563)</f>
        <v>410</v>
      </c>
      <c r="J563" s="6">
        <f>SUMIFS('TRADERPERIOD SOLVED'!J:J,'TRADERPERIOD SOLVED'!$E:$E,OfferResults!$B563,'TRADERPERIOD SOLVED'!$H:$H,OfferResults!$D563)</f>
        <v>45</v>
      </c>
      <c r="K563" s="6">
        <f>SUMIFS('TRADERPERIOD SOLVED'!K:K,'TRADERPERIOD SOLVED'!$E:$E,OfferResults!$B563,'TRADERPERIOD SOLVED'!$H:$H,OfferResults!$D563)</f>
        <v>75</v>
      </c>
      <c r="L563">
        <f t="shared" si="42"/>
        <v>0</v>
      </c>
      <c r="M563">
        <f t="shared" si="43"/>
        <v>0</v>
      </c>
      <c r="N563">
        <f t="shared" si="44"/>
        <v>0</v>
      </c>
      <c r="O563">
        <f t="shared" si="45"/>
        <v>0</v>
      </c>
    </row>
    <row r="564" spans="1:15" x14ac:dyDescent="0.25">
      <c r="A564" s="1" t="s">
        <v>367</v>
      </c>
      <c r="B564" s="2">
        <v>45714.583333333336</v>
      </c>
      <c r="C564" t="s">
        <v>368</v>
      </c>
      <c r="D564" t="s">
        <v>273</v>
      </c>
      <c r="E564" t="s">
        <v>272</v>
      </c>
      <c r="F564">
        <v>0</v>
      </c>
      <c r="G564">
        <v>0</v>
      </c>
      <c r="H564">
        <v>0</v>
      </c>
      <c r="I564" s="6">
        <f>SUMIFS('TRADERPERIOD SOLVED'!I:I,'TRADERPERIOD SOLVED'!$E:$E,OfferResults!$B564,'TRADERPERIOD SOLVED'!$H:$H,OfferResults!$D564)</f>
        <v>0</v>
      </c>
      <c r="J564" s="6">
        <f>SUMIFS('TRADERPERIOD SOLVED'!J:J,'TRADERPERIOD SOLVED'!$E:$E,OfferResults!$B564,'TRADERPERIOD SOLVED'!$H:$H,OfferResults!$D564)</f>
        <v>0</v>
      </c>
      <c r="K564" s="6">
        <f>SUMIFS('TRADERPERIOD SOLVED'!K:K,'TRADERPERIOD SOLVED'!$E:$E,OfferResults!$B564,'TRADERPERIOD SOLVED'!$H:$H,OfferResults!$D564)</f>
        <v>0</v>
      </c>
      <c r="L564">
        <f t="shared" si="42"/>
        <v>0</v>
      </c>
      <c r="M564">
        <f t="shared" si="43"/>
        <v>0</v>
      </c>
      <c r="N564">
        <f t="shared" si="44"/>
        <v>0</v>
      </c>
      <c r="O564">
        <f t="shared" si="45"/>
        <v>0</v>
      </c>
    </row>
    <row r="565" spans="1:15" x14ac:dyDescent="0.25">
      <c r="A565" s="1" t="s">
        <v>367</v>
      </c>
      <c r="B565" s="2">
        <v>45714.583333333336</v>
      </c>
      <c r="C565" t="s">
        <v>368</v>
      </c>
      <c r="D565" t="s">
        <v>271</v>
      </c>
      <c r="E565" t="s">
        <v>228</v>
      </c>
      <c r="F565">
        <v>20</v>
      </c>
      <c r="G565">
        <v>3.5760000000000001</v>
      </c>
      <c r="H565">
        <v>0</v>
      </c>
      <c r="I565" s="6">
        <f>SUMIFS('TRADERPERIOD SOLVED'!I:I,'TRADERPERIOD SOLVED'!$E:$E,OfferResults!$B565,'TRADERPERIOD SOLVED'!$H:$H,OfferResults!$D565)</f>
        <v>20</v>
      </c>
      <c r="J565" s="6">
        <f>SUMIFS('TRADERPERIOD SOLVED'!J:J,'TRADERPERIOD SOLVED'!$E:$E,OfferResults!$B565,'TRADERPERIOD SOLVED'!$H:$H,OfferResults!$D565)</f>
        <v>5.4</v>
      </c>
      <c r="K565" s="6">
        <f>SUMIFS('TRADERPERIOD SOLVED'!K:K,'TRADERPERIOD SOLVED'!$E:$E,OfferResults!$B565,'TRADERPERIOD SOLVED'!$H:$H,OfferResults!$D565)</f>
        <v>0</v>
      </c>
      <c r="L565">
        <f t="shared" si="42"/>
        <v>1.8240000000000003</v>
      </c>
      <c r="M565">
        <f t="shared" si="43"/>
        <v>0</v>
      </c>
      <c r="N565">
        <f t="shared" si="44"/>
        <v>-1.8240000000000003</v>
      </c>
      <c r="O565">
        <f t="shared" si="45"/>
        <v>0</v>
      </c>
    </row>
    <row r="566" spans="1:15" x14ac:dyDescent="0.25">
      <c r="A566" s="1" t="s">
        <v>367</v>
      </c>
      <c r="B566" s="2">
        <v>45714.583333333336</v>
      </c>
      <c r="C566" t="s">
        <v>368</v>
      </c>
      <c r="D566" t="s">
        <v>270</v>
      </c>
      <c r="E566" t="s">
        <v>269</v>
      </c>
      <c r="F566">
        <v>0</v>
      </c>
      <c r="G566">
        <v>0</v>
      </c>
      <c r="H566">
        <v>0</v>
      </c>
      <c r="I566" s="6">
        <f>SUMIFS('TRADERPERIOD SOLVED'!I:I,'TRADERPERIOD SOLVED'!$E:$E,OfferResults!$B566,'TRADERPERIOD SOLVED'!$H:$H,OfferResults!$D566)</f>
        <v>0</v>
      </c>
      <c r="J566" s="6">
        <f>SUMIFS('TRADERPERIOD SOLVED'!J:J,'TRADERPERIOD SOLVED'!$E:$E,OfferResults!$B566,'TRADERPERIOD SOLVED'!$H:$H,OfferResults!$D566)</f>
        <v>0</v>
      </c>
      <c r="K566" s="6">
        <f>SUMIFS('TRADERPERIOD SOLVED'!K:K,'TRADERPERIOD SOLVED'!$E:$E,OfferResults!$B566,'TRADERPERIOD SOLVED'!$H:$H,OfferResults!$D566)</f>
        <v>0</v>
      </c>
      <c r="L566">
        <f t="shared" si="42"/>
        <v>0</v>
      </c>
      <c r="M566">
        <f t="shared" si="43"/>
        <v>0</v>
      </c>
      <c r="N566">
        <f t="shared" si="44"/>
        <v>0</v>
      </c>
      <c r="O566">
        <f t="shared" si="45"/>
        <v>0</v>
      </c>
    </row>
    <row r="567" spans="1:15" x14ac:dyDescent="0.25">
      <c r="A567" s="1" t="s">
        <v>367</v>
      </c>
      <c r="B567" s="2">
        <v>45714.583333333336</v>
      </c>
      <c r="C567" t="s">
        <v>368</v>
      </c>
      <c r="D567" t="s">
        <v>268</v>
      </c>
      <c r="E567" t="s">
        <v>267</v>
      </c>
      <c r="F567">
        <v>42.5</v>
      </c>
      <c r="G567">
        <v>0</v>
      </c>
      <c r="H567">
        <v>0</v>
      </c>
      <c r="I567" s="6">
        <f>SUMIFS('TRADERPERIOD SOLVED'!I:I,'TRADERPERIOD SOLVED'!$E:$E,OfferResults!$B567,'TRADERPERIOD SOLVED'!$H:$H,OfferResults!$D567)</f>
        <v>42.5</v>
      </c>
      <c r="J567" s="6">
        <f>SUMIFS('TRADERPERIOD SOLVED'!J:J,'TRADERPERIOD SOLVED'!$E:$E,OfferResults!$B567,'TRADERPERIOD SOLVED'!$H:$H,OfferResults!$D567)</f>
        <v>0</v>
      </c>
      <c r="K567" s="6">
        <f>SUMIFS('TRADERPERIOD SOLVED'!K:K,'TRADERPERIOD SOLVED'!$E:$E,OfferResults!$B567,'TRADERPERIOD SOLVED'!$H:$H,OfferResults!$D567)</f>
        <v>0</v>
      </c>
      <c r="L567">
        <f t="shared" si="42"/>
        <v>0</v>
      </c>
      <c r="M567">
        <f t="shared" si="43"/>
        <v>0</v>
      </c>
      <c r="N567">
        <f t="shared" si="44"/>
        <v>0</v>
      </c>
      <c r="O567">
        <f t="shared" si="45"/>
        <v>0</v>
      </c>
    </row>
    <row r="568" spans="1:15" x14ac:dyDescent="0.25">
      <c r="A568" s="1" t="s">
        <v>367</v>
      </c>
      <c r="B568" s="2">
        <v>45714.583333333336</v>
      </c>
      <c r="C568" t="s">
        <v>368</v>
      </c>
      <c r="D568" t="s">
        <v>266</v>
      </c>
      <c r="E568" t="s">
        <v>265</v>
      </c>
      <c r="F568">
        <v>0</v>
      </c>
      <c r="G568">
        <v>0</v>
      </c>
      <c r="H568">
        <v>0</v>
      </c>
      <c r="I568" s="6">
        <f>SUMIFS('TRADERPERIOD SOLVED'!I:I,'TRADERPERIOD SOLVED'!$E:$E,OfferResults!$B568,'TRADERPERIOD SOLVED'!$H:$H,OfferResults!$D568)</f>
        <v>0</v>
      </c>
      <c r="J568" s="6">
        <f>SUMIFS('TRADERPERIOD SOLVED'!J:J,'TRADERPERIOD SOLVED'!$E:$E,OfferResults!$B568,'TRADERPERIOD SOLVED'!$H:$H,OfferResults!$D568)</f>
        <v>0</v>
      </c>
      <c r="K568" s="6">
        <f>SUMIFS('TRADERPERIOD SOLVED'!K:K,'TRADERPERIOD SOLVED'!$E:$E,OfferResults!$B568,'TRADERPERIOD SOLVED'!$H:$H,OfferResults!$D568)</f>
        <v>0</v>
      </c>
      <c r="L568">
        <f t="shared" si="42"/>
        <v>0</v>
      </c>
      <c r="M568">
        <f t="shared" si="43"/>
        <v>0</v>
      </c>
      <c r="N568">
        <f t="shared" si="44"/>
        <v>0</v>
      </c>
      <c r="O568">
        <f t="shared" si="45"/>
        <v>0</v>
      </c>
    </row>
    <row r="569" spans="1:15" x14ac:dyDescent="0.25">
      <c r="A569" s="1" t="s">
        <v>367</v>
      </c>
      <c r="B569" s="2">
        <v>45714.583333333336</v>
      </c>
      <c r="C569" t="s">
        <v>368</v>
      </c>
      <c r="D569" t="s">
        <v>264</v>
      </c>
      <c r="E569" t="s">
        <v>213</v>
      </c>
      <c r="F569">
        <v>165</v>
      </c>
      <c r="G569">
        <v>23</v>
      </c>
      <c r="H569">
        <v>25</v>
      </c>
      <c r="I569" s="6">
        <f>SUMIFS('TRADERPERIOD SOLVED'!I:I,'TRADERPERIOD SOLVED'!$E:$E,OfferResults!$B569,'TRADERPERIOD SOLVED'!$H:$H,OfferResults!$D569)</f>
        <v>165</v>
      </c>
      <c r="J569" s="6">
        <f>SUMIFS('TRADERPERIOD SOLVED'!J:J,'TRADERPERIOD SOLVED'!$E:$E,OfferResults!$B569,'TRADERPERIOD SOLVED'!$H:$H,OfferResults!$D569)</f>
        <v>23</v>
      </c>
      <c r="K569" s="6">
        <f>SUMIFS('TRADERPERIOD SOLVED'!K:K,'TRADERPERIOD SOLVED'!$E:$E,OfferResults!$B569,'TRADERPERIOD SOLVED'!$H:$H,OfferResults!$D569)</f>
        <v>25</v>
      </c>
      <c r="L569">
        <f t="shared" si="42"/>
        <v>0</v>
      </c>
      <c r="M569">
        <f t="shared" si="43"/>
        <v>0</v>
      </c>
      <c r="N569">
        <f t="shared" si="44"/>
        <v>0</v>
      </c>
      <c r="O569">
        <f t="shared" si="45"/>
        <v>0</v>
      </c>
    </row>
    <row r="570" spans="1:15" x14ac:dyDescent="0.25">
      <c r="A570" s="1" t="s">
        <v>367</v>
      </c>
      <c r="B570" s="2">
        <v>45714.583333333336</v>
      </c>
      <c r="C570" t="s">
        <v>368</v>
      </c>
      <c r="D570" t="s">
        <v>263</v>
      </c>
      <c r="E570" t="s">
        <v>262</v>
      </c>
      <c r="F570">
        <v>146</v>
      </c>
      <c r="G570">
        <v>0</v>
      </c>
      <c r="H570">
        <v>0</v>
      </c>
      <c r="I570" s="6">
        <f>SUMIFS('TRADERPERIOD SOLVED'!I:I,'TRADERPERIOD SOLVED'!$E:$E,OfferResults!$B570,'TRADERPERIOD SOLVED'!$H:$H,OfferResults!$D570)</f>
        <v>146</v>
      </c>
      <c r="J570" s="6">
        <f>SUMIFS('TRADERPERIOD SOLVED'!J:J,'TRADERPERIOD SOLVED'!$E:$E,OfferResults!$B570,'TRADERPERIOD SOLVED'!$H:$H,OfferResults!$D570)</f>
        <v>0</v>
      </c>
      <c r="K570" s="6">
        <f>SUMIFS('TRADERPERIOD SOLVED'!K:K,'TRADERPERIOD SOLVED'!$E:$E,OfferResults!$B570,'TRADERPERIOD SOLVED'!$H:$H,OfferResults!$D570)</f>
        <v>0</v>
      </c>
      <c r="L570">
        <f t="shared" si="42"/>
        <v>0</v>
      </c>
      <c r="M570">
        <f t="shared" si="43"/>
        <v>0</v>
      </c>
      <c r="N570">
        <f t="shared" si="44"/>
        <v>0</v>
      </c>
      <c r="O570">
        <f t="shared" si="45"/>
        <v>0</v>
      </c>
    </row>
    <row r="571" spans="1:15" x14ac:dyDescent="0.25">
      <c r="A571" s="1" t="s">
        <v>367</v>
      </c>
      <c r="B571" s="2">
        <v>45714.583333333336</v>
      </c>
      <c r="C571" t="s">
        <v>368</v>
      </c>
      <c r="D571" t="s">
        <v>261</v>
      </c>
      <c r="E571" t="s">
        <v>213</v>
      </c>
      <c r="F571">
        <v>60</v>
      </c>
      <c r="G571">
        <v>0</v>
      </c>
      <c r="H571">
        <v>0</v>
      </c>
      <c r="I571" s="6">
        <f>SUMIFS('TRADERPERIOD SOLVED'!I:I,'TRADERPERIOD SOLVED'!$E:$E,OfferResults!$B571,'TRADERPERIOD SOLVED'!$H:$H,OfferResults!$D571)</f>
        <v>60</v>
      </c>
      <c r="J571" s="6">
        <f>SUMIFS('TRADERPERIOD SOLVED'!J:J,'TRADERPERIOD SOLVED'!$E:$E,OfferResults!$B571,'TRADERPERIOD SOLVED'!$H:$H,OfferResults!$D571)</f>
        <v>0</v>
      </c>
      <c r="K571" s="6">
        <f>SUMIFS('TRADERPERIOD SOLVED'!K:K,'TRADERPERIOD SOLVED'!$E:$E,OfferResults!$B571,'TRADERPERIOD SOLVED'!$H:$H,OfferResults!$D571)</f>
        <v>0</v>
      </c>
      <c r="L571">
        <f t="shared" si="42"/>
        <v>0</v>
      </c>
      <c r="M571">
        <f t="shared" si="43"/>
        <v>0</v>
      </c>
      <c r="N571">
        <f t="shared" si="44"/>
        <v>0</v>
      </c>
      <c r="O571">
        <f t="shared" si="45"/>
        <v>0</v>
      </c>
    </row>
    <row r="572" spans="1:15" x14ac:dyDescent="0.25">
      <c r="A572" s="1" t="s">
        <v>367</v>
      </c>
      <c r="B572" s="2">
        <v>45714.583333333336</v>
      </c>
      <c r="C572" t="s">
        <v>368</v>
      </c>
      <c r="D572" t="s">
        <v>260</v>
      </c>
      <c r="E572" t="s">
        <v>204</v>
      </c>
      <c r="F572">
        <v>3.9079999999999999</v>
      </c>
      <c r="G572">
        <v>0</v>
      </c>
      <c r="H572">
        <v>0</v>
      </c>
      <c r="I572" s="6">
        <f>SUMIFS('TRADERPERIOD SOLVED'!I:I,'TRADERPERIOD SOLVED'!$E:$E,OfferResults!$B572,'TRADERPERIOD SOLVED'!$H:$H,OfferResults!$D572)</f>
        <v>3.9079999999999999</v>
      </c>
      <c r="J572" s="6">
        <f>SUMIFS('TRADERPERIOD SOLVED'!J:J,'TRADERPERIOD SOLVED'!$E:$E,OfferResults!$B572,'TRADERPERIOD SOLVED'!$H:$H,OfferResults!$D572)</f>
        <v>0</v>
      </c>
      <c r="K572" s="6">
        <f>SUMIFS('TRADERPERIOD SOLVED'!K:K,'TRADERPERIOD SOLVED'!$E:$E,OfferResults!$B572,'TRADERPERIOD SOLVED'!$H:$H,OfferResults!$D572)</f>
        <v>0</v>
      </c>
      <c r="L572">
        <f t="shared" si="42"/>
        <v>0</v>
      </c>
      <c r="M572">
        <f t="shared" si="43"/>
        <v>0</v>
      </c>
      <c r="N572">
        <f t="shared" si="44"/>
        <v>0</v>
      </c>
      <c r="O572">
        <f t="shared" si="45"/>
        <v>0</v>
      </c>
    </row>
    <row r="573" spans="1:15" x14ac:dyDescent="0.25">
      <c r="A573" s="1" t="s">
        <v>367</v>
      </c>
      <c r="B573" s="2">
        <v>45714.583333333336</v>
      </c>
      <c r="C573" t="s">
        <v>368</v>
      </c>
      <c r="D573" t="s">
        <v>259</v>
      </c>
      <c r="E573" t="s">
        <v>228</v>
      </c>
      <c r="F573">
        <v>3.5</v>
      </c>
      <c r="G573">
        <v>0</v>
      </c>
      <c r="H573">
        <v>0</v>
      </c>
      <c r="I573" s="6">
        <f>SUMIFS('TRADERPERIOD SOLVED'!I:I,'TRADERPERIOD SOLVED'!$E:$E,OfferResults!$B573,'TRADERPERIOD SOLVED'!$H:$H,OfferResults!$D573)</f>
        <v>3.5</v>
      </c>
      <c r="J573" s="6">
        <f>SUMIFS('TRADERPERIOD SOLVED'!J:J,'TRADERPERIOD SOLVED'!$E:$E,OfferResults!$B573,'TRADERPERIOD SOLVED'!$H:$H,OfferResults!$D573)</f>
        <v>0</v>
      </c>
      <c r="K573" s="6">
        <f>SUMIFS('TRADERPERIOD SOLVED'!K:K,'TRADERPERIOD SOLVED'!$E:$E,OfferResults!$B573,'TRADERPERIOD SOLVED'!$H:$H,OfferResults!$D573)</f>
        <v>0</v>
      </c>
      <c r="L573">
        <f t="shared" si="42"/>
        <v>0</v>
      </c>
      <c r="M573">
        <f t="shared" si="43"/>
        <v>0</v>
      </c>
      <c r="N573">
        <f t="shared" si="44"/>
        <v>0</v>
      </c>
      <c r="O573">
        <f t="shared" si="45"/>
        <v>0</v>
      </c>
    </row>
    <row r="574" spans="1:15" x14ac:dyDescent="0.25">
      <c r="A574" s="1" t="s">
        <v>367</v>
      </c>
      <c r="B574" s="2">
        <v>45714.583333333336</v>
      </c>
      <c r="C574" t="s">
        <v>368</v>
      </c>
      <c r="D574" t="s">
        <v>258</v>
      </c>
      <c r="E574" t="s">
        <v>204</v>
      </c>
      <c r="F574">
        <v>171.70400000000001</v>
      </c>
      <c r="G574">
        <v>3.0230000000000001</v>
      </c>
      <c r="H574">
        <v>6.6529999999999996</v>
      </c>
      <c r="I574" s="6">
        <f>SUMIFS('TRADERPERIOD SOLVED'!I:I,'TRADERPERIOD SOLVED'!$E:$E,OfferResults!$B574,'TRADERPERIOD SOLVED'!$H:$H,OfferResults!$D574)</f>
        <v>171.70400000000001</v>
      </c>
      <c r="J574" s="6">
        <f>SUMIFS('TRADERPERIOD SOLVED'!J:J,'TRADERPERIOD SOLVED'!$E:$E,OfferResults!$B574,'TRADERPERIOD SOLVED'!$H:$H,OfferResults!$D574)</f>
        <v>3.0230000000000001</v>
      </c>
      <c r="K574" s="6">
        <f>SUMIFS('TRADERPERIOD SOLVED'!K:K,'TRADERPERIOD SOLVED'!$E:$E,OfferResults!$B574,'TRADERPERIOD SOLVED'!$H:$H,OfferResults!$D574)</f>
        <v>6.6529999999999996</v>
      </c>
      <c r="L574">
        <f t="shared" si="42"/>
        <v>0</v>
      </c>
      <c r="M574">
        <f t="shared" si="43"/>
        <v>0</v>
      </c>
      <c r="N574">
        <f t="shared" si="44"/>
        <v>0</v>
      </c>
      <c r="O574">
        <f t="shared" si="45"/>
        <v>0</v>
      </c>
    </row>
    <row r="575" spans="1:15" x14ac:dyDescent="0.25">
      <c r="A575" s="1" t="s">
        <v>367</v>
      </c>
      <c r="B575" s="2">
        <v>45714.583333333336</v>
      </c>
      <c r="C575" t="s">
        <v>368</v>
      </c>
      <c r="D575" t="s">
        <v>257</v>
      </c>
      <c r="E575" t="s">
        <v>204</v>
      </c>
      <c r="F575">
        <v>155</v>
      </c>
      <c r="G575">
        <v>0</v>
      </c>
      <c r="H575">
        <v>0</v>
      </c>
      <c r="I575" s="6">
        <f>SUMIFS('TRADERPERIOD SOLVED'!I:I,'TRADERPERIOD SOLVED'!$E:$E,OfferResults!$B575,'TRADERPERIOD SOLVED'!$H:$H,OfferResults!$D575)</f>
        <v>155</v>
      </c>
      <c r="J575" s="6">
        <f>SUMIFS('TRADERPERIOD SOLVED'!J:J,'TRADERPERIOD SOLVED'!$E:$E,OfferResults!$B575,'TRADERPERIOD SOLVED'!$H:$H,OfferResults!$D575)</f>
        <v>0</v>
      </c>
      <c r="K575" s="6">
        <f>SUMIFS('TRADERPERIOD SOLVED'!K:K,'TRADERPERIOD SOLVED'!$E:$E,OfferResults!$B575,'TRADERPERIOD SOLVED'!$H:$H,OfferResults!$D575)</f>
        <v>0</v>
      </c>
      <c r="L575">
        <f t="shared" si="42"/>
        <v>0</v>
      </c>
      <c r="M575">
        <f t="shared" si="43"/>
        <v>0</v>
      </c>
      <c r="N575">
        <f t="shared" si="44"/>
        <v>0</v>
      </c>
      <c r="O575">
        <f t="shared" si="45"/>
        <v>0</v>
      </c>
    </row>
    <row r="576" spans="1:15" x14ac:dyDescent="0.25">
      <c r="A576" s="1" t="s">
        <v>367</v>
      </c>
      <c r="B576" s="2">
        <v>45714.583333333336</v>
      </c>
      <c r="C576" t="s">
        <v>368</v>
      </c>
      <c r="D576" t="s">
        <v>256</v>
      </c>
      <c r="E576" t="s">
        <v>204</v>
      </c>
      <c r="F576">
        <v>155</v>
      </c>
      <c r="G576">
        <v>0</v>
      </c>
      <c r="H576">
        <v>0</v>
      </c>
      <c r="I576" s="6">
        <f>SUMIFS('TRADERPERIOD SOLVED'!I:I,'TRADERPERIOD SOLVED'!$E:$E,OfferResults!$B576,'TRADERPERIOD SOLVED'!$H:$H,OfferResults!$D576)</f>
        <v>155</v>
      </c>
      <c r="J576" s="6">
        <f>SUMIFS('TRADERPERIOD SOLVED'!J:J,'TRADERPERIOD SOLVED'!$E:$E,OfferResults!$B576,'TRADERPERIOD SOLVED'!$H:$H,OfferResults!$D576)</f>
        <v>0</v>
      </c>
      <c r="K576" s="6">
        <f>SUMIFS('TRADERPERIOD SOLVED'!K:K,'TRADERPERIOD SOLVED'!$E:$E,OfferResults!$B576,'TRADERPERIOD SOLVED'!$H:$H,OfferResults!$D576)</f>
        <v>0</v>
      </c>
      <c r="L576">
        <f t="shared" si="42"/>
        <v>0</v>
      </c>
      <c r="M576">
        <f t="shared" si="43"/>
        <v>0</v>
      </c>
      <c r="N576">
        <f t="shared" si="44"/>
        <v>0</v>
      </c>
      <c r="O576">
        <f t="shared" si="45"/>
        <v>0</v>
      </c>
    </row>
    <row r="577" spans="1:15" x14ac:dyDescent="0.25">
      <c r="A577" s="1" t="s">
        <v>367</v>
      </c>
      <c r="B577" s="2">
        <v>45714.583333333336</v>
      </c>
      <c r="C577" t="s">
        <v>368</v>
      </c>
      <c r="D577" t="s">
        <v>255</v>
      </c>
      <c r="E577" t="s">
        <v>213</v>
      </c>
      <c r="F577">
        <v>46</v>
      </c>
      <c r="G577">
        <v>1</v>
      </c>
      <c r="H577">
        <v>2</v>
      </c>
      <c r="I577" s="6">
        <f>SUMIFS('TRADERPERIOD SOLVED'!I:I,'TRADERPERIOD SOLVED'!$E:$E,OfferResults!$B577,'TRADERPERIOD SOLVED'!$H:$H,OfferResults!$D577)</f>
        <v>46</v>
      </c>
      <c r="J577" s="6">
        <f>SUMIFS('TRADERPERIOD SOLVED'!J:J,'TRADERPERIOD SOLVED'!$E:$E,OfferResults!$B577,'TRADERPERIOD SOLVED'!$H:$H,OfferResults!$D577)</f>
        <v>1</v>
      </c>
      <c r="K577" s="6">
        <f>SUMIFS('TRADERPERIOD SOLVED'!K:K,'TRADERPERIOD SOLVED'!$E:$E,OfferResults!$B577,'TRADERPERIOD SOLVED'!$H:$H,OfferResults!$D577)</f>
        <v>2</v>
      </c>
      <c r="L577">
        <f t="shared" si="42"/>
        <v>0</v>
      </c>
      <c r="M577">
        <f t="shared" si="43"/>
        <v>0</v>
      </c>
      <c r="N577">
        <f t="shared" si="44"/>
        <v>0</v>
      </c>
      <c r="O577">
        <f t="shared" si="45"/>
        <v>0</v>
      </c>
    </row>
    <row r="578" spans="1:15" x14ac:dyDescent="0.25">
      <c r="A578" s="1" t="s">
        <v>367</v>
      </c>
      <c r="B578" s="2">
        <v>45714.583333333336</v>
      </c>
      <c r="C578" t="s">
        <v>368</v>
      </c>
      <c r="D578" t="s">
        <v>254</v>
      </c>
      <c r="E578" t="s">
        <v>210</v>
      </c>
      <c r="F578">
        <v>34</v>
      </c>
      <c r="G578">
        <v>0</v>
      </c>
      <c r="H578">
        <v>0</v>
      </c>
      <c r="I578" s="6">
        <f>SUMIFS('TRADERPERIOD SOLVED'!I:I,'TRADERPERIOD SOLVED'!$E:$E,OfferResults!$B578,'TRADERPERIOD SOLVED'!$H:$H,OfferResults!$D578)</f>
        <v>34</v>
      </c>
      <c r="J578" s="6">
        <f>SUMIFS('TRADERPERIOD SOLVED'!J:J,'TRADERPERIOD SOLVED'!$E:$E,OfferResults!$B578,'TRADERPERIOD SOLVED'!$H:$H,OfferResults!$D578)</f>
        <v>0</v>
      </c>
      <c r="K578" s="6">
        <f>SUMIFS('TRADERPERIOD SOLVED'!K:K,'TRADERPERIOD SOLVED'!$E:$E,OfferResults!$B578,'TRADERPERIOD SOLVED'!$H:$H,OfferResults!$D578)</f>
        <v>0</v>
      </c>
      <c r="L578">
        <f t="shared" si="42"/>
        <v>0</v>
      </c>
      <c r="M578">
        <f t="shared" si="43"/>
        <v>0</v>
      </c>
      <c r="N578">
        <f t="shared" si="44"/>
        <v>0</v>
      </c>
      <c r="O578">
        <f t="shared" si="45"/>
        <v>0</v>
      </c>
    </row>
    <row r="579" spans="1:15" x14ac:dyDescent="0.25">
      <c r="A579" s="1" t="s">
        <v>367</v>
      </c>
      <c r="B579" s="2">
        <v>45714.583333333336</v>
      </c>
      <c r="C579" t="s">
        <v>368</v>
      </c>
      <c r="D579" t="s">
        <v>253</v>
      </c>
      <c r="E579" t="s">
        <v>252</v>
      </c>
      <c r="F579">
        <v>0</v>
      </c>
      <c r="G579">
        <v>0</v>
      </c>
      <c r="H579">
        <v>10.305</v>
      </c>
      <c r="I579" s="6">
        <f>SUMIFS('TRADERPERIOD SOLVED'!I:I,'TRADERPERIOD SOLVED'!$E:$E,OfferResults!$B579,'TRADERPERIOD SOLVED'!$H:$H,OfferResults!$D579)</f>
        <v>0</v>
      </c>
      <c r="J579" s="6">
        <f>SUMIFS('TRADERPERIOD SOLVED'!J:J,'TRADERPERIOD SOLVED'!$E:$E,OfferResults!$B579,'TRADERPERIOD SOLVED'!$H:$H,OfferResults!$D579)</f>
        <v>0</v>
      </c>
      <c r="K579" s="6">
        <f>SUMIFS('TRADERPERIOD SOLVED'!K:K,'TRADERPERIOD SOLVED'!$E:$E,OfferResults!$B579,'TRADERPERIOD SOLVED'!$H:$H,OfferResults!$D579)</f>
        <v>10.305</v>
      </c>
      <c r="L579">
        <f t="shared" si="42"/>
        <v>0</v>
      </c>
      <c r="M579">
        <f t="shared" si="43"/>
        <v>0</v>
      </c>
      <c r="N579">
        <f t="shared" si="44"/>
        <v>0</v>
      </c>
      <c r="O579">
        <f t="shared" si="45"/>
        <v>0</v>
      </c>
    </row>
    <row r="580" spans="1:15" x14ac:dyDescent="0.25">
      <c r="A580" s="1" t="s">
        <v>367</v>
      </c>
      <c r="B580" s="2">
        <v>45714.583333333336</v>
      </c>
      <c r="C580" t="s">
        <v>368</v>
      </c>
      <c r="D580" t="s">
        <v>251</v>
      </c>
      <c r="E580" t="s">
        <v>210</v>
      </c>
      <c r="F580">
        <v>38</v>
      </c>
      <c r="G580">
        <v>0</v>
      </c>
      <c r="H580">
        <v>0</v>
      </c>
      <c r="I580" s="6">
        <f>SUMIFS('TRADERPERIOD SOLVED'!I:I,'TRADERPERIOD SOLVED'!$E:$E,OfferResults!$B580,'TRADERPERIOD SOLVED'!$H:$H,OfferResults!$D580)</f>
        <v>38</v>
      </c>
      <c r="J580" s="6">
        <f>SUMIFS('TRADERPERIOD SOLVED'!J:J,'TRADERPERIOD SOLVED'!$E:$E,OfferResults!$B580,'TRADERPERIOD SOLVED'!$H:$H,OfferResults!$D580)</f>
        <v>0</v>
      </c>
      <c r="K580" s="6">
        <f>SUMIFS('TRADERPERIOD SOLVED'!K:K,'TRADERPERIOD SOLVED'!$E:$E,OfferResults!$B580,'TRADERPERIOD SOLVED'!$H:$H,OfferResults!$D580)</f>
        <v>0</v>
      </c>
      <c r="L580">
        <f t="shared" si="42"/>
        <v>0</v>
      </c>
      <c r="M580">
        <f t="shared" si="43"/>
        <v>0</v>
      </c>
      <c r="N580">
        <f t="shared" si="44"/>
        <v>0</v>
      </c>
      <c r="O580">
        <f t="shared" si="45"/>
        <v>0</v>
      </c>
    </row>
    <row r="581" spans="1:15" x14ac:dyDescent="0.25">
      <c r="A581" s="1" t="s">
        <v>367</v>
      </c>
      <c r="B581" s="2">
        <v>45714.583333333336</v>
      </c>
      <c r="C581" t="s">
        <v>368</v>
      </c>
      <c r="D581" t="s">
        <v>250</v>
      </c>
      <c r="E581" t="s">
        <v>228</v>
      </c>
      <c r="F581">
        <v>5.5</v>
      </c>
      <c r="G581">
        <v>0</v>
      </c>
      <c r="H581">
        <v>0</v>
      </c>
      <c r="I581" s="6">
        <f>SUMIFS('TRADERPERIOD SOLVED'!I:I,'TRADERPERIOD SOLVED'!$E:$E,OfferResults!$B581,'TRADERPERIOD SOLVED'!$H:$H,OfferResults!$D581)</f>
        <v>5.5</v>
      </c>
      <c r="J581" s="6">
        <f>SUMIFS('TRADERPERIOD SOLVED'!J:J,'TRADERPERIOD SOLVED'!$E:$E,OfferResults!$B581,'TRADERPERIOD SOLVED'!$H:$H,OfferResults!$D581)</f>
        <v>0</v>
      </c>
      <c r="K581" s="6">
        <f>SUMIFS('TRADERPERIOD SOLVED'!K:K,'TRADERPERIOD SOLVED'!$E:$E,OfferResults!$B581,'TRADERPERIOD SOLVED'!$H:$H,OfferResults!$D581)</f>
        <v>0</v>
      </c>
      <c r="L581">
        <f t="shared" si="42"/>
        <v>0</v>
      </c>
      <c r="M581">
        <f t="shared" si="43"/>
        <v>0</v>
      </c>
      <c r="N581">
        <f t="shared" si="44"/>
        <v>0</v>
      </c>
      <c r="O581">
        <f t="shared" si="45"/>
        <v>0</v>
      </c>
    </row>
    <row r="582" spans="1:15" x14ac:dyDescent="0.25">
      <c r="A582" s="1" t="s">
        <v>367</v>
      </c>
      <c r="B582" s="2">
        <v>45714.583333333336</v>
      </c>
      <c r="C582" t="s">
        <v>368</v>
      </c>
      <c r="D582" t="s">
        <v>249</v>
      </c>
      <c r="E582" t="s">
        <v>210</v>
      </c>
      <c r="F582">
        <v>40.000999999999998</v>
      </c>
      <c r="G582">
        <v>0</v>
      </c>
      <c r="H582">
        <v>0</v>
      </c>
      <c r="I582" s="6">
        <f>SUMIFS('TRADERPERIOD SOLVED'!I:I,'TRADERPERIOD SOLVED'!$E:$E,OfferResults!$B582,'TRADERPERIOD SOLVED'!$H:$H,OfferResults!$D582)</f>
        <v>40.000999999999998</v>
      </c>
      <c r="J582" s="6">
        <f>SUMIFS('TRADERPERIOD SOLVED'!J:J,'TRADERPERIOD SOLVED'!$E:$E,OfferResults!$B582,'TRADERPERIOD SOLVED'!$H:$H,OfferResults!$D582)</f>
        <v>0</v>
      </c>
      <c r="K582" s="6">
        <f>SUMIFS('TRADERPERIOD SOLVED'!K:K,'TRADERPERIOD SOLVED'!$E:$E,OfferResults!$B582,'TRADERPERIOD SOLVED'!$H:$H,OfferResults!$D582)</f>
        <v>0</v>
      </c>
      <c r="L582">
        <f t="shared" si="42"/>
        <v>0</v>
      </c>
      <c r="M582">
        <f t="shared" si="43"/>
        <v>0</v>
      </c>
      <c r="N582">
        <f t="shared" si="44"/>
        <v>0</v>
      </c>
      <c r="O582">
        <f t="shared" si="45"/>
        <v>0</v>
      </c>
    </row>
    <row r="583" spans="1:15" x14ac:dyDescent="0.25">
      <c r="A583" s="1" t="s">
        <v>367</v>
      </c>
      <c r="B583" s="2">
        <v>45714.583333333336</v>
      </c>
      <c r="C583" t="s">
        <v>368</v>
      </c>
      <c r="D583" t="s">
        <v>248</v>
      </c>
      <c r="E583" t="s">
        <v>210</v>
      </c>
      <c r="F583">
        <v>80</v>
      </c>
      <c r="G583">
        <v>10.4</v>
      </c>
      <c r="H583">
        <v>8.8000000000000007</v>
      </c>
      <c r="I583" s="6">
        <f>SUMIFS('TRADERPERIOD SOLVED'!I:I,'TRADERPERIOD SOLVED'!$E:$E,OfferResults!$B583,'TRADERPERIOD SOLVED'!$H:$H,OfferResults!$D583)</f>
        <v>80</v>
      </c>
      <c r="J583" s="6">
        <f>SUMIFS('TRADERPERIOD SOLVED'!J:J,'TRADERPERIOD SOLVED'!$E:$E,OfferResults!$B583,'TRADERPERIOD SOLVED'!$H:$H,OfferResults!$D583)</f>
        <v>10.4</v>
      </c>
      <c r="K583" s="6">
        <f>SUMIFS('TRADERPERIOD SOLVED'!K:K,'TRADERPERIOD SOLVED'!$E:$E,OfferResults!$B583,'TRADERPERIOD SOLVED'!$H:$H,OfferResults!$D583)</f>
        <v>8.8000000000000007</v>
      </c>
      <c r="L583">
        <f t="shared" si="42"/>
        <v>0</v>
      </c>
      <c r="M583">
        <f t="shared" si="43"/>
        <v>0</v>
      </c>
      <c r="N583">
        <f t="shared" si="44"/>
        <v>0</v>
      </c>
      <c r="O583">
        <f t="shared" si="45"/>
        <v>0</v>
      </c>
    </row>
    <row r="584" spans="1:15" x14ac:dyDescent="0.25">
      <c r="A584" s="1" t="s">
        <v>367</v>
      </c>
      <c r="B584" s="2">
        <v>45714.583333333336</v>
      </c>
      <c r="C584" t="s">
        <v>368</v>
      </c>
      <c r="D584" t="s">
        <v>247</v>
      </c>
      <c r="E584" t="s">
        <v>207</v>
      </c>
      <c r="F584">
        <v>55</v>
      </c>
      <c r="G584">
        <v>10</v>
      </c>
      <c r="H584">
        <v>8.9</v>
      </c>
      <c r="I584" s="6">
        <f>SUMIFS('TRADERPERIOD SOLVED'!I:I,'TRADERPERIOD SOLVED'!$E:$E,OfferResults!$B584,'TRADERPERIOD SOLVED'!$H:$H,OfferResults!$D584)</f>
        <v>55</v>
      </c>
      <c r="J584" s="6">
        <f>SUMIFS('TRADERPERIOD SOLVED'!J:J,'TRADERPERIOD SOLVED'!$E:$E,OfferResults!$B584,'TRADERPERIOD SOLVED'!$H:$H,OfferResults!$D584)</f>
        <v>10</v>
      </c>
      <c r="K584" s="6">
        <f>SUMIFS('TRADERPERIOD SOLVED'!K:K,'TRADERPERIOD SOLVED'!$E:$E,OfferResults!$B584,'TRADERPERIOD SOLVED'!$H:$H,OfferResults!$D584)</f>
        <v>8.9</v>
      </c>
      <c r="L584">
        <f t="shared" si="42"/>
        <v>0</v>
      </c>
      <c r="M584">
        <f t="shared" si="43"/>
        <v>0</v>
      </c>
      <c r="N584">
        <f t="shared" si="44"/>
        <v>0</v>
      </c>
      <c r="O584">
        <f t="shared" si="45"/>
        <v>0</v>
      </c>
    </row>
    <row r="585" spans="1:15" x14ac:dyDescent="0.25">
      <c r="A585" s="1" t="s">
        <v>367</v>
      </c>
      <c r="B585" s="2">
        <v>45714.583333333336</v>
      </c>
      <c r="C585" t="s">
        <v>368</v>
      </c>
      <c r="D585" t="s">
        <v>246</v>
      </c>
      <c r="E585" t="s">
        <v>210</v>
      </c>
      <c r="F585">
        <v>0</v>
      </c>
      <c r="G585">
        <v>24.898</v>
      </c>
      <c r="H585">
        <v>19.989999999999998</v>
      </c>
      <c r="I585" s="6">
        <f>SUMIFS('TRADERPERIOD SOLVED'!I:I,'TRADERPERIOD SOLVED'!$E:$E,OfferResults!$B585,'TRADERPERIOD SOLVED'!$H:$H,OfferResults!$D585)</f>
        <v>0</v>
      </c>
      <c r="J585" s="6">
        <f>SUMIFS('TRADERPERIOD SOLVED'!J:J,'TRADERPERIOD SOLVED'!$E:$E,OfferResults!$B585,'TRADERPERIOD SOLVED'!$H:$H,OfferResults!$D585)</f>
        <v>24.898</v>
      </c>
      <c r="K585" s="6">
        <f>SUMIFS('TRADERPERIOD SOLVED'!K:K,'TRADERPERIOD SOLVED'!$E:$E,OfferResults!$B585,'TRADERPERIOD SOLVED'!$H:$H,OfferResults!$D585)</f>
        <v>19.989999999999998</v>
      </c>
      <c r="L585">
        <f t="shared" si="42"/>
        <v>0</v>
      </c>
      <c r="M585">
        <f t="shared" si="43"/>
        <v>0</v>
      </c>
      <c r="N585">
        <f t="shared" si="44"/>
        <v>0</v>
      </c>
      <c r="O585">
        <f t="shared" si="45"/>
        <v>0</v>
      </c>
    </row>
    <row r="586" spans="1:15" x14ac:dyDescent="0.25">
      <c r="A586" s="1" t="s">
        <v>367</v>
      </c>
      <c r="B586" s="2">
        <v>45714.583333333336</v>
      </c>
      <c r="C586" t="s">
        <v>368</v>
      </c>
      <c r="D586" t="s">
        <v>245</v>
      </c>
      <c r="E586" t="s">
        <v>210</v>
      </c>
      <c r="F586">
        <v>95</v>
      </c>
      <c r="G586">
        <v>0</v>
      </c>
      <c r="H586">
        <v>0</v>
      </c>
      <c r="I586" s="6">
        <f>SUMIFS('TRADERPERIOD SOLVED'!I:I,'TRADERPERIOD SOLVED'!$E:$E,OfferResults!$B586,'TRADERPERIOD SOLVED'!$H:$H,OfferResults!$D586)</f>
        <v>95</v>
      </c>
      <c r="J586" s="6">
        <f>SUMIFS('TRADERPERIOD SOLVED'!J:J,'TRADERPERIOD SOLVED'!$E:$E,OfferResults!$B586,'TRADERPERIOD SOLVED'!$H:$H,OfferResults!$D586)</f>
        <v>0</v>
      </c>
      <c r="K586" s="6">
        <f>SUMIFS('TRADERPERIOD SOLVED'!K:K,'TRADERPERIOD SOLVED'!$E:$E,OfferResults!$B586,'TRADERPERIOD SOLVED'!$H:$H,OfferResults!$D586)</f>
        <v>0</v>
      </c>
      <c r="L586">
        <f t="shared" si="42"/>
        <v>0</v>
      </c>
      <c r="M586">
        <f t="shared" si="43"/>
        <v>0</v>
      </c>
      <c r="N586">
        <f t="shared" si="44"/>
        <v>0</v>
      </c>
      <c r="O586">
        <f t="shared" si="45"/>
        <v>0</v>
      </c>
    </row>
    <row r="587" spans="1:15" x14ac:dyDescent="0.25">
      <c r="A587" s="1" t="s">
        <v>367</v>
      </c>
      <c r="B587" s="2">
        <v>45714.583333333336</v>
      </c>
      <c r="C587" t="s">
        <v>368</v>
      </c>
      <c r="D587" t="s">
        <v>244</v>
      </c>
      <c r="E587" t="s">
        <v>210</v>
      </c>
      <c r="F587">
        <v>95</v>
      </c>
      <c r="G587">
        <v>0</v>
      </c>
      <c r="H587">
        <v>0</v>
      </c>
      <c r="I587" s="6">
        <f>SUMIFS('TRADERPERIOD SOLVED'!I:I,'TRADERPERIOD SOLVED'!$E:$E,OfferResults!$B587,'TRADERPERIOD SOLVED'!$H:$H,OfferResults!$D587)</f>
        <v>95</v>
      </c>
      <c r="J587" s="6">
        <f>SUMIFS('TRADERPERIOD SOLVED'!J:J,'TRADERPERIOD SOLVED'!$E:$E,OfferResults!$B587,'TRADERPERIOD SOLVED'!$H:$H,OfferResults!$D587)</f>
        <v>0</v>
      </c>
      <c r="K587" s="6">
        <f>SUMIFS('TRADERPERIOD SOLVED'!K:K,'TRADERPERIOD SOLVED'!$E:$E,OfferResults!$B587,'TRADERPERIOD SOLVED'!$H:$H,OfferResults!$D587)</f>
        <v>0</v>
      </c>
      <c r="L587">
        <f t="shared" si="42"/>
        <v>0</v>
      </c>
      <c r="M587">
        <f t="shared" si="43"/>
        <v>0</v>
      </c>
      <c r="N587">
        <f t="shared" si="44"/>
        <v>0</v>
      </c>
      <c r="O587">
        <f t="shared" si="45"/>
        <v>0</v>
      </c>
    </row>
    <row r="588" spans="1:15" x14ac:dyDescent="0.25">
      <c r="A588" s="1" t="s">
        <v>367</v>
      </c>
      <c r="B588" s="2">
        <v>45714.583333333336</v>
      </c>
      <c r="C588" t="s">
        <v>368</v>
      </c>
      <c r="D588" t="s">
        <v>243</v>
      </c>
      <c r="E588" t="s">
        <v>210</v>
      </c>
      <c r="F588">
        <v>0</v>
      </c>
      <c r="G588">
        <v>0</v>
      </c>
      <c r="H588">
        <v>0</v>
      </c>
      <c r="I588" s="6">
        <f>SUMIFS('TRADERPERIOD SOLVED'!I:I,'TRADERPERIOD SOLVED'!$E:$E,OfferResults!$B588,'TRADERPERIOD SOLVED'!$H:$H,OfferResults!$D588)</f>
        <v>0</v>
      </c>
      <c r="J588" s="6">
        <f>SUMIFS('TRADERPERIOD SOLVED'!J:J,'TRADERPERIOD SOLVED'!$E:$E,OfferResults!$B588,'TRADERPERIOD SOLVED'!$H:$H,OfferResults!$D588)</f>
        <v>0</v>
      </c>
      <c r="K588" s="6">
        <f>SUMIFS('TRADERPERIOD SOLVED'!K:K,'TRADERPERIOD SOLVED'!$E:$E,OfferResults!$B588,'TRADERPERIOD SOLVED'!$H:$H,OfferResults!$D588)</f>
        <v>0</v>
      </c>
      <c r="L588">
        <f t="shared" si="42"/>
        <v>0</v>
      </c>
      <c r="M588">
        <f t="shared" si="43"/>
        <v>0</v>
      </c>
      <c r="N588">
        <f t="shared" si="44"/>
        <v>0</v>
      </c>
      <c r="O588">
        <f t="shared" si="45"/>
        <v>0</v>
      </c>
    </row>
    <row r="589" spans="1:15" x14ac:dyDescent="0.25">
      <c r="A589" s="1" t="s">
        <v>367</v>
      </c>
      <c r="B589" s="2">
        <v>45714.583333333336</v>
      </c>
      <c r="C589" t="s">
        <v>368</v>
      </c>
      <c r="D589" t="s">
        <v>242</v>
      </c>
      <c r="E589" t="s">
        <v>228</v>
      </c>
      <c r="F589">
        <v>24</v>
      </c>
      <c r="G589">
        <v>0</v>
      </c>
      <c r="H589">
        <v>0</v>
      </c>
      <c r="I589" s="6">
        <f>SUMIFS('TRADERPERIOD SOLVED'!I:I,'TRADERPERIOD SOLVED'!$E:$E,OfferResults!$B589,'TRADERPERIOD SOLVED'!$H:$H,OfferResults!$D589)</f>
        <v>24</v>
      </c>
      <c r="J589" s="6">
        <f>SUMIFS('TRADERPERIOD SOLVED'!J:J,'TRADERPERIOD SOLVED'!$E:$E,OfferResults!$B589,'TRADERPERIOD SOLVED'!$H:$H,OfferResults!$D589)</f>
        <v>0</v>
      </c>
      <c r="K589" s="6">
        <f>SUMIFS('TRADERPERIOD SOLVED'!K:K,'TRADERPERIOD SOLVED'!$E:$E,OfferResults!$B589,'TRADERPERIOD SOLVED'!$H:$H,OfferResults!$D589)</f>
        <v>0</v>
      </c>
      <c r="L589">
        <f t="shared" si="42"/>
        <v>0</v>
      </c>
      <c r="M589">
        <f t="shared" si="43"/>
        <v>0</v>
      </c>
      <c r="N589">
        <f t="shared" si="44"/>
        <v>0</v>
      </c>
      <c r="O589">
        <f t="shared" si="45"/>
        <v>0</v>
      </c>
    </row>
    <row r="590" spans="1:15" x14ac:dyDescent="0.25">
      <c r="A590" s="1" t="s">
        <v>367</v>
      </c>
      <c r="B590" s="2">
        <v>45714.583333333336</v>
      </c>
      <c r="C590" t="s">
        <v>368</v>
      </c>
      <c r="D590" t="s">
        <v>241</v>
      </c>
      <c r="E590" t="s">
        <v>210</v>
      </c>
      <c r="F590">
        <v>169</v>
      </c>
      <c r="G590">
        <v>0</v>
      </c>
      <c r="H590">
        <v>0</v>
      </c>
      <c r="I590" s="6">
        <f>SUMIFS('TRADERPERIOD SOLVED'!I:I,'TRADERPERIOD SOLVED'!$E:$E,OfferResults!$B590,'TRADERPERIOD SOLVED'!$H:$H,OfferResults!$D590)</f>
        <v>169</v>
      </c>
      <c r="J590" s="6">
        <f>SUMIFS('TRADERPERIOD SOLVED'!J:J,'TRADERPERIOD SOLVED'!$E:$E,OfferResults!$B590,'TRADERPERIOD SOLVED'!$H:$H,OfferResults!$D590)</f>
        <v>0</v>
      </c>
      <c r="K590" s="6">
        <f>SUMIFS('TRADERPERIOD SOLVED'!K:K,'TRADERPERIOD SOLVED'!$E:$E,OfferResults!$B590,'TRADERPERIOD SOLVED'!$H:$H,OfferResults!$D590)</f>
        <v>0</v>
      </c>
      <c r="L590">
        <f t="shared" si="42"/>
        <v>0</v>
      </c>
      <c r="M590">
        <f t="shared" si="43"/>
        <v>0</v>
      </c>
      <c r="N590">
        <f t="shared" si="44"/>
        <v>0</v>
      </c>
      <c r="O590">
        <f t="shared" si="45"/>
        <v>0</v>
      </c>
    </row>
    <row r="591" spans="1:15" x14ac:dyDescent="0.25">
      <c r="A591" s="1" t="s">
        <v>367</v>
      </c>
      <c r="B591" s="2">
        <v>45714.583333333336</v>
      </c>
      <c r="C591" t="s">
        <v>368</v>
      </c>
      <c r="D591" t="s">
        <v>240</v>
      </c>
      <c r="E591" t="s">
        <v>228</v>
      </c>
      <c r="F591">
        <v>29</v>
      </c>
      <c r="G591">
        <v>0</v>
      </c>
      <c r="H591">
        <v>0</v>
      </c>
      <c r="I591" s="6">
        <f>SUMIFS('TRADERPERIOD SOLVED'!I:I,'TRADERPERIOD SOLVED'!$E:$E,OfferResults!$B591,'TRADERPERIOD SOLVED'!$H:$H,OfferResults!$D591)</f>
        <v>29</v>
      </c>
      <c r="J591" s="6">
        <f>SUMIFS('TRADERPERIOD SOLVED'!J:J,'TRADERPERIOD SOLVED'!$E:$E,OfferResults!$B591,'TRADERPERIOD SOLVED'!$H:$H,OfferResults!$D591)</f>
        <v>0</v>
      </c>
      <c r="K591" s="6">
        <f>SUMIFS('TRADERPERIOD SOLVED'!K:K,'TRADERPERIOD SOLVED'!$E:$E,OfferResults!$B591,'TRADERPERIOD SOLVED'!$H:$H,OfferResults!$D591)</f>
        <v>0</v>
      </c>
      <c r="L591">
        <f t="shared" si="42"/>
        <v>0</v>
      </c>
      <c r="M591">
        <f t="shared" si="43"/>
        <v>0</v>
      </c>
      <c r="N591">
        <f t="shared" si="44"/>
        <v>0</v>
      </c>
      <c r="O591">
        <f t="shared" si="45"/>
        <v>0</v>
      </c>
    </row>
    <row r="592" spans="1:15" x14ac:dyDescent="0.25">
      <c r="A592" s="1" t="s">
        <v>367</v>
      </c>
      <c r="B592" s="2">
        <v>45714.583333333336</v>
      </c>
      <c r="C592" t="s">
        <v>368</v>
      </c>
      <c r="D592" t="s">
        <v>239</v>
      </c>
      <c r="E592" t="s">
        <v>210</v>
      </c>
      <c r="F592">
        <v>81</v>
      </c>
      <c r="G592">
        <v>0</v>
      </c>
      <c r="H592">
        <v>0</v>
      </c>
      <c r="I592" s="6">
        <f>SUMIFS('TRADERPERIOD SOLVED'!I:I,'TRADERPERIOD SOLVED'!$E:$E,OfferResults!$B592,'TRADERPERIOD SOLVED'!$H:$H,OfferResults!$D592)</f>
        <v>81</v>
      </c>
      <c r="J592" s="6">
        <f>SUMIFS('TRADERPERIOD SOLVED'!J:J,'TRADERPERIOD SOLVED'!$E:$E,OfferResults!$B592,'TRADERPERIOD SOLVED'!$H:$H,OfferResults!$D592)</f>
        <v>0</v>
      </c>
      <c r="K592" s="6">
        <f>SUMIFS('TRADERPERIOD SOLVED'!K:K,'TRADERPERIOD SOLVED'!$E:$E,OfferResults!$B592,'TRADERPERIOD SOLVED'!$H:$H,OfferResults!$D592)</f>
        <v>0</v>
      </c>
      <c r="L592">
        <f t="shared" si="42"/>
        <v>0</v>
      </c>
      <c r="M592">
        <f t="shared" si="43"/>
        <v>0</v>
      </c>
      <c r="N592">
        <f t="shared" si="44"/>
        <v>0</v>
      </c>
      <c r="O592">
        <f t="shared" si="45"/>
        <v>0</v>
      </c>
    </row>
    <row r="593" spans="1:15" x14ac:dyDescent="0.25">
      <c r="A593" s="1" t="s">
        <v>367</v>
      </c>
      <c r="B593" s="2">
        <v>45714.583333333336</v>
      </c>
      <c r="C593" t="s">
        <v>368</v>
      </c>
      <c r="D593" t="s">
        <v>238</v>
      </c>
      <c r="E593" t="s">
        <v>210</v>
      </c>
      <c r="F593">
        <v>84</v>
      </c>
      <c r="G593">
        <v>0</v>
      </c>
      <c r="H593">
        <v>0</v>
      </c>
      <c r="I593" s="6">
        <f>SUMIFS('TRADERPERIOD SOLVED'!I:I,'TRADERPERIOD SOLVED'!$E:$E,OfferResults!$B593,'TRADERPERIOD SOLVED'!$H:$H,OfferResults!$D593)</f>
        <v>84</v>
      </c>
      <c r="J593" s="6">
        <f>SUMIFS('TRADERPERIOD SOLVED'!J:J,'TRADERPERIOD SOLVED'!$E:$E,OfferResults!$B593,'TRADERPERIOD SOLVED'!$H:$H,OfferResults!$D593)</f>
        <v>0</v>
      </c>
      <c r="K593" s="6">
        <f>SUMIFS('TRADERPERIOD SOLVED'!K:K,'TRADERPERIOD SOLVED'!$E:$E,OfferResults!$B593,'TRADERPERIOD SOLVED'!$H:$H,OfferResults!$D593)</f>
        <v>0</v>
      </c>
      <c r="L593">
        <f t="shared" si="42"/>
        <v>0</v>
      </c>
      <c r="M593">
        <f t="shared" si="43"/>
        <v>0</v>
      </c>
      <c r="N593">
        <f t="shared" si="44"/>
        <v>0</v>
      </c>
      <c r="O593">
        <f t="shared" si="45"/>
        <v>0</v>
      </c>
    </row>
    <row r="594" spans="1:15" x14ac:dyDescent="0.25">
      <c r="A594" s="1" t="s">
        <v>367</v>
      </c>
      <c r="B594" s="2">
        <v>45714.583333333336</v>
      </c>
      <c r="C594" t="s">
        <v>368</v>
      </c>
      <c r="D594" t="s">
        <v>237</v>
      </c>
      <c r="E594" t="s">
        <v>207</v>
      </c>
      <c r="F594">
        <v>13.1698</v>
      </c>
      <c r="G594">
        <v>0</v>
      </c>
      <c r="H594">
        <v>0</v>
      </c>
      <c r="I594" s="6">
        <f>SUMIFS('TRADERPERIOD SOLVED'!I:I,'TRADERPERIOD SOLVED'!$E:$E,OfferResults!$B594,'TRADERPERIOD SOLVED'!$H:$H,OfferResults!$D594)</f>
        <v>13.17</v>
      </c>
      <c r="J594" s="6">
        <f>SUMIFS('TRADERPERIOD SOLVED'!J:J,'TRADERPERIOD SOLVED'!$E:$E,OfferResults!$B594,'TRADERPERIOD SOLVED'!$H:$H,OfferResults!$D594)</f>
        <v>0</v>
      </c>
      <c r="K594" s="6">
        <f>SUMIFS('TRADERPERIOD SOLVED'!K:K,'TRADERPERIOD SOLVED'!$E:$E,OfferResults!$B594,'TRADERPERIOD SOLVED'!$H:$H,OfferResults!$D594)</f>
        <v>0</v>
      </c>
      <c r="L594">
        <f t="shared" si="42"/>
        <v>1.9999999999953388E-4</v>
      </c>
      <c r="M594">
        <f t="shared" si="43"/>
        <v>-1.9999999999953388E-4</v>
      </c>
      <c r="N594">
        <f t="shared" si="44"/>
        <v>0</v>
      </c>
      <c r="O594">
        <f t="shared" si="45"/>
        <v>0</v>
      </c>
    </row>
    <row r="595" spans="1:15" x14ac:dyDescent="0.25">
      <c r="A595" s="1" t="s">
        <v>367</v>
      </c>
      <c r="B595" s="2">
        <v>45714.583333333336</v>
      </c>
      <c r="C595" t="s">
        <v>368</v>
      </c>
      <c r="D595" t="s">
        <v>236</v>
      </c>
      <c r="E595" t="s">
        <v>207</v>
      </c>
      <c r="F595">
        <v>109.56870000000001</v>
      </c>
      <c r="G595">
        <v>0</v>
      </c>
      <c r="H595">
        <v>0</v>
      </c>
      <c r="I595" s="6">
        <f>SUMIFS('TRADERPERIOD SOLVED'!I:I,'TRADERPERIOD SOLVED'!$E:$E,OfferResults!$B595,'TRADERPERIOD SOLVED'!$H:$H,OfferResults!$D595)</f>
        <v>109.569</v>
      </c>
      <c r="J595" s="6">
        <f>SUMIFS('TRADERPERIOD SOLVED'!J:J,'TRADERPERIOD SOLVED'!$E:$E,OfferResults!$B595,'TRADERPERIOD SOLVED'!$H:$H,OfferResults!$D595)</f>
        <v>0</v>
      </c>
      <c r="K595" s="6">
        <f>SUMIFS('TRADERPERIOD SOLVED'!K:K,'TRADERPERIOD SOLVED'!$E:$E,OfferResults!$B595,'TRADERPERIOD SOLVED'!$H:$H,OfferResults!$D595)</f>
        <v>0</v>
      </c>
      <c r="L595">
        <f t="shared" si="42"/>
        <v>2.9999999999574811E-4</v>
      </c>
      <c r="M595">
        <f t="shared" si="43"/>
        <v>-2.9999999999574811E-4</v>
      </c>
      <c r="N595">
        <f t="shared" si="44"/>
        <v>0</v>
      </c>
      <c r="O595">
        <f t="shared" si="45"/>
        <v>0</v>
      </c>
    </row>
    <row r="596" spans="1:15" x14ac:dyDescent="0.25">
      <c r="A596" s="1" t="s">
        <v>367</v>
      </c>
      <c r="B596" s="2">
        <v>45714.583333333336</v>
      </c>
      <c r="C596" t="s">
        <v>368</v>
      </c>
      <c r="D596" t="s">
        <v>235</v>
      </c>
      <c r="E596" t="s">
        <v>207</v>
      </c>
      <c r="F596">
        <v>79</v>
      </c>
      <c r="G596">
        <v>6.12</v>
      </c>
      <c r="H596">
        <v>19.16</v>
      </c>
      <c r="I596" s="6">
        <f>SUMIFS('TRADERPERIOD SOLVED'!I:I,'TRADERPERIOD SOLVED'!$E:$E,OfferResults!$B596,'TRADERPERIOD SOLVED'!$H:$H,OfferResults!$D596)</f>
        <v>79</v>
      </c>
      <c r="J596" s="6">
        <f>SUMIFS('TRADERPERIOD SOLVED'!J:J,'TRADERPERIOD SOLVED'!$E:$E,OfferResults!$B596,'TRADERPERIOD SOLVED'!$H:$H,OfferResults!$D596)</f>
        <v>6.12</v>
      </c>
      <c r="K596" s="6">
        <f>SUMIFS('TRADERPERIOD SOLVED'!K:K,'TRADERPERIOD SOLVED'!$E:$E,OfferResults!$B596,'TRADERPERIOD SOLVED'!$H:$H,OfferResults!$D596)</f>
        <v>19.16</v>
      </c>
      <c r="L596">
        <f t="shared" si="42"/>
        <v>0</v>
      </c>
      <c r="M596">
        <f t="shared" si="43"/>
        <v>0</v>
      </c>
      <c r="N596">
        <f t="shared" si="44"/>
        <v>0</v>
      </c>
      <c r="O596">
        <f t="shared" si="45"/>
        <v>0</v>
      </c>
    </row>
    <row r="597" spans="1:15" x14ac:dyDescent="0.25">
      <c r="A597" s="1" t="s">
        <v>367</v>
      </c>
      <c r="B597" s="2">
        <v>45714.583333333336</v>
      </c>
      <c r="C597" t="s">
        <v>368</v>
      </c>
      <c r="D597" t="s">
        <v>234</v>
      </c>
      <c r="E597" t="s">
        <v>207</v>
      </c>
      <c r="F597">
        <v>16.8</v>
      </c>
      <c r="G597">
        <v>0</v>
      </c>
      <c r="H597">
        <v>0</v>
      </c>
      <c r="I597" s="6">
        <f>SUMIFS('TRADERPERIOD SOLVED'!I:I,'TRADERPERIOD SOLVED'!$E:$E,OfferResults!$B597,'TRADERPERIOD SOLVED'!$H:$H,OfferResults!$D597)</f>
        <v>16.8</v>
      </c>
      <c r="J597" s="6">
        <f>SUMIFS('TRADERPERIOD SOLVED'!J:J,'TRADERPERIOD SOLVED'!$E:$E,OfferResults!$B597,'TRADERPERIOD SOLVED'!$H:$H,OfferResults!$D597)</f>
        <v>0</v>
      </c>
      <c r="K597" s="6">
        <f>SUMIFS('TRADERPERIOD SOLVED'!K:K,'TRADERPERIOD SOLVED'!$E:$E,OfferResults!$B597,'TRADERPERIOD SOLVED'!$H:$H,OfferResults!$D597)</f>
        <v>0</v>
      </c>
      <c r="L597">
        <f t="shared" si="42"/>
        <v>0</v>
      </c>
      <c r="M597">
        <f t="shared" si="43"/>
        <v>0</v>
      </c>
      <c r="N597">
        <f t="shared" si="44"/>
        <v>0</v>
      </c>
      <c r="O597">
        <f t="shared" si="45"/>
        <v>0</v>
      </c>
    </row>
    <row r="598" spans="1:15" x14ac:dyDescent="0.25">
      <c r="A598" s="1" t="s">
        <v>367</v>
      </c>
      <c r="B598" s="2">
        <v>45714.583333333336</v>
      </c>
      <c r="C598" t="s">
        <v>368</v>
      </c>
      <c r="D598" t="s">
        <v>233</v>
      </c>
      <c r="E598" t="s">
        <v>207</v>
      </c>
      <c r="F598">
        <v>22.5</v>
      </c>
      <c r="G598">
        <v>1E-3</v>
      </c>
      <c r="H598">
        <v>1E-3</v>
      </c>
      <c r="I598" s="6">
        <f>SUMIFS('TRADERPERIOD SOLVED'!I:I,'TRADERPERIOD SOLVED'!$E:$E,OfferResults!$B598,'TRADERPERIOD SOLVED'!$H:$H,OfferResults!$D598)</f>
        <v>22.5</v>
      </c>
      <c r="J598" s="6">
        <f>SUMIFS('TRADERPERIOD SOLVED'!J:J,'TRADERPERIOD SOLVED'!$E:$E,OfferResults!$B598,'TRADERPERIOD SOLVED'!$H:$H,OfferResults!$D598)</f>
        <v>1E-3</v>
      </c>
      <c r="K598" s="6">
        <f>SUMIFS('TRADERPERIOD SOLVED'!K:K,'TRADERPERIOD SOLVED'!$E:$E,OfferResults!$B598,'TRADERPERIOD SOLVED'!$H:$H,OfferResults!$D598)</f>
        <v>1E-3</v>
      </c>
      <c r="L598">
        <f t="shared" si="42"/>
        <v>0</v>
      </c>
      <c r="M598">
        <f t="shared" si="43"/>
        <v>0</v>
      </c>
      <c r="N598">
        <f t="shared" si="44"/>
        <v>0</v>
      </c>
      <c r="O598">
        <f t="shared" si="45"/>
        <v>0</v>
      </c>
    </row>
    <row r="599" spans="1:15" x14ac:dyDescent="0.25">
      <c r="A599" s="1" t="s">
        <v>367</v>
      </c>
      <c r="B599" s="2">
        <v>45714.583333333336</v>
      </c>
      <c r="C599" t="s">
        <v>368</v>
      </c>
      <c r="D599" t="s">
        <v>232</v>
      </c>
      <c r="E599" t="s">
        <v>207</v>
      </c>
      <c r="F599">
        <v>30.7</v>
      </c>
      <c r="G599">
        <v>0.3</v>
      </c>
      <c r="H599">
        <v>9</v>
      </c>
      <c r="I599" s="6">
        <f>SUMIFS('TRADERPERIOD SOLVED'!I:I,'TRADERPERIOD SOLVED'!$E:$E,OfferResults!$B599,'TRADERPERIOD SOLVED'!$H:$H,OfferResults!$D599)</f>
        <v>30.7</v>
      </c>
      <c r="J599" s="6">
        <f>SUMIFS('TRADERPERIOD SOLVED'!J:J,'TRADERPERIOD SOLVED'!$E:$E,OfferResults!$B599,'TRADERPERIOD SOLVED'!$H:$H,OfferResults!$D599)</f>
        <v>0.3</v>
      </c>
      <c r="K599" s="6">
        <f>SUMIFS('TRADERPERIOD SOLVED'!K:K,'TRADERPERIOD SOLVED'!$E:$E,OfferResults!$B599,'TRADERPERIOD SOLVED'!$H:$H,OfferResults!$D599)</f>
        <v>9</v>
      </c>
      <c r="L599">
        <f t="shared" si="42"/>
        <v>0</v>
      </c>
      <c r="M599">
        <f t="shared" si="43"/>
        <v>0</v>
      </c>
      <c r="N599">
        <f t="shared" si="44"/>
        <v>0</v>
      </c>
      <c r="O599">
        <f t="shared" si="45"/>
        <v>0</v>
      </c>
    </row>
    <row r="600" spans="1:15" x14ac:dyDescent="0.25">
      <c r="A600" s="1" t="s">
        <v>367</v>
      </c>
      <c r="B600" s="2">
        <v>45714.583333333336</v>
      </c>
      <c r="C600" t="s">
        <v>368</v>
      </c>
      <c r="D600" t="s">
        <v>231</v>
      </c>
      <c r="E600" t="s">
        <v>230</v>
      </c>
      <c r="F600">
        <v>9</v>
      </c>
      <c r="G600">
        <v>0</v>
      </c>
      <c r="H600">
        <v>0</v>
      </c>
      <c r="I600" s="6">
        <f>SUMIFS('TRADERPERIOD SOLVED'!I:I,'TRADERPERIOD SOLVED'!$E:$E,OfferResults!$B600,'TRADERPERIOD SOLVED'!$H:$H,OfferResults!$D600)</f>
        <v>9</v>
      </c>
      <c r="J600" s="6">
        <f>SUMIFS('TRADERPERIOD SOLVED'!J:J,'TRADERPERIOD SOLVED'!$E:$E,OfferResults!$B600,'TRADERPERIOD SOLVED'!$H:$H,OfferResults!$D600)</f>
        <v>0</v>
      </c>
      <c r="K600" s="6">
        <f>SUMIFS('TRADERPERIOD SOLVED'!K:K,'TRADERPERIOD SOLVED'!$E:$E,OfferResults!$B600,'TRADERPERIOD SOLVED'!$H:$H,OfferResults!$D600)</f>
        <v>0</v>
      </c>
      <c r="L600">
        <f t="shared" si="42"/>
        <v>0</v>
      </c>
      <c r="M600">
        <f t="shared" si="43"/>
        <v>0</v>
      </c>
      <c r="N600">
        <f t="shared" si="44"/>
        <v>0</v>
      </c>
      <c r="O600">
        <f t="shared" si="45"/>
        <v>0</v>
      </c>
    </row>
    <row r="601" spans="1:15" x14ac:dyDescent="0.25">
      <c r="A601" s="1" t="s">
        <v>367</v>
      </c>
      <c r="B601" s="2">
        <v>45714.583333333336</v>
      </c>
      <c r="C601" t="s">
        <v>368</v>
      </c>
      <c r="D601" t="s">
        <v>229</v>
      </c>
      <c r="E601" t="s">
        <v>228</v>
      </c>
      <c r="F601">
        <v>17.3</v>
      </c>
      <c r="G601">
        <v>0</v>
      </c>
      <c r="H601">
        <v>0</v>
      </c>
      <c r="I601" s="6">
        <f>SUMIFS('TRADERPERIOD SOLVED'!I:I,'TRADERPERIOD SOLVED'!$E:$E,OfferResults!$B601,'TRADERPERIOD SOLVED'!$H:$H,OfferResults!$D601)</f>
        <v>17.3</v>
      </c>
      <c r="J601" s="6">
        <f>SUMIFS('TRADERPERIOD SOLVED'!J:J,'TRADERPERIOD SOLVED'!$E:$E,OfferResults!$B601,'TRADERPERIOD SOLVED'!$H:$H,OfferResults!$D601)</f>
        <v>0</v>
      </c>
      <c r="K601" s="6">
        <f>SUMIFS('TRADERPERIOD SOLVED'!K:K,'TRADERPERIOD SOLVED'!$E:$E,OfferResults!$B601,'TRADERPERIOD SOLVED'!$H:$H,OfferResults!$D601)</f>
        <v>0</v>
      </c>
      <c r="L601">
        <f t="shared" si="42"/>
        <v>0</v>
      </c>
      <c r="M601">
        <f t="shared" si="43"/>
        <v>0</v>
      </c>
      <c r="N601">
        <f t="shared" si="44"/>
        <v>0</v>
      </c>
      <c r="O601">
        <f t="shared" si="45"/>
        <v>0</v>
      </c>
    </row>
    <row r="602" spans="1:15" x14ac:dyDescent="0.25">
      <c r="A602" s="1" t="s">
        <v>367</v>
      </c>
      <c r="B602" s="2">
        <v>45714.583333333336</v>
      </c>
      <c r="C602" t="s">
        <v>368</v>
      </c>
      <c r="D602" t="s">
        <v>227</v>
      </c>
      <c r="E602" t="s">
        <v>204</v>
      </c>
      <c r="F602">
        <v>15.292</v>
      </c>
      <c r="G602">
        <v>0</v>
      </c>
      <c r="H602">
        <v>0</v>
      </c>
      <c r="I602" s="6">
        <f>SUMIFS('TRADERPERIOD SOLVED'!I:I,'TRADERPERIOD SOLVED'!$E:$E,OfferResults!$B602,'TRADERPERIOD SOLVED'!$H:$H,OfferResults!$D602)</f>
        <v>15.292</v>
      </c>
      <c r="J602" s="6">
        <f>SUMIFS('TRADERPERIOD SOLVED'!J:J,'TRADERPERIOD SOLVED'!$E:$E,OfferResults!$B602,'TRADERPERIOD SOLVED'!$H:$H,OfferResults!$D602)</f>
        <v>0</v>
      </c>
      <c r="K602" s="6">
        <f>SUMIFS('TRADERPERIOD SOLVED'!K:K,'TRADERPERIOD SOLVED'!$E:$E,OfferResults!$B602,'TRADERPERIOD SOLVED'!$H:$H,OfferResults!$D602)</f>
        <v>0</v>
      </c>
      <c r="L602">
        <f t="shared" si="42"/>
        <v>0</v>
      </c>
      <c r="M602">
        <f t="shared" si="43"/>
        <v>0</v>
      </c>
      <c r="N602">
        <f t="shared" si="44"/>
        <v>0</v>
      </c>
      <c r="O602">
        <f t="shared" si="45"/>
        <v>0</v>
      </c>
    </row>
    <row r="603" spans="1:15" x14ac:dyDescent="0.25">
      <c r="A603" s="1" t="s">
        <v>367</v>
      </c>
      <c r="B603" s="2">
        <v>45714.583333333336</v>
      </c>
      <c r="C603" t="s">
        <v>368</v>
      </c>
      <c r="D603" t="s">
        <v>226</v>
      </c>
      <c r="E603" t="s">
        <v>204</v>
      </c>
      <c r="F603">
        <v>0</v>
      </c>
      <c r="G603">
        <v>0</v>
      </c>
      <c r="H603">
        <v>0</v>
      </c>
      <c r="I603" s="6">
        <f>SUMIFS('TRADERPERIOD SOLVED'!I:I,'TRADERPERIOD SOLVED'!$E:$E,OfferResults!$B603,'TRADERPERIOD SOLVED'!$H:$H,OfferResults!$D603)</f>
        <v>0</v>
      </c>
      <c r="J603" s="6">
        <f>SUMIFS('TRADERPERIOD SOLVED'!J:J,'TRADERPERIOD SOLVED'!$E:$E,OfferResults!$B603,'TRADERPERIOD SOLVED'!$H:$H,OfferResults!$D603)</f>
        <v>0</v>
      </c>
      <c r="K603" s="6">
        <f>SUMIFS('TRADERPERIOD SOLVED'!K:K,'TRADERPERIOD SOLVED'!$E:$E,OfferResults!$B603,'TRADERPERIOD SOLVED'!$H:$H,OfferResults!$D603)</f>
        <v>0</v>
      </c>
      <c r="L603">
        <f t="shared" si="42"/>
        <v>0</v>
      </c>
      <c r="M603">
        <f t="shared" si="43"/>
        <v>0</v>
      </c>
      <c r="N603">
        <f t="shared" si="44"/>
        <v>0</v>
      </c>
      <c r="O603">
        <f t="shared" si="45"/>
        <v>0</v>
      </c>
    </row>
    <row r="604" spans="1:15" x14ac:dyDescent="0.25">
      <c r="A604" s="1" t="s">
        <v>367</v>
      </c>
      <c r="B604" s="2">
        <v>45714.583333333336</v>
      </c>
      <c r="C604" t="s">
        <v>368</v>
      </c>
      <c r="D604" t="s">
        <v>225</v>
      </c>
      <c r="E604" t="s">
        <v>224</v>
      </c>
      <c r="F604">
        <v>0</v>
      </c>
      <c r="G604">
        <v>50</v>
      </c>
      <c r="H604">
        <v>53.130299999999998</v>
      </c>
      <c r="I604" s="6">
        <f>SUMIFS('TRADERPERIOD SOLVED'!I:I,'TRADERPERIOD SOLVED'!$E:$E,OfferResults!$B604,'TRADERPERIOD SOLVED'!$H:$H,OfferResults!$D604)</f>
        <v>0</v>
      </c>
      <c r="J604" s="6">
        <f>SUMIFS('TRADERPERIOD SOLVED'!J:J,'TRADERPERIOD SOLVED'!$E:$E,OfferResults!$B604,'TRADERPERIOD SOLVED'!$H:$H,OfferResults!$D604)</f>
        <v>50</v>
      </c>
      <c r="K604" s="6">
        <f>SUMIFS('TRADERPERIOD SOLVED'!K:K,'TRADERPERIOD SOLVED'!$E:$E,OfferResults!$B604,'TRADERPERIOD SOLVED'!$H:$H,OfferResults!$D604)</f>
        <v>53.13</v>
      </c>
      <c r="L604">
        <f t="shared" si="42"/>
        <v>2.9999999999574811E-4</v>
      </c>
      <c r="M604">
        <f t="shared" si="43"/>
        <v>0</v>
      </c>
      <c r="N604">
        <f t="shared" si="44"/>
        <v>0</v>
      </c>
      <c r="O604">
        <f t="shared" si="45"/>
        <v>2.9999999999574811E-4</v>
      </c>
    </row>
    <row r="605" spans="1:15" x14ac:dyDescent="0.25">
      <c r="A605" s="1" t="s">
        <v>367</v>
      </c>
      <c r="B605" s="2">
        <v>45714.583333333336</v>
      </c>
      <c r="C605" t="s">
        <v>368</v>
      </c>
      <c r="D605" t="s">
        <v>223</v>
      </c>
      <c r="E605" t="s">
        <v>210</v>
      </c>
      <c r="F605">
        <v>0</v>
      </c>
      <c r="G605">
        <v>0</v>
      </c>
      <c r="H605">
        <v>0</v>
      </c>
      <c r="I605" s="6">
        <f>SUMIFS('TRADERPERIOD SOLVED'!I:I,'TRADERPERIOD SOLVED'!$E:$E,OfferResults!$B605,'TRADERPERIOD SOLVED'!$H:$H,OfferResults!$D605)</f>
        <v>0</v>
      </c>
      <c r="J605" s="6">
        <f>SUMIFS('TRADERPERIOD SOLVED'!J:J,'TRADERPERIOD SOLVED'!$E:$E,OfferResults!$B605,'TRADERPERIOD SOLVED'!$H:$H,OfferResults!$D605)</f>
        <v>0</v>
      </c>
      <c r="K605" s="6">
        <f>SUMIFS('TRADERPERIOD SOLVED'!K:K,'TRADERPERIOD SOLVED'!$E:$E,OfferResults!$B605,'TRADERPERIOD SOLVED'!$H:$H,OfferResults!$D605)</f>
        <v>0</v>
      </c>
      <c r="L605">
        <f t="shared" si="42"/>
        <v>0</v>
      </c>
      <c r="M605">
        <f t="shared" si="43"/>
        <v>0</v>
      </c>
      <c r="N605">
        <f t="shared" si="44"/>
        <v>0</v>
      </c>
      <c r="O605">
        <f t="shared" si="45"/>
        <v>0</v>
      </c>
    </row>
    <row r="606" spans="1:15" x14ac:dyDescent="0.25">
      <c r="A606" s="1" t="s">
        <v>367</v>
      </c>
      <c r="B606" s="2">
        <v>45714.583333333336</v>
      </c>
      <c r="C606" t="s">
        <v>368</v>
      </c>
      <c r="D606" t="s">
        <v>222</v>
      </c>
      <c r="E606" t="s">
        <v>210</v>
      </c>
      <c r="F606">
        <v>0</v>
      </c>
      <c r="G606">
        <v>0</v>
      </c>
      <c r="H606">
        <v>0</v>
      </c>
      <c r="I606" s="6">
        <f>SUMIFS('TRADERPERIOD SOLVED'!I:I,'TRADERPERIOD SOLVED'!$E:$E,OfferResults!$B606,'TRADERPERIOD SOLVED'!$H:$H,OfferResults!$D606)</f>
        <v>0</v>
      </c>
      <c r="J606" s="6">
        <f>SUMIFS('TRADERPERIOD SOLVED'!J:J,'TRADERPERIOD SOLVED'!$E:$E,OfferResults!$B606,'TRADERPERIOD SOLVED'!$H:$H,OfferResults!$D606)</f>
        <v>0</v>
      </c>
      <c r="K606" s="6">
        <f>SUMIFS('TRADERPERIOD SOLVED'!K:K,'TRADERPERIOD SOLVED'!$E:$E,OfferResults!$B606,'TRADERPERIOD SOLVED'!$H:$H,OfferResults!$D606)</f>
        <v>0</v>
      </c>
      <c r="L606">
        <f t="shared" si="42"/>
        <v>0</v>
      </c>
      <c r="M606">
        <f t="shared" si="43"/>
        <v>0</v>
      </c>
      <c r="N606">
        <f t="shared" si="44"/>
        <v>0</v>
      </c>
      <c r="O606">
        <f t="shared" si="45"/>
        <v>0</v>
      </c>
    </row>
    <row r="607" spans="1:15" x14ac:dyDescent="0.25">
      <c r="A607" s="1" t="s">
        <v>367</v>
      </c>
      <c r="B607" s="2">
        <v>45714.583333333336</v>
      </c>
      <c r="C607" t="s">
        <v>368</v>
      </c>
      <c r="D607" t="s">
        <v>221</v>
      </c>
      <c r="E607" t="s">
        <v>210</v>
      </c>
      <c r="F607">
        <v>0</v>
      </c>
      <c r="G607">
        <v>0</v>
      </c>
      <c r="H607">
        <v>0</v>
      </c>
      <c r="I607" s="6">
        <f>SUMIFS('TRADERPERIOD SOLVED'!I:I,'TRADERPERIOD SOLVED'!$E:$E,OfferResults!$B607,'TRADERPERIOD SOLVED'!$H:$H,OfferResults!$D607)</f>
        <v>0</v>
      </c>
      <c r="J607" s="6">
        <f>SUMIFS('TRADERPERIOD SOLVED'!J:J,'TRADERPERIOD SOLVED'!$E:$E,OfferResults!$B607,'TRADERPERIOD SOLVED'!$H:$H,OfferResults!$D607)</f>
        <v>0</v>
      </c>
      <c r="K607" s="6">
        <f>SUMIFS('TRADERPERIOD SOLVED'!K:K,'TRADERPERIOD SOLVED'!$E:$E,OfferResults!$B607,'TRADERPERIOD SOLVED'!$H:$H,OfferResults!$D607)</f>
        <v>0</v>
      </c>
      <c r="L607">
        <f t="shared" si="42"/>
        <v>0</v>
      </c>
      <c r="M607">
        <f t="shared" si="43"/>
        <v>0</v>
      </c>
      <c r="N607">
        <f t="shared" si="44"/>
        <v>0</v>
      </c>
      <c r="O607">
        <f t="shared" si="45"/>
        <v>0</v>
      </c>
    </row>
    <row r="608" spans="1:15" x14ac:dyDescent="0.25">
      <c r="A608" s="1" t="s">
        <v>367</v>
      </c>
      <c r="B608" s="2">
        <v>45714.583333333336</v>
      </c>
      <c r="C608" t="s">
        <v>368</v>
      </c>
      <c r="D608" t="s">
        <v>220</v>
      </c>
      <c r="E608" t="s">
        <v>204</v>
      </c>
      <c r="F608">
        <v>0</v>
      </c>
      <c r="G608">
        <v>0</v>
      </c>
      <c r="H608">
        <v>0</v>
      </c>
      <c r="I608" s="6">
        <f>SUMIFS('TRADERPERIOD SOLVED'!I:I,'TRADERPERIOD SOLVED'!$E:$E,OfferResults!$B608,'TRADERPERIOD SOLVED'!$H:$H,OfferResults!$D608)</f>
        <v>0</v>
      </c>
      <c r="J608" s="6">
        <f>SUMIFS('TRADERPERIOD SOLVED'!J:J,'TRADERPERIOD SOLVED'!$E:$E,OfferResults!$B608,'TRADERPERIOD SOLVED'!$H:$H,OfferResults!$D608)</f>
        <v>0</v>
      </c>
      <c r="K608" s="6">
        <f>SUMIFS('TRADERPERIOD SOLVED'!K:K,'TRADERPERIOD SOLVED'!$E:$E,OfferResults!$B608,'TRADERPERIOD SOLVED'!$H:$H,OfferResults!$D608)</f>
        <v>0</v>
      </c>
      <c r="L608">
        <f t="shared" si="42"/>
        <v>0</v>
      </c>
      <c r="M608">
        <f t="shared" si="43"/>
        <v>0</v>
      </c>
      <c r="N608">
        <f t="shared" si="44"/>
        <v>0</v>
      </c>
      <c r="O608">
        <f t="shared" si="45"/>
        <v>0</v>
      </c>
    </row>
    <row r="609" spans="1:15" x14ac:dyDescent="0.25">
      <c r="A609" s="1" t="s">
        <v>367</v>
      </c>
      <c r="B609" s="2">
        <v>45714.583333333336</v>
      </c>
      <c r="C609" t="s">
        <v>368</v>
      </c>
      <c r="D609" t="s">
        <v>219</v>
      </c>
      <c r="E609" t="s">
        <v>204</v>
      </c>
      <c r="F609">
        <v>12.207000000000001</v>
      </c>
      <c r="G609">
        <v>0</v>
      </c>
      <c r="H609">
        <v>0</v>
      </c>
      <c r="I609" s="6">
        <f>SUMIFS('TRADERPERIOD SOLVED'!I:I,'TRADERPERIOD SOLVED'!$E:$E,OfferResults!$B609,'TRADERPERIOD SOLVED'!$H:$H,OfferResults!$D609)</f>
        <v>12.207000000000001</v>
      </c>
      <c r="J609" s="6">
        <f>SUMIFS('TRADERPERIOD SOLVED'!J:J,'TRADERPERIOD SOLVED'!$E:$E,OfferResults!$B609,'TRADERPERIOD SOLVED'!$H:$H,OfferResults!$D609)</f>
        <v>0</v>
      </c>
      <c r="K609" s="6">
        <f>SUMIFS('TRADERPERIOD SOLVED'!K:K,'TRADERPERIOD SOLVED'!$E:$E,OfferResults!$B609,'TRADERPERIOD SOLVED'!$H:$H,OfferResults!$D609)</f>
        <v>0</v>
      </c>
      <c r="L609">
        <f t="shared" si="42"/>
        <v>0</v>
      </c>
      <c r="M609">
        <f t="shared" si="43"/>
        <v>0</v>
      </c>
      <c r="N609">
        <f t="shared" si="44"/>
        <v>0</v>
      </c>
      <c r="O609">
        <f t="shared" si="45"/>
        <v>0</v>
      </c>
    </row>
    <row r="610" spans="1:15" x14ac:dyDescent="0.25">
      <c r="A610" s="1" t="s">
        <v>367</v>
      </c>
      <c r="B610" s="2">
        <v>45714.583333333336</v>
      </c>
      <c r="C610" t="s">
        <v>368</v>
      </c>
      <c r="D610" t="s">
        <v>218</v>
      </c>
      <c r="E610" t="s">
        <v>217</v>
      </c>
      <c r="F610">
        <v>77</v>
      </c>
      <c r="G610">
        <v>0</v>
      </c>
      <c r="H610">
        <v>0</v>
      </c>
      <c r="I610" s="6">
        <f>SUMIFS('TRADERPERIOD SOLVED'!I:I,'TRADERPERIOD SOLVED'!$E:$E,OfferResults!$B610,'TRADERPERIOD SOLVED'!$H:$H,OfferResults!$D610)</f>
        <v>77</v>
      </c>
      <c r="J610" s="6">
        <f>SUMIFS('TRADERPERIOD SOLVED'!J:J,'TRADERPERIOD SOLVED'!$E:$E,OfferResults!$B610,'TRADERPERIOD SOLVED'!$H:$H,OfferResults!$D610)</f>
        <v>0</v>
      </c>
      <c r="K610" s="6">
        <f>SUMIFS('TRADERPERIOD SOLVED'!K:K,'TRADERPERIOD SOLVED'!$E:$E,OfferResults!$B610,'TRADERPERIOD SOLVED'!$H:$H,OfferResults!$D610)</f>
        <v>0</v>
      </c>
      <c r="L610">
        <f t="shared" si="42"/>
        <v>0</v>
      </c>
      <c r="M610">
        <f t="shared" si="43"/>
        <v>0</v>
      </c>
      <c r="N610">
        <f t="shared" si="44"/>
        <v>0</v>
      </c>
      <c r="O610">
        <f t="shared" si="45"/>
        <v>0</v>
      </c>
    </row>
    <row r="611" spans="1:15" x14ac:dyDescent="0.25">
      <c r="A611" s="1" t="s">
        <v>367</v>
      </c>
      <c r="B611" s="2">
        <v>45714.583333333336</v>
      </c>
      <c r="C611" t="s">
        <v>368</v>
      </c>
      <c r="D611" t="s">
        <v>216</v>
      </c>
      <c r="E611" t="s">
        <v>213</v>
      </c>
      <c r="F611">
        <v>84</v>
      </c>
      <c r="G611">
        <v>1</v>
      </c>
      <c r="H611">
        <v>2</v>
      </c>
      <c r="I611" s="6">
        <f>SUMIFS('TRADERPERIOD SOLVED'!I:I,'TRADERPERIOD SOLVED'!$E:$E,OfferResults!$B611,'TRADERPERIOD SOLVED'!$H:$H,OfferResults!$D611)</f>
        <v>84</v>
      </c>
      <c r="J611" s="6">
        <f>SUMIFS('TRADERPERIOD SOLVED'!J:J,'TRADERPERIOD SOLVED'!$E:$E,OfferResults!$B611,'TRADERPERIOD SOLVED'!$H:$H,OfferResults!$D611)</f>
        <v>1</v>
      </c>
      <c r="K611" s="6">
        <f>SUMIFS('TRADERPERIOD SOLVED'!K:K,'TRADERPERIOD SOLVED'!$E:$E,OfferResults!$B611,'TRADERPERIOD SOLVED'!$H:$H,OfferResults!$D611)</f>
        <v>2</v>
      </c>
      <c r="L611">
        <f t="shared" si="42"/>
        <v>0</v>
      </c>
      <c r="M611">
        <f t="shared" si="43"/>
        <v>0</v>
      </c>
      <c r="N611">
        <f t="shared" si="44"/>
        <v>0</v>
      </c>
      <c r="O611">
        <f t="shared" si="45"/>
        <v>0</v>
      </c>
    </row>
    <row r="612" spans="1:15" x14ac:dyDescent="0.25">
      <c r="A612" s="1" t="s">
        <v>367</v>
      </c>
      <c r="B612" s="2">
        <v>45714.583333333336</v>
      </c>
      <c r="C612" t="s">
        <v>368</v>
      </c>
      <c r="D612" t="s">
        <v>215</v>
      </c>
      <c r="E612" t="s">
        <v>213</v>
      </c>
      <c r="F612">
        <v>27</v>
      </c>
      <c r="G612">
        <v>0</v>
      </c>
      <c r="H612">
        <v>0</v>
      </c>
      <c r="I612" s="6">
        <f>SUMIFS('TRADERPERIOD SOLVED'!I:I,'TRADERPERIOD SOLVED'!$E:$E,OfferResults!$B612,'TRADERPERIOD SOLVED'!$H:$H,OfferResults!$D612)</f>
        <v>27</v>
      </c>
      <c r="J612" s="6">
        <f>SUMIFS('TRADERPERIOD SOLVED'!J:J,'TRADERPERIOD SOLVED'!$E:$E,OfferResults!$B612,'TRADERPERIOD SOLVED'!$H:$H,OfferResults!$D612)</f>
        <v>0</v>
      </c>
      <c r="K612" s="6">
        <f>SUMIFS('TRADERPERIOD SOLVED'!K:K,'TRADERPERIOD SOLVED'!$E:$E,OfferResults!$B612,'TRADERPERIOD SOLVED'!$H:$H,OfferResults!$D612)</f>
        <v>0</v>
      </c>
      <c r="L612">
        <f t="shared" si="42"/>
        <v>0</v>
      </c>
      <c r="M612">
        <f t="shared" si="43"/>
        <v>0</v>
      </c>
      <c r="N612">
        <f t="shared" si="44"/>
        <v>0</v>
      </c>
      <c r="O612">
        <f t="shared" si="45"/>
        <v>0</v>
      </c>
    </row>
    <row r="613" spans="1:15" x14ac:dyDescent="0.25">
      <c r="A613" s="1" t="s">
        <v>367</v>
      </c>
      <c r="B613" s="2">
        <v>45714.583333333336</v>
      </c>
      <c r="C613" t="s">
        <v>368</v>
      </c>
      <c r="D613" t="s">
        <v>214</v>
      </c>
      <c r="E613" t="s">
        <v>213</v>
      </c>
      <c r="F613">
        <v>22</v>
      </c>
      <c r="G613">
        <v>0</v>
      </c>
      <c r="H613">
        <v>0</v>
      </c>
      <c r="I613" s="6">
        <f>SUMIFS('TRADERPERIOD SOLVED'!I:I,'TRADERPERIOD SOLVED'!$E:$E,OfferResults!$B613,'TRADERPERIOD SOLVED'!$H:$H,OfferResults!$D613)</f>
        <v>22</v>
      </c>
      <c r="J613" s="6">
        <f>SUMIFS('TRADERPERIOD SOLVED'!J:J,'TRADERPERIOD SOLVED'!$E:$E,OfferResults!$B613,'TRADERPERIOD SOLVED'!$H:$H,OfferResults!$D613)</f>
        <v>0</v>
      </c>
      <c r="K613" s="6">
        <f>SUMIFS('TRADERPERIOD SOLVED'!K:K,'TRADERPERIOD SOLVED'!$E:$E,OfferResults!$B613,'TRADERPERIOD SOLVED'!$H:$H,OfferResults!$D613)</f>
        <v>0</v>
      </c>
      <c r="L613">
        <f t="shared" si="42"/>
        <v>0</v>
      </c>
      <c r="M613">
        <f t="shared" si="43"/>
        <v>0</v>
      </c>
      <c r="N613">
        <f t="shared" si="44"/>
        <v>0</v>
      </c>
      <c r="O613">
        <f t="shared" si="45"/>
        <v>0</v>
      </c>
    </row>
    <row r="614" spans="1:15" x14ac:dyDescent="0.25">
      <c r="A614" s="1" t="s">
        <v>367</v>
      </c>
      <c r="B614" s="2">
        <v>45714.583333333336</v>
      </c>
      <c r="C614" t="s">
        <v>368</v>
      </c>
      <c r="D614" t="s">
        <v>212</v>
      </c>
      <c r="E614" t="s">
        <v>210</v>
      </c>
      <c r="F614">
        <v>0</v>
      </c>
      <c r="G614">
        <v>0</v>
      </c>
      <c r="H614">
        <v>0</v>
      </c>
      <c r="I614" s="6">
        <f>SUMIFS('TRADERPERIOD SOLVED'!I:I,'TRADERPERIOD SOLVED'!$E:$E,OfferResults!$B614,'TRADERPERIOD SOLVED'!$H:$H,OfferResults!$D614)</f>
        <v>0</v>
      </c>
      <c r="J614" s="6">
        <f>SUMIFS('TRADERPERIOD SOLVED'!J:J,'TRADERPERIOD SOLVED'!$E:$E,OfferResults!$B614,'TRADERPERIOD SOLVED'!$H:$H,OfferResults!$D614)</f>
        <v>0</v>
      </c>
      <c r="K614" s="6">
        <f>SUMIFS('TRADERPERIOD SOLVED'!K:K,'TRADERPERIOD SOLVED'!$E:$E,OfferResults!$B614,'TRADERPERIOD SOLVED'!$H:$H,OfferResults!$D614)</f>
        <v>0</v>
      </c>
      <c r="L614">
        <f t="shared" si="42"/>
        <v>0</v>
      </c>
      <c r="M614">
        <f t="shared" si="43"/>
        <v>0</v>
      </c>
      <c r="N614">
        <f t="shared" si="44"/>
        <v>0</v>
      </c>
      <c r="O614">
        <f t="shared" si="45"/>
        <v>0</v>
      </c>
    </row>
    <row r="615" spans="1:15" x14ac:dyDescent="0.25">
      <c r="A615" s="1" t="s">
        <v>367</v>
      </c>
      <c r="B615" s="2">
        <v>45714.583333333336</v>
      </c>
      <c r="C615" t="s">
        <v>368</v>
      </c>
      <c r="D615" t="s">
        <v>211</v>
      </c>
      <c r="E615" t="s">
        <v>210</v>
      </c>
      <c r="F615">
        <v>90</v>
      </c>
      <c r="G615">
        <v>0</v>
      </c>
      <c r="H615">
        <v>0</v>
      </c>
      <c r="I615" s="6">
        <f>SUMIFS('TRADERPERIOD SOLVED'!I:I,'TRADERPERIOD SOLVED'!$E:$E,OfferResults!$B615,'TRADERPERIOD SOLVED'!$H:$H,OfferResults!$D615)</f>
        <v>90</v>
      </c>
      <c r="J615" s="6">
        <f>SUMIFS('TRADERPERIOD SOLVED'!J:J,'TRADERPERIOD SOLVED'!$E:$E,OfferResults!$B615,'TRADERPERIOD SOLVED'!$H:$H,OfferResults!$D615)</f>
        <v>0</v>
      </c>
      <c r="K615" s="6">
        <f>SUMIFS('TRADERPERIOD SOLVED'!K:K,'TRADERPERIOD SOLVED'!$E:$E,OfferResults!$B615,'TRADERPERIOD SOLVED'!$H:$H,OfferResults!$D615)</f>
        <v>0</v>
      </c>
      <c r="L615">
        <f t="shared" si="42"/>
        <v>0</v>
      </c>
      <c r="M615">
        <f t="shared" si="43"/>
        <v>0</v>
      </c>
      <c r="N615">
        <f t="shared" si="44"/>
        <v>0</v>
      </c>
      <c r="O615">
        <f t="shared" si="45"/>
        <v>0</v>
      </c>
    </row>
    <row r="616" spans="1:15" x14ac:dyDescent="0.25">
      <c r="A616" s="1" t="s">
        <v>367</v>
      </c>
      <c r="B616" s="2">
        <v>45714.583333333336</v>
      </c>
      <c r="C616" t="s">
        <v>368</v>
      </c>
      <c r="D616" t="s">
        <v>209</v>
      </c>
      <c r="E616" t="s">
        <v>204</v>
      </c>
      <c r="F616">
        <v>74.33</v>
      </c>
      <c r="G616">
        <v>0</v>
      </c>
      <c r="H616">
        <v>0</v>
      </c>
      <c r="I616" s="6">
        <f>SUMIFS('TRADERPERIOD SOLVED'!I:I,'TRADERPERIOD SOLVED'!$E:$E,OfferResults!$B616,'TRADERPERIOD SOLVED'!$H:$H,OfferResults!$D616)</f>
        <v>74.33</v>
      </c>
      <c r="J616" s="6">
        <f>SUMIFS('TRADERPERIOD SOLVED'!J:J,'TRADERPERIOD SOLVED'!$E:$E,OfferResults!$B616,'TRADERPERIOD SOLVED'!$H:$H,OfferResults!$D616)</f>
        <v>0</v>
      </c>
      <c r="K616" s="6">
        <f>SUMIFS('TRADERPERIOD SOLVED'!K:K,'TRADERPERIOD SOLVED'!$E:$E,OfferResults!$B616,'TRADERPERIOD SOLVED'!$H:$H,OfferResults!$D616)</f>
        <v>0</v>
      </c>
      <c r="L616">
        <f t="shared" ref="L616:L679" si="46">SUM(ABS(M616),ABS(N616),ABS(O616))</f>
        <v>0</v>
      </c>
      <c r="M616">
        <f t="shared" ref="M616:M679" si="47">F616-I616</f>
        <v>0</v>
      </c>
      <c r="N616">
        <f t="shared" ref="N616:N679" si="48">G616-J616</f>
        <v>0</v>
      </c>
      <c r="O616">
        <f t="shared" ref="O616:O679" si="49">H616-K616</f>
        <v>0</v>
      </c>
    </row>
    <row r="617" spans="1:15" x14ac:dyDescent="0.25">
      <c r="A617" s="1" t="s">
        <v>367</v>
      </c>
      <c r="B617" s="2">
        <v>45714.583333333336</v>
      </c>
      <c r="C617" t="s">
        <v>368</v>
      </c>
      <c r="D617" t="s">
        <v>208</v>
      </c>
      <c r="E617" t="s">
        <v>207</v>
      </c>
      <c r="F617">
        <v>40.520000000000003</v>
      </c>
      <c r="G617">
        <v>0</v>
      </c>
      <c r="H617">
        <v>0</v>
      </c>
      <c r="I617" s="6">
        <f>SUMIFS('TRADERPERIOD SOLVED'!I:I,'TRADERPERIOD SOLVED'!$E:$E,OfferResults!$B617,'TRADERPERIOD SOLVED'!$H:$H,OfferResults!$D617)</f>
        <v>40.520000000000003</v>
      </c>
      <c r="J617" s="6">
        <f>SUMIFS('TRADERPERIOD SOLVED'!J:J,'TRADERPERIOD SOLVED'!$E:$E,OfferResults!$B617,'TRADERPERIOD SOLVED'!$H:$H,OfferResults!$D617)</f>
        <v>0</v>
      </c>
      <c r="K617" s="6">
        <f>SUMIFS('TRADERPERIOD SOLVED'!K:K,'TRADERPERIOD SOLVED'!$E:$E,OfferResults!$B617,'TRADERPERIOD SOLVED'!$H:$H,OfferResults!$D617)</f>
        <v>0</v>
      </c>
      <c r="L617">
        <f t="shared" si="46"/>
        <v>0</v>
      </c>
      <c r="M617">
        <f t="shared" si="47"/>
        <v>0</v>
      </c>
      <c r="N617">
        <f t="shared" si="48"/>
        <v>0</v>
      </c>
      <c r="O617">
        <f t="shared" si="49"/>
        <v>0</v>
      </c>
    </row>
    <row r="618" spans="1:15" x14ac:dyDescent="0.25">
      <c r="A618" s="1" t="s">
        <v>367</v>
      </c>
      <c r="B618" s="2">
        <v>45714.583333333336</v>
      </c>
      <c r="C618" t="s">
        <v>368</v>
      </c>
      <c r="D618" t="s">
        <v>206</v>
      </c>
      <c r="E618" t="s">
        <v>204</v>
      </c>
      <c r="F618">
        <v>29.925000000000001</v>
      </c>
      <c r="G618">
        <v>0</v>
      </c>
      <c r="H618">
        <v>0</v>
      </c>
      <c r="I618" s="6">
        <f>SUMIFS('TRADERPERIOD SOLVED'!I:I,'TRADERPERIOD SOLVED'!$E:$E,OfferResults!$B618,'TRADERPERIOD SOLVED'!$H:$H,OfferResults!$D618)</f>
        <v>29.925000000000001</v>
      </c>
      <c r="J618" s="6">
        <f>SUMIFS('TRADERPERIOD SOLVED'!J:J,'TRADERPERIOD SOLVED'!$E:$E,OfferResults!$B618,'TRADERPERIOD SOLVED'!$H:$H,OfferResults!$D618)</f>
        <v>0</v>
      </c>
      <c r="K618" s="6">
        <f>SUMIFS('TRADERPERIOD SOLVED'!K:K,'TRADERPERIOD SOLVED'!$E:$E,OfferResults!$B618,'TRADERPERIOD SOLVED'!$H:$H,OfferResults!$D618)</f>
        <v>0</v>
      </c>
      <c r="L618">
        <f t="shared" si="46"/>
        <v>0</v>
      </c>
      <c r="M618">
        <f t="shared" si="47"/>
        <v>0</v>
      </c>
      <c r="N618">
        <f t="shared" si="48"/>
        <v>0</v>
      </c>
      <c r="O618">
        <f t="shared" si="49"/>
        <v>0</v>
      </c>
    </row>
    <row r="619" spans="1:15" x14ac:dyDescent="0.25">
      <c r="A619" s="1" t="s">
        <v>367</v>
      </c>
      <c r="B619" s="2">
        <v>45714.583333333336</v>
      </c>
      <c r="C619" t="s">
        <v>368</v>
      </c>
      <c r="D619" t="s">
        <v>205</v>
      </c>
      <c r="E619" t="s">
        <v>204</v>
      </c>
      <c r="F619">
        <v>14.308999999999999</v>
      </c>
      <c r="G619">
        <v>0</v>
      </c>
      <c r="H619">
        <v>0</v>
      </c>
      <c r="I619" s="6">
        <f>SUMIFS('TRADERPERIOD SOLVED'!I:I,'TRADERPERIOD SOLVED'!$E:$E,OfferResults!$B619,'TRADERPERIOD SOLVED'!$H:$H,OfferResults!$D619)</f>
        <v>14.308999999999999</v>
      </c>
      <c r="J619" s="6">
        <f>SUMIFS('TRADERPERIOD SOLVED'!J:J,'TRADERPERIOD SOLVED'!$E:$E,OfferResults!$B619,'TRADERPERIOD SOLVED'!$H:$H,OfferResults!$D619)</f>
        <v>0</v>
      </c>
      <c r="K619" s="6">
        <f>SUMIFS('TRADERPERIOD SOLVED'!K:K,'TRADERPERIOD SOLVED'!$E:$E,OfferResults!$B619,'TRADERPERIOD SOLVED'!$H:$H,OfferResults!$D619)</f>
        <v>0</v>
      </c>
      <c r="L619">
        <f t="shared" si="46"/>
        <v>0</v>
      </c>
      <c r="M619">
        <f t="shared" si="47"/>
        <v>0</v>
      </c>
      <c r="N619">
        <f t="shared" si="48"/>
        <v>0</v>
      </c>
      <c r="O619">
        <f t="shared" si="49"/>
        <v>0</v>
      </c>
    </row>
    <row r="620" spans="1:15" x14ac:dyDescent="0.25">
      <c r="A620" s="1" t="s">
        <v>367</v>
      </c>
      <c r="B620" s="2">
        <v>45714.604166666664</v>
      </c>
      <c r="C620" t="s">
        <v>369</v>
      </c>
      <c r="D620" t="s">
        <v>329</v>
      </c>
      <c r="E620" t="s">
        <v>213</v>
      </c>
      <c r="F620">
        <v>1</v>
      </c>
      <c r="G620">
        <v>0</v>
      </c>
      <c r="H620">
        <v>0</v>
      </c>
      <c r="I620" s="6">
        <f>SUMIFS('TRADERPERIOD SOLVED'!I:I,'TRADERPERIOD SOLVED'!$E:$E,OfferResults!$B620,'TRADERPERIOD SOLVED'!$H:$H,OfferResults!$D620)</f>
        <v>1</v>
      </c>
      <c r="J620" s="6">
        <f>SUMIFS('TRADERPERIOD SOLVED'!J:J,'TRADERPERIOD SOLVED'!$E:$E,OfferResults!$B620,'TRADERPERIOD SOLVED'!$H:$H,OfferResults!$D620)</f>
        <v>0</v>
      </c>
      <c r="K620" s="6">
        <f>SUMIFS('TRADERPERIOD SOLVED'!K:K,'TRADERPERIOD SOLVED'!$E:$E,OfferResults!$B620,'TRADERPERIOD SOLVED'!$H:$H,OfferResults!$D620)</f>
        <v>0</v>
      </c>
      <c r="L620">
        <f t="shared" si="46"/>
        <v>0</v>
      </c>
      <c r="M620">
        <f t="shared" si="47"/>
        <v>0</v>
      </c>
      <c r="N620">
        <f t="shared" si="48"/>
        <v>0</v>
      </c>
      <c r="O620">
        <f t="shared" si="49"/>
        <v>0</v>
      </c>
    </row>
    <row r="621" spans="1:15" x14ac:dyDescent="0.25">
      <c r="A621" s="1" t="s">
        <v>367</v>
      </c>
      <c r="B621" s="2">
        <v>45714.604166666664</v>
      </c>
      <c r="C621" t="s">
        <v>369</v>
      </c>
      <c r="D621" t="s">
        <v>328</v>
      </c>
      <c r="E621" t="s">
        <v>228</v>
      </c>
      <c r="F621">
        <v>0</v>
      </c>
      <c r="G621">
        <v>0</v>
      </c>
      <c r="H621">
        <v>0</v>
      </c>
      <c r="I621" s="6">
        <f>SUMIFS('TRADERPERIOD SOLVED'!I:I,'TRADERPERIOD SOLVED'!$E:$E,OfferResults!$B621,'TRADERPERIOD SOLVED'!$H:$H,OfferResults!$D621)</f>
        <v>0</v>
      </c>
      <c r="J621" s="6">
        <f>SUMIFS('TRADERPERIOD SOLVED'!J:J,'TRADERPERIOD SOLVED'!$E:$E,OfferResults!$B621,'TRADERPERIOD SOLVED'!$H:$H,OfferResults!$D621)</f>
        <v>0</v>
      </c>
      <c r="K621" s="6">
        <f>SUMIFS('TRADERPERIOD SOLVED'!K:K,'TRADERPERIOD SOLVED'!$E:$E,OfferResults!$B621,'TRADERPERIOD SOLVED'!$H:$H,OfferResults!$D621)</f>
        <v>0</v>
      </c>
      <c r="L621">
        <f t="shared" si="46"/>
        <v>0</v>
      </c>
      <c r="M621">
        <f t="shared" si="47"/>
        <v>0</v>
      </c>
      <c r="N621">
        <f t="shared" si="48"/>
        <v>0</v>
      </c>
      <c r="O621">
        <f t="shared" si="49"/>
        <v>0</v>
      </c>
    </row>
    <row r="622" spans="1:15" x14ac:dyDescent="0.25">
      <c r="A622" s="1" t="s">
        <v>367</v>
      </c>
      <c r="B622" s="2">
        <v>45714.604166666664</v>
      </c>
      <c r="C622" t="s">
        <v>369</v>
      </c>
      <c r="D622" t="s">
        <v>327</v>
      </c>
      <c r="E622" t="s">
        <v>213</v>
      </c>
      <c r="F622">
        <v>46</v>
      </c>
      <c r="G622">
        <v>1</v>
      </c>
      <c r="H622">
        <v>1</v>
      </c>
      <c r="I622" s="6">
        <f>SUMIFS('TRADERPERIOD SOLVED'!I:I,'TRADERPERIOD SOLVED'!$E:$E,OfferResults!$B622,'TRADERPERIOD SOLVED'!$H:$H,OfferResults!$D622)</f>
        <v>46</v>
      </c>
      <c r="J622" s="6">
        <f>SUMIFS('TRADERPERIOD SOLVED'!J:J,'TRADERPERIOD SOLVED'!$E:$E,OfferResults!$B622,'TRADERPERIOD SOLVED'!$H:$H,OfferResults!$D622)</f>
        <v>1</v>
      </c>
      <c r="K622" s="6">
        <f>SUMIFS('TRADERPERIOD SOLVED'!K:K,'TRADERPERIOD SOLVED'!$E:$E,OfferResults!$B622,'TRADERPERIOD SOLVED'!$H:$H,OfferResults!$D622)</f>
        <v>1</v>
      </c>
      <c r="L622">
        <f t="shared" si="46"/>
        <v>0</v>
      </c>
      <c r="M622">
        <f t="shared" si="47"/>
        <v>0</v>
      </c>
      <c r="N622">
        <f t="shared" si="48"/>
        <v>0</v>
      </c>
      <c r="O622">
        <f t="shared" si="49"/>
        <v>0</v>
      </c>
    </row>
    <row r="623" spans="1:15" x14ac:dyDescent="0.25">
      <c r="A623" s="1" t="s">
        <v>367</v>
      </c>
      <c r="B623" s="2">
        <v>45714.604166666664</v>
      </c>
      <c r="C623" t="s">
        <v>369</v>
      </c>
      <c r="D623" t="s">
        <v>326</v>
      </c>
      <c r="E623" t="s">
        <v>213</v>
      </c>
      <c r="F623">
        <v>40</v>
      </c>
      <c r="G623">
        <v>0</v>
      </c>
      <c r="H623">
        <v>1</v>
      </c>
      <c r="I623" s="6">
        <f>SUMIFS('TRADERPERIOD SOLVED'!I:I,'TRADERPERIOD SOLVED'!$E:$E,OfferResults!$B623,'TRADERPERIOD SOLVED'!$H:$H,OfferResults!$D623)</f>
        <v>40</v>
      </c>
      <c r="J623" s="6">
        <f>SUMIFS('TRADERPERIOD SOLVED'!J:J,'TRADERPERIOD SOLVED'!$E:$E,OfferResults!$B623,'TRADERPERIOD SOLVED'!$H:$H,OfferResults!$D623)</f>
        <v>0</v>
      </c>
      <c r="K623" s="6">
        <f>SUMIFS('TRADERPERIOD SOLVED'!K:K,'TRADERPERIOD SOLVED'!$E:$E,OfferResults!$B623,'TRADERPERIOD SOLVED'!$H:$H,OfferResults!$D623)</f>
        <v>1</v>
      </c>
      <c r="L623">
        <f t="shared" si="46"/>
        <v>0</v>
      </c>
      <c r="M623">
        <f t="shared" si="47"/>
        <v>0</v>
      </c>
      <c r="N623">
        <f t="shared" si="48"/>
        <v>0</v>
      </c>
      <c r="O623">
        <f t="shared" si="49"/>
        <v>0</v>
      </c>
    </row>
    <row r="624" spans="1:15" x14ac:dyDescent="0.25">
      <c r="A624" s="1" t="s">
        <v>367</v>
      </c>
      <c r="B624" s="2">
        <v>45714.604166666664</v>
      </c>
      <c r="C624" t="s">
        <v>369</v>
      </c>
      <c r="D624" t="s">
        <v>325</v>
      </c>
      <c r="E624" t="s">
        <v>228</v>
      </c>
      <c r="F624">
        <v>0</v>
      </c>
      <c r="G624">
        <v>0</v>
      </c>
      <c r="H624">
        <v>0</v>
      </c>
      <c r="I624" s="6">
        <f>SUMIFS('TRADERPERIOD SOLVED'!I:I,'TRADERPERIOD SOLVED'!$E:$E,OfferResults!$B624,'TRADERPERIOD SOLVED'!$H:$H,OfferResults!$D624)</f>
        <v>0</v>
      </c>
      <c r="J624" s="6">
        <f>SUMIFS('TRADERPERIOD SOLVED'!J:J,'TRADERPERIOD SOLVED'!$E:$E,OfferResults!$B624,'TRADERPERIOD SOLVED'!$H:$H,OfferResults!$D624)</f>
        <v>0</v>
      </c>
      <c r="K624" s="6">
        <f>SUMIFS('TRADERPERIOD SOLVED'!K:K,'TRADERPERIOD SOLVED'!$E:$E,OfferResults!$B624,'TRADERPERIOD SOLVED'!$H:$H,OfferResults!$D624)</f>
        <v>0</v>
      </c>
      <c r="L624">
        <f t="shared" si="46"/>
        <v>0</v>
      </c>
      <c r="M624">
        <f t="shared" si="47"/>
        <v>0</v>
      </c>
      <c r="N624">
        <f t="shared" si="48"/>
        <v>0</v>
      </c>
      <c r="O624">
        <f t="shared" si="49"/>
        <v>0</v>
      </c>
    </row>
    <row r="625" spans="1:15" x14ac:dyDescent="0.25">
      <c r="A625" s="1" t="s">
        <v>367</v>
      </c>
      <c r="B625" s="2">
        <v>45714.604166666664</v>
      </c>
      <c r="C625" t="s">
        <v>369</v>
      </c>
      <c r="D625" t="s">
        <v>324</v>
      </c>
      <c r="E625" t="s">
        <v>213</v>
      </c>
      <c r="F625">
        <v>34</v>
      </c>
      <c r="G625">
        <v>2</v>
      </c>
      <c r="H625">
        <v>1</v>
      </c>
      <c r="I625" s="6">
        <f>SUMIFS('TRADERPERIOD SOLVED'!I:I,'TRADERPERIOD SOLVED'!$E:$E,OfferResults!$B625,'TRADERPERIOD SOLVED'!$H:$H,OfferResults!$D625)</f>
        <v>34</v>
      </c>
      <c r="J625" s="6">
        <f>SUMIFS('TRADERPERIOD SOLVED'!J:J,'TRADERPERIOD SOLVED'!$E:$E,OfferResults!$B625,'TRADERPERIOD SOLVED'!$H:$H,OfferResults!$D625)</f>
        <v>2</v>
      </c>
      <c r="K625" s="6">
        <f>SUMIFS('TRADERPERIOD SOLVED'!K:K,'TRADERPERIOD SOLVED'!$E:$E,OfferResults!$B625,'TRADERPERIOD SOLVED'!$H:$H,OfferResults!$D625)</f>
        <v>1</v>
      </c>
      <c r="L625">
        <f t="shared" si="46"/>
        <v>0</v>
      </c>
      <c r="M625">
        <f t="shared" si="47"/>
        <v>0</v>
      </c>
      <c r="N625">
        <f t="shared" si="48"/>
        <v>0</v>
      </c>
      <c r="O625">
        <f t="shared" si="49"/>
        <v>0</v>
      </c>
    </row>
    <row r="626" spans="1:15" x14ac:dyDescent="0.25">
      <c r="A626" s="1" t="s">
        <v>367</v>
      </c>
      <c r="B626" s="2">
        <v>45714.604166666664</v>
      </c>
      <c r="C626" t="s">
        <v>369</v>
      </c>
      <c r="D626" t="s">
        <v>323</v>
      </c>
      <c r="E626" t="s">
        <v>204</v>
      </c>
      <c r="F626">
        <v>200.214</v>
      </c>
      <c r="G626">
        <v>12.81</v>
      </c>
      <c r="H626">
        <v>12.81</v>
      </c>
      <c r="I626" s="6">
        <f>SUMIFS('TRADERPERIOD SOLVED'!I:I,'TRADERPERIOD SOLVED'!$E:$E,OfferResults!$B626,'TRADERPERIOD SOLVED'!$H:$H,OfferResults!$D626)</f>
        <v>200.214</v>
      </c>
      <c r="J626" s="6">
        <f>SUMIFS('TRADERPERIOD SOLVED'!J:J,'TRADERPERIOD SOLVED'!$E:$E,OfferResults!$B626,'TRADERPERIOD SOLVED'!$H:$H,OfferResults!$D626)</f>
        <v>12.81</v>
      </c>
      <c r="K626" s="6">
        <f>SUMIFS('TRADERPERIOD SOLVED'!K:K,'TRADERPERIOD SOLVED'!$E:$E,OfferResults!$B626,'TRADERPERIOD SOLVED'!$H:$H,OfferResults!$D626)</f>
        <v>12.81</v>
      </c>
      <c r="L626">
        <f t="shared" si="46"/>
        <v>0</v>
      </c>
      <c r="M626">
        <f t="shared" si="47"/>
        <v>0</v>
      </c>
      <c r="N626">
        <f t="shared" si="48"/>
        <v>0</v>
      </c>
      <c r="O626">
        <f t="shared" si="49"/>
        <v>0</v>
      </c>
    </row>
    <row r="627" spans="1:15" x14ac:dyDescent="0.25">
      <c r="A627" s="1" t="s">
        <v>367</v>
      </c>
      <c r="B627" s="2">
        <v>45714.604166666664</v>
      </c>
      <c r="C627" t="s">
        <v>369</v>
      </c>
      <c r="D627" t="s">
        <v>322</v>
      </c>
      <c r="E627" t="s">
        <v>204</v>
      </c>
      <c r="F627">
        <v>431.83800000000002</v>
      </c>
      <c r="G627">
        <v>17.190000000000001</v>
      </c>
      <c r="H627">
        <v>23.108000000000001</v>
      </c>
      <c r="I627" s="6">
        <f>SUMIFS('TRADERPERIOD SOLVED'!I:I,'TRADERPERIOD SOLVED'!$E:$E,OfferResults!$B627,'TRADERPERIOD SOLVED'!$H:$H,OfferResults!$D627)</f>
        <v>431.83800000000002</v>
      </c>
      <c r="J627" s="6">
        <f>SUMIFS('TRADERPERIOD SOLVED'!J:J,'TRADERPERIOD SOLVED'!$E:$E,OfferResults!$B627,'TRADERPERIOD SOLVED'!$H:$H,OfferResults!$D627)</f>
        <v>17.190000000000001</v>
      </c>
      <c r="K627" s="6">
        <f>SUMIFS('TRADERPERIOD SOLVED'!K:K,'TRADERPERIOD SOLVED'!$E:$E,OfferResults!$B627,'TRADERPERIOD SOLVED'!$H:$H,OfferResults!$D627)</f>
        <v>23.108000000000001</v>
      </c>
      <c r="L627">
        <f t="shared" si="46"/>
        <v>0</v>
      </c>
      <c r="M627">
        <f t="shared" si="47"/>
        <v>0</v>
      </c>
      <c r="N627">
        <f t="shared" si="48"/>
        <v>0</v>
      </c>
      <c r="O627">
        <f t="shared" si="49"/>
        <v>0</v>
      </c>
    </row>
    <row r="628" spans="1:15" x14ac:dyDescent="0.25">
      <c r="A628" s="1" t="s">
        <v>367</v>
      </c>
      <c r="B628" s="2">
        <v>45714.604166666664</v>
      </c>
      <c r="C628" t="s">
        <v>369</v>
      </c>
      <c r="D628" t="s">
        <v>321</v>
      </c>
      <c r="E628" t="s">
        <v>320</v>
      </c>
      <c r="F628">
        <v>0</v>
      </c>
      <c r="G628">
        <v>2.98</v>
      </c>
      <c r="H628">
        <v>3.72</v>
      </c>
      <c r="I628" s="6">
        <f>SUMIFS('TRADERPERIOD SOLVED'!I:I,'TRADERPERIOD SOLVED'!$E:$E,OfferResults!$B628,'TRADERPERIOD SOLVED'!$H:$H,OfferResults!$D628)</f>
        <v>0</v>
      </c>
      <c r="J628" s="6">
        <f>SUMIFS('TRADERPERIOD SOLVED'!J:J,'TRADERPERIOD SOLVED'!$E:$E,OfferResults!$B628,'TRADERPERIOD SOLVED'!$H:$H,OfferResults!$D628)</f>
        <v>2.98</v>
      </c>
      <c r="K628" s="6">
        <f>SUMIFS('TRADERPERIOD SOLVED'!K:K,'TRADERPERIOD SOLVED'!$E:$E,OfferResults!$B628,'TRADERPERIOD SOLVED'!$H:$H,OfferResults!$D628)</f>
        <v>3.72</v>
      </c>
      <c r="L628">
        <f t="shared" si="46"/>
        <v>0</v>
      </c>
      <c r="M628">
        <f t="shared" si="47"/>
        <v>0</v>
      </c>
      <c r="N628">
        <f t="shared" si="48"/>
        <v>0</v>
      </c>
      <c r="O628">
        <f t="shared" si="49"/>
        <v>0</v>
      </c>
    </row>
    <row r="629" spans="1:15" x14ac:dyDescent="0.25">
      <c r="A629" s="1" t="s">
        <v>367</v>
      </c>
      <c r="B629" s="2">
        <v>45714.604166666664</v>
      </c>
      <c r="C629" t="s">
        <v>369</v>
      </c>
      <c r="D629" t="s">
        <v>319</v>
      </c>
      <c r="E629" t="s">
        <v>291</v>
      </c>
      <c r="F629">
        <v>0</v>
      </c>
      <c r="G629">
        <v>0</v>
      </c>
      <c r="H629">
        <v>0</v>
      </c>
      <c r="I629" s="6">
        <f>SUMIFS('TRADERPERIOD SOLVED'!I:I,'TRADERPERIOD SOLVED'!$E:$E,OfferResults!$B629,'TRADERPERIOD SOLVED'!$H:$H,OfferResults!$D629)</f>
        <v>0</v>
      </c>
      <c r="J629" s="6">
        <f>SUMIFS('TRADERPERIOD SOLVED'!J:J,'TRADERPERIOD SOLVED'!$E:$E,OfferResults!$B629,'TRADERPERIOD SOLVED'!$H:$H,OfferResults!$D629)</f>
        <v>0</v>
      </c>
      <c r="K629" s="6">
        <f>SUMIFS('TRADERPERIOD SOLVED'!K:K,'TRADERPERIOD SOLVED'!$E:$E,OfferResults!$B629,'TRADERPERIOD SOLVED'!$H:$H,OfferResults!$D629)</f>
        <v>0</v>
      </c>
      <c r="L629">
        <f t="shared" si="46"/>
        <v>0</v>
      </c>
      <c r="M629">
        <f t="shared" si="47"/>
        <v>0</v>
      </c>
      <c r="N629">
        <f t="shared" si="48"/>
        <v>0</v>
      </c>
      <c r="O629">
        <f t="shared" si="49"/>
        <v>0</v>
      </c>
    </row>
    <row r="630" spans="1:15" x14ac:dyDescent="0.25">
      <c r="A630" s="1" t="s">
        <v>367</v>
      </c>
      <c r="B630" s="2">
        <v>45714.604166666664</v>
      </c>
      <c r="C630" t="s">
        <v>369</v>
      </c>
      <c r="D630" t="s">
        <v>318</v>
      </c>
      <c r="E630" t="s">
        <v>228</v>
      </c>
      <c r="F630">
        <v>8.5</v>
      </c>
      <c r="G630">
        <v>0</v>
      </c>
      <c r="H630">
        <v>0</v>
      </c>
      <c r="I630" s="6">
        <f>SUMIFS('TRADERPERIOD SOLVED'!I:I,'TRADERPERIOD SOLVED'!$E:$E,OfferResults!$B630,'TRADERPERIOD SOLVED'!$H:$H,OfferResults!$D630)</f>
        <v>8.5</v>
      </c>
      <c r="J630" s="6">
        <f>SUMIFS('TRADERPERIOD SOLVED'!J:J,'TRADERPERIOD SOLVED'!$E:$E,OfferResults!$B630,'TRADERPERIOD SOLVED'!$H:$H,OfferResults!$D630)</f>
        <v>0</v>
      </c>
      <c r="K630" s="6">
        <f>SUMIFS('TRADERPERIOD SOLVED'!K:K,'TRADERPERIOD SOLVED'!$E:$E,OfferResults!$B630,'TRADERPERIOD SOLVED'!$H:$H,OfferResults!$D630)</f>
        <v>0</v>
      </c>
      <c r="L630">
        <f t="shared" si="46"/>
        <v>0</v>
      </c>
      <c r="M630">
        <f t="shared" si="47"/>
        <v>0</v>
      </c>
      <c r="N630">
        <f t="shared" si="48"/>
        <v>0</v>
      </c>
      <c r="O630">
        <f t="shared" si="49"/>
        <v>0</v>
      </c>
    </row>
    <row r="631" spans="1:15" x14ac:dyDescent="0.25">
      <c r="A631" s="1" t="s">
        <v>367</v>
      </c>
      <c r="B631" s="2">
        <v>45714.604166666664</v>
      </c>
      <c r="C631" t="s">
        <v>369</v>
      </c>
      <c r="D631" t="s">
        <v>317</v>
      </c>
      <c r="E631" t="s">
        <v>228</v>
      </c>
      <c r="F631">
        <v>50</v>
      </c>
      <c r="G631">
        <v>0</v>
      </c>
      <c r="H631">
        <v>0</v>
      </c>
      <c r="I631" s="6">
        <f>SUMIFS('TRADERPERIOD SOLVED'!I:I,'TRADERPERIOD SOLVED'!$E:$E,OfferResults!$B631,'TRADERPERIOD SOLVED'!$H:$H,OfferResults!$D631)</f>
        <v>50</v>
      </c>
      <c r="J631" s="6">
        <f>SUMIFS('TRADERPERIOD SOLVED'!J:J,'TRADERPERIOD SOLVED'!$E:$E,OfferResults!$B631,'TRADERPERIOD SOLVED'!$H:$H,OfferResults!$D631)</f>
        <v>0</v>
      </c>
      <c r="K631" s="6">
        <f>SUMIFS('TRADERPERIOD SOLVED'!K:K,'TRADERPERIOD SOLVED'!$E:$E,OfferResults!$B631,'TRADERPERIOD SOLVED'!$H:$H,OfferResults!$D631)</f>
        <v>0</v>
      </c>
      <c r="L631">
        <f t="shared" si="46"/>
        <v>0</v>
      </c>
      <c r="M631">
        <f t="shared" si="47"/>
        <v>0</v>
      </c>
      <c r="N631">
        <f t="shared" si="48"/>
        <v>0</v>
      </c>
      <c r="O631">
        <f t="shared" si="49"/>
        <v>0</v>
      </c>
    </row>
    <row r="632" spans="1:15" x14ac:dyDescent="0.25">
      <c r="A632" s="1" t="s">
        <v>367</v>
      </c>
      <c r="B632" s="2">
        <v>45714.604166666664</v>
      </c>
      <c r="C632" t="s">
        <v>369</v>
      </c>
      <c r="D632" t="s">
        <v>316</v>
      </c>
      <c r="E632" t="s">
        <v>228</v>
      </c>
      <c r="F632">
        <v>20</v>
      </c>
      <c r="G632">
        <v>0</v>
      </c>
      <c r="H632">
        <v>0</v>
      </c>
      <c r="I632" s="6">
        <f>SUMIFS('TRADERPERIOD SOLVED'!I:I,'TRADERPERIOD SOLVED'!$E:$E,OfferResults!$B632,'TRADERPERIOD SOLVED'!$H:$H,OfferResults!$D632)</f>
        <v>20</v>
      </c>
      <c r="J632" s="6">
        <f>SUMIFS('TRADERPERIOD SOLVED'!J:J,'TRADERPERIOD SOLVED'!$E:$E,OfferResults!$B632,'TRADERPERIOD SOLVED'!$H:$H,OfferResults!$D632)</f>
        <v>0</v>
      </c>
      <c r="K632" s="6">
        <f>SUMIFS('TRADERPERIOD SOLVED'!K:K,'TRADERPERIOD SOLVED'!$E:$E,OfferResults!$B632,'TRADERPERIOD SOLVED'!$H:$H,OfferResults!$D632)</f>
        <v>0</v>
      </c>
      <c r="L632">
        <f t="shared" si="46"/>
        <v>0</v>
      </c>
      <c r="M632">
        <f t="shared" si="47"/>
        <v>0</v>
      </c>
      <c r="N632">
        <f t="shared" si="48"/>
        <v>0</v>
      </c>
      <c r="O632">
        <f t="shared" si="49"/>
        <v>0</v>
      </c>
    </row>
    <row r="633" spans="1:15" x14ac:dyDescent="0.25">
      <c r="A633" s="1" t="s">
        <v>367</v>
      </c>
      <c r="B633" s="2">
        <v>45714.604166666664</v>
      </c>
      <c r="C633" t="s">
        <v>369</v>
      </c>
      <c r="D633" t="s">
        <v>315</v>
      </c>
      <c r="E633" t="s">
        <v>314</v>
      </c>
      <c r="F633">
        <v>0</v>
      </c>
      <c r="G633">
        <v>0</v>
      </c>
      <c r="H633">
        <v>0</v>
      </c>
      <c r="I633" s="6">
        <f>SUMIFS('TRADERPERIOD SOLVED'!I:I,'TRADERPERIOD SOLVED'!$E:$E,OfferResults!$B633,'TRADERPERIOD SOLVED'!$H:$H,OfferResults!$D633)</f>
        <v>0</v>
      </c>
      <c r="J633" s="6">
        <f>SUMIFS('TRADERPERIOD SOLVED'!J:J,'TRADERPERIOD SOLVED'!$E:$E,OfferResults!$B633,'TRADERPERIOD SOLVED'!$H:$H,OfferResults!$D633)</f>
        <v>0</v>
      </c>
      <c r="K633" s="6">
        <f>SUMIFS('TRADERPERIOD SOLVED'!K:K,'TRADERPERIOD SOLVED'!$E:$E,OfferResults!$B633,'TRADERPERIOD SOLVED'!$H:$H,OfferResults!$D633)</f>
        <v>0</v>
      </c>
      <c r="L633">
        <f t="shared" si="46"/>
        <v>0</v>
      </c>
      <c r="M633">
        <f t="shared" si="47"/>
        <v>0</v>
      </c>
      <c r="N633">
        <f t="shared" si="48"/>
        <v>0</v>
      </c>
      <c r="O633">
        <f t="shared" si="49"/>
        <v>0</v>
      </c>
    </row>
    <row r="634" spans="1:15" x14ac:dyDescent="0.25">
      <c r="A634" s="1" t="s">
        <v>367</v>
      </c>
      <c r="B634" s="2">
        <v>45714.604166666664</v>
      </c>
      <c r="C634" t="s">
        <v>369</v>
      </c>
      <c r="D634" t="s">
        <v>313</v>
      </c>
      <c r="E634" t="s">
        <v>210</v>
      </c>
      <c r="F634">
        <v>110</v>
      </c>
      <c r="G634">
        <v>16</v>
      </c>
      <c r="H634">
        <v>0</v>
      </c>
      <c r="I634" s="6">
        <f>SUMIFS('TRADERPERIOD SOLVED'!I:I,'TRADERPERIOD SOLVED'!$E:$E,OfferResults!$B634,'TRADERPERIOD SOLVED'!$H:$H,OfferResults!$D634)</f>
        <v>110</v>
      </c>
      <c r="J634" s="6">
        <f>SUMIFS('TRADERPERIOD SOLVED'!J:J,'TRADERPERIOD SOLVED'!$E:$E,OfferResults!$B634,'TRADERPERIOD SOLVED'!$H:$H,OfferResults!$D634)</f>
        <v>13.462999999999999</v>
      </c>
      <c r="K634" s="6">
        <f>SUMIFS('TRADERPERIOD SOLVED'!K:K,'TRADERPERIOD SOLVED'!$E:$E,OfferResults!$B634,'TRADERPERIOD SOLVED'!$H:$H,OfferResults!$D634)</f>
        <v>0</v>
      </c>
      <c r="L634">
        <f t="shared" si="46"/>
        <v>2.5370000000000008</v>
      </c>
      <c r="M634">
        <f t="shared" si="47"/>
        <v>0</v>
      </c>
      <c r="N634">
        <f t="shared" si="48"/>
        <v>2.5370000000000008</v>
      </c>
      <c r="O634">
        <f t="shared" si="49"/>
        <v>0</v>
      </c>
    </row>
    <row r="635" spans="1:15" x14ac:dyDescent="0.25">
      <c r="A635" s="1" t="s">
        <v>367</v>
      </c>
      <c r="B635" s="2">
        <v>45714.604166666664</v>
      </c>
      <c r="C635" t="s">
        <v>369</v>
      </c>
      <c r="D635" t="s">
        <v>312</v>
      </c>
      <c r="E635" t="s">
        <v>311</v>
      </c>
      <c r="F635">
        <v>47</v>
      </c>
      <c r="G635">
        <v>0</v>
      </c>
      <c r="H635">
        <v>0</v>
      </c>
      <c r="I635" s="6">
        <f>SUMIFS('TRADERPERIOD SOLVED'!I:I,'TRADERPERIOD SOLVED'!$E:$E,OfferResults!$B635,'TRADERPERIOD SOLVED'!$H:$H,OfferResults!$D635)</f>
        <v>47</v>
      </c>
      <c r="J635" s="6">
        <f>SUMIFS('TRADERPERIOD SOLVED'!J:J,'TRADERPERIOD SOLVED'!$E:$E,OfferResults!$B635,'TRADERPERIOD SOLVED'!$H:$H,OfferResults!$D635)</f>
        <v>0</v>
      </c>
      <c r="K635" s="6">
        <f>SUMIFS('TRADERPERIOD SOLVED'!K:K,'TRADERPERIOD SOLVED'!$E:$E,OfferResults!$B635,'TRADERPERIOD SOLVED'!$H:$H,OfferResults!$D635)</f>
        <v>0</v>
      </c>
      <c r="L635">
        <f t="shared" si="46"/>
        <v>0</v>
      </c>
      <c r="M635">
        <f t="shared" si="47"/>
        <v>0</v>
      </c>
      <c r="N635">
        <f t="shared" si="48"/>
        <v>0</v>
      </c>
      <c r="O635">
        <f t="shared" si="49"/>
        <v>0</v>
      </c>
    </row>
    <row r="636" spans="1:15" x14ac:dyDescent="0.25">
      <c r="A636" s="1" t="s">
        <v>367</v>
      </c>
      <c r="B636" s="2">
        <v>45714.604166666664</v>
      </c>
      <c r="C636" t="s">
        <v>369</v>
      </c>
      <c r="D636" t="s">
        <v>310</v>
      </c>
      <c r="E636" t="s">
        <v>213</v>
      </c>
      <c r="F636">
        <v>37.4</v>
      </c>
      <c r="G636">
        <v>0</v>
      </c>
      <c r="H636">
        <v>0</v>
      </c>
      <c r="I636" s="6">
        <f>SUMIFS('TRADERPERIOD SOLVED'!I:I,'TRADERPERIOD SOLVED'!$E:$E,OfferResults!$B636,'TRADERPERIOD SOLVED'!$H:$H,OfferResults!$D636)</f>
        <v>37.4</v>
      </c>
      <c r="J636" s="6">
        <f>SUMIFS('TRADERPERIOD SOLVED'!J:J,'TRADERPERIOD SOLVED'!$E:$E,OfferResults!$B636,'TRADERPERIOD SOLVED'!$H:$H,OfferResults!$D636)</f>
        <v>0</v>
      </c>
      <c r="K636" s="6">
        <f>SUMIFS('TRADERPERIOD SOLVED'!K:K,'TRADERPERIOD SOLVED'!$E:$E,OfferResults!$B636,'TRADERPERIOD SOLVED'!$H:$H,OfferResults!$D636)</f>
        <v>0</v>
      </c>
      <c r="L636">
        <f t="shared" si="46"/>
        <v>0</v>
      </c>
      <c r="M636">
        <f t="shared" si="47"/>
        <v>0</v>
      </c>
      <c r="N636">
        <f t="shared" si="48"/>
        <v>0</v>
      </c>
      <c r="O636">
        <f t="shared" si="49"/>
        <v>0</v>
      </c>
    </row>
    <row r="637" spans="1:15" x14ac:dyDescent="0.25">
      <c r="A637" s="1" t="s">
        <v>367</v>
      </c>
      <c r="B637" s="2">
        <v>45714.604166666664</v>
      </c>
      <c r="C637" t="s">
        <v>369</v>
      </c>
      <c r="D637" t="s">
        <v>309</v>
      </c>
      <c r="E637" t="s">
        <v>308</v>
      </c>
      <c r="F637">
        <v>0</v>
      </c>
      <c r="G637">
        <v>3.1219999999999999</v>
      </c>
      <c r="H637">
        <v>4.7489999999999997</v>
      </c>
      <c r="I637" s="6">
        <f>SUMIFS('TRADERPERIOD SOLVED'!I:I,'TRADERPERIOD SOLVED'!$E:$E,OfferResults!$B637,'TRADERPERIOD SOLVED'!$H:$H,OfferResults!$D637)</f>
        <v>0</v>
      </c>
      <c r="J637" s="6">
        <f>SUMIFS('TRADERPERIOD SOLVED'!J:J,'TRADERPERIOD SOLVED'!$E:$E,OfferResults!$B637,'TRADERPERIOD SOLVED'!$H:$H,OfferResults!$D637)</f>
        <v>3.1219999999999999</v>
      </c>
      <c r="K637" s="6">
        <f>SUMIFS('TRADERPERIOD SOLVED'!K:K,'TRADERPERIOD SOLVED'!$E:$E,OfferResults!$B637,'TRADERPERIOD SOLVED'!$H:$H,OfferResults!$D637)</f>
        <v>4.7489999999999997</v>
      </c>
      <c r="L637">
        <f t="shared" si="46"/>
        <v>0</v>
      </c>
      <c r="M637">
        <f t="shared" si="47"/>
        <v>0</v>
      </c>
      <c r="N637">
        <f t="shared" si="48"/>
        <v>0</v>
      </c>
      <c r="O637">
        <f t="shared" si="49"/>
        <v>0</v>
      </c>
    </row>
    <row r="638" spans="1:15" x14ac:dyDescent="0.25">
      <c r="A638" s="1" t="s">
        <v>367</v>
      </c>
      <c r="B638" s="2">
        <v>45714.604166666664</v>
      </c>
      <c r="C638" t="s">
        <v>369</v>
      </c>
      <c r="D638" t="s">
        <v>307</v>
      </c>
      <c r="E638" t="s">
        <v>306</v>
      </c>
      <c r="F638">
        <v>0</v>
      </c>
      <c r="G638">
        <v>0</v>
      </c>
      <c r="H638">
        <v>0</v>
      </c>
      <c r="I638" s="6">
        <f>SUMIFS('TRADERPERIOD SOLVED'!I:I,'TRADERPERIOD SOLVED'!$E:$E,OfferResults!$B638,'TRADERPERIOD SOLVED'!$H:$H,OfferResults!$D638)</f>
        <v>0</v>
      </c>
      <c r="J638" s="6">
        <f>SUMIFS('TRADERPERIOD SOLVED'!J:J,'TRADERPERIOD SOLVED'!$E:$E,OfferResults!$B638,'TRADERPERIOD SOLVED'!$H:$H,OfferResults!$D638)</f>
        <v>0</v>
      </c>
      <c r="K638" s="6">
        <f>SUMIFS('TRADERPERIOD SOLVED'!K:K,'TRADERPERIOD SOLVED'!$E:$E,OfferResults!$B638,'TRADERPERIOD SOLVED'!$H:$H,OfferResults!$D638)</f>
        <v>0</v>
      </c>
      <c r="L638">
        <f t="shared" si="46"/>
        <v>0</v>
      </c>
      <c r="M638">
        <f t="shared" si="47"/>
        <v>0</v>
      </c>
      <c r="N638">
        <f t="shared" si="48"/>
        <v>0</v>
      </c>
      <c r="O638">
        <f t="shared" si="49"/>
        <v>0</v>
      </c>
    </row>
    <row r="639" spans="1:15" x14ac:dyDescent="0.25">
      <c r="A639" s="1" t="s">
        <v>367</v>
      </c>
      <c r="B639" s="2">
        <v>45714.604166666664</v>
      </c>
      <c r="C639" t="s">
        <v>369</v>
      </c>
      <c r="D639" t="s">
        <v>345</v>
      </c>
      <c r="E639" t="s">
        <v>306</v>
      </c>
      <c r="F639">
        <v>0</v>
      </c>
      <c r="G639">
        <v>0</v>
      </c>
      <c r="H639">
        <v>0</v>
      </c>
      <c r="I639" s="6">
        <f>SUMIFS('TRADERPERIOD SOLVED'!I:I,'TRADERPERIOD SOLVED'!$E:$E,OfferResults!$B639,'TRADERPERIOD SOLVED'!$H:$H,OfferResults!$D639)</f>
        <v>0</v>
      </c>
      <c r="J639" s="6">
        <f>SUMIFS('TRADERPERIOD SOLVED'!J:J,'TRADERPERIOD SOLVED'!$E:$E,OfferResults!$B639,'TRADERPERIOD SOLVED'!$H:$H,OfferResults!$D639)</f>
        <v>0</v>
      </c>
      <c r="K639" s="6">
        <f>SUMIFS('TRADERPERIOD SOLVED'!K:K,'TRADERPERIOD SOLVED'!$E:$E,OfferResults!$B639,'TRADERPERIOD SOLVED'!$H:$H,OfferResults!$D639)</f>
        <v>0</v>
      </c>
      <c r="L639">
        <f t="shared" si="46"/>
        <v>0</v>
      </c>
      <c r="M639">
        <f t="shared" si="47"/>
        <v>0</v>
      </c>
      <c r="N639">
        <f t="shared" si="48"/>
        <v>0</v>
      </c>
      <c r="O639">
        <f t="shared" si="49"/>
        <v>0</v>
      </c>
    </row>
    <row r="640" spans="1:15" x14ac:dyDescent="0.25">
      <c r="A640" s="1" t="s">
        <v>367</v>
      </c>
      <c r="B640" s="2">
        <v>45714.604166666664</v>
      </c>
      <c r="C640" t="s">
        <v>369</v>
      </c>
      <c r="D640" t="s">
        <v>305</v>
      </c>
      <c r="E640" t="s">
        <v>207</v>
      </c>
      <c r="F640">
        <v>0</v>
      </c>
      <c r="G640">
        <v>0</v>
      </c>
      <c r="H640">
        <v>0</v>
      </c>
      <c r="I640" s="6">
        <f>SUMIFS('TRADERPERIOD SOLVED'!I:I,'TRADERPERIOD SOLVED'!$E:$E,OfferResults!$B640,'TRADERPERIOD SOLVED'!$H:$H,OfferResults!$D640)</f>
        <v>0</v>
      </c>
      <c r="J640" s="6">
        <f>SUMIFS('TRADERPERIOD SOLVED'!J:J,'TRADERPERIOD SOLVED'!$E:$E,OfferResults!$B640,'TRADERPERIOD SOLVED'!$H:$H,OfferResults!$D640)</f>
        <v>0</v>
      </c>
      <c r="K640" s="6">
        <f>SUMIFS('TRADERPERIOD SOLVED'!K:K,'TRADERPERIOD SOLVED'!$E:$E,OfferResults!$B640,'TRADERPERIOD SOLVED'!$H:$H,OfferResults!$D640)</f>
        <v>0</v>
      </c>
      <c r="L640">
        <f t="shared" si="46"/>
        <v>0</v>
      </c>
      <c r="M640">
        <f t="shared" si="47"/>
        <v>0</v>
      </c>
      <c r="N640">
        <f t="shared" si="48"/>
        <v>0</v>
      </c>
      <c r="O640">
        <f t="shared" si="49"/>
        <v>0</v>
      </c>
    </row>
    <row r="641" spans="1:15" x14ac:dyDescent="0.25">
      <c r="A641" s="1" t="s">
        <v>367</v>
      </c>
      <c r="B641" s="2">
        <v>45714.604166666664</v>
      </c>
      <c r="C641" t="s">
        <v>369</v>
      </c>
      <c r="D641" t="s">
        <v>304</v>
      </c>
      <c r="E641" t="s">
        <v>207</v>
      </c>
      <c r="F641">
        <v>0</v>
      </c>
      <c r="G641">
        <v>0</v>
      </c>
      <c r="H641">
        <v>0</v>
      </c>
      <c r="I641" s="6">
        <f>SUMIFS('TRADERPERIOD SOLVED'!I:I,'TRADERPERIOD SOLVED'!$E:$E,OfferResults!$B641,'TRADERPERIOD SOLVED'!$H:$H,OfferResults!$D641)</f>
        <v>0</v>
      </c>
      <c r="J641" s="6">
        <f>SUMIFS('TRADERPERIOD SOLVED'!J:J,'TRADERPERIOD SOLVED'!$E:$E,OfferResults!$B641,'TRADERPERIOD SOLVED'!$H:$H,OfferResults!$D641)</f>
        <v>0</v>
      </c>
      <c r="K641" s="6">
        <f>SUMIFS('TRADERPERIOD SOLVED'!K:K,'TRADERPERIOD SOLVED'!$E:$E,OfferResults!$B641,'TRADERPERIOD SOLVED'!$H:$H,OfferResults!$D641)</f>
        <v>0</v>
      </c>
      <c r="L641">
        <f t="shared" si="46"/>
        <v>0</v>
      </c>
      <c r="M641">
        <f t="shared" si="47"/>
        <v>0</v>
      </c>
      <c r="N641">
        <f t="shared" si="48"/>
        <v>0</v>
      </c>
      <c r="O641">
        <f t="shared" si="49"/>
        <v>0</v>
      </c>
    </row>
    <row r="642" spans="1:15" x14ac:dyDescent="0.25">
      <c r="A642" s="1" t="s">
        <v>367</v>
      </c>
      <c r="B642" s="2">
        <v>45714.604166666664</v>
      </c>
      <c r="C642" t="s">
        <v>369</v>
      </c>
      <c r="D642" t="s">
        <v>303</v>
      </c>
      <c r="E642" t="s">
        <v>207</v>
      </c>
      <c r="F642">
        <v>150</v>
      </c>
      <c r="G642">
        <v>18</v>
      </c>
      <c r="H642">
        <v>22</v>
      </c>
      <c r="I642" s="6">
        <f>SUMIFS('TRADERPERIOD SOLVED'!I:I,'TRADERPERIOD SOLVED'!$E:$E,OfferResults!$B642,'TRADERPERIOD SOLVED'!$H:$H,OfferResults!$D642)</f>
        <v>150</v>
      </c>
      <c r="J642" s="6">
        <f>SUMIFS('TRADERPERIOD SOLVED'!J:J,'TRADERPERIOD SOLVED'!$E:$E,OfferResults!$B642,'TRADERPERIOD SOLVED'!$H:$H,OfferResults!$D642)</f>
        <v>18</v>
      </c>
      <c r="K642" s="6">
        <f>SUMIFS('TRADERPERIOD SOLVED'!K:K,'TRADERPERIOD SOLVED'!$E:$E,OfferResults!$B642,'TRADERPERIOD SOLVED'!$H:$H,OfferResults!$D642)</f>
        <v>22</v>
      </c>
      <c r="L642">
        <f t="shared" si="46"/>
        <v>0</v>
      </c>
      <c r="M642">
        <f t="shared" si="47"/>
        <v>0</v>
      </c>
      <c r="N642">
        <f t="shared" si="48"/>
        <v>0</v>
      </c>
      <c r="O642">
        <f t="shared" si="49"/>
        <v>0</v>
      </c>
    </row>
    <row r="643" spans="1:15" x14ac:dyDescent="0.25">
      <c r="A643" s="1" t="s">
        <v>367</v>
      </c>
      <c r="B643" s="2">
        <v>45714.604166666664</v>
      </c>
      <c r="C643" t="s">
        <v>369</v>
      </c>
      <c r="D643" t="s">
        <v>302</v>
      </c>
      <c r="E643" t="s">
        <v>207</v>
      </c>
      <c r="F643">
        <v>267</v>
      </c>
      <c r="G643">
        <v>0</v>
      </c>
      <c r="H643">
        <v>0</v>
      </c>
      <c r="I643" s="6">
        <f>SUMIFS('TRADERPERIOD SOLVED'!I:I,'TRADERPERIOD SOLVED'!$E:$E,OfferResults!$B643,'TRADERPERIOD SOLVED'!$H:$H,OfferResults!$D643)</f>
        <v>267</v>
      </c>
      <c r="J643" s="6">
        <f>SUMIFS('TRADERPERIOD SOLVED'!J:J,'TRADERPERIOD SOLVED'!$E:$E,OfferResults!$B643,'TRADERPERIOD SOLVED'!$H:$H,OfferResults!$D643)</f>
        <v>0</v>
      </c>
      <c r="K643" s="6">
        <f>SUMIFS('TRADERPERIOD SOLVED'!K:K,'TRADERPERIOD SOLVED'!$E:$E,OfferResults!$B643,'TRADERPERIOD SOLVED'!$H:$H,OfferResults!$D643)</f>
        <v>0</v>
      </c>
      <c r="L643">
        <f t="shared" si="46"/>
        <v>0</v>
      </c>
      <c r="M643">
        <f t="shared" si="47"/>
        <v>0</v>
      </c>
      <c r="N643">
        <f t="shared" si="48"/>
        <v>0</v>
      </c>
      <c r="O643">
        <f t="shared" si="49"/>
        <v>0</v>
      </c>
    </row>
    <row r="644" spans="1:15" x14ac:dyDescent="0.25">
      <c r="A644" s="1" t="s">
        <v>367</v>
      </c>
      <c r="B644" s="2">
        <v>45714.604166666664</v>
      </c>
      <c r="C644" t="s">
        <v>369</v>
      </c>
      <c r="D644" t="s">
        <v>301</v>
      </c>
      <c r="E644" t="s">
        <v>207</v>
      </c>
      <c r="F644">
        <v>40</v>
      </c>
      <c r="G644">
        <v>0</v>
      </c>
      <c r="H644">
        <v>0</v>
      </c>
      <c r="I644" s="6">
        <f>SUMIFS('TRADERPERIOD SOLVED'!I:I,'TRADERPERIOD SOLVED'!$E:$E,OfferResults!$B644,'TRADERPERIOD SOLVED'!$H:$H,OfferResults!$D644)</f>
        <v>40</v>
      </c>
      <c r="J644" s="6">
        <f>SUMIFS('TRADERPERIOD SOLVED'!J:J,'TRADERPERIOD SOLVED'!$E:$E,OfferResults!$B644,'TRADERPERIOD SOLVED'!$H:$H,OfferResults!$D644)</f>
        <v>0</v>
      </c>
      <c r="K644" s="6">
        <f>SUMIFS('TRADERPERIOD SOLVED'!K:K,'TRADERPERIOD SOLVED'!$E:$E,OfferResults!$B644,'TRADERPERIOD SOLVED'!$H:$H,OfferResults!$D644)</f>
        <v>0</v>
      </c>
      <c r="L644">
        <f t="shared" si="46"/>
        <v>0</v>
      </c>
      <c r="M644">
        <f t="shared" si="47"/>
        <v>0</v>
      </c>
      <c r="N644">
        <f t="shared" si="48"/>
        <v>0</v>
      </c>
      <c r="O644">
        <f t="shared" si="49"/>
        <v>0</v>
      </c>
    </row>
    <row r="645" spans="1:15" x14ac:dyDescent="0.25">
      <c r="A645" s="1" t="s">
        <v>367</v>
      </c>
      <c r="B645" s="2">
        <v>45714.604166666664</v>
      </c>
      <c r="C645" t="s">
        <v>369</v>
      </c>
      <c r="D645" t="s">
        <v>300</v>
      </c>
      <c r="E645" t="s">
        <v>204</v>
      </c>
      <c r="F645">
        <v>5.1429999999999998</v>
      </c>
      <c r="G645">
        <v>0</v>
      </c>
      <c r="H645">
        <v>0</v>
      </c>
      <c r="I645" s="6">
        <f>SUMIFS('TRADERPERIOD SOLVED'!I:I,'TRADERPERIOD SOLVED'!$E:$E,OfferResults!$B645,'TRADERPERIOD SOLVED'!$H:$H,OfferResults!$D645)</f>
        <v>5.1429999999999998</v>
      </c>
      <c r="J645" s="6">
        <f>SUMIFS('TRADERPERIOD SOLVED'!J:J,'TRADERPERIOD SOLVED'!$E:$E,OfferResults!$B645,'TRADERPERIOD SOLVED'!$H:$H,OfferResults!$D645)</f>
        <v>0</v>
      </c>
      <c r="K645" s="6">
        <f>SUMIFS('TRADERPERIOD SOLVED'!K:K,'TRADERPERIOD SOLVED'!$E:$E,OfferResults!$B645,'TRADERPERIOD SOLVED'!$H:$H,OfferResults!$D645)</f>
        <v>0</v>
      </c>
      <c r="L645">
        <f t="shared" si="46"/>
        <v>0</v>
      </c>
      <c r="M645">
        <f t="shared" si="47"/>
        <v>0</v>
      </c>
      <c r="N645">
        <f t="shared" si="48"/>
        <v>0</v>
      </c>
      <c r="O645">
        <f t="shared" si="49"/>
        <v>0</v>
      </c>
    </row>
    <row r="646" spans="1:15" x14ac:dyDescent="0.25">
      <c r="A646" s="1" t="s">
        <v>367</v>
      </c>
      <c r="B646" s="2">
        <v>45714.604166666664</v>
      </c>
      <c r="C646" t="s">
        <v>369</v>
      </c>
      <c r="D646" t="s">
        <v>299</v>
      </c>
      <c r="E646" t="s">
        <v>228</v>
      </c>
      <c r="F646">
        <v>0</v>
      </c>
      <c r="G646">
        <v>0</v>
      </c>
      <c r="H646">
        <v>0</v>
      </c>
      <c r="I646" s="6">
        <f>SUMIFS('TRADERPERIOD SOLVED'!I:I,'TRADERPERIOD SOLVED'!$E:$E,OfferResults!$B646,'TRADERPERIOD SOLVED'!$H:$H,OfferResults!$D646)</f>
        <v>0</v>
      </c>
      <c r="J646" s="6">
        <f>SUMIFS('TRADERPERIOD SOLVED'!J:J,'TRADERPERIOD SOLVED'!$E:$E,OfferResults!$B646,'TRADERPERIOD SOLVED'!$H:$H,OfferResults!$D646)</f>
        <v>0</v>
      </c>
      <c r="K646" s="6">
        <f>SUMIFS('TRADERPERIOD SOLVED'!K:K,'TRADERPERIOD SOLVED'!$E:$E,OfferResults!$B646,'TRADERPERIOD SOLVED'!$H:$H,OfferResults!$D646)</f>
        <v>0</v>
      </c>
      <c r="L646">
        <f t="shared" si="46"/>
        <v>0</v>
      </c>
      <c r="M646">
        <f t="shared" si="47"/>
        <v>0</v>
      </c>
      <c r="N646">
        <f t="shared" si="48"/>
        <v>0</v>
      </c>
      <c r="O646">
        <f t="shared" si="49"/>
        <v>0</v>
      </c>
    </row>
    <row r="647" spans="1:15" x14ac:dyDescent="0.25">
      <c r="A647" s="1" t="s">
        <v>367</v>
      </c>
      <c r="B647" s="2">
        <v>45714.604166666664</v>
      </c>
      <c r="C647" t="s">
        <v>369</v>
      </c>
      <c r="D647" t="s">
        <v>298</v>
      </c>
      <c r="E647" t="s">
        <v>228</v>
      </c>
      <c r="F647">
        <v>0</v>
      </c>
      <c r="G647">
        <v>0</v>
      </c>
      <c r="H647">
        <v>0</v>
      </c>
      <c r="I647" s="6">
        <f>SUMIFS('TRADERPERIOD SOLVED'!I:I,'TRADERPERIOD SOLVED'!$E:$E,OfferResults!$B647,'TRADERPERIOD SOLVED'!$H:$H,OfferResults!$D647)</f>
        <v>0</v>
      </c>
      <c r="J647" s="6">
        <f>SUMIFS('TRADERPERIOD SOLVED'!J:J,'TRADERPERIOD SOLVED'!$E:$E,OfferResults!$B647,'TRADERPERIOD SOLVED'!$H:$H,OfferResults!$D647)</f>
        <v>0</v>
      </c>
      <c r="K647" s="6">
        <f>SUMIFS('TRADERPERIOD SOLVED'!K:K,'TRADERPERIOD SOLVED'!$E:$E,OfferResults!$B647,'TRADERPERIOD SOLVED'!$H:$H,OfferResults!$D647)</f>
        <v>0</v>
      </c>
      <c r="L647">
        <f t="shared" si="46"/>
        <v>0</v>
      </c>
      <c r="M647">
        <f t="shared" si="47"/>
        <v>0</v>
      </c>
      <c r="N647">
        <f t="shared" si="48"/>
        <v>0</v>
      </c>
      <c r="O647">
        <f t="shared" si="49"/>
        <v>0</v>
      </c>
    </row>
    <row r="648" spans="1:15" x14ac:dyDescent="0.25">
      <c r="A648" s="1" t="s">
        <v>367</v>
      </c>
      <c r="B648" s="2">
        <v>45714.604166666664</v>
      </c>
      <c r="C648" t="s">
        <v>369</v>
      </c>
      <c r="D648" t="s">
        <v>297</v>
      </c>
      <c r="E648" t="s">
        <v>228</v>
      </c>
      <c r="F648">
        <v>0</v>
      </c>
      <c r="G648">
        <v>0</v>
      </c>
      <c r="H648">
        <v>0</v>
      </c>
      <c r="I648" s="6">
        <f>SUMIFS('TRADERPERIOD SOLVED'!I:I,'TRADERPERIOD SOLVED'!$E:$E,OfferResults!$B648,'TRADERPERIOD SOLVED'!$H:$H,OfferResults!$D648)</f>
        <v>0</v>
      </c>
      <c r="J648" s="6">
        <f>SUMIFS('TRADERPERIOD SOLVED'!J:J,'TRADERPERIOD SOLVED'!$E:$E,OfferResults!$B648,'TRADERPERIOD SOLVED'!$H:$H,OfferResults!$D648)</f>
        <v>0</v>
      </c>
      <c r="K648" s="6">
        <f>SUMIFS('TRADERPERIOD SOLVED'!K:K,'TRADERPERIOD SOLVED'!$E:$E,OfferResults!$B648,'TRADERPERIOD SOLVED'!$H:$H,OfferResults!$D648)</f>
        <v>0</v>
      </c>
      <c r="L648">
        <f t="shared" si="46"/>
        <v>0</v>
      </c>
      <c r="M648">
        <f t="shared" si="47"/>
        <v>0</v>
      </c>
      <c r="N648">
        <f t="shared" si="48"/>
        <v>0</v>
      </c>
      <c r="O648">
        <f t="shared" si="49"/>
        <v>0</v>
      </c>
    </row>
    <row r="649" spans="1:15" x14ac:dyDescent="0.25">
      <c r="A649" s="1" t="s">
        <v>367</v>
      </c>
      <c r="B649" s="2">
        <v>45714.604166666664</v>
      </c>
      <c r="C649" t="s">
        <v>369</v>
      </c>
      <c r="D649" t="s">
        <v>296</v>
      </c>
      <c r="E649" t="s">
        <v>267</v>
      </c>
      <c r="F649">
        <v>20</v>
      </c>
      <c r="G649">
        <v>0</v>
      </c>
      <c r="H649">
        <v>0</v>
      </c>
      <c r="I649" s="6">
        <f>SUMIFS('TRADERPERIOD SOLVED'!I:I,'TRADERPERIOD SOLVED'!$E:$E,OfferResults!$B649,'TRADERPERIOD SOLVED'!$H:$H,OfferResults!$D649)</f>
        <v>20</v>
      </c>
      <c r="J649" s="6">
        <f>SUMIFS('TRADERPERIOD SOLVED'!J:J,'TRADERPERIOD SOLVED'!$E:$E,OfferResults!$B649,'TRADERPERIOD SOLVED'!$H:$H,OfferResults!$D649)</f>
        <v>0</v>
      </c>
      <c r="K649" s="6">
        <f>SUMIFS('TRADERPERIOD SOLVED'!K:K,'TRADERPERIOD SOLVED'!$E:$E,OfferResults!$B649,'TRADERPERIOD SOLVED'!$H:$H,OfferResults!$D649)</f>
        <v>0</v>
      </c>
      <c r="L649">
        <f t="shared" si="46"/>
        <v>0</v>
      </c>
      <c r="M649">
        <f t="shared" si="47"/>
        <v>0</v>
      </c>
      <c r="N649">
        <f t="shared" si="48"/>
        <v>0</v>
      </c>
      <c r="O649">
        <f t="shared" si="49"/>
        <v>0</v>
      </c>
    </row>
    <row r="650" spans="1:15" x14ac:dyDescent="0.25">
      <c r="A650" s="1" t="s">
        <v>367</v>
      </c>
      <c r="B650" s="2">
        <v>45714.604166666664</v>
      </c>
      <c r="C650" t="s">
        <v>369</v>
      </c>
      <c r="D650" t="s">
        <v>295</v>
      </c>
      <c r="E650" t="s">
        <v>228</v>
      </c>
      <c r="F650">
        <v>19.399999999999999</v>
      </c>
      <c r="G650">
        <v>0</v>
      </c>
      <c r="H650">
        <v>0</v>
      </c>
      <c r="I650" s="6">
        <f>SUMIFS('TRADERPERIOD SOLVED'!I:I,'TRADERPERIOD SOLVED'!$E:$E,OfferResults!$B650,'TRADERPERIOD SOLVED'!$H:$H,OfferResults!$D650)</f>
        <v>19.399999999999999</v>
      </c>
      <c r="J650" s="6">
        <f>SUMIFS('TRADERPERIOD SOLVED'!J:J,'TRADERPERIOD SOLVED'!$E:$E,OfferResults!$B650,'TRADERPERIOD SOLVED'!$H:$H,OfferResults!$D650)</f>
        <v>0</v>
      </c>
      <c r="K650" s="6">
        <f>SUMIFS('TRADERPERIOD SOLVED'!K:K,'TRADERPERIOD SOLVED'!$E:$E,OfferResults!$B650,'TRADERPERIOD SOLVED'!$H:$H,OfferResults!$D650)</f>
        <v>0</v>
      </c>
      <c r="L650">
        <f t="shared" si="46"/>
        <v>0</v>
      </c>
      <c r="M650">
        <f t="shared" si="47"/>
        <v>0</v>
      </c>
      <c r="N650">
        <f t="shared" si="48"/>
        <v>0</v>
      </c>
      <c r="O650">
        <f t="shared" si="49"/>
        <v>0</v>
      </c>
    </row>
    <row r="651" spans="1:15" x14ac:dyDescent="0.25">
      <c r="A651" s="1" t="s">
        <v>367</v>
      </c>
      <c r="B651" s="2">
        <v>45714.604166666664</v>
      </c>
      <c r="C651" t="s">
        <v>369</v>
      </c>
      <c r="D651" t="s">
        <v>294</v>
      </c>
      <c r="E651" t="s">
        <v>228</v>
      </c>
      <c r="F651">
        <v>4</v>
      </c>
      <c r="G651">
        <v>0</v>
      </c>
      <c r="H651">
        <v>0</v>
      </c>
      <c r="I651" s="6">
        <f>SUMIFS('TRADERPERIOD SOLVED'!I:I,'TRADERPERIOD SOLVED'!$E:$E,OfferResults!$B651,'TRADERPERIOD SOLVED'!$H:$H,OfferResults!$D651)</f>
        <v>4</v>
      </c>
      <c r="J651" s="6">
        <f>SUMIFS('TRADERPERIOD SOLVED'!J:J,'TRADERPERIOD SOLVED'!$E:$E,OfferResults!$B651,'TRADERPERIOD SOLVED'!$H:$H,OfferResults!$D651)</f>
        <v>0</v>
      </c>
      <c r="K651" s="6">
        <f>SUMIFS('TRADERPERIOD SOLVED'!K:K,'TRADERPERIOD SOLVED'!$E:$E,OfferResults!$B651,'TRADERPERIOD SOLVED'!$H:$H,OfferResults!$D651)</f>
        <v>0</v>
      </c>
      <c r="L651">
        <f t="shared" si="46"/>
        <v>0</v>
      </c>
      <c r="M651">
        <f t="shared" si="47"/>
        <v>0</v>
      </c>
      <c r="N651">
        <f t="shared" si="48"/>
        <v>0</v>
      </c>
      <c r="O651">
        <f t="shared" si="49"/>
        <v>0</v>
      </c>
    </row>
    <row r="652" spans="1:15" x14ac:dyDescent="0.25">
      <c r="A652" s="1" t="s">
        <v>367</v>
      </c>
      <c r="B652" s="2">
        <v>45714.604166666664</v>
      </c>
      <c r="C652" t="s">
        <v>369</v>
      </c>
      <c r="D652" t="s">
        <v>293</v>
      </c>
      <c r="E652" t="s">
        <v>224</v>
      </c>
      <c r="F652">
        <v>0</v>
      </c>
      <c r="G652">
        <v>0</v>
      </c>
      <c r="H652">
        <v>0</v>
      </c>
      <c r="I652" s="6">
        <f>SUMIFS('TRADERPERIOD SOLVED'!I:I,'TRADERPERIOD SOLVED'!$E:$E,OfferResults!$B652,'TRADERPERIOD SOLVED'!$H:$H,OfferResults!$D652)</f>
        <v>0</v>
      </c>
      <c r="J652" s="6">
        <f>SUMIFS('TRADERPERIOD SOLVED'!J:J,'TRADERPERIOD SOLVED'!$E:$E,OfferResults!$B652,'TRADERPERIOD SOLVED'!$H:$H,OfferResults!$D652)</f>
        <v>0</v>
      </c>
      <c r="K652" s="6">
        <f>SUMIFS('TRADERPERIOD SOLVED'!K:K,'TRADERPERIOD SOLVED'!$E:$E,OfferResults!$B652,'TRADERPERIOD SOLVED'!$H:$H,OfferResults!$D652)</f>
        <v>0</v>
      </c>
      <c r="L652">
        <f t="shared" si="46"/>
        <v>0</v>
      </c>
      <c r="M652">
        <f t="shared" si="47"/>
        <v>0</v>
      </c>
      <c r="N652">
        <f t="shared" si="48"/>
        <v>0</v>
      </c>
      <c r="O652">
        <f t="shared" si="49"/>
        <v>0</v>
      </c>
    </row>
    <row r="653" spans="1:15" x14ac:dyDescent="0.25">
      <c r="A653" s="1" t="s">
        <v>367</v>
      </c>
      <c r="B653" s="2">
        <v>45714.604166666664</v>
      </c>
      <c r="C653" t="s">
        <v>369</v>
      </c>
      <c r="D653" t="s">
        <v>292</v>
      </c>
      <c r="E653" t="s">
        <v>291</v>
      </c>
      <c r="F653">
        <v>0</v>
      </c>
      <c r="G653">
        <v>0</v>
      </c>
      <c r="H653">
        <v>0</v>
      </c>
      <c r="I653" s="6">
        <f>SUMIFS('TRADERPERIOD SOLVED'!I:I,'TRADERPERIOD SOLVED'!$E:$E,OfferResults!$B653,'TRADERPERIOD SOLVED'!$H:$H,OfferResults!$D653)</f>
        <v>0</v>
      </c>
      <c r="J653" s="6">
        <f>SUMIFS('TRADERPERIOD SOLVED'!J:J,'TRADERPERIOD SOLVED'!$E:$E,OfferResults!$B653,'TRADERPERIOD SOLVED'!$H:$H,OfferResults!$D653)</f>
        <v>0</v>
      </c>
      <c r="K653" s="6">
        <f>SUMIFS('TRADERPERIOD SOLVED'!K:K,'TRADERPERIOD SOLVED'!$E:$E,OfferResults!$B653,'TRADERPERIOD SOLVED'!$H:$H,OfferResults!$D653)</f>
        <v>0</v>
      </c>
      <c r="L653">
        <f t="shared" si="46"/>
        <v>0</v>
      </c>
      <c r="M653">
        <f t="shared" si="47"/>
        <v>0</v>
      </c>
      <c r="N653">
        <f t="shared" si="48"/>
        <v>0</v>
      </c>
      <c r="O653">
        <f t="shared" si="49"/>
        <v>0</v>
      </c>
    </row>
    <row r="654" spans="1:15" x14ac:dyDescent="0.25">
      <c r="A654" s="1" t="s">
        <v>367</v>
      </c>
      <c r="B654" s="2">
        <v>45714.604166666664</v>
      </c>
      <c r="C654" t="s">
        <v>369</v>
      </c>
      <c r="D654" t="s">
        <v>290</v>
      </c>
      <c r="E654" t="s">
        <v>267</v>
      </c>
      <c r="F654">
        <v>90</v>
      </c>
      <c r="G654">
        <v>0</v>
      </c>
      <c r="H654">
        <v>0</v>
      </c>
      <c r="I654" s="6">
        <f>SUMIFS('TRADERPERIOD SOLVED'!I:I,'TRADERPERIOD SOLVED'!$E:$E,OfferResults!$B654,'TRADERPERIOD SOLVED'!$H:$H,OfferResults!$D654)</f>
        <v>90</v>
      </c>
      <c r="J654" s="6">
        <f>SUMIFS('TRADERPERIOD SOLVED'!J:J,'TRADERPERIOD SOLVED'!$E:$E,OfferResults!$B654,'TRADERPERIOD SOLVED'!$H:$H,OfferResults!$D654)</f>
        <v>0</v>
      </c>
      <c r="K654" s="6">
        <f>SUMIFS('TRADERPERIOD SOLVED'!K:K,'TRADERPERIOD SOLVED'!$E:$E,OfferResults!$B654,'TRADERPERIOD SOLVED'!$H:$H,OfferResults!$D654)</f>
        <v>0</v>
      </c>
      <c r="L654">
        <f t="shared" si="46"/>
        <v>0</v>
      </c>
      <c r="M654">
        <f t="shared" si="47"/>
        <v>0</v>
      </c>
      <c r="N654">
        <f t="shared" si="48"/>
        <v>0</v>
      </c>
      <c r="O654">
        <f t="shared" si="49"/>
        <v>0</v>
      </c>
    </row>
    <row r="655" spans="1:15" x14ac:dyDescent="0.25">
      <c r="A655" s="1" t="s">
        <v>367</v>
      </c>
      <c r="B655" s="2">
        <v>45714.604166666664</v>
      </c>
      <c r="C655" t="s">
        <v>369</v>
      </c>
      <c r="D655" t="s">
        <v>289</v>
      </c>
      <c r="E655" t="s">
        <v>288</v>
      </c>
      <c r="F655">
        <v>24</v>
      </c>
      <c r="G655">
        <v>0</v>
      </c>
      <c r="H655">
        <v>0</v>
      </c>
      <c r="I655" s="6">
        <f>SUMIFS('TRADERPERIOD SOLVED'!I:I,'TRADERPERIOD SOLVED'!$E:$E,OfferResults!$B655,'TRADERPERIOD SOLVED'!$H:$H,OfferResults!$D655)</f>
        <v>24</v>
      </c>
      <c r="J655" s="6">
        <f>SUMIFS('TRADERPERIOD SOLVED'!J:J,'TRADERPERIOD SOLVED'!$E:$E,OfferResults!$B655,'TRADERPERIOD SOLVED'!$H:$H,OfferResults!$D655)</f>
        <v>0</v>
      </c>
      <c r="K655" s="6">
        <f>SUMIFS('TRADERPERIOD SOLVED'!K:K,'TRADERPERIOD SOLVED'!$E:$E,OfferResults!$B655,'TRADERPERIOD SOLVED'!$H:$H,OfferResults!$D655)</f>
        <v>0</v>
      </c>
      <c r="L655">
        <f t="shared" si="46"/>
        <v>0</v>
      </c>
      <c r="M655">
        <f t="shared" si="47"/>
        <v>0</v>
      </c>
      <c r="N655">
        <f t="shared" si="48"/>
        <v>0</v>
      </c>
      <c r="O655">
        <f t="shared" si="49"/>
        <v>0</v>
      </c>
    </row>
    <row r="656" spans="1:15" x14ac:dyDescent="0.25">
      <c r="A656" s="1" t="s">
        <v>367</v>
      </c>
      <c r="B656" s="2">
        <v>45714.604166666664</v>
      </c>
      <c r="C656" t="s">
        <v>369</v>
      </c>
      <c r="D656" t="s">
        <v>287</v>
      </c>
      <c r="E656" t="s">
        <v>286</v>
      </c>
      <c r="F656">
        <v>49</v>
      </c>
      <c r="G656">
        <v>0</v>
      </c>
      <c r="H656">
        <v>0</v>
      </c>
      <c r="I656" s="6">
        <f>SUMIFS('TRADERPERIOD SOLVED'!I:I,'TRADERPERIOD SOLVED'!$E:$E,OfferResults!$B656,'TRADERPERIOD SOLVED'!$H:$H,OfferResults!$D656)</f>
        <v>49</v>
      </c>
      <c r="J656" s="6">
        <f>SUMIFS('TRADERPERIOD SOLVED'!J:J,'TRADERPERIOD SOLVED'!$E:$E,OfferResults!$B656,'TRADERPERIOD SOLVED'!$H:$H,OfferResults!$D656)</f>
        <v>0</v>
      </c>
      <c r="K656" s="6">
        <f>SUMIFS('TRADERPERIOD SOLVED'!K:K,'TRADERPERIOD SOLVED'!$E:$E,OfferResults!$B656,'TRADERPERIOD SOLVED'!$H:$H,OfferResults!$D656)</f>
        <v>0</v>
      </c>
      <c r="L656">
        <f t="shared" si="46"/>
        <v>0</v>
      </c>
      <c r="M656">
        <f t="shared" si="47"/>
        <v>0</v>
      </c>
      <c r="N656">
        <f t="shared" si="48"/>
        <v>0</v>
      </c>
      <c r="O656">
        <f t="shared" si="49"/>
        <v>0</v>
      </c>
    </row>
    <row r="657" spans="1:15" x14ac:dyDescent="0.25">
      <c r="A657" s="1" t="s">
        <v>367</v>
      </c>
      <c r="B657" s="2">
        <v>45714.604166666664</v>
      </c>
      <c r="C657" t="s">
        <v>369</v>
      </c>
      <c r="D657" t="s">
        <v>285</v>
      </c>
      <c r="E657" t="s">
        <v>213</v>
      </c>
      <c r="F657">
        <v>105</v>
      </c>
      <c r="G657">
        <v>0</v>
      </c>
      <c r="H657">
        <v>0</v>
      </c>
      <c r="I657" s="6">
        <f>SUMIFS('TRADERPERIOD SOLVED'!I:I,'TRADERPERIOD SOLVED'!$E:$E,OfferResults!$B657,'TRADERPERIOD SOLVED'!$H:$H,OfferResults!$D657)</f>
        <v>105</v>
      </c>
      <c r="J657" s="6">
        <f>SUMIFS('TRADERPERIOD SOLVED'!J:J,'TRADERPERIOD SOLVED'!$E:$E,OfferResults!$B657,'TRADERPERIOD SOLVED'!$H:$H,OfferResults!$D657)</f>
        <v>0</v>
      </c>
      <c r="K657" s="6">
        <f>SUMIFS('TRADERPERIOD SOLVED'!K:K,'TRADERPERIOD SOLVED'!$E:$E,OfferResults!$B657,'TRADERPERIOD SOLVED'!$H:$H,OfferResults!$D657)</f>
        <v>0</v>
      </c>
      <c r="L657">
        <f t="shared" si="46"/>
        <v>0</v>
      </c>
      <c r="M657">
        <f t="shared" si="47"/>
        <v>0</v>
      </c>
      <c r="N657">
        <f t="shared" si="48"/>
        <v>0</v>
      </c>
      <c r="O657">
        <f t="shared" si="49"/>
        <v>0</v>
      </c>
    </row>
    <row r="658" spans="1:15" x14ac:dyDescent="0.25">
      <c r="A658" s="1" t="s">
        <v>367</v>
      </c>
      <c r="B658" s="2">
        <v>45714.604166666664</v>
      </c>
      <c r="C658" t="s">
        <v>369</v>
      </c>
      <c r="D658" t="s">
        <v>284</v>
      </c>
      <c r="E658" t="s">
        <v>228</v>
      </c>
      <c r="F658">
        <v>0</v>
      </c>
      <c r="G658">
        <v>0</v>
      </c>
      <c r="H658">
        <v>0</v>
      </c>
      <c r="I658" s="6">
        <f>SUMIFS('TRADERPERIOD SOLVED'!I:I,'TRADERPERIOD SOLVED'!$E:$E,OfferResults!$B658,'TRADERPERIOD SOLVED'!$H:$H,OfferResults!$D658)</f>
        <v>0</v>
      </c>
      <c r="J658" s="6">
        <f>SUMIFS('TRADERPERIOD SOLVED'!J:J,'TRADERPERIOD SOLVED'!$E:$E,OfferResults!$B658,'TRADERPERIOD SOLVED'!$H:$H,OfferResults!$D658)</f>
        <v>0</v>
      </c>
      <c r="K658" s="6">
        <f>SUMIFS('TRADERPERIOD SOLVED'!K:K,'TRADERPERIOD SOLVED'!$E:$E,OfferResults!$B658,'TRADERPERIOD SOLVED'!$H:$H,OfferResults!$D658)</f>
        <v>0</v>
      </c>
      <c r="L658">
        <f t="shared" si="46"/>
        <v>0</v>
      </c>
      <c r="M658">
        <f t="shared" si="47"/>
        <v>0</v>
      </c>
      <c r="N658">
        <f t="shared" si="48"/>
        <v>0</v>
      </c>
      <c r="O658">
        <f t="shared" si="49"/>
        <v>0</v>
      </c>
    </row>
    <row r="659" spans="1:15" x14ac:dyDescent="0.25">
      <c r="A659" s="1" t="s">
        <v>367</v>
      </c>
      <c r="B659" s="2">
        <v>45714.604166666664</v>
      </c>
      <c r="C659" t="s">
        <v>369</v>
      </c>
      <c r="D659" t="s">
        <v>283</v>
      </c>
      <c r="E659" t="s">
        <v>282</v>
      </c>
      <c r="F659">
        <v>23.7</v>
      </c>
      <c r="G659">
        <v>0</v>
      </c>
      <c r="H659">
        <v>0</v>
      </c>
      <c r="I659" s="6">
        <f>SUMIFS('TRADERPERIOD SOLVED'!I:I,'TRADERPERIOD SOLVED'!$E:$E,OfferResults!$B659,'TRADERPERIOD SOLVED'!$H:$H,OfferResults!$D659)</f>
        <v>23.7</v>
      </c>
      <c r="J659" s="6">
        <f>SUMIFS('TRADERPERIOD SOLVED'!J:J,'TRADERPERIOD SOLVED'!$E:$E,OfferResults!$B659,'TRADERPERIOD SOLVED'!$H:$H,OfferResults!$D659)</f>
        <v>0</v>
      </c>
      <c r="K659" s="6">
        <f>SUMIFS('TRADERPERIOD SOLVED'!K:K,'TRADERPERIOD SOLVED'!$E:$E,OfferResults!$B659,'TRADERPERIOD SOLVED'!$H:$H,OfferResults!$D659)</f>
        <v>0</v>
      </c>
      <c r="L659">
        <f t="shared" si="46"/>
        <v>0</v>
      </c>
      <c r="M659">
        <f t="shared" si="47"/>
        <v>0</v>
      </c>
      <c r="N659">
        <f t="shared" si="48"/>
        <v>0</v>
      </c>
      <c r="O659">
        <f t="shared" si="49"/>
        <v>0</v>
      </c>
    </row>
    <row r="660" spans="1:15" x14ac:dyDescent="0.25">
      <c r="A660" s="1" t="s">
        <v>367</v>
      </c>
      <c r="B660" s="2">
        <v>45714.604166666664</v>
      </c>
      <c r="C660" t="s">
        <v>369</v>
      </c>
      <c r="D660" t="s">
        <v>281</v>
      </c>
      <c r="E660" t="s">
        <v>280</v>
      </c>
      <c r="F660">
        <v>30</v>
      </c>
      <c r="G660">
        <v>0</v>
      </c>
      <c r="H660">
        <v>0</v>
      </c>
      <c r="I660" s="6">
        <f>SUMIFS('TRADERPERIOD SOLVED'!I:I,'TRADERPERIOD SOLVED'!$E:$E,OfferResults!$B660,'TRADERPERIOD SOLVED'!$H:$H,OfferResults!$D660)</f>
        <v>30</v>
      </c>
      <c r="J660" s="6">
        <f>SUMIFS('TRADERPERIOD SOLVED'!J:J,'TRADERPERIOD SOLVED'!$E:$E,OfferResults!$B660,'TRADERPERIOD SOLVED'!$H:$H,OfferResults!$D660)</f>
        <v>0</v>
      </c>
      <c r="K660" s="6">
        <f>SUMIFS('TRADERPERIOD SOLVED'!K:K,'TRADERPERIOD SOLVED'!$E:$E,OfferResults!$B660,'TRADERPERIOD SOLVED'!$H:$H,OfferResults!$D660)</f>
        <v>0</v>
      </c>
      <c r="L660">
        <f t="shared" si="46"/>
        <v>0</v>
      </c>
      <c r="M660">
        <f t="shared" si="47"/>
        <v>0</v>
      </c>
      <c r="N660">
        <f t="shared" si="48"/>
        <v>0</v>
      </c>
      <c r="O660">
        <f t="shared" si="49"/>
        <v>0</v>
      </c>
    </row>
    <row r="661" spans="1:15" x14ac:dyDescent="0.25">
      <c r="A661" s="1" t="s">
        <v>367</v>
      </c>
      <c r="B661" s="2">
        <v>45714.604166666664</v>
      </c>
      <c r="C661" t="s">
        <v>369</v>
      </c>
      <c r="D661" t="s">
        <v>279</v>
      </c>
      <c r="E661" t="s">
        <v>267</v>
      </c>
      <c r="F661">
        <v>14</v>
      </c>
      <c r="G661">
        <v>0</v>
      </c>
      <c r="H661">
        <v>0</v>
      </c>
      <c r="I661" s="6">
        <f>SUMIFS('TRADERPERIOD SOLVED'!I:I,'TRADERPERIOD SOLVED'!$E:$E,OfferResults!$B661,'TRADERPERIOD SOLVED'!$H:$H,OfferResults!$D661)</f>
        <v>14</v>
      </c>
      <c r="J661" s="6">
        <f>SUMIFS('TRADERPERIOD SOLVED'!J:J,'TRADERPERIOD SOLVED'!$E:$E,OfferResults!$B661,'TRADERPERIOD SOLVED'!$H:$H,OfferResults!$D661)</f>
        <v>0</v>
      </c>
      <c r="K661" s="6">
        <f>SUMIFS('TRADERPERIOD SOLVED'!K:K,'TRADERPERIOD SOLVED'!$E:$E,OfferResults!$B661,'TRADERPERIOD SOLVED'!$H:$H,OfferResults!$D661)</f>
        <v>0</v>
      </c>
      <c r="L661">
        <f t="shared" si="46"/>
        <v>0</v>
      </c>
      <c r="M661">
        <f t="shared" si="47"/>
        <v>0</v>
      </c>
      <c r="N661">
        <f t="shared" si="48"/>
        <v>0</v>
      </c>
      <c r="O661">
        <f t="shared" si="49"/>
        <v>0</v>
      </c>
    </row>
    <row r="662" spans="1:15" x14ac:dyDescent="0.25">
      <c r="A662" s="1" t="s">
        <v>367</v>
      </c>
      <c r="B662" s="2">
        <v>45714.604166666664</v>
      </c>
      <c r="C662" t="s">
        <v>369</v>
      </c>
      <c r="D662" t="s">
        <v>278</v>
      </c>
      <c r="E662" t="s">
        <v>213</v>
      </c>
      <c r="F662">
        <v>44</v>
      </c>
      <c r="G662">
        <v>0</v>
      </c>
      <c r="H662">
        <v>0</v>
      </c>
      <c r="I662" s="6">
        <f>SUMIFS('TRADERPERIOD SOLVED'!I:I,'TRADERPERIOD SOLVED'!$E:$E,OfferResults!$B662,'TRADERPERIOD SOLVED'!$H:$H,OfferResults!$D662)</f>
        <v>44</v>
      </c>
      <c r="J662" s="6">
        <f>SUMIFS('TRADERPERIOD SOLVED'!J:J,'TRADERPERIOD SOLVED'!$E:$E,OfferResults!$B662,'TRADERPERIOD SOLVED'!$H:$H,OfferResults!$D662)</f>
        <v>0</v>
      </c>
      <c r="K662" s="6">
        <f>SUMIFS('TRADERPERIOD SOLVED'!K:K,'TRADERPERIOD SOLVED'!$E:$E,OfferResults!$B662,'TRADERPERIOD SOLVED'!$H:$H,OfferResults!$D662)</f>
        <v>0</v>
      </c>
      <c r="L662">
        <f t="shared" si="46"/>
        <v>0</v>
      </c>
      <c r="M662">
        <f t="shared" si="47"/>
        <v>0</v>
      </c>
      <c r="N662">
        <f t="shared" si="48"/>
        <v>0</v>
      </c>
      <c r="O662">
        <f t="shared" si="49"/>
        <v>0</v>
      </c>
    </row>
    <row r="663" spans="1:15" x14ac:dyDescent="0.25">
      <c r="A663" s="1" t="s">
        <v>367</v>
      </c>
      <c r="B663" s="2">
        <v>45714.604166666664</v>
      </c>
      <c r="C663" t="s">
        <v>369</v>
      </c>
      <c r="D663" t="s">
        <v>277</v>
      </c>
      <c r="E663" t="s">
        <v>228</v>
      </c>
      <c r="F663">
        <v>6</v>
      </c>
      <c r="G663">
        <v>0</v>
      </c>
      <c r="H663">
        <v>0</v>
      </c>
      <c r="I663" s="6">
        <f>SUMIFS('TRADERPERIOD SOLVED'!I:I,'TRADERPERIOD SOLVED'!$E:$E,OfferResults!$B663,'TRADERPERIOD SOLVED'!$H:$H,OfferResults!$D663)</f>
        <v>6</v>
      </c>
      <c r="J663" s="6">
        <f>SUMIFS('TRADERPERIOD SOLVED'!J:J,'TRADERPERIOD SOLVED'!$E:$E,OfferResults!$B663,'TRADERPERIOD SOLVED'!$H:$H,OfferResults!$D663)</f>
        <v>0</v>
      </c>
      <c r="K663" s="6">
        <f>SUMIFS('TRADERPERIOD SOLVED'!K:K,'TRADERPERIOD SOLVED'!$E:$E,OfferResults!$B663,'TRADERPERIOD SOLVED'!$H:$H,OfferResults!$D663)</f>
        <v>0</v>
      </c>
      <c r="L663">
        <f t="shared" si="46"/>
        <v>0</v>
      </c>
      <c r="M663">
        <f t="shared" si="47"/>
        <v>0</v>
      </c>
      <c r="N663">
        <f t="shared" si="48"/>
        <v>0</v>
      </c>
      <c r="O663">
        <f t="shared" si="49"/>
        <v>0</v>
      </c>
    </row>
    <row r="664" spans="1:15" x14ac:dyDescent="0.25">
      <c r="A664" s="1" t="s">
        <v>367</v>
      </c>
      <c r="B664" s="2">
        <v>45714.604166666664</v>
      </c>
      <c r="C664" t="s">
        <v>369</v>
      </c>
      <c r="D664" t="s">
        <v>276</v>
      </c>
      <c r="E664" t="s">
        <v>228</v>
      </c>
      <c r="F664">
        <v>8.6</v>
      </c>
      <c r="G664">
        <v>0</v>
      </c>
      <c r="H664">
        <v>0</v>
      </c>
      <c r="I664" s="6">
        <f>SUMIFS('TRADERPERIOD SOLVED'!I:I,'TRADERPERIOD SOLVED'!$E:$E,OfferResults!$B664,'TRADERPERIOD SOLVED'!$H:$H,OfferResults!$D664)</f>
        <v>8.6</v>
      </c>
      <c r="J664" s="6">
        <f>SUMIFS('TRADERPERIOD SOLVED'!J:J,'TRADERPERIOD SOLVED'!$E:$E,OfferResults!$B664,'TRADERPERIOD SOLVED'!$H:$H,OfferResults!$D664)</f>
        <v>0</v>
      </c>
      <c r="K664" s="6">
        <f>SUMIFS('TRADERPERIOD SOLVED'!K:K,'TRADERPERIOD SOLVED'!$E:$E,OfferResults!$B664,'TRADERPERIOD SOLVED'!$H:$H,OfferResults!$D664)</f>
        <v>0</v>
      </c>
      <c r="L664">
        <f t="shared" si="46"/>
        <v>0</v>
      </c>
      <c r="M664">
        <f t="shared" si="47"/>
        <v>0</v>
      </c>
      <c r="N664">
        <f t="shared" si="48"/>
        <v>0</v>
      </c>
      <c r="O664">
        <f t="shared" si="49"/>
        <v>0</v>
      </c>
    </row>
    <row r="665" spans="1:15" x14ac:dyDescent="0.25">
      <c r="A665" s="1" t="s">
        <v>367</v>
      </c>
      <c r="B665" s="2">
        <v>45714.604166666664</v>
      </c>
      <c r="C665" t="s">
        <v>369</v>
      </c>
      <c r="D665" t="s">
        <v>275</v>
      </c>
      <c r="E665" t="s">
        <v>213</v>
      </c>
      <c r="F665">
        <v>71.599999999999994</v>
      </c>
      <c r="G665">
        <v>0</v>
      </c>
      <c r="H665">
        <v>0</v>
      </c>
      <c r="I665" s="6">
        <f>SUMIFS('TRADERPERIOD SOLVED'!I:I,'TRADERPERIOD SOLVED'!$E:$E,OfferResults!$B665,'TRADERPERIOD SOLVED'!$H:$H,OfferResults!$D665)</f>
        <v>71.599999999999994</v>
      </c>
      <c r="J665" s="6">
        <f>SUMIFS('TRADERPERIOD SOLVED'!J:J,'TRADERPERIOD SOLVED'!$E:$E,OfferResults!$B665,'TRADERPERIOD SOLVED'!$H:$H,OfferResults!$D665)</f>
        <v>0</v>
      </c>
      <c r="K665" s="6">
        <f>SUMIFS('TRADERPERIOD SOLVED'!K:K,'TRADERPERIOD SOLVED'!$E:$E,OfferResults!$B665,'TRADERPERIOD SOLVED'!$H:$H,OfferResults!$D665)</f>
        <v>0</v>
      </c>
      <c r="L665">
        <f t="shared" si="46"/>
        <v>0</v>
      </c>
      <c r="M665">
        <f t="shared" si="47"/>
        <v>0</v>
      </c>
      <c r="N665">
        <f t="shared" si="48"/>
        <v>0</v>
      </c>
      <c r="O665">
        <f t="shared" si="49"/>
        <v>0</v>
      </c>
    </row>
    <row r="666" spans="1:15" x14ac:dyDescent="0.25">
      <c r="A666" s="1" t="s">
        <v>367</v>
      </c>
      <c r="B666" s="2">
        <v>45714.604166666664</v>
      </c>
      <c r="C666" t="s">
        <v>369</v>
      </c>
      <c r="D666" t="s">
        <v>274</v>
      </c>
      <c r="E666" t="s">
        <v>204</v>
      </c>
      <c r="F666">
        <v>410</v>
      </c>
      <c r="G666">
        <v>45</v>
      </c>
      <c r="H666">
        <v>75</v>
      </c>
      <c r="I666" s="6">
        <f>SUMIFS('TRADERPERIOD SOLVED'!I:I,'TRADERPERIOD SOLVED'!$E:$E,OfferResults!$B666,'TRADERPERIOD SOLVED'!$H:$H,OfferResults!$D666)</f>
        <v>410</v>
      </c>
      <c r="J666" s="6">
        <f>SUMIFS('TRADERPERIOD SOLVED'!J:J,'TRADERPERIOD SOLVED'!$E:$E,OfferResults!$B666,'TRADERPERIOD SOLVED'!$H:$H,OfferResults!$D666)</f>
        <v>45</v>
      </c>
      <c r="K666" s="6">
        <f>SUMIFS('TRADERPERIOD SOLVED'!K:K,'TRADERPERIOD SOLVED'!$E:$E,OfferResults!$B666,'TRADERPERIOD SOLVED'!$H:$H,OfferResults!$D666)</f>
        <v>75</v>
      </c>
      <c r="L666">
        <f t="shared" si="46"/>
        <v>0</v>
      </c>
      <c r="M666">
        <f t="shared" si="47"/>
        <v>0</v>
      </c>
      <c r="N666">
        <f t="shared" si="48"/>
        <v>0</v>
      </c>
      <c r="O666">
        <f t="shared" si="49"/>
        <v>0</v>
      </c>
    </row>
    <row r="667" spans="1:15" x14ac:dyDescent="0.25">
      <c r="A667" s="1" t="s">
        <v>367</v>
      </c>
      <c r="B667" s="2">
        <v>45714.604166666664</v>
      </c>
      <c r="C667" t="s">
        <v>369</v>
      </c>
      <c r="D667" t="s">
        <v>273</v>
      </c>
      <c r="E667" t="s">
        <v>272</v>
      </c>
      <c r="F667">
        <v>0</v>
      </c>
      <c r="G667">
        <v>0</v>
      </c>
      <c r="H667">
        <v>0</v>
      </c>
      <c r="I667" s="6">
        <f>SUMIFS('TRADERPERIOD SOLVED'!I:I,'TRADERPERIOD SOLVED'!$E:$E,OfferResults!$B667,'TRADERPERIOD SOLVED'!$H:$H,OfferResults!$D667)</f>
        <v>0</v>
      </c>
      <c r="J667" s="6">
        <f>SUMIFS('TRADERPERIOD SOLVED'!J:J,'TRADERPERIOD SOLVED'!$E:$E,OfferResults!$B667,'TRADERPERIOD SOLVED'!$H:$H,OfferResults!$D667)</f>
        <v>0</v>
      </c>
      <c r="K667" s="6">
        <f>SUMIFS('TRADERPERIOD SOLVED'!K:K,'TRADERPERIOD SOLVED'!$E:$E,OfferResults!$B667,'TRADERPERIOD SOLVED'!$H:$H,OfferResults!$D667)</f>
        <v>0</v>
      </c>
      <c r="L667">
        <f t="shared" si="46"/>
        <v>0</v>
      </c>
      <c r="M667">
        <f t="shared" si="47"/>
        <v>0</v>
      </c>
      <c r="N667">
        <f t="shared" si="48"/>
        <v>0</v>
      </c>
      <c r="O667">
        <f t="shared" si="49"/>
        <v>0</v>
      </c>
    </row>
    <row r="668" spans="1:15" x14ac:dyDescent="0.25">
      <c r="A668" s="1" t="s">
        <v>367</v>
      </c>
      <c r="B668" s="2">
        <v>45714.604166666664</v>
      </c>
      <c r="C668" t="s">
        <v>369</v>
      </c>
      <c r="D668" t="s">
        <v>271</v>
      </c>
      <c r="E668" t="s">
        <v>228</v>
      </c>
      <c r="F668">
        <v>20</v>
      </c>
      <c r="G668">
        <v>5.4</v>
      </c>
      <c r="H668">
        <v>5.0999999999999996</v>
      </c>
      <c r="I668" s="6">
        <f>SUMIFS('TRADERPERIOD SOLVED'!I:I,'TRADERPERIOD SOLVED'!$E:$E,OfferResults!$B668,'TRADERPERIOD SOLVED'!$H:$H,OfferResults!$D668)</f>
        <v>20</v>
      </c>
      <c r="J668" s="6">
        <f>SUMIFS('TRADERPERIOD SOLVED'!J:J,'TRADERPERIOD SOLVED'!$E:$E,OfferResults!$B668,'TRADERPERIOD SOLVED'!$H:$H,OfferResults!$D668)</f>
        <v>5.4</v>
      </c>
      <c r="K668" s="6">
        <f>SUMIFS('TRADERPERIOD SOLVED'!K:K,'TRADERPERIOD SOLVED'!$E:$E,OfferResults!$B668,'TRADERPERIOD SOLVED'!$H:$H,OfferResults!$D668)</f>
        <v>5.0999999999999996</v>
      </c>
      <c r="L668">
        <f t="shared" si="46"/>
        <v>0</v>
      </c>
      <c r="M668">
        <f t="shared" si="47"/>
        <v>0</v>
      </c>
      <c r="N668">
        <f t="shared" si="48"/>
        <v>0</v>
      </c>
      <c r="O668">
        <f t="shared" si="49"/>
        <v>0</v>
      </c>
    </row>
    <row r="669" spans="1:15" x14ac:dyDescent="0.25">
      <c r="A669" s="1" t="s">
        <v>367</v>
      </c>
      <c r="B669" s="2">
        <v>45714.604166666664</v>
      </c>
      <c r="C669" t="s">
        <v>369</v>
      </c>
      <c r="D669" t="s">
        <v>270</v>
      </c>
      <c r="E669" t="s">
        <v>269</v>
      </c>
      <c r="F669">
        <v>0</v>
      </c>
      <c r="G669">
        <v>0</v>
      </c>
      <c r="H669">
        <v>0</v>
      </c>
      <c r="I669" s="6">
        <f>SUMIFS('TRADERPERIOD SOLVED'!I:I,'TRADERPERIOD SOLVED'!$E:$E,OfferResults!$B669,'TRADERPERIOD SOLVED'!$H:$H,OfferResults!$D669)</f>
        <v>0</v>
      </c>
      <c r="J669" s="6">
        <f>SUMIFS('TRADERPERIOD SOLVED'!J:J,'TRADERPERIOD SOLVED'!$E:$E,OfferResults!$B669,'TRADERPERIOD SOLVED'!$H:$H,OfferResults!$D669)</f>
        <v>0</v>
      </c>
      <c r="K669" s="6">
        <f>SUMIFS('TRADERPERIOD SOLVED'!K:K,'TRADERPERIOD SOLVED'!$E:$E,OfferResults!$B669,'TRADERPERIOD SOLVED'!$H:$H,OfferResults!$D669)</f>
        <v>0</v>
      </c>
      <c r="L669">
        <f t="shared" si="46"/>
        <v>0</v>
      </c>
      <c r="M669">
        <f t="shared" si="47"/>
        <v>0</v>
      </c>
      <c r="N669">
        <f t="shared" si="48"/>
        <v>0</v>
      </c>
      <c r="O669">
        <f t="shared" si="49"/>
        <v>0</v>
      </c>
    </row>
    <row r="670" spans="1:15" x14ac:dyDescent="0.25">
      <c r="A670" s="1" t="s">
        <v>367</v>
      </c>
      <c r="B670" s="2">
        <v>45714.604166666664</v>
      </c>
      <c r="C670" t="s">
        <v>369</v>
      </c>
      <c r="D670" t="s">
        <v>268</v>
      </c>
      <c r="E670" t="s">
        <v>267</v>
      </c>
      <c r="F670">
        <v>42.5</v>
      </c>
      <c r="G670">
        <v>0</v>
      </c>
      <c r="H670">
        <v>0</v>
      </c>
      <c r="I670" s="6">
        <f>SUMIFS('TRADERPERIOD SOLVED'!I:I,'TRADERPERIOD SOLVED'!$E:$E,OfferResults!$B670,'TRADERPERIOD SOLVED'!$H:$H,OfferResults!$D670)</f>
        <v>42.5</v>
      </c>
      <c r="J670" s="6">
        <f>SUMIFS('TRADERPERIOD SOLVED'!J:J,'TRADERPERIOD SOLVED'!$E:$E,OfferResults!$B670,'TRADERPERIOD SOLVED'!$H:$H,OfferResults!$D670)</f>
        <v>0</v>
      </c>
      <c r="K670" s="6">
        <f>SUMIFS('TRADERPERIOD SOLVED'!K:K,'TRADERPERIOD SOLVED'!$E:$E,OfferResults!$B670,'TRADERPERIOD SOLVED'!$H:$H,OfferResults!$D670)</f>
        <v>0</v>
      </c>
      <c r="L670">
        <f t="shared" si="46"/>
        <v>0</v>
      </c>
      <c r="M670">
        <f t="shared" si="47"/>
        <v>0</v>
      </c>
      <c r="N670">
        <f t="shared" si="48"/>
        <v>0</v>
      </c>
      <c r="O670">
        <f t="shared" si="49"/>
        <v>0</v>
      </c>
    </row>
    <row r="671" spans="1:15" x14ac:dyDescent="0.25">
      <c r="A671" s="1" t="s">
        <v>367</v>
      </c>
      <c r="B671" s="2">
        <v>45714.604166666664</v>
      </c>
      <c r="C671" t="s">
        <v>369</v>
      </c>
      <c r="D671" t="s">
        <v>266</v>
      </c>
      <c r="E671" t="s">
        <v>265</v>
      </c>
      <c r="F671">
        <v>0</v>
      </c>
      <c r="G671">
        <v>0</v>
      </c>
      <c r="H671">
        <v>0</v>
      </c>
      <c r="I671" s="6">
        <f>SUMIFS('TRADERPERIOD SOLVED'!I:I,'TRADERPERIOD SOLVED'!$E:$E,OfferResults!$B671,'TRADERPERIOD SOLVED'!$H:$H,OfferResults!$D671)</f>
        <v>0</v>
      </c>
      <c r="J671" s="6">
        <f>SUMIFS('TRADERPERIOD SOLVED'!J:J,'TRADERPERIOD SOLVED'!$E:$E,OfferResults!$B671,'TRADERPERIOD SOLVED'!$H:$H,OfferResults!$D671)</f>
        <v>0</v>
      </c>
      <c r="K671" s="6">
        <f>SUMIFS('TRADERPERIOD SOLVED'!K:K,'TRADERPERIOD SOLVED'!$E:$E,OfferResults!$B671,'TRADERPERIOD SOLVED'!$H:$H,OfferResults!$D671)</f>
        <v>0</v>
      </c>
      <c r="L671">
        <f t="shared" si="46"/>
        <v>0</v>
      </c>
      <c r="M671">
        <f t="shared" si="47"/>
        <v>0</v>
      </c>
      <c r="N671">
        <f t="shared" si="48"/>
        <v>0</v>
      </c>
      <c r="O671">
        <f t="shared" si="49"/>
        <v>0</v>
      </c>
    </row>
    <row r="672" spans="1:15" x14ac:dyDescent="0.25">
      <c r="A672" s="1" t="s">
        <v>367</v>
      </c>
      <c r="B672" s="2">
        <v>45714.604166666664</v>
      </c>
      <c r="C672" t="s">
        <v>369</v>
      </c>
      <c r="D672" t="s">
        <v>264</v>
      </c>
      <c r="E672" t="s">
        <v>213</v>
      </c>
      <c r="F672">
        <v>165</v>
      </c>
      <c r="G672">
        <v>23</v>
      </c>
      <c r="H672">
        <v>25</v>
      </c>
      <c r="I672" s="6">
        <f>SUMIFS('TRADERPERIOD SOLVED'!I:I,'TRADERPERIOD SOLVED'!$E:$E,OfferResults!$B672,'TRADERPERIOD SOLVED'!$H:$H,OfferResults!$D672)</f>
        <v>165</v>
      </c>
      <c r="J672" s="6">
        <f>SUMIFS('TRADERPERIOD SOLVED'!J:J,'TRADERPERIOD SOLVED'!$E:$E,OfferResults!$B672,'TRADERPERIOD SOLVED'!$H:$H,OfferResults!$D672)</f>
        <v>23</v>
      </c>
      <c r="K672" s="6">
        <f>SUMIFS('TRADERPERIOD SOLVED'!K:K,'TRADERPERIOD SOLVED'!$E:$E,OfferResults!$B672,'TRADERPERIOD SOLVED'!$H:$H,OfferResults!$D672)</f>
        <v>25</v>
      </c>
      <c r="L672">
        <f t="shared" si="46"/>
        <v>0</v>
      </c>
      <c r="M672">
        <f t="shared" si="47"/>
        <v>0</v>
      </c>
      <c r="N672">
        <f t="shared" si="48"/>
        <v>0</v>
      </c>
      <c r="O672">
        <f t="shared" si="49"/>
        <v>0</v>
      </c>
    </row>
    <row r="673" spans="1:15" x14ac:dyDescent="0.25">
      <c r="A673" s="1" t="s">
        <v>367</v>
      </c>
      <c r="B673" s="2">
        <v>45714.604166666664</v>
      </c>
      <c r="C673" t="s">
        <v>369</v>
      </c>
      <c r="D673" t="s">
        <v>263</v>
      </c>
      <c r="E673" t="s">
        <v>262</v>
      </c>
      <c r="F673">
        <v>146</v>
      </c>
      <c r="G673">
        <v>0</v>
      </c>
      <c r="H673">
        <v>0</v>
      </c>
      <c r="I673" s="6">
        <f>SUMIFS('TRADERPERIOD SOLVED'!I:I,'TRADERPERIOD SOLVED'!$E:$E,OfferResults!$B673,'TRADERPERIOD SOLVED'!$H:$H,OfferResults!$D673)</f>
        <v>146</v>
      </c>
      <c r="J673" s="6">
        <f>SUMIFS('TRADERPERIOD SOLVED'!J:J,'TRADERPERIOD SOLVED'!$E:$E,OfferResults!$B673,'TRADERPERIOD SOLVED'!$H:$H,OfferResults!$D673)</f>
        <v>0</v>
      </c>
      <c r="K673" s="6">
        <f>SUMIFS('TRADERPERIOD SOLVED'!K:K,'TRADERPERIOD SOLVED'!$E:$E,OfferResults!$B673,'TRADERPERIOD SOLVED'!$H:$H,OfferResults!$D673)</f>
        <v>0</v>
      </c>
      <c r="L673">
        <f t="shared" si="46"/>
        <v>0</v>
      </c>
      <c r="M673">
        <f t="shared" si="47"/>
        <v>0</v>
      </c>
      <c r="N673">
        <f t="shared" si="48"/>
        <v>0</v>
      </c>
      <c r="O673">
        <f t="shared" si="49"/>
        <v>0</v>
      </c>
    </row>
    <row r="674" spans="1:15" x14ac:dyDescent="0.25">
      <c r="A674" s="1" t="s">
        <v>367</v>
      </c>
      <c r="B674" s="2">
        <v>45714.604166666664</v>
      </c>
      <c r="C674" t="s">
        <v>369</v>
      </c>
      <c r="D674" t="s">
        <v>261</v>
      </c>
      <c r="E674" t="s">
        <v>213</v>
      </c>
      <c r="F674">
        <v>60</v>
      </c>
      <c r="G674">
        <v>0</v>
      </c>
      <c r="H674">
        <v>0</v>
      </c>
      <c r="I674" s="6">
        <f>SUMIFS('TRADERPERIOD SOLVED'!I:I,'TRADERPERIOD SOLVED'!$E:$E,OfferResults!$B674,'TRADERPERIOD SOLVED'!$H:$H,OfferResults!$D674)</f>
        <v>60</v>
      </c>
      <c r="J674" s="6">
        <f>SUMIFS('TRADERPERIOD SOLVED'!J:J,'TRADERPERIOD SOLVED'!$E:$E,OfferResults!$B674,'TRADERPERIOD SOLVED'!$H:$H,OfferResults!$D674)</f>
        <v>0</v>
      </c>
      <c r="K674" s="6">
        <f>SUMIFS('TRADERPERIOD SOLVED'!K:K,'TRADERPERIOD SOLVED'!$E:$E,OfferResults!$B674,'TRADERPERIOD SOLVED'!$H:$H,OfferResults!$D674)</f>
        <v>0</v>
      </c>
      <c r="L674">
        <f t="shared" si="46"/>
        <v>0</v>
      </c>
      <c r="M674">
        <f t="shared" si="47"/>
        <v>0</v>
      </c>
      <c r="N674">
        <f t="shared" si="48"/>
        <v>0</v>
      </c>
      <c r="O674">
        <f t="shared" si="49"/>
        <v>0</v>
      </c>
    </row>
    <row r="675" spans="1:15" x14ac:dyDescent="0.25">
      <c r="A675" s="1" t="s">
        <v>367</v>
      </c>
      <c r="B675" s="2">
        <v>45714.604166666664</v>
      </c>
      <c r="C675" t="s">
        <v>369</v>
      </c>
      <c r="D675" t="s">
        <v>260</v>
      </c>
      <c r="E675" t="s">
        <v>204</v>
      </c>
      <c r="F675">
        <v>4.5460000000000003</v>
      </c>
      <c r="G675">
        <v>0</v>
      </c>
      <c r="H675">
        <v>0</v>
      </c>
      <c r="I675" s="6">
        <f>SUMIFS('TRADERPERIOD SOLVED'!I:I,'TRADERPERIOD SOLVED'!$E:$E,OfferResults!$B675,'TRADERPERIOD SOLVED'!$H:$H,OfferResults!$D675)</f>
        <v>4.5460000000000003</v>
      </c>
      <c r="J675" s="6">
        <f>SUMIFS('TRADERPERIOD SOLVED'!J:J,'TRADERPERIOD SOLVED'!$E:$E,OfferResults!$B675,'TRADERPERIOD SOLVED'!$H:$H,OfferResults!$D675)</f>
        <v>0</v>
      </c>
      <c r="K675" s="6">
        <f>SUMIFS('TRADERPERIOD SOLVED'!K:K,'TRADERPERIOD SOLVED'!$E:$E,OfferResults!$B675,'TRADERPERIOD SOLVED'!$H:$H,OfferResults!$D675)</f>
        <v>0</v>
      </c>
      <c r="L675">
        <f t="shared" si="46"/>
        <v>0</v>
      </c>
      <c r="M675">
        <f t="shared" si="47"/>
        <v>0</v>
      </c>
      <c r="N675">
        <f t="shared" si="48"/>
        <v>0</v>
      </c>
      <c r="O675">
        <f t="shared" si="49"/>
        <v>0</v>
      </c>
    </row>
    <row r="676" spans="1:15" x14ac:dyDescent="0.25">
      <c r="A676" s="1" t="s">
        <v>367</v>
      </c>
      <c r="B676" s="2">
        <v>45714.604166666664</v>
      </c>
      <c r="C676" t="s">
        <v>369</v>
      </c>
      <c r="D676" t="s">
        <v>259</v>
      </c>
      <c r="E676" t="s">
        <v>228</v>
      </c>
      <c r="F676">
        <v>3.5</v>
      </c>
      <c r="G676">
        <v>0</v>
      </c>
      <c r="H676">
        <v>0</v>
      </c>
      <c r="I676" s="6">
        <f>SUMIFS('TRADERPERIOD SOLVED'!I:I,'TRADERPERIOD SOLVED'!$E:$E,OfferResults!$B676,'TRADERPERIOD SOLVED'!$H:$H,OfferResults!$D676)</f>
        <v>3.5</v>
      </c>
      <c r="J676" s="6">
        <f>SUMIFS('TRADERPERIOD SOLVED'!J:J,'TRADERPERIOD SOLVED'!$E:$E,OfferResults!$B676,'TRADERPERIOD SOLVED'!$H:$H,OfferResults!$D676)</f>
        <v>0</v>
      </c>
      <c r="K676" s="6">
        <f>SUMIFS('TRADERPERIOD SOLVED'!K:K,'TRADERPERIOD SOLVED'!$E:$E,OfferResults!$B676,'TRADERPERIOD SOLVED'!$H:$H,OfferResults!$D676)</f>
        <v>0</v>
      </c>
      <c r="L676">
        <f t="shared" si="46"/>
        <v>0</v>
      </c>
      <c r="M676">
        <f t="shared" si="47"/>
        <v>0</v>
      </c>
      <c r="N676">
        <f t="shared" si="48"/>
        <v>0</v>
      </c>
      <c r="O676">
        <f t="shared" si="49"/>
        <v>0</v>
      </c>
    </row>
    <row r="677" spans="1:15" x14ac:dyDescent="0.25">
      <c r="A677" s="1" t="s">
        <v>367</v>
      </c>
      <c r="B677" s="2">
        <v>45714.604166666664</v>
      </c>
      <c r="C677" t="s">
        <v>369</v>
      </c>
      <c r="D677" t="s">
        <v>258</v>
      </c>
      <c r="E677" t="s">
        <v>204</v>
      </c>
      <c r="F677">
        <v>179.608</v>
      </c>
      <c r="G677">
        <v>0</v>
      </c>
      <c r="H677">
        <v>4.0819999999999999</v>
      </c>
      <c r="I677" s="6">
        <f>SUMIFS('TRADERPERIOD SOLVED'!I:I,'TRADERPERIOD SOLVED'!$E:$E,OfferResults!$B677,'TRADERPERIOD SOLVED'!$H:$H,OfferResults!$D677)</f>
        <v>179.608</v>
      </c>
      <c r="J677" s="6">
        <f>SUMIFS('TRADERPERIOD SOLVED'!J:J,'TRADERPERIOD SOLVED'!$E:$E,OfferResults!$B677,'TRADERPERIOD SOLVED'!$H:$H,OfferResults!$D677)</f>
        <v>0</v>
      </c>
      <c r="K677" s="6">
        <f>SUMIFS('TRADERPERIOD SOLVED'!K:K,'TRADERPERIOD SOLVED'!$E:$E,OfferResults!$B677,'TRADERPERIOD SOLVED'!$H:$H,OfferResults!$D677)</f>
        <v>4.0819999999999999</v>
      </c>
      <c r="L677">
        <f t="shared" si="46"/>
        <v>0</v>
      </c>
      <c r="M677">
        <f t="shared" si="47"/>
        <v>0</v>
      </c>
      <c r="N677">
        <f t="shared" si="48"/>
        <v>0</v>
      </c>
      <c r="O677">
        <f t="shared" si="49"/>
        <v>0</v>
      </c>
    </row>
    <row r="678" spans="1:15" x14ac:dyDescent="0.25">
      <c r="A678" s="1" t="s">
        <v>367</v>
      </c>
      <c r="B678" s="2">
        <v>45714.604166666664</v>
      </c>
      <c r="C678" t="s">
        <v>369</v>
      </c>
      <c r="D678" t="s">
        <v>257</v>
      </c>
      <c r="E678" t="s">
        <v>204</v>
      </c>
      <c r="F678">
        <v>155</v>
      </c>
      <c r="G678">
        <v>0</v>
      </c>
      <c r="H678">
        <v>0</v>
      </c>
      <c r="I678" s="6">
        <f>SUMIFS('TRADERPERIOD SOLVED'!I:I,'TRADERPERIOD SOLVED'!$E:$E,OfferResults!$B678,'TRADERPERIOD SOLVED'!$H:$H,OfferResults!$D678)</f>
        <v>155</v>
      </c>
      <c r="J678" s="6">
        <f>SUMIFS('TRADERPERIOD SOLVED'!J:J,'TRADERPERIOD SOLVED'!$E:$E,OfferResults!$B678,'TRADERPERIOD SOLVED'!$H:$H,OfferResults!$D678)</f>
        <v>0</v>
      </c>
      <c r="K678" s="6">
        <f>SUMIFS('TRADERPERIOD SOLVED'!K:K,'TRADERPERIOD SOLVED'!$E:$E,OfferResults!$B678,'TRADERPERIOD SOLVED'!$H:$H,OfferResults!$D678)</f>
        <v>0</v>
      </c>
      <c r="L678">
        <f t="shared" si="46"/>
        <v>0</v>
      </c>
      <c r="M678">
        <f t="shared" si="47"/>
        <v>0</v>
      </c>
      <c r="N678">
        <f t="shared" si="48"/>
        <v>0</v>
      </c>
      <c r="O678">
        <f t="shared" si="49"/>
        <v>0</v>
      </c>
    </row>
    <row r="679" spans="1:15" x14ac:dyDescent="0.25">
      <c r="A679" s="1" t="s">
        <v>367</v>
      </c>
      <c r="B679" s="2">
        <v>45714.604166666664</v>
      </c>
      <c r="C679" t="s">
        <v>369</v>
      </c>
      <c r="D679" t="s">
        <v>256</v>
      </c>
      <c r="E679" t="s">
        <v>204</v>
      </c>
      <c r="F679">
        <v>155</v>
      </c>
      <c r="G679">
        <v>0</v>
      </c>
      <c r="H679">
        <v>0</v>
      </c>
      <c r="I679" s="6">
        <f>SUMIFS('TRADERPERIOD SOLVED'!I:I,'TRADERPERIOD SOLVED'!$E:$E,OfferResults!$B679,'TRADERPERIOD SOLVED'!$H:$H,OfferResults!$D679)</f>
        <v>155</v>
      </c>
      <c r="J679" s="6">
        <f>SUMIFS('TRADERPERIOD SOLVED'!J:J,'TRADERPERIOD SOLVED'!$E:$E,OfferResults!$B679,'TRADERPERIOD SOLVED'!$H:$H,OfferResults!$D679)</f>
        <v>0</v>
      </c>
      <c r="K679" s="6">
        <f>SUMIFS('TRADERPERIOD SOLVED'!K:K,'TRADERPERIOD SOLVED'!$E:$E,OfferResults!$B679,'TRADERPERIOD SOLVED'!$H:$H,OfferResults!$D679)</f>
        <v>0</v>
      </c>
      <c r="L679">
        <f t="shared" si="46"/>
        <v>0</v>
      </c>
      <c r="M679">
        <f t="shared" si="47"/>
        <v>0</v>
      </c>
      <c r="N679">
        <f t="shared" si="48"/>
        <v>0</v>
      </c>
      <c r="O679">
        <f t="shared" si="49"/>
        <v>0</v>
      </c>
    </row>
    <row r="680" spans="1:15" x14ac:dyDescent="0.25">
      <c r="A680" s="1" t="s">
        <v>367</v>
      </c>
      <c r="B680" s="2">
        <v>45714.604166666664</v>
      </c>
      <c r="C680" t="s">
        <v>369</v>
      </c>
      <c r="D680" t="s">
        <v>255</v>
      </c>
      <c r="E680" t="s">
        <v>213</v>
      </c>
      <c r="F680">
        <v>46</v>
      </c>
      <c r="G680">
        <v>1</v>
      </c>
      <c r="H680">
        <v>2</v>
      </c>
      <c r="I680" s="6">
        <f>SUMIFS('TRADERPERIOD SOLVED'!I:I,'TRADERPERIOD SOLVED'!$E:$E,OfferResults!$B680,'TRADERPERIOD SOLVED'!$H:$H,OfferResults!$D680)</f>
        <v>46</v>
      </c>
      <c r="J680" s="6">
        <f>SUMIFS('TRADERPERIOD SOLVED'!J:J,'TRADERPERIOD SOLVED'!$E:$E,OfferResults!$B680,'TRADERPERIOD SOLVED'!$H:$H,OfferResults!$D680)</f>
        <v>1</v>
      </c>
      <c r="K680" s="6">
        <f>SUMIFS('TRADERPERIOD SOLVED'!K:K,'TRADERPERIOD SOLVED'!$E:$E,OfferResults!$B680,'TRADERPERIOD SOLVED'!$H:$H,OfferResults!$D680)</f>
        <v>2</v>
      </c>
      <c r="L680">
        <f t="shared" ref="L680:L743" si="50">SUM(ABS(M680),ABS(N680),ABS(O680))</f>
        <v>0</v>
      </c>
      <c r="M680">
        <f t="shared" ref="M680:M743" si="51">F680-I680</f>
        <v>0</v>
      </c>
      <c r="N680">
        <f t="shared" ref="N680:N743" si="52">G680-J680</f>
        <v>0</v>
      </c>
      <c r="O680">
        <f t="shared" ref="O680:O743" si="53">H680-K680</f>
        <v>0</v>
      </c>
    </row>
    <row r="681" spans="1:15" x14ac:dyDescent="0.25">
      <c r="A681" s="1" t="s">
        <v>367</v>
      </c>
      <c r="B681" s="2">
        <v>45714.604166666664</v>
      </c>
      <c r="C681" t="s">
        <v>369</v>
      </c>
      <c r="D681" t="s">
        <v>254</v>
      </c>
      <c r="E681" t="s">
        <v>210</v>
      </c>
      <c r="F681">
        <v>34</v>
      </c>
      <c r="G681">
        <v>0</v>
      </c>
      <c r="H681">
        <v>0</v>
      </c>
      <c r="I681" s="6">
        <f>SUMIFS('TRADERPERIOD SOLVED'!I:I,'TRADERPERIOD SOLVED'!$E:$E,OfferResults!$B681,'TRADERPERIOD SOLVED'!$H:$H,OfferResults!$D681)</f>
        <v>34</v>
      </c>
      <c r="J681" s="6">
        <f>SUMIFS('TRADERPERIOD SOLVED'!J:J,'TRADERPERIOD SOLVED'!$E:$E,OfferResults!$B681,'TRADERPERIOD SOLVED'!$H:$H,OfferResults!$D681)</f>
        <v>0</v>
      </c>
      <c r="K681" s="6">
        <f>SUMIFS('TRADERPERIOD SOLVED'!K:K,'TRADERPERIOD SOLVED'!$E:$E,OfferResults!$B681,'TRADERPERIOD SOLVED'!$H:$H,OfferResults!$D681)</f>
        <v>0</v>
      </c>
      <c r="L681">
        <f t="shared" si="50"/>
        <v>0</v>
      </c>
      <c r="M681">
        <f t="shared" si="51"/>
        <v>0</v>
      </c>
      <c r="N681">
        <f t="shared" si="52"/>
        <v>0</v>
      </c>
      <c r="O681">
        <f t="shared" si="53"/>
        <v>0</v>
      </c>
    </row>
    <row r="682" spans="1:15" x14ac:dyDescent="0.25">
      <c r="A682" s="1" t="s">
        <v>367</v>
      </c>
      <c r="B682" s="2">
        <v>45714.604166666664</v>
      </c>
      <c r="C682" t="s">
        <v>369</v>
      </c>
      <c r="D682" t="s">
        <v>253</v>
      </c>
      <c r="E682" t="s">
        <v>252</v>
      </c>
      <c r="F682">
        <v>0</v>
      </c>
      <c r="G682">
        <v>0</v>
      </c>
      <c r="H682">
        <v>10.17</v>
      </c>
      <c r="I682" s="6">
        <f>SUMIFS('TRADERPERIOD SOLVED'!I:I,'TRADERPERIOD SOLVED'!$E:$E,OfferResults!$B682,'TRADERPERIOD SOLVED'!$H:$H,OfferResults!$D682)</f>
        <v>0</v>
      </c>
      <c r="J682" s="6">
        <f>SUMIFS('TRADERPERIOD SOLVED'!J:J,'TRADERPERIOD SOLVED'!$E:$E,OfferResults!$B682,'TRADERPERIOD SOLVED'!$H:$H,OfferResults!$D682)</f>
        <v>0</v>
      </c>
      <c r="K682" s="6">
        <f>SUMIFS('TRADERPERIOD SOLVED'!K:K,'TRADERPERIOD SOLVED'!$E:$E,OfferResults!$B682,'TRADERPERIOD SOLVED'!$H:$H,OfferResults!$D682)</f>
        <v>10.17</v>
      </c>
      <c r="L682">
        <f t="shared" si="50"/>
        <v>0</v>
      </c>
      <c r="M682">
        <f t="shared" si="51"/>
        <v>0</v>
      </c>
      <c r="N682">
        <f t="shared" si="52"/>
        <v>0</v>
      </c>
      <c r="O682">
        <f t="shared" si="53"/>
        <v>0</v>
      </c>
    </row>
    <row r="683" spans="1:15" x14ac:dyDescent="0.25">
      <c r="A683" s="1" t="s">
        <v>367</v>
      </c>
      <c r="B683" s="2">
        <v>45714.604166666664</v>
      </c>
      <c r="C683" t="s">
        <v>369</v>
      </c>
      <c r="D683" t="s">
        <v>251</v>
      </c>
      <c r="E683" t="s">
        <v>210</v>
      </c>
      <c r="F683">
        <v>38</v>
      </c>
      <c r="G683">
        <v>0</v>
      </c>
      <c r="H683">
        <v>0</v>
      </c>
      <c r="I683" s="6">
        <f>SUMIFS('TRADERPERIOD SOLVED'!I:I,'TRADERPERIOD SOLVED'!$E:$E,OfferResults!$B683,'TRADERPERIOD SOLVED'!$H:$H,OfferResults!$D683)</f>
        <v>38</v>
      </c>
      <c r="J683" s="6">
        <f>SUMIFS('TRADERPERIOD SOLVED'!J:J,'TRADERPERIOD SOLVED'!$E:$E,OfferResults!$B683,'TRADERPERIOD SOLVED'!$H:$H,OfferResults!$D683)</f>
        <v>0</v>
      </c>
      <c r="K683" s="6">
        <f>SUMIFS('TRADERPERIOD SOLVED'!K:K,'TRADERPERIOD SOLVED'!$E:$E,OfferResults!$B683,'TRADERPERIOD SOLVED'!$H:$H,OfferResults!$D683)</f>
        <v>0</v>
      </c>
      <c r="L683">
        <f t="shared" si="50"/>
        <v>0</v>
      </c>
      <c r="M683">
        <f t="shared" si="51"/>
        <v>0</v>
      </c>
      <c r="N683">
        <f t="shared" si="52"/>
        <v>0</v>
      </c>
      <c r="O683">
        <f t="shared" si="53"/>
        <v>0</v>
      </c>
    </row>
    <row r="684" spans="1:15" x14ac:dyDescent="0.25">
      <c r="A684" s="1" t="s">
        <v>367</v>
      </c>
      <c r="B684" s="2">
        <v>45714.604166666664</v>
      </c>
      <c r="C684" t="s">
        <v>369</v>
      </c>
      <c r="D684" t="s">
        <v>250</v>
      </c>
      <c r="E684" t="s">
        <v>228</v>
      </c>
      <c r="F684">
        <v>5.5</v>
      </c>
      <c r="G684">
        <v>0</v>
      </c>
      <c r="H684">
        <v>0</v>
      </c>
      <c r="I684" s="6">
        <f>SUMIFS('TRADERPERIOD SOLVED'!I:I,'TRADERPERIOD SOLVED'!$E:$E,OfferResults!$B684,'TRADERPERIOD SOLVED'!$H:$H,OfferResults!$D684)</f>
        <v>5.5</v>
      </c>
      <c r="J684" s="6">
        <f>SUMIFS('TRADERPERIOD SOLVED'!J:J,'TRADERPERIOD SOLVED'!$E:$E,OfferResults!$B684,'TRADERPERIOD SOLVED'!$H:$H,OfferResults!$D684)</f>
        <v>0</v>
      </c>
      <c r="K684" s="6">
        <f>SUMIFS('TRADERPERIOD SOLVED'!K:K,'TRADERPERIOD SOLVED'!$E:$E,OfferResults!$B684,'TRADERPERIOD SOLVED'!$H:$H,OfferResults!$D684)</f>
        <v>0</v>
      </c>
      <c r="L684">
        <f t="shared" si="50"/>
        <v>0</v>
      </c>
      <c r="M684">
        <f t="shared" si="51"/>
        <v>0</v>
      </c>
      <c r="N684">
        <f t="shared" si="52"/>
        <v>0</v>
      </c>
      <c r="O684">
        <f t="shared" si="53"/>
        <v>0</v>
      </c>
    </row>
    <row r="685" spans="1:15" x14ac:dyDescent="0.25">
      <c r="A685" s="1" t="s">
        <v>367</v>
      </c>
      <c r="B685" s="2">
        <v>45714.604166666664</v>
      </c>
      <c r="C685" t="s">
        <v>369</v>
      </c>
      <c r="D685" t="s">
        <v>249</v>
      </c>
      <c r="E685" t="s">
        <v>210</v>
      </c>
      <c r="F685">
        <v>40.000999999999998</v>
      </c>
      <c r="G685">
        <v>1.4635</v>
      </c>
      <c r="H685">
        <v>3.7595000000000001</v>
      </c>
      <c r="I685" s="6">
        <f>SUMIFS('TRADERPERIOD SOLVED'!I:I,'TRADERPERIOD SOLVED'!$E:$E,OfferResults!$B685,'TRADERPERIOD SOLVED'!$H:$H,OfferResults!$D685)</f>
        <v>40.000999999999998</v>
      </c>
      <c r="J685" s="6">
        <f>SUMIFS('TRADERPERIOD SOLVED'!J:J,'TRADERPERIOD SOLVED'!$E:$E,OfferResults!$B685,'TRADERPERIOD SOLVED'!$H:$H,OfferResults!$D685)</f>
        <v>4</v>
      </c>
      <c r="K685" s="6">
        <f>SUMIFS('TRADERPERIOD SOLVED'!K:K,'TRADERPERIOD SOLVED'!$E:$E,OfferResults!$B685,'TRADERPERIOD SOLVED'!$H:$H,OfferResults!$D685)</f>
        <v>3.76</v>
      </c>
      <c r="L685">
        <f t="shared" si="50"/>
        <v>2.5369999999999999</v>
      </c>
      <c r="M685">
        <f t="shared" si="51"/>
        <v>0</v>
      </c>
      <c r="N685">
        <f t="shared" si="52"/>
        <v>-2.5365000000000002</v>
      </c>
      <c r="O685">
        <f t="shared" si="53"/>
        <v>-4.9999999999972289E-4</v>
      </c>
    </row>
    <row r="686" spans="1:15" x14ac:dyDescent="0.25">
      <c r="A686" s="1" t="s">
        <v>367</v>
      </c>
      <c r="B686" s="2">
        <v>45714.604166666664</v>
      </c>
      <c r="C686" t="s">
        <v>369</v>
      </c>
      <c r="D686" t="s">
        <v>248</v>
      </c>
      <c r="E686" t="s">
        <v>210</v>
      </c>
      <c r="F686">
        <v>80</v>
      </c>
      <c r="G686">
        <v>10.4</v>
      </c>
      <c r="H686">
        <v>8.8000000000000007</v>
      </c>
      <c r="I686" s="6">
        <f>SUMIFS('TRADERPERIOD SOLVED'!I:I,'TRADERPERIOD SOLVED'!$E:$E,OfferResults!$B686,'TRADERPERIOD SOLVED'!$H:$H,OfferResults!$D686)</f>
        <v>80</v>
      </c>
      <c r="J686" s="6">
        <f>SUMIFS('TRADERPERIOD SOLVED'!J:J,'TRADERPERIOD SOLVED'!$E:$E,OfferResults!$B686,'TRADERPERIOD SOLVED'!$H:$H,OfferResults!$D686)</f>
        <v>10.4</v>
      </c>
      <c r="K686" s="6">
        <f>SUMIFS('TRADERPERIOD SOLVED'!K:K,'TRADERPERIOD SOLVED'!$E:$E,OfferResults!$B686,'TRADERPERIOD SOLVED'!$H:$H,OfferResults!$D686)</f>
        <v>8.8000000000000007</v>
      </c>
      <c r="L686">
        <f t="shared" si="50"/>
        <v>0</v>
      </c>
      <c r="M686">
        <f t="shared" si="51"/>
        <v>0</v>
      </c>
      <c r="N686">
        <f t="shared" si="52"/>
        <v>0</v>
      </c>
      <c r="O686">
        <f t="shared" si="53"/>
        <v>0</v>
      </c>
    </row>
    <row r="687" spans="1:15" x14ac:dyDescent="0.25">
      <c r="A687" s="1" t="s">
        <v>367</v>
      </c>
      <c r="B687" s="2">
        <v>45714.604166666664</v>
      </c>
      <c r="C687" t="s">
        <v>369</v>
      </c>
      <c r="D687" t="s">
        <v>247</v>
      </c>
      <c r="E687" t="s">
        <v>207</v>
      </c>
      <c r="F687">
        <v>55</v>
      </c>
      <c r="G687">
        <v>10</v>
      </c>
      <c r="H687">
        <v>8.9</v>
      </c>
      <c r="I687" s="6">
        <f>SUMIFS('TRADERPERIOD SOLVED'!I:I,'TRADERPERIOD SOLVED'!$E:$E,OfferResults!$B687,'TRADERPERIOD SOLVED'!$H:$H,OfferResults!$D687)</f>
        <v>55</v>
      </c>
      <c r="J687" s="6">
        <f>SUMIFS('TRADERPERIOD SOLVED'!J:J,'TRADERPERIOD SOLVED'!$E:$E,OfferResults!$B687,'TRADERPERIOD SOLVED'!$H:$H,OfferResults!$D687)</f>
        <v>10</v>
      </c>
      <c r="K687" s="6">
        <f>SUMIFS('TRADERPERIOD SOLVED'!K:K,'TRADERPERIOD SOLVED'!$E:$E,OfferResults!$B687,'TRADERPERIOD SOLVED'!$H:$H,OfferResults!$D687)</f>
        <v>8.9</v>
      </c>
      <c r="L687">
        <f t="shared" si="50"/>
        <v>0</v>
      </c>
      <c r="M687">
        <f t="shared" si="51"/>
        <v>0</v>
      </c>
      <c r="N687">
        <f t="shared" si="52"/>
        <v>0</v>
      </c>
      <c r="O687">
        <f t="shared" si="53"/>
        <v>0</v>
      </c>
    </row>
    <row r="688" spans="1:15" x14ac:dyDescent="0.25">
      <c r="A688" s="1" t="s">
        <v>367</v>
      </c>
      <c r="B688" s="2">
        <v>45714.604166666664</v>
      </c>
      <c r="C688" t="s">
        <v>369</v>
      </c>
      <c r="D688" t="s">
        <v>246</v>
      </c>
      <c r="E688" t="s">
        <v>210</v>
      </c>
      <c r="F688">
        <v>0</v>
      </c>
      <c r="G688">
        <v>24.898</v>
      </c>
      <c r="H688">
        <v>19.989999999999998</v>
      </c>
      <c r="I688" s="6">
        <f>SUMIFS('TRADERPERIOD SOLVED'!I:I,'TRADERPERIOD SOLVED'!$E:$E,OfferResults!$B688,'TRADERPERIOD SOLVED'!$H:$H,OfferResults!$D688)</f>
        <v>0</v>
      </c>
      <c r="J688" s="6">
        <f>SUMIFS('TRADERPERIOD SOLVED'!J:J,'TRADERPERIOD SOLVED'!$E:$E,OfferResults!$B688,'TRADERPERIOD SOLVED'!$H:$H,OfferResults!$D688)</f>
        <v>24.898</v>
      </c>
      <c r="K688" s="6">
        <f>SUMIFS('TRADERPERIOD SOLVED'!K:K,'TRADERPERIOD SOLVED'!$E:$E,OfferResults!$B688,'TRADERPERIOD SOLVED'!$H:$H,OfferResults!$D688)</f>
        <v>19.989999999999998</v>
      </c>
      <c r="L688">
        <f t="shared" si="50"/>
        <v>0</v>
      </c>
      <c r="M688">
        <f t="shared" si="51"/>
        <v>0</v>
      </c>
      <c r="N688">
        <f t="shared" si="52"/>
        <v>0</v>
      </c>
      <c r="O688">
        <f t="shared" si="53"/>
        <v>0</v>
      </c>
    </row>
    <row r="689" spans="1:15" x14ac:dyDescent="0.25">
      <c r="A689" s="1" t="s">
        <v>367</v>
      </c>
      <c r="B689" s="2">
        <v>45714.604166666664</v>
      </c>
      <c r="C689" t="s">
        <v>369</v>
      </c>
      <c r="D689" t="s">
        <v>245</v>
      </c>
      <c r="E689" t="s">
        <v>210</v>
      </c>
      <c r="F689">
        <v>95</v>
      </c>
      <c r="G689">
        <v>0</v>
      </c>
      <c r="H689">
        <v>0</v>
      </c>
      <c r="I689" s="6">
        <f>SUMIFS('TRADERPERIOD SOLVED'!I:I,'TRADERPERIOD SOLVED'!$E:$E,OfferResults!$B689,'TRADERPERIOD SOLVED'!$H:$H,OfferResults!$D689)</f>
        <v>95</v>
      </c>
      <c r="J689" s="6">
        <f>SUMIFS('TRADERPERIOD SOLVED'!J:J,'TRADERPERIOD SOLVED'!$E:$E,OfferResults!$B689,'TRADERPERIOD SOLVED'!$H:$H,OfferResults!$D689)</f>
        <v>0</v>
      </c>
      <c r="K689" s="6">
        <f>SUMIFS('TRADERPERIOD SOLVED'!K:K,'TRADERPERIOD SOLVED'!$E:$E,OfferResults!$B689,'TRADERPERIOD SOLVED'!$H:$H,OfferResults!$D689)</f>
        <v>0</v>
      </c>
      <c r="L689">
        <f t="shared" si="50"/>
        <v>0</v>
      </c>
      <c r="M689">
        <f t="shared" si="51"/>
        <v>0</v>
      </c>
      <c r="N689">
        <f t="shared" si="52"/>
        <v>0</v>
      </c>
      <c r="O689">
        <f t="shared" si="53"/>
        <v>0</v>
      </c>
    </row>
    <row r="690" spans="1:15" x14ac:dyDescent="0.25">
      <c r="A690" s="1" t="s">
        <v>367</v>
      </c>
      <c r="B690" s="2">
        <v>45714.604166666664</v>
      </c>
      <c r="C690" t="s">
        <v>369</v>
      </c>
      <c r="D690" t="s">
        <v>244</v>
      </c>
      <c r="E690" t="s">
        <v>210</v>
      </c>
      <c r="F690">
        <v>95</v>
      </c>
      <c r="G690">
        <v>0</v>
      </c>
      <c r="H690">
        <v>0</v>
      </c>
      <c r="I690" s="6">
        <f>SUMIFS('TRADERPERIOD SOLVED'!I:I,'TRADERPERIOD SOLVED'!$E:$E,OfferResults!$B690,'TRADERPERIOD SOLVED'!$H:$H,OfferResults!$D690)</f>
        <v>95</v>
      </c>
      <c r="J690" s="6">
        <f>SUMIFS('TRADERPERIOD SOLVED'!J:J,'TRADERPERIOD SOLVED'!$E:$E,OfferResults!$B690,'TRADERPERIOD SOLVED'!$H:$H,OfferResults!$D690)</f>
        <v>0</v>
      </c>
      <c r="K690" s="6">
        <f>SUMIFS('TRADERPERIOD SOLVED'!K:K,'TRADERPERIOD SOLVED'!$E:$E,OfferResults!$B690,'TRADERPERIOD SOLVED'!$H:$H,OfferResults!$D690)</f>
        <v>0</v>
      </c>
      <c r="L690">
        <f t="shared" si="50"/>
        <v>0</v>
      </c>
      <c r="M690">
        <f t="shared" si="51"/>
        <v>0</v>
      </c>
      <c r="N690">
        <f t="shared" si="52"/>
        <v>0</v>
      </c>
      <c r="O690">
        <f t="shared" si="53"/>
        <v>0</v>
      </c>
    </row>
    <row r="691" spans="1:15" x14ac:dyDescent="0.25">
      <c r="A691" s="1" t="s">
        <v>367</v>
      </c>
      <c r="B691" s="2">
        <v>45714.604166666664</v>
      </c>
      <c r="C691" t="s">
        <v>369</v>
      </c>
      <c r="D691" t="s">
        <v>243</v>
      </c>
      <c r="E691" t="s">
        <v>210</v>
      </c>
      <c r="F691">
        <v>0</v>
      </c>
      <c r="G691">
        <v>0</v>
      </c>
      <c r="H691">
        <v>0</v>
      </c>
      <c r="I691" s="6">
        <f>SUMIFS('TRADERPERIOD SOLVED'!I:I,'TRADERPERIOD SOLVED'!$E:$E,OfferResults!$B691,'TRADERPERIOD SOLVED'!$H:$H,OfferResults!$D691)</f>
        <v>0</v>
      </c>
      <c r="J691" s="6">
        <f>SUMIFS('TRADERPERIOD SOLVED'!J:J,'TRADERPERIOD SOLVED'!$E:$E,OfferResults!$B691,'TRADERPERIOD SOLVED'!$H:$H,OfferResults!$D691)</f>
        <v>0</v>
      </c>
      <c r="K691" s="6">
        <f>SUMIFS('TRADERPERIOD SOLVED'!K:K,'TRADERPERIOD SOLVED'!$E:$E,OfferResults!$B691,'TRADERPERIOD SOLVED'!$H:$H,OfferResults!$D691)</f>
        <v>0</v>
      </c>
      <c r="L691">
        <f t="shared" si="50"/>
        <v>0</v>
      </c>
      <c r="M691">
        <f t="shared" si="51"/>
        <v>0</v>
      </c>
      <c r="N691">
        <f t="shared" si="52"/>
        <v>0</v>
      </c>
      <c r="O691">
        <f t="shared" si="53"/>
        <v>0</v>
      </c>
    </row>
    <row r="692" spans="1:15" x14ac:dyDescent="0.25">
      <c r="A692" s="1" t="s">
        <v>367</v>
      </c>
      <c r="B692" s="2">
        <v>45714.604166666664</v>
      </c>
      <c r="C692" t="s">
        <v>369</v>
      </c>
      <c r="D692" t="s">
        <v>242</v>
      </c>
      <c r="E692" t="s">
        <v>228</v>
      </c>
      <c r="F692">
        <v>24</v>
      </c>
      <c r="G692">
        <v>0</v>
      </c>
      <c r="H692">
        <v>0</v>
      </c>
      <c r="I692" s="6">
        <f>SUMIFS('TRADERPERIOD SOLVED'!I:I,'TRADERPERIOD SOLVED'!$E:$E,OfferResults!$B692,'TRADERPERIOD SOLVED'!$H:$H,OfferResults!$D692)</f>
        <v>24</v>
      </c>
      <c r="J692" s="6">
        <f>SUMIFS('TRADERPERIOD SOLVED'!J:J,'TRADERPERIOD SOLVED'!$E:$E,OfferResults!$B692,'TRADERPERIOD SOLVED'!$H:$H,OfferResults!$D692)</f>
        <v>0</v>
      </c>
      <c r="K692" s="6">
        <f>SUMIFS('TRADERPERIOD SOLVED'!K:K,'TRADERPERIOD SOLVED'!$E:$E,OfferResults!$B692,'TRADERPERIOD SOLVED'!$H:$H,OfferResults!$D692)</f>
        <v>0</v>
      </c>
      <c r="L692">
        <f t="shared" si="50"/>
        <v>0</v>
      </c>
      <c r="M692">
        <f t="shared" si="51"/>
        <v>0</v>
      </c>
      <c r="N692">
        <f t="shared" si="52"/>
        <v>0</v>
      </c>
      <c r="O692">
        <f t="shared" si="53"/>
        <v>0</v>
      </c>
    </row>
    <row r="693" spans="1:15" x14ac:dyDescent="0.25">
      <c r="A693" s="1" t="s">
        <v>367</v>
      </c>
      <c r="B693" s="2">
        <v>45714.604166666664</v>
      </c>
      <c r="C693" t="s">
        <v>369</v>
      </c>
      <c r="D693" t="s">
        <v>241</v>
      </c>
      <c r="E693" t="s">
        <v>210</v>
      </c>
      <c r="F693">
        <v>169</v>
      </c>
      <c r="G693">
        <v>0</v>
      </c>
      <c r="H693">
        <v>0</v>
      </c>
      <c r="I693" s="6">
        <f>SUMIFS('TRADERPERIOD SOLVED'!I:I,'TRADERPERIOD SOLVED'!$E:$E,OfferResults!$B693,'TRADERPERIOD SOLVED'!$H:$H,OfferResults!$D693)</f>
        <v>169</v>
      </c>
      <c r="J693" s="6">
        <f>SUMIFS('TRADERPERIOD SOLVED'!J:J,'TRADERPERIOD SOLVED'!$E:$E,OfferResults!$B693,'TRADERPERIOD SOLVED'!$H:$H,OfferResults!$D693)</f>
        <v>0</v>
      </c>
      <c r="K693" s="6">
        <f>SUMIFS('TRADERPERIOD SOLVED'!K:K,'TRADERPERIOD SOLVED'!$E:$E,OfferResults!$B693,'TRADERPERIOD SOLVED'!$H:$H,OfferResults!$D693)</f>
        <v>0</v>
      </c>
      <c r="L693">
        <f t="shared" si="50"/>
        <v>0</v>
      </c>
      <c r="M693">
        <f t="shared" si="51"/>
        <v>0</v>
      </c>
      <c r="N693">
        <f t="shared" si="52"/>
        <v>0</v>
      </c>
      <c r="O693">
        <f t="shared" si="53"/>
        <v>0</v>
      </c>
    </row>
    <row r="694" spans="1:15" x14ac:dyDescent="0.25">
      <c r="A694" s="1" t="s">
        <v>367</v>
      </c>
      <c r="B694" s="2">
        <v>45714.604166666664</v>
      </c>
      <c r="C694" t="s">
        <v>369</v>
      </c>
      <c r="D694" t="s">
        <v>240</v>
      </c>
      <c r="E694" t="s">
        <v>228</v>
      </c>
      <c r="F694">
        <v>29</v>
      </c>
      <c r="G694">
        <v>0</v>
      </c>
      <c r="H694">
        <v>0</v>
      </c>
      <c r="I694" s="6">
        <f>SUMIFS('TRADERPERIOD SOLVED'!I:I,'TRADERPERIOD SOLVED'!$E:$E,OfferResults!$B694,'TRADERPERIOD SOLVED'!$H:$H,OfferResults!$D694)</f>
        <v>29</v>
      </c>
      <c r="J694" s="6">
        <f>SUMIFS('TRADERPERIOD SOLVED'!J:J,'TRADERPERIOD SOLVED'!$E:$E,OfferResults!$B694,'TRADERPERIOD SOLVED'!$H:$H,OfferResults!$D694)</f>
        <v>0</v>
      </c>
      <c r="K694" s="6">
        <f>SUMIFS('TRADERPERIOD SOLVED'!K:K,'TRADERPERIOD SOLVED'!$E:$E,OfferResults!$B694,'TRADERPERIOD SOLVED'!$H:$H,OfferResults!$D694)</f>
        <v>0</v>
      </c>
      <c r="L694">
        <f t="shared" si="50"/>
        <v>0</v>
      </c>
      <c r="M694">
        <f t="shared" si="51"/>
        <v>0</v>
      </c>
      <c r="N694">
        <f t="shared" si="52"/>
        <v>0</v>
      </c>
      <c r="O694">
        <f t="shared" si="53"/>
        <v>0</v>
      </c>
    </row>
    <row r="695" spans="1:15" x14ac:dyDescent="0.25">
      <c r="A695" s="1" t="s">
        <v>367</v>
      </c>
      <c r="B695" s="2">
        <v>45714.604166666664</v>
      </c>
      <c r="C695" t="s">
        <v>369</v>
      </c>
      <c r="D695" t="s">
        <v>239</v>
      </c>
      <c r="E695" t="s">
        <v>210</v>
      </c>
      <c r="F695">
        <v>81</v>
      </c>
      <c r="G695">
        <v>0</v>
      </c>
      <c r="H695">
        <v>0</v>
      </c>
      <c r="I695" s="6">
        <f>SUMIFS('TRADERPERIOD SOLVED'!I:I,'TRADERPERIOD SOLVED'!$E:$E,OfferResults!$B695,'TRADERPERIOD SOLVED'!$H:$H,OfferResults!$D695)</f>
        <v>81</v>
      </c>
      <c r="J695" s="6">
        <f>SUMIFS('TRADERPERIOD SOLVED'!J:J,'TRADERPERIOD SOLVED'!$E:$E,OfferResults!$B695,'TRADERPERIOD SOLVED'!$H:$H,OfferResults!$D695)</f>
        <v>0</v>
      </c>
      <c r="K695" s="6">
        <f>SUMIFS('TRADERPERIOD SOLVED'!K:K,'TRADERPERIOD SOLVED'!$E:$E,OfferResults!$B695,'TRADERPERIOD SOLVED'!$H:$H,OfferResults!$D695)</f>
        <v>0</v>
      </c>
      <c r="L695">
        <f t="shared" si="50"/>
        <v>0</v>
      </c>
      <c r="M695">
        <f t="shared" si="51"/>
        <v>0</v>
      </c>
      <c r="N695">
        <f t="shared" si="52"/>
        <v>0</v>
      </c>
      <c r="O695">
        <f t="shared" si="53"/>
        <v>0</v>
      </c>
    </row>
    <row r="696" spans="1:15" x14ac:dyDescent="0.25">
      <c r="A696" s="1" t="s">
        <v>367</v>
      </c>
      <c r="B696" s="2">
        <v>45714.604166666664</v>
      </c>
      <c r="C696" t="s">
        <v>369</v>
      </c>
      <c r="D696" t="s">
        <v>238</v>
      </c>
      <c r="E696" t="s">
        <v>210</v>
      </c>
      <c r="F696">
        <v>83</v>
      </c>
      <c r="G696">
        <v>0</v>
      </c>
      <c r="H696">
        <v>0</v>
      </c>
      <c r="I696" s="6">
        <f>SUMIFS('TRADERPERIOD SOLVED'!I:I,'TRADERPERIOD SOLVED'!$E:$E,OfferResults!$B696,'TRADERPERIOD SOLVED'!$H:$H,OfferResults!$D696)</f>
        <v>83</v>
      </c>
      <c r="J696" s="6">
        <f>SUMIFS('TRADERPERIOD SOLVED'!J:J,'TRADERPERIOD SOLVED'!$E:$E,OfferResults!$B696,'TRADERPERIOD SOLVED'!$H:$H,OfferResults!$D696)</f>
        <v>0</v>
      </c>
      <c r="K696" s="6">
        <f>SUMIFS('TRADERPERIOD SOLVED'!K:K,'TRADERPERIOD SOLVED'!$E:$E,OfferResults!$B696,'TRADERPERIOD SOLVED'!$H:$H,OfferResults!$D696)</f>
        <v>0</v>
      </c>
      <c r="L696">
        <f t="shared" si="50"/>
        <v>0</v>
      </c>
      <c r="M696">
        <f t="shared" si="51"/>
        <v>0</v>
      </c>
      <c r="N696">
        <f t="shared" si="52"/>
        <v>0</v>
      </c>
      <c r="O696">
        <f t="shared" si="53"/>
        <v>0</v>
      </c>
    </row>
    <row r="697" spans="1:15" x14ac:dyDescent="0.25">
      <c r="A697" s="1" t="s">
        <v>367</v>
      </c>
      <c r="B697" s="2">
        <v>45714.604166666664</v>
      </c>
      <c r="C697" t="s">
        <v>369</v>
      </c>
      <c r="D697" t="s">
        <v>237</v>
      </c>
      <c r="E697" t="s">
        <v>207</v>
      </c>
      <c r="F697">
        <v>13.0464</v>
      </c>
      <c r="G697">
        <v>0</v>
      </c>
      <c r="H697">
        <v>0</v>
      </c>
      <c r="I697" s="6">
        <f>SUMIFS('TRADERPERIOD SOLVED'!I:I,'TRADERPERIOD SOLVED'!$E:$E,OfferResults!$B697,'TRADERPERIOD SOLVED'!$H:$H,OfferResults!$D697)</f>
        <v>13.045999999999999</v>
      </c>
      <c r="J697" s="6">
        <f>SUMIFS('TRADERPERIOD SOLVED'!J:J,'TRADERPERIOD SOLVED'!$E:$E,OfferResults!$B697,'TRADERPERIOD SOLVED'!$H:$H,OfferResults!$D697)</f>
        <v>0</v>
      </c>
      <c r="K697" s="6">
        <f>SUMIFS('TRADERPERIOD SOLVED'!K:K,'TRADERPERIOD SOLVED'!$E:$E,OfferResults!$B697,'TRADERPERIOD SOLVED'!$H:$H,OfferResults!$D697)</f>
        <v>0</v>
      </c>
      <c r="L697">
        <f t="shared" si="50"/>
        <v>4.0000000000084412E-4</v>
      </c>
      <c r="M697">
        <f t="shared" si="51"/>
        <v>4.0000000000084412E-4</v>
      </c>
      <c r="N697">
        <f t="shared" si="52"/>
        <v>0</v>
      </c>
      <c r="O697">
        <f t="shared" si="53"/>
        <v>0</v>
      </c>
    </row>
    <row r="698" spans="1:15" x14ac:dyDescent="0.25">
      <c r="A698" s="1" t="s">
        <v>367</v>
      </c>
      <c r="B698" s="2">
        <v>45714.604166666664</v>
      </c>
      <c r="C698" t="s">
        <v>369</v>
      </c>
      <c r="D698" t="s">
        <v>236</v>
      </c>
      <c r="E698" t="s">
        <v>207</v>
      </c>
      <c r="F698">
        <v>139.0856</v>
      </c>
      <c r="G698">
        <v>0</v>
      </c>
      <c r="H698">
        <v>0</v>
      </c>
      <c r="I698" s="6">
        <f>SUMIFS('TRADERPERIOD SOLVED'!I:I,'TRADERPERIOD SOLVED'!$E:$E,OfferResults!$B698,'TRADERPERIOD SOLVED'!$H:$H,OfferResults!$D698)</f>
        <v>139.08600000000001</v>
      </c>
      <c r="J698" s="6">
        <f>SUMIFS('TRADERPERIOD SOLVED'!J:J,'TRADERPERIOD SOLVED'!$E:$E,OfferResults!$B698,'TRADERPERIOD SOLVED'!$H:$H,OfferResults!$D698)</f>
        <v>0</v>
      </c>
      <c r="K698" s="6">
        <f>SUMIFS('TRADERPERIOD SOLVED'!K:K,'TRADERPERIOD SOLVED'!$E:$E,OfferResults!$B698,'TRADERPERIOD SOLVED'!$H:$H,OfferResults!$D698)</f>
        <v>0</v>
      </c>
      <c r="L698">
        <f t="shared" si="50"/>
        <v>4.0000000001327862E-4</v>
      </c>
      <c r="M698">
        <f t="shared" si="51"/>
        <v>-4.0000000001327862E-4</v>
      </c>
      <c r="N698">
        <f t="shared" si="52"/>
        <v>0</v>
      </c>
      <c r="O698">
        <f t="shared" si="53"/>
        <v>0</v>
      </c>
    </row>
    <row r="699" spans="1:15" x14ac:dyDescent="0.25">
      <c r="A699" s="1" t="s">
        <v>367</v>
      </c>
      <c r="B699" s="2">
        <v>45714.604166666664</v>
      </c>
      <c r="C699" t="s">
        <v>369</v>
      </c>
      <c r="D699" t="s">
        <v>235</v>
      </c>
      <c r="E699" t="s">
        <v>207</v>
      </c>
      <c r="F699">
        <v>79</v>
      </c>
      <c r="G699">
        <v>6.12</v>
      </c>
      <c r="H699">
        <v>19.16</v>
      </c>
      <c r="I699" s="6">
        <f>SUMIFS('TRADERPERIOD SOLVED'!I:I,'TRADERPERIOD SOLVED'!$E:$E,OfferResults!$B699,'TRADERPERIOD SOLVED'!$H:$H,OfferResults!$D699)</f>
        <v>79</v>
      </c>
      <c r="J699" s="6">
        <f>SUMIFS('TRADERPERIOD SOLVED'!J:J,'TRADERPERIOD SOLVED'!$E:$E,OfferResults!$B699,'TRADERPERIOD SOLVED'!$H:$H,OfferResults!$D699)</f>
        <v>6.12</v>
      </c>
      <c r="K699" s="6">
        <f>SUMIFS('TRADERPERIOD SOLVED'!K:K,'TRADERPERIOD SOLVED'!$E:$E,OfferResults!$B699,'TRADERPERIOD SOLVED'!$H:$H,OfferResults!$D699)</f>
        <v>19.16</v>
      </c>
      <c r="L699">
        <f t="shared" si="50"/>
        <v>0</v>
      </c>
      <c r="M699">
        <f t="shared" si="51"/>
        <v>0</v>
      </c>
      <c r="N699">
        <f t="shared" si="52"/>
        <v>0</v>
      </c>
      <c r="O699">
        <f t="shared" si="53"/>
        <v>0</v>
      </c>
    </row>
    <row r="700" spans="1:15" x14ac:dyDescent="0.25">
      <c r="A700" s="1" t="s">
        <v>367</v>
      </c>
      <c r="B700" s="2">
        <v>45714.604166666664</v>
      </c>
      <c r="C700" t="s">
        <v>369</v>
      </c>
      <c r="D700" t="s">
        <v>234</v>
      </c>
      <c r="E700" t="s">
        <v>207</v>
      </c>
      <c r="F700">
        <v>16.8</v>
      </c>
      <c r="G700">
        <v>0</v>
      </c>
      <c r="H700">
        <v>0</v>
      </c>
      <c r="I700" s="6">
        <f>SUMIFS('TRADERPERIOD SOLVED'!I:I,'TRADERPERIOD SOLVED'!$E:$E,OfferResults!$B700,'TRADERPERIOD SOLVED'!$H:$H,OfferResults!$D700)</f>
        <v>16.8</v>
      </c>
      <c r="J700" s="6">
        <f>SUMIFS('TRADERPERIOD SOLVED'!J:J,'TRADERPERIOD SOLVED'!$E:$E,OfferResults!$B700,'TRADERPERIOD SOLVED'!$H:$H,OfferResults!$D700)</f>
        <v>0</v>
      </c>
      <c r="K700" s="6">
        <f>SUMIFS('TRADERPERIOD SOLVED'!K:K,'TRADERPERIOD SOLVED'!$E:$E,OfferResults!$B700,'TRADERPERIOD SOLVED'!$H:$H,OfferResults!$D700)</f>
        <v>0</v>
      </c>
      <c r="L700">
        <f t="shared" si="50"/>
        <v>0</v>
      </c>
      <c r="M700">
        <f t="shared" si="51"/>
        <v>0</v>
      </c>
      <c r="N700">
        <f t="shared" si="52"/>
        <v>0</v>
      </c>
      <c r="O700">
        <f t="shared" si="53"/>
        <v>0</v>
      </c>
    </row>
    <row r="701" spans="1:15" x14ac:dyDescent="0.25">
      <c r="A701" s="1" t="s">
        <v>367</v>
      </c>
      <c r="B701" s="2">
        <v>45714.604166666664</v>
      </c>
      <c r="C701" t="s">
        <v>369</v>
      </c>
      <c r="D701" t="s">
        <v>233</v>
      </c>
      <c r="E701" t="s">
        <v>207</v>
      </c>
      <c r="F701">
        <v>22.5</v>
      </c>
      <c r="G701">
        <v>1E-3</v>
      </c>
      <c r="H701">
        <v>1E-3</v>
      </c>
      <c r="I701" s="6">
        <f>SUMIFS('TRADERPERIOD SOLVED'!I:I,'TRADERPERIOD SOLVED'!$E:$E,OfferResults!$B701,'TRADERPERIOD SOLVED'!$H:$H,OfferResults!$D701)</f>
        <v>22.5</v>
      </c>
      <c r="J701" s="6">
        <f>SUMIFS('TRADERPERIOD SOLVED'!J:J,'TRADERPERIOD SOLVED'!$E:$E,OfferResults!$B701,'TRADERPERIOD SOLVED'!$H:$H,OfferResults!$D701)</f>
        <v>1E-3</v>
      </c>
      <c r="K701" s="6">
        <f>SUMIFS('TRADERPERIOD SOLVED'!K:K,'TRADERPERIOD SOLVED'!$E:$E,OfferResults!$B701,'TRADERPERIOD SOLVED'!$H:$H,OfferResults!$D701)</f>
        <v>1E-3</v>
      </c>
      <c r="L701">
        <f t="shared" si="50"/>
        <v>0</v>
      </c>
      <c r="M701">
        <f t="shared" si="51"/>
        <v>0</v>
      </c>
      <c r="N701">
        <f t="shared" si="52"/>
        <v>0</v>
      </c>
      <c r="O701">
        <f t="shared" si="53"/>
        <v>0</v>
      </c>
    </row>
    <row r="702" spans="1:15" x14ac:dyDescent="0.25">
      <c r="A702" s="1" t="s">
        <v>367</v>
      </c>
      <c r="B702" s="2">
        <v>45714.604166666664</v>
      </c>
      <c r="C702" t="s">
        <v>369</v>
      </c>
      <c r="D702" t="s">
        <v>232</v>
      </c>
      <c r="E702" t="s">
        <v>207</v>
      </c>
      <c r="F702">
        <v>30.7</v>
      </c>
      <c r="G702">
        <v>0.3</v>
      </c>
      <c r="H702">
        <v>9</v>
      </c>
      <c r="I702" s="6">
        <f>SUMIFS('TRADERPERIOD SOLVED'!I:I,'TRADERPERIOD SOLVED'!$E:$E,OfferResults!$B702,'TRADERPERIOD SOLVED'!$H:$H,OfferResults!$D702)</f>
        <v>30.7</v>
      </c>
      <c r="J702" s="6">
        <f>SUMIFS('TRADERPERIOD SOLVED'!J:J,'TRADERPERIOD SOLVED'!$E:$E,OfferResults!$B702,'TRADERPERIOD SOLVED'!$H:$H,OfferResults!$D702)</f>
        <v>0.3</v>
      </c>
      <c r="K702" s="6">
        <f>SUMIFS('TRADERPERIOD SOLVED'!K:K,'TRADERPERIOD SOLVED'!$E:$E,OfferResults!$B702,'TRADERPERIOD SOLVED'!$H:$H,OfferResults!$D702)</f>
        <v>9</v>
      </c>
      <c r="L702">
        <f t="shared" si="50"/>
        <v>0</v>
      </c>
      <c r="M702">
        <f t="shared" si="51"/>
        <v>0</v>
      </c>
      <c r="N702">
        <f t="shared" si="52"/>
        <v>0</v>
      </c>
      <c r="O702">
        <f t="shared" si="53"/>
        <v>0</v>
      </c>
    </row>
    <row r="703" spans="1:15" x14ac:dyDescent="0.25">
      <c r="A703" s="1" t="s">
        <v>367</v>
      </c>
      <c r="B703" s="2">
        <v>45714.604166666664</v>
      </c>
      <c r="C703" t="s">
        <v>369</v>
      </c>
      <c r="D703" t="s">
        <v>231</v>
      </c>
      <c r="E703" t="s">
        <v>230</v>
      </c>
      <c r="F703">
        <v>9</v>
      </c>
      <c r="G703">
        <v>0</v>
      </c>
      <c r="H703">
        <v>0</v>
      </c>
      <c r="I703" s="6">
        <f>SUMIFS('TRADERPERIOD SOLVED'!I:I,'TRADERPERIOD SOLVED'!$E:$E,OfferResults!$B703,'TRADERPERIOD SOLVED'!$H:$H,OfferResults!$D703)</f>
        <v>9</v>
      </c>
      <c r="J703" s="6">
        <f>SUMIFS('TRADERPERIOD SOLVED'!J:J,'TRADERPERIOD SOLVED'!$E:$E,OfferResults!$B703,'TRADERPERIOD SOLVED'!$H:$H,OfferResults!$D703)</f>
        <v>0</v>
      </c>
      <c r="K703" s="6">
        <f>SUMIFS('TRADERPERIOD SOLVED'!K:K,'TRADERPERIOD SOLVED'!$E:$E,OfferResults!$B703,'TRADERPERIOD SOLVED'!$H:$H,OfferResults!$D703)</f>
        <v>0</v>
      </c>
      <c r="L703">
        <f t="shared" si="50"/>
        <v>0</v>
      </c>
      <c r="M703">
        <f t="shared" si="51"/>
        <v>0</v>
      </c>
      <c r="N703">
        <f t="shared" si="52"/>
        <v>0</v>
      </c>
      <c r="O703">
        <f t="shared" si="53"/>
        <v>0</v>
      </c>
    </row>
    <row r="704" spans="1:15" x14ac:dyDescent="0.25">
      <c r="A704" s="1" t="s">
        <v>367</v>
      </c>
      <c r="B704" s="2">
        <v>45714.604166666664</v>
      </c>
      <c r="C704" t="s">
        <v>369</v>
      </c>
      <c r="D704" t="s">
        <v>229</v>
      </c>
      <c r="E704" t="s">
        <v>228</v>
      </c>
      <c r="F704">
        <v>17.3</v>
      </c>
      <c r="G704">
        <v>0</v>
      </c>
      <c r="H704">
        <v>0</v>
      </c>
      <c r="I704" s="6">
        <f>SUMIFS('TRADERPERIOD SOLVED'!I:I,'TRADERPERIOD SOLVED'!$E:$E,OfferResults!$B704,'TRADERPERIOD SOLVED'!$H:$H,OfferResults!$D704)</f>
        <v>17.3</v>
      </c>
      <c r="J704" s="6">
        <f>SUMIFS('TRADERPERIOD SOLVED'!J:J,'TRADERPERIOD SOLVED'!$E:$E,OfferResults!$B704,'TRADERPERIOD SOLVED'!$H:$H,OfferResults!$D704)</f>
        <v>0</v>
      </c>
      <c r="K704" s="6">
        <f>SUMIFS('TRADERPERIOD SOLVED'!K:K,'TRADERPERIOD SOLVED'!$E:$E,OfferResults!$B704,'TRADERPERIOD SOLVED'!$H:$H,OfferResults!$D704)</f>
        <v>0</v>
      </c>
      <c r="L704">
        <f t="shared" si="50"/>
        <v>0</v>
      </c>
      <c r="M704">
        <f t="shared" si="51"/>
        <v>0</v>
      </c>
      <c r="N704">
        <f t="shared" si="52"/>
        <v>0</v>
      </c>
      <c r="O704">
        <f t="shared" si="53"/>
        <v>0</v>
      </c>
    </row>
    <row r="705" spans="1:15" x14ac:dyDescent="0.25">
      <c r="A705" s="1" t="s">
        <v>367</v>
      </c>
      <c r="B705" s="2">
        <v>45714.604166666664</v>
      </c>
      <c r="C705" t="s">
        <v>369</v>
      </c>
      <c r="D705" t="s">
        <v>227</v>
      </c>
      <c r="E705" t="s">
        <v>204</v>
      </c>
      <c r="F705">
        <v>15.573</v>
      </c>
      <c r="G705">
        <v>0</v>
      </c>
      <c r="H705">
        <v>0</v>
      </c>
      <c r="I705" s="6">
        <f>SUMIFS('TRADERPERIOD SOLVED'!I:I,'TRADERPERIOD SOLVED'!$E:$E,OfferResults!$B705,'TRADERPERIOD SOLVED'!$H:$H,OfferResults!$D705)</f>
        <v>15.573</v>
      </c>
      <c r="J705" s="6">
        <f>SUMIFS('TRADERPERIOD SOLVED'!J:J,'TRADERPERIOD SOLVED'!$E:$E,OfferResults!$B705,'TRADERPERIOD SOLVED'!$H:$H,OfferResults!$D705)</f>
        <v>0</v>
      </c>
      <c r="K705" s="6">
        <f>SUMIFS('TRADERPERIOD SOLVED'!K:K,'TRADERPERIOD SOLVED'!$E:$E,OfferResults!$B705,'TRADERPERIOD SOLVED'!$H:$H,OfferResults!$D705)</f>
        <v>0</v>
      </c>
      <c r="L705">
        <f t="shared" si="50"/>
        <v>0</v>
      </c>
      <c r="M705">
        <f t="shared" si="51"/>
        <v>0</v>
      </c>
      <c r="N705">
        <f t="shared" si="52"/>
        <v>0</v>
      </c>
      <c r="O705">
        <f t="shared" si="53"/>
        <v>0</v>
      </c>
    </row>
    <row r="706" spans="1:15" x14ac:dyDescent="0.25">
      <c r="A706" s="1" t="s">
        <v>367</v>
      </c>
      <c r="B706" s="2">
        <v>45714.604166666664</v>
      </c>
      <c r="C706" t="s">
        <v>369</v>
      </c>
      <c r="D706" t="s">
        <v>226</v>
      </c>
      <c r="E706" t="s">
        <v>204</v>
      </c>
      <c r="F706">
        <v>0</v>
      </c>
      <c r="G706">
        <v>0</v>
      </c>
      <c r="H706">
        <v>0</v>
      </c>
      <c r="I706" s="6">
        <f>SUMIFS('TRADERPERIOD SOLVED'!I:I,'TRADERPERIOD SOLVED'!$E:$E,OfferResults!$B706,'TRADERPERIOD SOLVED'!$H:$H,OfferResults!$D706)</f>
        <v>0</v>
      </c>
      <c r="J706" s="6">
        <f>SUMIFS('TRADERPERIOD SOLVED'!J:J,'TRADERPERIOD SOLVED'!$E:$E,OfferResults!$B706,'TRADERPERIOD SOLVED'!$H:$H,OfferResults!$D706)</f>
        <v>0</v>
      </c>
      <c r="K706" s="6">
        <f>SUMIFS('TRADERPERIOD SOLVED'!K:K,'TRADERPERIOD SOLVED'!$E:$E,OfferResults!$B706,'TRADERPERIOD SOLVED'!$H:$H,OfferResults!$D706)</f>
        <v>0</v>
      </c>
      <c r="L706">
        <f t="shared" si="50"/>
        <v>0</v>
      </c>
      <c r="M706">
        <f t="shared" si="51"/>
        <v>0</v>
      </c>
      <c r="N706">
        <f t="shared" si="52"/>
        <v>0</v>
      </c>
      <c r="O706">
        <f t="shared" si="53"/>
        <v>0</v>
      </c>
    </row>
    <row r="707" spans="1:15" x14ac:dyDescent="0.25">
      <c r="A707" s="1" t="s">
        <v>367</v>
      </c>
      <c r="B707" s="2">
        <v>45714.604166666664</v>
      </c>
      <c r="C707" t="s">
        <v>369</v>
      </c>
      <c r="D707" t="s">
        <v>225</v>
      </c>
      <c r="E707" t="s">
        <v>224</v>
      </c>
      <c r="F707">
        <v>0</v>
      </c>
      <c r="G707">
        <v>50</v>
      </c>
      <c r="H707">
        <v>55</v>
      </c>
      <c r="I707" s="6">
        <f>SUMIFS('TRADERPERIOD SOLVED'!I:I,'TRADERPERIOD SOLVED'!$E:$E,OfferResults!$B707,'TRADERPERIOD SOLVED'!$H:$H,OfferResults!$D707)</f>
        <v>0</v>
      </c>
      <c r="J707" s="6">
        <f>SUMIFS('TRADERPERIOD SOLVED'!J:J,'TRADERPERIOD SOLVED'!$E:$E,OfferResults!$B707,'TRADERPERIOD SOLVED'!$H:$H,OfferResults!$D707)</f>
        <v>50</v>
      </c>
      <c r="K707" s="6">
        <f>SUMIFS('TRADERPERIOD SOLVED'!K:K,'TRADERPERIOD SOLVED'!$E:$E,OfferResults!$B707,'TRADERPERIOD SOLVED'!$H:$H,OfferResults!$D707)</f>
        <v>55</v>
      </c>
      <c r="L707">
        <f t="shared" si="50"/>
        <v>0</v>
      </c>
      <c r="M707">
        <f t="shared" si="51"/>
        <v>0</v>
      </c>
      <c r="N707">
        <f t="shared" si="52"/>
        <v>0</v>
      </c>
      <c r="O707">
        <f t="shared" si="53"/>
        <v>0</v>
      </c>
    </row>
    <row r="708" spans="1:15" x14ac:dyDescent="0.25">
      <c r="A708" s="1" t="s">
        <v>367</v>
      </c>
      <c r="B708" s="2">
        <v>45714.604166666664</v>
      </c>
      <c r="C708" t="s">
        <v>369</v>
      </c>
      <c r="D708" t="s">
        <v>223</v>
      </c>
      <c r="E708" t="s">
        <v>210</v>
      </c>
      <c r="F708">
        <v>0</v>
      </c>
      <c r="G708">
        <v>0</v>
      </c>
      <c r="H708">
        <v>0</v>
      </c>
      <c r="I708" s="6">
        <f>SUMIFS('TRADERPERIOD SOLVED'!I:I,'TRADERPERIOD SOLVED'!$E:$E,OfferResults!$B708,'TRADERPERIOD SOLVED'!$H:$H,OfferResults!$D708)</f>
        <v>0</v>
      </c>
      <c r="J708" s="6">
        <f>SUMIFS('TRADERPERIOD SOLVED'!J:J,'TRADERPERIOD SOLVED'!$E:$E,OfferResults!$B708,'TRADERPERIOD SOLVED'!$H:$H,OfferResults!$D708)</f>
        <v>0</v>
      </c>
      <c r="K708" s="6">
        <f>SUMIFS('TRADERPERIOD SOLVED'!K:K,'TRADERPERIOD SOLVED'!$E:$E,OfferResults!$B708,'TRADERPERIOD SOLVED'!$H:$H,OfferResults!$D708)</f>
        <v>0</v>
      </c>
      <c r="L708">
        <f t="shared" si="50"/>
        <v>0</v>
      </c>
      <c r="M708">
        <f t="shared" si="51"/>
        <v>0</v>
      </c>
      <c r="N708">
        <f t="shared" si="52"/>
        <v>0</v>
      </c>
      <c r="O708">
        <f t="shared" si="53"/>
        <v>0</v>
      </c>
    </row>
    <row r="709" spans="1:15" x14ac:dyDescent="0.25">
      <c r="A709" s="1" t="s">
        <v>367</v>
      </c>
      <c r="B709" s="2">
        <v>45714.604166666664</v>
      </c>
      <c r="C709" t="s">
        <v>369</v>
      </c>
      <c r="D709" t="s">
        <v>222</v>
      </c>
      <c r="E709" t="s">
        <v>210</v>
      </c>
      <c r="F709">
        <v>0</v>
      </c>
      <c r="G709">
        <v>0</v>
      </c>
      <c r="H709">
        <v>0</v>
      </c>
      <c r="I709" s="6">
        <f>SUMIFS('TRADERPERIOD SOLVED'!I:I,'TRADERPERIOD SOLVED'!$E:$E,OfferResults!$B709,'TRADERPERIOD SOLVED'!$H:$H,OfferResults!$D709)</f>
        <v>0</v>
      </c>
      <c r="J709" s="6">
        <f>SUMIFS('TRADERPERIOD SOLVED'!J:J,'TRADERPERIOD SOLVED'!$E:$E,OfferResults!$B709,'TRADERPERIOD SOLVED'!$H:$H,OfferResults!$D709)</f>
        <v>0</v>
      </c>
      <c r="K709" s="6">
        <f>SUMIFS('TRADERPERIOD SOLVED'!K:K,'TRADERPERIOD SOLVED'!$E:$E,OfferResults!$B709,'TRADERPERIOD SOLVED'!$H:$H,OfferResults!$D709)</f>
        <v>0</v>
      </c>
      <c r="L709">
        <f t="shared" si="50"/>
        <v>0</v>
      </c>
      <c r="M709">
        <f t="shared" si="51"/>
        <v>0</v>
      </c>
      <c r="N709">
        <f t="shared" si="52"/>
        <v>0</v>
      </c>
      <c r="O709">
        <f t="shared" si="53"/>
        <v>0</v>
      </c>
    </row>
    <row r="710" spans="1:15" x14ac:dyDescent="0.25">
      <c r="A710" s="1" t="s">
        <v>367</v>
      </c>
      <c r="B710" s="2">
        <v>45714.604166666664</v>
      </c>
      <c r="C710" t="s">
        <v>369</v>
      </c>
      <c r="D710" t="s">
        <v>221</v>
      </c>
      <c r="E710" t="s">
        <v>210</v>
      </c>
      <c r="F710">
        <v>0</v>
      </c>
      <c r="G710">
        <v>0</v>
      </c>
      <c r="H710">
        <v>0</v>
      </c>
      <c r="I710" s="6">
        <f>SUMIFS('TRADERPERIOD SOLVED'!I:I,'TRADERPERIOD SOLVED'!$E:$E,OfferResults!$B710,'TRADERPERIOD SOLVED'!$H:$H,OfferResults!$D710)</f>
        <v>0</v>
      </c>
      <c r="J710" s="6">
        <f>SUMIFS('TRADERPERIOD SOLVED'!J:J,'TRADERPERIOD SOLVED'!$E:$E,OfferResults!$B710,'TRADERPERIOD SOLVED'!$H:$H,OfferResults!$D710)</f>
        <v>0</v>
      </c>
      <c r="K710" s="6">
        <f>SUMIFS('TRADERPERIOD SOLVED'!K:K,'TRADERPERIOD SOLVED'!$E:$E,OfferResults!$B710,'TRADERPERIOD SOLVED'!$H:$H,OfferResults!$D710)</f>
        <v>0</v>
      </c>
      <c r="L710">
        <f t="shared" si="50"/>
        <v>0</v>
      </c>
      <c r="M710">
        <f t="shared" si="51"/>
        <v>0</v>
      </c>
      <c r="N710">
        <f t="shared" si="52"/>
        <v>0</v>
      </c>
      <c r="O710">
        <f t="shared" si="53"/>
        <v>0</v>
      </c>
    </row>
    <row r="711" spans="1:15" x14ac:dyDescent="0.25">
      <c r="A711" s="1" t="s">
        <v>367</v>
      </c>
      <c r="B711" s="2">
        <v>45714.604166666664</v>
      </c>
      <c r="C711" t="s">
        <v>369</v>
      </c>
      <c r="D711" t="s">
        <v>220</v>
      </c>
      <c r="E711" t="s">
        <v>204</v>
      </c>
      <c r="F711">
        <v>0</v>
      </c>
      <c r="G711">
        <v>0</v>
      </c>
      <c r="H711">
        <v>0</v>
      </c>
      <c r="I711" s="6">
        <f>SUMIFS('TRADERPERIOD SOLVED'!I:I,'TRADERPERIOD SOLVED'!$E:$E,OfferResults!$B711,'TRADERPERIOD SOLVED'!$H:$H,OfferResults!$D711)</f>
        <v>0</v>
      </c>
      <c r="J711" s="6">
        <f>SUMIFS('TRADERPERIOD SOLVED'!J:J,'TRADERPERIOD SOLVED'!$E:$E,OfferResults!$B711,'TRADERPERIOD SOLVED'!$H:$H,OfferResults!$D711)</f>
        <v>0</v>
      </c>
      <c r="K711" s="6">
        <f>SUMIFS('TRADERPERIOD SOLVED'!K:K,'TRADERPERIOD SOLVED'!$E:$E,OfferResults!$B711,'TRADERPERIOD SOLVED'!$H:$H,OfferResults!$D711)</f>
        <v>0</v>
      </c>
      <c r="L711">
        <f t="shared" si="50"/>
        <v>0</v>
      </c>
      <c r="M711">
        <f t="shared" si="51"/>
        <v>0</v>
      </c>
      <c r="N711">
        <f t="shared" si="52"/>
        <v>0</v>
      </c>
      <c r="O711">
        <f t="shared" si="53"/>
        <v>0</v>
      </c>
    </row>
    <row r="712" spans="1:15" x14ac:dyDescent="0.25">
      <c r="A712" s="1" t="s">
        <v>367</v>
      </c>
      <c r="B712" s="2">
        <v>45714.604166666664</v>
      </c>
      <c r="C712" t="s">
        <v>369</v>
      </c>
      <c r="D712" t="s">
        <v>219</v>
      </c>
      <c r="E712" t="s">
        <v>204</v>
      </c>
      <c r="F712">
        <v>11.699</v>
      </c>
      <c r="G712">
        <v>0</v>
      </c>
      <c r="H712">
        <v>0</v>
      </c>
      <c r="I712" s="6">
        <f>SUMIFS('TRADERPERIOD SOLVED'!I:I,'TRADERPERIOD SOLVED'!$E:$E,OfferResults!$B712,'TRADERPERIOD SOLVED'!$H:$H,OfferResults!$D712)</f>
        <v>11.699</v>
      </c>
      <c r="J712" s="6">
        <f>SUMIFS('TRADERPERIOD SOLVED'!J:J,'TRADERPERIOD SOLVED'!$E:$E,OfferResults!$B712,'TRADERPERIOD SOLVED'!$H:$H,OfferResults!$D712)</f>
        <v>0</v>
      </c>
      <c r="K712" s="6">
        <f>SUMIFS('TRADERPERIOD SOLVED'!K:K,'TRADERPERIOD SOLVED'!$E:$E,OfferResults!$B712,'TRADERPERIOD SOLVED'!$H:$H,OfferResults!$D712)</f>
        <v>0</v>
      </c>
      <c r="L712">
        <f t="shared" si="50"/>
        <v>0</v>
      </c>
      <c r="M712">
        <f t="shared" si="51"/>
        <v>0</v>
      </c>
      <c r="N712">
        <f t="shared" si="52"/>
        <v>0</v>
      </c>
      <c r="O712">
        <f t="shared" si="53"/>
        <v>0</v>
      </c>
    </row>
    <row r="713" spans="1:15" x14ac:dyDescent="0.25">
      <c r="A713" s="1" t="s">
        <v>367</v>
      </c>
      <c r="B713" s="2">
        <v>45714.604166666664</v>
      </c>
      <c r="C713" t="s">
        <v>369</v>
      </c>
      <c r="D713" t="s">
        <v>218</v>
      </c>
      <c r="E713" t="s">
        <v>217</v>
      </c>
      <c r="F713">
        <v>77</v>
      </c>
      <c r="G713">
        <v>0</v>
      </c>
      <c r="H713">
        <v>0</v>
      </c>
      <c r="I713" s="6">
        <f>SUMIFS('TRADERPERIOD SOLVED'!I:I,'TRADERPERIOD SOLVED'!$E:$E,OfferResults!$B713,'TRADERPERIOD SOLVED'!$H:$H,OfferResults!$D713)</f>
        <v>77</v>
      </c>
      <c r="J713" s="6">
        <f>SUMIFS('TRADERPERIOD SOLVED'!J:J,'TRADERPERIOD SOLVED'!$E:$E,OfferResults!$B713,'TRADERPERIOD SOLVED'!$H:$H,OfferResults!$D713)</f>
        <v>0</v>
      </c>
      <c r="K713" s="6">
        <f>SUMIFS('TRADERPERIOD SOLVED'!K:K,'TRADERPERIOD SOLVED'!$E:$E,OfferResults!$B713,'TRADERPERIOD SOLVED'!$H:$H,OfferResults!$D713)</f>
        <v>0</v>
      </c>
      <c r="L713">
        <f t="shared" si="50"/>
        <v>0</v>
      </c>
      <c r="M713">
        <f t="shared" si="51"/>
        <v>0</v>
      </c>
      <c r="N713">
        <f t="shared" si="52"/>
        <v>0</v>
      </c>
      <c r="O713">
        <f t="shared" si="53"/>
        <v>0</v>
      </c>
    </row>
    <row r="714" spans="1:15" x14ac:dyDescent="0.25">
      <c r="A714" s="1" t="s">
        <v>367</v>
      </c>
      <c r="B714" s="2">
        <v>45714.604166666664</v>
      </c>
      <c r="C714" t="s">
        <v>369</v>
      </c>
      <c r="D714" t="s">
        <v>216</v>
      </c>
      <c r="E714" t="s">
        <v>213</v>
      </c>
      <c r="F714">
        <v>84</v>
      </c>
      <c r="G714">
        <v>1</v>
      </c>
      <c r="H714">
        <v>2</v>
      </c>
      <c r="I714" s="6">
        <f>SUMIFS('TRADERPERIOD SOLVED'!I:I,'TRADERPERIOD SOLVED'!$E:$E,OfferResults!$B714,'TRADERPERIOD SOLVED'!$H:$H,OfferResults!$D714)</f>
        <v>84</v>
      </c>
      <c r="J714" s="6">
        <f>SUMIFS('TRADERPERIOD SOLVED'!J:J,'TRADERPERIOD SOLVED'!$E:$E,OfferResults!$B714,'TRADERPERIOD SOLVED'!$H:$H,OfferResults!$D714)</f>
        <v>1</v>
      </c>
      <c r="K714" s="6">
        <f>SUMIFS('TRADERPERIOD SOLVED'!K:K,'TRADERPERIOD SOLVED'!$E:$E,OfferResults!$B714,'TRADERPERIOD SOLVED'!$H:$H,OfferResults!$D714)</f>
        <v>2</v>
      </c>
      <c r="L714">
        <f t="shared" si="50"/>
        <v>0</v>
      </c>
      <c r="M714">
        <f t="shared" si="51"/>
        <v>0</v>
      </c>
      <c r="N714">
        <f t="shared" si="52"/>
        <v>0</v>
      </c>
      <c r="O714">
        <f t="shared" si="53"/>
        <v>0</v>
      </c>
    </row>
    <row r="715" spans="1:15" x14ac:dyDescent="0.25">
      <c r="A715" s="1" t="s">
        <v>367</v>
      </c>
      <c r="B715" s="2">
        <v>45714.604166666664</v>
      </c>
      <c r="C715" t="s">
        <v>369</v>
      </c>
      <c r="D715" t="s">
        <v>215</v>
      </c>
      <c r="E715" t="s">
        <v>213</v>
      </c>
      <c r="F715">
        <v>27</v>
      </c>
      <c r="G715">
        <v>0</v>
      </c>
      <c r="H715">
        <v>0</v>
      </c>
      <c r="I715" s="6">
        <f>SUMIFS('TRADERPERIOD SOLVED'!I:I,'TRADERPERIOD SOLVED'!$E:$E,OfferResults!$B715,'TRADERPERIOD SOLVED'!$H:$H,OfferResults!$D715)</f>
        <v>27</v>
      </c>
      <c r="J715" s="6">
        <f>SUMIFS('TRADERPERIOD SOLVED'!J:J,'TRADERPERIOD SOLVED'!$E:$E,OfferResults!$B715,'TRADERPERIOD SOLVED'!$H:$H,OfferResults!$D715)</f>
        <v>0</v>
      </c>
      <c r="K715" s="6">
        <f>SUMIFS('TRADERPERIOD SOLVED'!K:K,'TRADERPERIOD SOLVED'!$E:$E,OfferResults!$B715,'TRADERPERIOD SOLVED'!$H:$H,OfferResults!$D715)</f>
        <v>0</v>
      </c>
      <c r="L715">
        <f t="shared" si="50"/>
        <v>0</v>
      </c>
      <c r="M715">
        <f t="shared" si="51"/>
        <v>0</v>
      </c>
      <c r="N715">
        <f t="shared" si="52"/>
        <v>0</v>
      </c>
      <c r="O715">
        <f t="shared" si="53"/>
        <v>0</v>
      </c>
    </row>
    <row r="716" spans="1:15" x14ac:dyDescent="0.25">
      <c r="A716" s="1" t="s">
        <v>367</v>
      </c>
      <c r="B716" s="2">
        <v>45714.604166666664</v>
      </c>
      <c r="C716" t="s">
        <v>369</v>
      </c>
      <c r="D716" t="s">
        <v>214</v>
      </c>
      <c r="E716" t="s">
        <v>213</v>
      </c>
      <c r="F716">
        <v>22</v>
      </c>
      <c r="G716">
        <v>0</v>
      </c>
      <c r="H716">
        <v>0</v>
      </c>
      <c r="I716" s="6">
        <f>SUMIFS('TRADERPERIOD SOLVED'!I:I,'TRADERPERIOD SOLVED'!$E:$E,OfferResults!$B716,'TRADERPERIOD SOLVED'!$H:$H,OfferResults!$D716)</f>
        <v>22</v>
      </c>
      <c r="J716" s="6">
        <f>SUMIFS('TRADERPERIOD SOLVED'!J:J,'TRADERPERIOD SOLVED'!$E:$E,OfferResults!$B716,'TRADERPERIOD SOLVED'!$H:$H,OfferResults!$D716)</f>
        <v>0</v>
      </c>
      <c r="K716" s="6">
        <f>SUMIFS('TRADERPERIOD SOLVED'!K:K,'TRADERPERIOD SOLVED'!$E:$E,OfferResults!$B716,'TRADERPERIOD SOLVED'!$H:$H,OfferResults!$D716)</f>
        <v>0</v>
      </c>
      <c r="L716">
        <f t="shared" si="50"/>
        <v>0</v>
      </c>
      <c r="M716">
        <f t="shared" si="51"/>
        <v>0</v>
      </c>
      <c r="N716">
        <f t="shared" si="52"/>
        <v>0</v>
      </c>
      <c r="O716">
        <f t="shared" si="53"/>
        <v>0</v>
      </c>
    </row>
    <row r="717" spans="1:15" x14ac:dyDescent="0.25">
      <c r="A717" s="1" t="s">
        <v>367</v>
      </c>
      <c r="B717" s="2">
        <v>45714.604166666664</v>
      </c>
      <c r="C717" t="s">
        <v>369</v>
      </c>
      <c r="D717" t="s">
        <v>212</v>
      </c>
      <c r="E717" t="s">
        <v>210</v>
      </c>
      <c r="F717">
        <v>0</v>
      </c>
      <c r="G717">
        <v>0</v>
      </c>
      <c r="H717">
        <v>0</v>
      </c>
      <c r="I717" s="6">
        <f>SUMIFS('TRADERPERIOD SOLVED'!I:I,'TRADERPERIOD SOLVED'!$E:$E,OfferResults!$B717,'TRADERPERIOD SOLVED'!$H:$H,OfferResults!$D717)</f>
        <v>0</v>
      </c>
      <c r="J717" s="6">
        <f>SUMIFS('TRADERPERIOD SOLVED'!J:J,'TRADERPERIOD SOLVED'!$E:$E,OfferResults!$B717,'TRADERPERIOD SOLVED'!$H:$H,OfferResults!$D717)</f>
        <v>0</v>
      </c>
      <c r="K717" s="6">
        <f>SUMIFS('TRADERPERIOD SOLVED'!K:K,'TRADERPERIOD SOLVED'!$E:$E,OfferResults!$B717,'TRADERPERIOD SOLVED'!$H:$H,OfferResults!$D717)</f>
        <v>0</v>
      </c>
      <c r="L717">
        <f t="shared" si="50"/>
        <v>0</v>
      </c>
      <c r="M717">
        <f t="shared" si="51"/>
        <v>0</v>
      </c>
      <c r="N717">
        <f t="shared" si="52"/>
        <v>0</v>
      </c>
      <c r="O717">
        <f t="shared" si="53"/>
        <v>0</v>
      </c>
    </row>
    <row r="718" spans="1:15" x14ac:dyDescent="0.25">
      <c r="A718" s="1" t="s">
        <v>367</v>
      </c>
      <c r="B718" s="2">
        <v>45714.604166666664</v>
      </c>
      <c r="C718" t="s">
        <v>369</v>
      </c>
      <c r="D718" t="s">
        <v>211</v>
      </c>
      <c r="E718" t="s">
        <v>210</v>
      </c>
      <c r="F718">
        <v>90</v>
      </c>
      <c r="G718">
        <v>0</v>
      </c>
      <c r="H718">
        <v>0</v>
      </c>
      <c r="I718" s="6">
        <f>SUMIFS('TRADERPERIOD SOLVED'!I:I,'TRADERPERIOD SOLVED'!$E:$E,OfferResults!$B718,'TRADERPERIOD SOLVED'!$H:$H,OfferResults!$D718)</f>
        <v>90</v>
      </c>
      <c r="J718" s="6">
        <f>SUMIFS('TRADERPERIOD SOLVED'!J:J,'TRADERPERIOD SOLVED'!$E:$E,OfferResults!$B718,'TRADERPERIOD SOLVED'!$H:$H,OfferResults!$D718)</f>
        <v>0</v>
      </c>
      <c r="K718" s="6">
        <f>SUMIFS('TRADERPERIOD SOLVED'!K:K,'TRADERPERIOD SOLVED'!$E:$E,OfferResults!$B718,'TRADERPERIOD SOLVED'!$H:$H,OfferResults!$D718)</f>
        <v>0</v>
      </c>
      <c r="L718">
        <f t="shared" si="50"/>
        <v>0</v>
      </c>
      <c r="M718">
        <f t="shared" si="51"/>
        <v>0</v>
      </c>
      <c r="N718">
        <f t="shared" si="52"/>
        <v>0</v>
      </c>
      <c r="O718">
        <f t="shared" si="53"/>
        <v>0</v>
      </c>
    </row>
    <row r="719" spans="1:15" x14ac:dyDescent="0.25">
      <c r="A719" s="1" t="s">
        <v>367</v>
      </c>
      <c r="B719" s="2">
        <v>45714.604166666664</v>
      </c>
      <c r="C719" t="s">
        <v>369</v>
      </c>
      <c r="D719" t="s">
        <v>209</v>
      </c>
      <c r="E719" t="s">
        <v>204</v>
      </c>
      <c r="F719">
        <v>74.34</v>
      </c>
      <c r="G719">
        <v>0</v>
      </c>
      <c r="H719">
        <v>0</v>
      </c>
      <c r="I719" s="6">
        <f>SUMIFS('TRADERPERIOD SOLVED'!I:I,'TRADERPERIOD SOLVED'!$E:$E,OfferResults!$B719,'TRADERPERIOD SOLVED'!$H:$H,OfferResults!$D719)</f>
        <v>74.34</v>
      </c>
      <c r="J719" s="6">
        <f>SUMIFS('TRADERPERIOD SOLVED'!J:J,'TRADERPERIOD SOLVED'!$E:$E,OfferResults!$B719,'TRADERPERIOD SOLVED'!$H:$H,OfferResults!$D719)</f>
        <v>0</v>
      </c>
      <c r="K719" s="6">
        <f>SUMIFS('TRADERPERIOD SOLVED'!K:K,'TRADERPERIOD SOLVED'!$E:$E,OfferResults!$B719,'TRADERPERIOD SOLVED'!$H:$H,OfferResults!$D719)</f>
        <v>0</v>
      </c>
      <c r="L719">
        <f t="shared" si="50"/>
        <v>0</v>
      </c>
      <c r="M719">
        <f t="shared" si="51"/>
        <v>0</v>
      </c>
      <c r="N719">
        <f t="shared" si="52"/>
        <v>0</v>
      </c>
      <c r="O719">
        <f t="shared" si="53"/>
        <v>0</v>
      </c>
    </row>
    <row r="720" spans="1:15" x14ac:dyDescent="0.25">
      <c r="A720" s="1" t="s">
        <v>367</v>
      </c>
      <c r="B720" s="2">
        <v>45714.604166666664</v>
      </c>
      <c r="C720" t="s">
        <v>369</v>
      </c>
      <c r="D720" t="s">
        <v>208</v>
      </c>
      <c r="E720" t="s">
        <v>207</v>
      </c>
      <c r="F720">
        <v>39.630000000000003</v>
      </c>
      <c r="G720">
        <v>0</v>
      </c>
      <c r="H720">
        <v>0</v>
      </c>
      <c r="I720" s="6">
        <f>SUMIFS('TRADERPERIOD SOLVED'!I:I,'TRADERPERIOD SOLVED'!$E:$E,OfferResults!$B720,'TRADERPERIOD SOLVED'!$H:$H,OfferResults!$D720)</f>
        <v>39.630000000000003</v>
      </c>
      <c r="J720" s="6">
        <f>SUMIFS('TRADERPERIOD SOLVED'!J:J,'TRADERPERIOD SOLVED'!$E:$E,OfferResults!$B720,'TRADERPERIOD SOLVED'!$H:$H,OfferResults!$D720)</f>
        <v>0</v>
      </c>
      <c r="K720" s="6">
        <f>SUMIFS('TRADERPERIOD SOLVED'!K:K,'TRADERPERIOD SOLVED'!$E:$E,OfferResults!$B720,'TRADERPERIOD SOLVED'!$H:$H,OfferResults!$D720)</f>
        <v>0</v>
      </c>
      <c r="L720">
        <f t="shared" si="50"/>
        <v>0</v>
      </c>
      <c r="M720">
        <f t="shared" si="51"/>
        <v>0</v>
      </c>
      <c r="N720">
        <f t="shared" si="52"/>
        <v>0</v>
      </c>
      <c r="O720">
        <f t="shared" si="53"/>
        <v>0</v>
      </c>
    </row>
    <row r="721" spans="1:15" x14ac:dyDescent="0.25">
      <c r="A721" s="1" t="s">
        <v>367</v>
      </c>
      <c r="B721" s="2">
        <v>45714.604166666664</v>
      </c>
      <c r="C721" t="s">
        <v>369</v>
      </c>
      <c r="D721" t="s">
        <v>206</v>
      </c>
      <c r="E721" t="s">
        <v>204</v>
      </c>
      <c r="F721">
        <v>28.997</v>
      </c>
      <c r="G721">
        <v>0</v>
      </c>
      <c r="H721">
        <v>0</v>
      </c>
      <c r="I721" s="6">
        <f>SUMIFS('TRADERPERIOD SOLVED'!I:I,'TRADERPERIOD SOLVED'!$E:$E,OfferResults!$B721,'TRADERPERIOD SOLVED'!$H:$H,OfferResults!$D721)</f>
        <v>28.997</v>
      </c>
      <c r="J721" s="6">
        <f>SUMIFS('TRADERPERIOD SOLVED'!J:J,'TRADERPERIOD SOLVED'!$E:$E,OfferResults!$B721,'TRADERPERIOD SOLVED'!$H:$H,OfferResults!$D721)</f>
        <v>0</v>
      </c>
      <c r="K721" s="6">
        <f>SUMIFS('TRADERPERIOD SOLVED'!K:K,'TRADERPERIOD SOLVED'!$E:$E,OfferResults!$B721,'TRADERPERIOD SOLVED'!$H:$H,OfferResults!$D721)</f>
        <v>0</v>
      </c>
      <c r="L721">
        <f t="shared" si="50"/>
        <v>0</v>
      </c>
      <c r="M721">
        <f t="shared" si="51"/>
        <v>0</v>
      </c>
      <c r="N721">
        <f t="shared" si="52"/>
        <v>0</v>
      </c>
      <c r="O721">
        <f t="shared" si="53"/>
        <v>0</v>
      </c>
    </row>
    <row r="722" spans="1:15" x14ac:dyDescent="0.25">
      <c r="A722" s="1" t="s">
        <v>367</v>
      </c>
      <c r="B722" s="2">
        <v>45714.604166666664</v>
      </c>
      <c r="C722" t="s">
        <v>369</v>
      </c>
      <c r="D722" t="s">
        <v>205</v>
      </c>
      <c r="E722" t="s">
        <v>204</v>
      </c>
      <c r="F722">
        <v>13.776999999999999</v>
      </c>
      <c r="G722">
        <v>0</v>
      </c>
      <c r="H722">
        <v>0</v>
      </c>
      <c r="I722" s="6">
        <f>SUMIFS('TRADERPERIOD SOLVED'!I:I,'TRADERPERIOD SOLVED'!$E:$E,OfferResults!$B722,'TRADERPERIOD SOLVED'!$H:$H,OfferResults!$D722)</f>
        <v>13.776999999999999</v>
      </c>
      <c r="J722" s="6">
        <f>SUMIFS('TRADERPERIOD SOLVED'!J:J,'TRADERPERIOD SOLVED'!$E:$E,OfferResults!$B722,'TRADERPERIOD SOLVED'!$H:$H,OfferResults!$D722)</f>
        <v>0</v>
      </c>
      <c r="K722" s="6">
        <f>SUMIFS('TRADERPERIOD SOLVED'!K:K,'TRADERPERIOD SOLVED'!$E:$E,OfferResults!$B722,'TRADERPERIOD SOLVED'!$H:$H,OfferResults!$D722)</f>
        <v>0</v>
      </c>
      <c r="L722">
        <f t="shared" si="50"/>
        <v>0</v>
      </c>
      <c r="M722">
        <f t="shared" si="51"/>
        <v>0</v>
      </c>
      <c r="N722">
        <f t="shared" si="52"/>
        <v>0</v>
      </c>
      <c r="O722">
        <f t="shared" si="53"/>
        <v>0</v>
      </c>
    </row>
    <row r="723" spans="1:15" x14ac:dyDescent="0.25">
      <c r="A723" s="1" t="s">
        <v>367</v>
      </c>
      <c r="B723" s="2">
        <v>45714.625</v>
      </c>
      <c r="C723" t="s">
        <v>370</v>
      </c>
      <c r="D723" t="s">
        <v>329</v>
      </c>
      <c r="E723" t="s">
        <v>213</v>
      </c>
      <c r="F723">
        <v>1</v>
      </c>
      <c r="G723">
        <v>0</v>
      </c>
      <c r="H723">
        <v>0</v>
      </c>
      <c r="I723" s="6">
        <f>SUMIFS('TRADERPERIOD SOLVED'!I:I,'TRADERPERIOD SOLVED'!$E:$E,OfferResults!$B723,'TRADERPERIOD SOLVED'!$H:$H,OfferResults!$D723)</f>
        <v>1</v>
      </c>
      <c r="J723" s="6">
        <f>SUMIFS('TRADERPERIOD SOLVED'!J:J,'TRADERPERIOD SOLVED'!$E:$E,OfferResults!$B723,'TRADERPERIOD SOLVED'!$H:$H,OfferResults!$D723)</f>
        <v>0</v>
      </c>
      <c r="K723" s="6">
        <f>SUMIFS('TRADERPERIOD SOLVED'!K:K,'TRADERPERIOD SOLVED'!$E:$E,OfferResults!$B723,'TRADERPERIOD SOLVED'!$H:$H,OfferResults!$D723)</f>
        <v>0</v>
      </c>
      <c r="L723">
        <f t="shared" si="50"/>
        <v>0</v>
      </c>
      <c r="M723">
        <f t="shared" si="51"/>
        <v>0</v>
      </c>
      <c r="N723">
        <f t="shared" si="52"/>
        <v>0</v>
      </c>
      <c r="O723">
        <f t="shared" si="53"/>
        <v>0</v>
      </c>
    </row>
    <row r="724" spans="1:15" x14ac:dyDescent="0.25">
      <c r="A724" s="1" t="s">
        <v>367</v>
      </c>
      <c r="B724" s="2">
        <v>45714.625</v>
      </c>
      <c r="C724" t="s">
        <v>370</v>
      </c>
      <c r="D724" t="s">
        <v>328</v>
      </c>
      <c r="E724" t="s">
        <v>228</v>
      </c>
      <c r="F724">
        <v>0</v>
      </c>
      <c r="G724">
        <v>0</v>
      </c>
      <c r="H724">
        <v>0</v>
      </c>
      <c r="I724" s="6">
        <f>SUMIFS('TRADERPERIOD SOLVED'!I:I,'TRADERPERIOD SOLVED'!$E:$E,OfferResults!$B724,'TRADERPERIOD SOLVED'!$H:$H,OfferResults!$D724)</f>
        <v>0</v>
      </c>
      <c r="J724" s="6">
        <f>SUMIFS('TRADERPERIOD SOLVED'!J:J,'TRADERPERIOD SOLVED'!$E:$E,OfferResults!$B724,'TRADERPERIOD SOLVED'!$H:$H,OfferResults!$D724)</f>
        <v>0</v>
      </c>
      <c r="K724" s="6">
        <f>SUMIFS('TRADERPERIOD SOLVED'!K:K,'TRADERPERIOD SOLVED'!$E:$E,OfferResults!$B724,'TRADERPERIOD SOLVED'!$H:$H,OfferResults!$D724)</f>
        <v>0</v>
      </c>
      <c r="L724">
        <f t="shared" si="50"/>
        <v>0</v>
      </c>
      <c r="M724">
        <f t="shared" si="51"/>
        <v>0</v>
      </c>
      <c r="N724">
        <f t="shared" si="52"/>
        <v>0</v>
      </c>
      <c r="O724">
        <f t="shared" si="53"/>
        <v>0</v>
      </c>
    </row>
    <row r="725" spans="1:15" x14ac:dyDescent="0.25">
      <c r="A725" s="1" t="s">
        <v>367</v>
      </c>
      <c r="B725" s="2">
        <v>45714.625</v>
      </c>
      <c r="C725" t="s">
        <v>370</v>
      </c>
      <c r="D725" t="s">
        <v>327</v>
      </c>
      <c r="E725" t="s">
        <v>213</v>
      </c>
      <c r="F725">
        <v>46</v>
      </c>
      <c r="G725">
        <v>1</v>
      </c>
      <c r="H725">
        <v>1</v>
      </c>
      <c r="I725" s="6">
        <f>SUMIFS('TRADERPERIOD SOLVED'!I:I,'TRADERPERIOD SOLVED'!$E:$E,OfferResults!$B725,'TRADERPERIOD SOLVED'!$H:$H,OfferResults!$D725)</f>
        <v>46</v>
      </c>
      <c r="J725" s="6">
        <f>SUMIFS('TRADERPERIOD SOLVED'!J:J,'TRADERPERIOD SOLVED'!$E:$E,OfferResults!$B725,'TRADERPERIOD SOLVED'!$H:$H,OfferResults!$D725)</f>
        <v>1</v>
      </c>
      <c r="K725" s="6">
        <f>SUMIFS('TRADERPERIOD SOLVED'!K:K,'TRADERPERIOD SOLVED'!$E:$E,OfferResults!$B725,'TRADERPERIOD SOLVED'!$H:$H,OfferResults!$D725)</f>
        <v>1</v>
      </c>
      <c r="L725">
        <f t="shared" si="50"/>
        <v>0</v>
      </c>
      <c r="M725">
        <f t="shared" si="51"/>
        <v>0</v>
      </c>
      <c r="N725">
        <f t="shared" si="52"/>
        <v>0</v>
      </c>
      <c r="O725">
        <f t="shared" si="53"/>
        <v>0</v>
      </c>
    </row>
    <row r="726" spans="1:15" x14ac:dyDescent="0.25">
      <c r="A726" s="1" t="s">
        <v>367</v>
      </c>
      <c r="B726" s="2">
        <v>45714.625</v>
      </c>
      <c r="C726" t="s">
        <v>370</v>
      </c>
      <c r="D726" t="s">
        <v>326</v>
      </c>
      <c r="E726" t="s">
        <v>213</v>
      </c>
      <c r="F726">
        <v>40</v>
      </c>
      <c r="G726">
        <v>0</v>
      </c>
      <c r="H726">
        <v>0</v>
      </c>
      <c r="I726" s="6">
        <f>SUMIFS('TRADERPERIOD SOLVED'!I:I,'TRADERPERIOD SOLVED'!$E:$E,OfferResults!$B726,'TRADERPERIOD SOLVED'!$H:$H,OfferResults!$D726)</f>
        <v>40</v>
      </c>
      <c r="J726" s="6">
        <f>SUMIFS('TRADERPERIOD SOLVED'!J:J,'TRADERPERIOD SOLVED'!$E:$E,OfferResults!$B726,'TRADERPERIOD SOLVED'!$H:$H,OfferResults!$D726)</f>
        <v>0</v>
      </c>
      <c r="K726" s="6">
        <f>SUMIFS('TRADERPERIOD SOLVED'!K:K,'TRADERPERIOD SOLVED'!$E:$E,OfferResults!$B726,'TRADERPERIOD SOLVED'!$H:$H,OfferResults!$D726)</f>
        <v>0</v>
      </c>
      <c r="L726">
        <f t="shared" si="50"/>
        <v>0</v>
      </c>
      <c r="M726">
        <f t="shared" si="51"/>
        <v>0</v>
      </c>
      <c r="N726">
        <f t="shared" si="52"/>
        <v>0</v>
      </c>
      <c r="O726">
        <f t="shared" si="53"/>
        <v>0</v>
      </c>
    </row>
    <row r="727" spans="1:15" x14ac:dyDescent="0.25">
      <c r="A727" s="1" t="s">
        <v>367</v>
      </c>
      <c r="B727" s="2">
        <v>45714.625</v>
      </c>
      <c r="C727" t="s">
        <v>370</v>
      </c>
      <c r="D727" t="s">
        <v>325</v>
      </c>
      <c r="E727" t="s">
        <v>228</v>
      </c>
      <c r="F727">
        <v>0</v>
      </c>
      <c r="G727">
        <v>0</v>
      </c>
      <c r="H727">
        <v>0</v>
      </c>
      <c r="I727" s="6">
        <f>SUMIFS('TRADERPERIOD SOLVED'!I:I,'TRADERPERIOD SOLVED'!$E:$E,OfferResults!$B727,'TRADERPERIOD SOLVED'!$H:$H,OfferResults!$D727)</f>
        <v>0</v>
      </c>
      <c r="J727" s="6">
        <f>SUMIFS('TRADERPERIOD SOLVED'!J:J,'TRADERPERIOD SOLVED'!$E:$E,OfferResults!$B727,'TRADERPERIOD SOLVED'!$H:$H,OfferResults!$D727)</f>
        <v>0</v>
      </c>
      <c r="K727" s="6">
        <f>SUMIFS('TRADERPERIOD SOLVED'!K:K,'TRADERPERIOD SOLVED'!$E:$E,OfferResults!$B727,'TRADERPERIOD SOLVED'!$H:$H,OfferResults!$D727)</f>
        <v>0</v>
      </c>
      <c r="L727">
        <f t="shared" si="50"/>
        <v>0</v>
      </c>
      <c r="M727">
        <f t="shared" si="51"/>
        <v>0</v>
      </c>
      <c r="N727">
        <f t="shared" si="52"/>
        <v>0</v>
      </c>
      <c r="O727">
        <f t="shared" si="53"/>
        <v>0</v>
      </c>
    </row>
    <row r="728" spans="1:15" x14ac:dyDescent="0.25">
      <c r="A728" s="1" t="s">
        <v>367</v>
      </c>
      <c r="B728" s="2">
        <v>45714.625</v>
      </c>
      <c r="C728" t="s">
        <v>370</v>
      </c>
      <c r="D728" t="s">
        <v>324</v>
      </c>
      <c r="E728" t="s">
        <v>213</v>
      </c>
      <c r="F728">
        <v>34</v>
      </c>
      <c r="G728">
        <v>2</v>
      </c>
      <c r="H728">
        <v>1</v>
      </c>
      <c r="I728" s="6">
        <f>SUMIFS('TRADERPERIOD SOLVED'!I:I,'TRADERPERIOD SOLVED'!$E:$E,OfferResults!$B728,'TRADERPERIOD SOLVED'!$H:$H,OfferResults!$D728)</f>
        <v>34</v>
      </c>
      <c r="J728" s="6">
        <f>SUMIFS('TRADERPERIOD SOLVED'!J:J,'TRADERPERIOD SOLVED'!$E:$E,OfferResults!$B728,'TRADERPERIOD SOLVED'!$H:$H,OfferResults!$D728)</f>
        <v>2</v>
      </c>
      <c r="K728" s="6">
        <f>SUMIFS('TRADERPERIOD SOLVED'!K:K,'TRADERPERIOD SOLVED'!$E:$E,OfferResults!$B728,'TRADERPERIOD SOLVED'!$H:$H,OfferResults!$D728)</f>
        <v>1</v>
      </c>
      <c r="L728">
        <f t="shared" si="50"/>
        <v>0</v>
      </c>
      <c r="M728">
        <f t="shared" si="51"/>
        <v>0</v>
      </c>
      <c r="N728">
        <f t="shared" si="52"/>
        <v>0</v>
      </c>
      <c r="O728">
        <f t="shared" si="53"/>
        <v>0</v>
      </c>
    </row>
    <row r="729" spans="1:15" x14ac:dyDescent="0.25">
      <c r="A729" s="1" t="s">
        <v>367</v>
      </c>
      <c r="B729" s="2">
        <v>45714.625</v>
      </c>
      <c r="C729" t="s">
        <v>370</v>
      </c>
      <c r="D729" t="s">
        <v>323</v>
      </c>
      <c r="E729" t="s">
        <v>204</v>
      </c>
      <c r="F729">
        <v>199.71299999999999</v>
      </c>
      <c r="G729">
        <v>12.634</v>
      </c>
      <c r="H729">
        <v>12.81</v>
      </c>
      <c r="I729" s="6">
        <f>SUMIFS('TRADERPERIOD SOLVED'!I:I,'TRADERPERIOD SOLVED'!$E:$E,OfferResults!$B729,'TRADERPERIOD SOLVED'!$H:$H,OfferResults!$D729)</f>
        <v>199.71299999999999</v>
      </c>
      <c r="J729" s="6">
        <f>SUMIFS('TRADERPERIOD SOLVED'!J:J,'TRADERPERIOD SOLVED'!$E:$E,OfferResults!$B729,'TRADERPERIOD SOLVED'!$H:$H,OfferResults!$D729)</f>
        <v>12.634</v>
      </c>
      <c r="K729" s="6">
        <f>SUMIFS('TRADERPERIOD SOLVED'!K:K,'TRADERPERIOD SOLVED'!$E:$E,OfferResults!$B729,'TRADERPERIOD SOLVED'!$H:$H,OfferResults!$D729)</f>
        <v>12.81</v>
      </c>
      <c r="L729">
        <f t="shared" si="50"/>
        <v>0</v>
      </c>
      <c r="M729">
        <f t="shared" si="51"/>
        <v>0</v>
      </c>
      <c r="N729">
        <f t="shared" si="52"/>
        <v>0</v>
      </c>
      <c r="O729">
        <f t="shared" si="53"/>
        <v>0</v>
      </c>
    </row>
    <row r="730" spans="1:15" x14ac:dyDescent="0.25">
      <c r="A730" s="1" t="s">
        <v>367</v>
      </c>
      <c r="B730" s="2">
        <v>45714.625</v>
      </c>
      <c r="C730" t="s">
        <v>370</v>
      </c>
      <c r="D730" t="s">
        <v>322</v>
      </c>
      <c r="E730" t="s">
        <v>204</v>
      </c>
      <c r="F730">
        <v>428.8</v>
      </c>
      <c r="G730">
        <v>17.366</v>
      </c>
      <c r="H730">
        <v>24.224</v>
      </c>
      <c r="I730" s="6">
        <f>SUMIFS('TRADERPERIOD SOLVED'!I:I,'TRADERPERIOD SOLVED'!$E:$E,OfferResults!$B730,'TRADERPERIOD SOLVED'!$H:$H,OfferResults!$D730)</f>
        <v>428.8</v>
      </c>
      <c r="J730" s="6">
        <f>SUMIFS('TRADERPERIOD SOLVED'!J:J,'TRADERPERIOD SOLVED'!$E:$E,OfferResults!$B730,'TRADERPERIOD SOLVED'!$H:$H,OfferResults!$D730)</f>
        <v>17.366</v>
      </c>
      <c r="K730" s="6">
        <f>SUMIFS('TRADERPERIOD SOLVED'!K:K,'TRADERPERIOD SOLVED'!$E:$E,OfferResults!$B730,'TRADERPERIOD SOLVED'!$H:$H,OfferResults!$D730)</f>
        <v>24.224</v>
      </c>
      <c r="L730">
        <f t="shared" si="50"/>
        <v>0</v>
      </c>
      <c r="M730">
        <f t="shared" si="51"/>
        <v>0</v>
      </c>
      <c r="N730">
        <f t="shared" si="52"/>
        <v>0</v>
      </c>
      <c r="O730">
        <f t="shared" si="53"/>
        <v>0</v>
      </c>
    </row>
    <row r="731" spans="1:15" x14ac:dyDescent="0.25">
      <c r="A731" s="1" t="s">
        <v>367</v>
      </c>
      <c r="B731" s="2">
        <v>45714.625</v>
      </c>
      <c r="C731" t="s">
        <v>370</v>
      </c>
      <c r="D731" t="s">
        <v>321</v>
      </c>
      <c r="E731" t="s">
        <v>320</v>
      </c>
      <c r="F731">
        <v>0</v>
      </c>
      <c r="G731">
        <v>3.05</v>
      </c>
      <c r="H731">
        <v>3.82</v>
      </c>
      <c r="I731" s="6">
        <f>SUMIFS('TRADERPERIOD SOLVED'!I:I,'TRADERPERIOD SOLVED'!$E:$E,OfferResults!$B731,'TRADERPERIOD SOLVED'!$H:$H,OfferResults!$D731)</f>
        <v>0</v>
      </c>
      <c r="J731" s="6">
        <f>SUMIFS('TRADERPERIOD SOLVED'!J:J,'TRADERPERIOD SOLVED'!$E:$E,OfferResults!$B731,'TRADERPERIOD SOLVED'!$H:$H,OfferResults!$D731)</f>
        <v>3.05</v>
      </c>
      <c r="K731" s="6">
        <f>SUMIFS('TRADERPERIOD SOLVED'!K:K,'TRADERPERIOD SOLVED'!$E:$E,OfferResults!$B731,'TRADERPERIOD SOLVED'!$H:$H,OfferResults!$D731)</f>
        <v>3.82</v>
      </c>
      <c r="L731">
        <f t="shared" si="50"/>
        <v>0</v>
      </c>
      <c r="M731">
        <f t="shared" si="51"/>
        <v>0</v>
      </c>
      <c r="N731">
        <f t="shared" si="52"/>
        <v>0</v>
      </c>
      <c r="O731">
        <f t="shared" si="53"/>
        <v>0</v>
      </c>
    </row>
    <row r="732" spans="1:15" x14ac:dyDescent="0.25">
      <c r="A732" s="1" t="s">
        <v>367</v>
      </c>
      <c r="B732" s="2">
        <v>45714.625</v>
      </c>
      <c r="C732" t="s">
        <v>370</v>
      </c>
      <c r="D732" t="s">
        <v>319</v>
      </c>
      <c r="E732" t="s">
        <v>291</v>
      </c>
      <c r="F732">
        <v>0</v>
      </c>
      <c r="G732">
        <v>0</v>
      </c>
      <c r="H732">
        <v>0</v>
      </c>
      <c r="I732" s="6">
        <f>SUMIFS('TRADERPERIOD SOLVED'!I:I,'TRADERPERIOD SOLVED'!$E:$E,OfferResults!$B732,'TRADERPERIOD SOLVED'!$H:$H,OfferResults!$D732)</f>
        <v>0</v>
      </c>
      <c r="J732" s="6">
        <f>SUMIFS('TRADERPERIOD SOLVED'!J:J,'TRADERPERIOD SOLVED'!$E:$E,OfferResults!$B732,'TRADERPERIOD SOLVED'!$H:$H,OfferResults!$D732)</f>
        <v>0</v>
      </c>
      <c r="K732" s="6">
        <f>SUMIFS('TRADERPERIOD SOLVED'!K:K,'TRADERPERIOD SOLVED'!$E:$E,OfferResults!$B732,'TRADERPERIOD SOLVED'!$H:$H,OfferResults!$D732)</f>
        <v>0</v>
      </c>
      <c r="L732">
        <f t="shared" si="50"/>
        <v>0</v>
      </c>
      <c r="M732">
        <f t="shared" si="51"/>
        <v>0</v>
      </c>
      <c r="N732">
        <f t="shared" si="52"/>
        <v>0</v>
      </c>
      <c r="O732">
        <f t="shared" si="53"/>
        <v>0</v>
      </c>
    </row>
    <row r="733" spans="1:15" x14ac:dyDescent="0.25">
      <c r="A733" s="1" t="s">
        <v>367</v>
      </c>
      <c r="B733" s="2">
        <v>45714.625</v>
      </c>
      <c r="C733" t="s">
        <v>370</v>
      </c>
      <c r="D733" t="s">
        <v>318</v>
      </c>
      <c r="E733" t="s">
        <v>228</v>
      </c>
      <c r="F733">
        <v>6.7</v>
      </c>
      <c r="G733">
        <v>0</v>
      </c>
      <c r="H733">
        <v>0</v>
      </c>
      <c r="I733" s="6">
        <f>SUMIFS('TRADERPERIOD SOLVED'!I:I,'TRADERPERIOD SOLVED'!$E:$E,OfferResults!$B733,'TRADERPERIOD SOLVED'!$H:$H,OfferResults!$D733)</f>
        <v>6.7</v>
      </c>
      <c r="J733" s="6">
        <f>SUMIFS('TRADERPERIOD SOLVED'!J:J,'TRADERPERIOD SOLVED'!$E:$E,OfferResults!$B733,'TRADERPERIOD SOLVED'!$H:$H,OfferResults!$D733)</f>
        <v>0</v>
      </c>
      <c r="K733" s="6">
        <f>SUMIFS('TRADERPERIOD SOLVED'!K:K,'TRADERPERIOD SOLVED'!$E:$E,OfferResults!$B733,'TRADERPERIOD SOLVED'!$H:$H,OfferResults!$D733)</f>
        <v>0</v>
      </c>
      <c r="L733">
        <f t="shared" si="50"/>
        <v>0</v>
      </c>
      <c r="M733">
        <f t="shared" si="51"/>
        <v>0</v>
      </c>
      <c r="N733">
        <f t="shared" si="52"/>
        <v>0</v>
      </c>
      <c r="O733">
        <f t="shared" si="53"/>
        <v>0</v>
      </c>
    </row>
    <row r="734" spans="1:15" x14ac:dyDescent="0.25">
      <c r="A734" s="1" t="s">
        <v>367</v>
      </c>
      <c r="B734" s="2">
        <v>45714.625</v>
      </c>
      <c r="C734" t="s">
        <v>370</v>
      </c>
      <c r="D734" t="s">
        <v>317</v>
      </c>
      <c r="E734" t="s">
        <v>228</v>
      </c>
      <c r="F734">
        <v>50</v>
      </c>
      <c r="G734">
        <v>0</v>
      </c>
      <c r="H734">
        <v>0</v>
      </c>
      <c r="I734" s="6">
        <f>SUMIFS('TRADERPERIOD SOLVED'!I:I,'TRADERPERIOD SOLVED'!$E:$E,OfferResults!$B734,'TRADERPERIOD SOLVED'!$H:$H,OfferResults!$D734)</f>
        <v>50</v>
      </c>
      <c r="J734" s="6">
        <f>SUMIFS('TRADERPERIOD SOLVED'!J:J,'TRADERPERIOD SOLVED'!$E:$E,OfferResults!$B734,'TRADERPERIOD SOLVED'!$H:$H,OfferResults!$D734)</f>
        <v>0</v>
      </c>
      <c r="K734" s="6">
        <f>SUMIFS('TRADERPERIOD SOLVED'!K:K,'TRADERPERIOD SOLVED'!$E:$E,OfferResults!$B734,'TRADERPERIOD SOLVED'!$H:$H,OfferResults!$D734)</f>
        <v>0</v>
      </c>
      <c r="L734">
        <f t="shared" si="50"/>
        <v>0</v>
      </c>
      <c r="M734">
        <f t="shared" si="51"/>
        <v>0</v>
      </c>
      <c r="N734">
        <f t="shared" si="52"/>
        <v>0</v>
      </c>
      <c r="O734">
        <f t="shared" si="53"/>
        <v>0</v>
      </c>
    </row>
    <row r="735" spans="1:15" x14ac:dyDescent="0.25">
      <c r="A735" s="1" t="s">
        <v>367</v>
      </c>
      <c r="B735" s="2">
        <v>45714.625</v>
      </c>
      <c r="C735" t="s">
        <v>370</v>
      </c>
      <c r="D735" t="s">
        <v>316</v>
      </c>
      <c r="E735" t="s">
        <v>228</v>
      </c>
      <c r="F735">
        <v>20</v>
      </c>
      <c r="G735">
        <v>0</v>
      </c>
      <c r="H735">
        <v>0</v>
      </c>
      <c r="I735" s="6">
        <f>SUMIFS('TRADERPERIOD SOLVED'!I:I,'TRADERPERIOD SOLVED'!$E:$E,OfferResults!$B735,'TRADERPERIOD SOLVED'!$H:$H,OfferResults!$D735)</f>
        <v>20</v>
      </c>
      <c r="J735" s="6">
        <f>SUMIFS('TRADERPERIOD SOLVED'!J:J,'TRADERPERIOD SOLVED'!$E:$E,OfferResults!$B735,'TRADERPERIOD SOLVED'!$H:$H,OfferResults!$D735)</f>
        <v>0</v>
      </c>
      <c r="K735" s="6">
        <f>SUMIFS('TRADERPERIOD SOLVED'!K:K,'TRADERPERIOD SOLVED'!$E:$E,OfferResults!$B735,'TRADERPERIOD SOLVED'!$H:$H,OfferResults!$D735)</f>
        <v>0</v>
      </c>
      <c r="L735">
        <f t="shared" si="50"/>
        <v>0</v>
      </c>
      <c r="M735">
        <f t="shared" si="51"/>
        <v>0</v>
      </c>
      <c r="N735">
        <f t="shared" si="52"/>
        <v>0</v>
      </c>
      <c r="O735">
        <f t="shared" si="53"/>
        <v>0</v>
      </c>
    </row>
    <row r="736" spans="1:15" x14ac:dyDescent="0.25">
      <c r="A736" s="1" t="s">
        <v>367</v>
      </c>
      <c r="B736" s="2">
        <v>45714.625</v>
      </c>
      <c r="C736" t="s">
        <v>370</v>
      </c>
      <c r="D736" t="s">
        <v>315</v>
      </c>
      <c r="E736" t="s">
        <v>314</v>
      </c>
      <c r="F736">
        <v>0</v>
      </c>
      <c r="G736">
        <v>0</v>
      </c>
      <c r="H736">
        <v>0</v>
      </c>
      <c r="I736" s="6">
        <f>SUMIFS('TRADERPERIOD SOLVED'!I:I,'TRADERPERIOD SOLVED'!$E:$E,OfferResults!$B736,'TRADERPERIOD SOLVED'!$H:$H,OfferResults!$D736)</f>
        <v>0</v>
      </c>
      <c r="J736" s="6">
        <f>SUMIFS('TRADERPERIOD SOLVED'!J:J,'TRADERPERIOD SOLVED'!$E:$E,OfferResults!$B736,'TRADERPERIOD SOLVED'!$H:$H,OfferResults!$D736)</f>
        <v>0</v>
      </c>
      <c r="K736" s="6">
        <f>SUMIFS('TRADERPERIOD SOLVED'!K:K,'TRADERPERIOD SOLVED'!$E:$E,OfferResults!$B736,'TRADERPERIOD SOLVED'!$H:$H,OfferResults!$D736)</f>
        <v>0</v>
      </c>
      <c r="L736">
        <f t="shared" si="50"/>
        <v>0</v>
      </c>
      <c r="M736">
        <f t="shared" si="51"/>
        <v>0</v>
      </c>
      <c r="N736">
        <f t="shared" si="52"/>
        <v>0</v>
      </c>
      <c r="O736">
        <f t="shared" si="53"/>
        <v>0</v>
      </c>
    </row>
    <row r="737" spans="1:15" x14ac:dyDescent="0.25">
      <c r="A737" s="1" t="s">
        <v>367</v>
      </c>
      <c r="B737" s="2">
        <v>45714.625</v>
      </c>
      <c r="C737" t="s">
        <v>370</v>
      </c>
      <c r="D737" t="s">
        <v>313</v>
      </c>
      <c r="E737" t="s">
        <v>210</v>
      </c>
      <c r="F737">
        <v>110</v>
      </c>
      <c r="G737">
        <v>0</v>
      </c>
      <c r="H737">
        <v>0</v>
      </c>
      <c r="I737" s="6">
        <f>SUMIFS('TRADERPERIOD SOLVED'!I:I,'TRADERPERIOD SOLVED'!$E:$E,OfferResults!$B737,'TRADERPERIOD SOLVED'!$H:$H,OfferResults!$D737)</f>
        <v>110</v>
      </c>
      <c r="J737" s="6">
        <f>SUMIFS('TRADERPERIOD SOLVED'!J:J,'TRADERPERIOD SOLVED'!$E:$E,OfferResults!$B737,'TRADERPERIOD SOLVED'!$H:$H,OfferResults!$D737)</f>
        <v>0</v>
      </c>
      <c r="K737" s="6">
        <f>SUMIFS('TRADERPERIOD SOLVED'!K:K,'TRADERPERIOD SOLVED'!$E:$E,OfferResults!$B737,'TRADERPERIOD SOLVED'!$H:$H,OfferResults!$D737)</f>
        <v>0</v>
      </c>
      <c r="L737">
        <f t="shared" si="50"/>
        <v>0</v>
      </c>
      <c r="M737">
        <f t="shared" si="51"/>
        <v>0</v>
      </c>
      <c r="N737">
        <f t="shared" si="52"/>
        <v>0</v>
      </c>
      <c r="O737">
        <f t="shared" si="53"/>
        <v>0</v>
      </c>
    </row>
    <row r="738" spans="1:15" x14ac:dyDescent="0.25">
      <c r="A738" s="1" t="s">
        <v>367</v>
      </c>
      <c r="B738" s="2">
        <v>45714.625</v>
      </c>
      <c r="C738" t="s">
        <v>370</v>
      </c>
      <c r="D738" t="s">
        <v>312</v>
      </c>
      <c r="E738" t="s">
        <v>311</v>
      </c>
      <c r="F738">
        <v>47</v>
      </c>
      <c r="G738">
        <v>0</v>
      </c>
      <c r="H738">
        <v>0</v>
      </c>
      <c r="I738" s="6">
        <f>SUMIFS('TRADERPERIOD SOLVED'!I:I,'TRADERPERIOD SOLVED'!$E:$E,OfferResults!$B738,'TRADERPERIOD SOLVED'!$H:$H,OfferResults!$D738)</f>
        <v>47</v>
      </c>
      <c r="J738" s="6">
        <f>SUMIFS('TRADERPERIOD SOLVED'!J:J,'TRADERPERIOD SOLVED'!$E:$E,OfferResults!$B738,'TRADERPERIOD SOLVED'!$H:$H,OfferResults!$D738)</f>
        <v>0</v>
      </c>
      <c r="K738" s="6">
        <f>SUMIFS('TRADERPERIOD SOLVED'!K:K,'TRADERPERIOD SOLVED'!$E:$E,OfferResults!$B738,'TRADERPERIOD SOLVED'!$H:$H,OfferResults!$D738)</f>
        <v>0</v>
      </c>
      <c r="L738">
        <f t="shared" si="50"/>
        <v>0</v>
      </c>
      <c r="M738">
        <f t="shared" si="51"/>
        <v>0</v>
      </c>
      <c r="N738">
        <f t="shared" si="52"/>
        <v>0</v>
      </c>
      <c r="O738">
        <f t="shared" si="53"/>
        <v>0</v>
      </c>
    </row>
    <row r="739" spans="1:15" x14ac:dyDescent="0.25">
      <c r="A739" s="1" t="s">
        <v>367</v>
      </c>
      <c r="B739" s="2">
        <v>45714.625</v>
      </c>
      <c r="C739" t="s">
        <v>370</v>
      </c>
      <c r="D739" t="s">
        <v>310</v>
      </c>
      <c r="E739" t="s">
        <v>213</v>
      </c>
      <c r="F739">
        <v>37.5</v>
      </c>
      <c r="G739">
        <v>0</v>
      </c>
      <c r="H739">
        <v>0</v>
      </c>
      <c r="I739" s="6">
        <f>SUMIFS('TRADERPERIOD SOLVED'!I:I,'TRADERPERIOD SOLVED'!$E:$E,OfferResults!$B739,'TRADERPERIOD SOLVED'!$H:$H,OfferResults!$D739)</f>
        <v>37.5</v>
      </c>
      <c r="J739" s="6">
        <f>SUMIFS('TRADERPERIOD SOLVED'!J:J,'TRADERPERIOD SOLVED'!$E:$E,OfferResults!$B739,'TRADERPERIOD SOLVED'!$H:$H,OfferResults!$D739)</f>
        <v>0</v>
      </c>
      <c r="K739" s="6">
        <f>SUMIFS('TRADERPERIOD SOLVED'!K:K,'TRADERPERIOD SOLVED'!$E:$E,OfferResults!$B739,'TRADERPERIOD SOLVED'!$H:$H,OfferResults!$D739)</f>
        <v>0</v>
      </c>
      <c r="L739">
        <f t="shared" si="50"/>
        <v>0</v>
      </c>
      <c r="M739">
        <f t="shared" si="51"/>
        <v>0</v>
      </c>
      <c r="N739">
        <f t="shared" si="52"/>
        <v>0</v>
      </c>
      <c r="O739">
        <f t="shared" si="53"/>
        <v>0</v>
      </c>
    </row>
    <row r="740" spans="1:15" x14ac:dyDescent="0.25">
      <c r="A740" s="1" t="s">
        <v>367</v>
      </c>
      <c r="B740" s="2">
        <v>45714.625</v>
      </c>
      <c r="C740" t="s">
        <v>370</v>
      </c>
      <c r="D740" t="s">
        <v>309</v>
      </c>
      <c r="E740" t="s">
        <v>308</v>
      </c>
      <c r="F740">
        <v>0</v>
      </c>
      <c r="G740">
        <v>0</v>
      </c>
      <c r="H740">
        <v>5.8010000000000002</v>
      </c>
      <c r="I740" s="6">
        <f>SUMIFS('TRADERPERIOD SOLVED'!I:I,'TRADERPERIOD SOLVED'!$E:$E,OfferResults!$B740,'TRADERPERIOD SOLVED'!$H:$H,OfferResults!$D740)</f>
        <v>0</v>
      </c>
      <c r="J740" s="6">
        <f>SUMIFS('TRADERPERIOD SOLVED'!J:J,'TRADERPERIOD SOLVED'!$E:$E,OfferResults!$B740,'TRADERPERIOD SOLVED'!$H:$H,OfferResults!$D740)</f>
        <v>0</v>
      </c>
      <c r="K740" s="6">
        <f>SUMIFS('TRADERPERIOD SOLVED'!K:K,'TRADERPERIOD SOLVED'!$E:$E,OfferResults!$B740,'TRADERPERIOD SOLVED'!$H:$H,OfferResults!$D740)</f>
        <v>5.8010000000000002</v>
      </c>
      <c r="L740">
        <f t="shared" si="50"/>
        <v>0</v>
      </c>
      <c r="M740">
        <f t="shared" si="51"/>
        <v>0</v>
      </c>
      <c r="N740">
        <f t="shared" si="52"/>
        <v>0</v>
      </c>
      <c r="O740">
        <f t="shared" si="53"/>
        <v>0</v>
      </c>
    </row>
    <row r="741" spans="1:15" x14ac:dyDescent="0.25">
      <c r="A741" s="1" t="s">
        <v>367</v>
      </c>
      <c r="B741" s="2">
        <v>45714.625</v>
      </c>
      <c r="C741" t="s">
        <v>370</v>
      </c>
      <c r="D741" t="s">
        <v>307</v>
      </c>
      <c r="E741" t="s">
        <v>306</v>
      </c>
      <c r="F741">
        <v>0</v>
      </c>
      <c r="G741">
        <v>0</v>
      </c>
      <c r="H741">
        <v>0</v>
      </c>
      <c r="I741" s="6">
        <f>SUMIFS('TRADERPERIOD SOLVED'!I:I,'TRADERPERIOD SOLVED'!$E:$E,OfferResults!$B741,'TRADERPERIOD SOLVED'!$H:$H,OfferResults!$D741)</f>
        <v>0</v>
      </c>
      <c r="J741" s="6">
        <f>SUMIFS('TRADERPERIOD SOLVED'!J:J,'TRADERPERIOD SOLVED'!$E:$E,OfferResults!$B741,'TRADERPERIOD SOLVED'!$H:$H,OfferResults!$D741)</f>
        <v>0</v>
      </c>
      <c r="K741" s="6">
        <f>SUMIFS('TRADERPERIOD SOLVED'!K:K,'TRADERPERIOD SOLVED'!$E:$E,OfferResults!$B741,'TRADERPERIOD SOLVED'!$H:$H,OfferResults!$D741)</f>
        <v>0</v>
      </c>
      <c r="L741">
        <f t="shared" si="50"/>
        <v>0</v>
      </c>
      <c r="M741">
        <f t="shared" si="51"/>
        <v>0</v>
      </c>
      <c r="N741">
        <f t="shared" si="52"/>
        <v>0</v>
      </c>
      <c r="O741">
        <f t="shared" si="53"/>
        <v>0</v>
      </c>
    </row>
    <row r="742" spans="1:15" x14ac:dyDescent="0.25">
      <c r="A742" s="1" t="s">
        <v>367</v>
      </c>
      <c r="B742" s="2">
        <v>45714.625</v>
      </c>
      <c r="C742" t="s">
        <v>370</v>
      </c>
      <c r="D742" t="s">
        <v>345</v>
      </c>
      <c r="E742" t="s">
        <v>306</v>
      </c>
      <c r="F742">
        <v>0</v>
      </c>
      <c r="G742">
        <v>0</v>
      </c>
      <c r="H742">
        <v>0</v>
      </c>
      <c r="I742" s="6">
        <f>SUMIFS('TRADERPERIOD SOLVED'!I:I,'TRADERPERIOD SOLVED'!$E:$E,OfferResults!$B742,'TRADERPERIOD SOLVED'!$H:$H,OfferResults!$D742)</f>
        <v>0</v>
      </c>
      <c r="J742" s="6">
        <f>SUMIFS('TRADERPERIOD SOLVED'!J:J,'TRADERPERIOD SOLVED'!$E:$E,OfferResults!$B742,'TRADERPERIOD SOLVED'!$H:$H,OfferResults!$D742)</f>
        <v>0</v>
      </c>
      <c r="K742" s="6">
        <f>SUMIFS('TRADERPERIOD SOLVED'!K:K,'TRADERPERIOD SOLVED'!$E:$E,OfferResults!$B742,'TRADERPERIOD SOLVED'!$H:$H,OfferResults!$D742)</f>
        <v>0</v>
      </c>
      <c r="L742">
        <f t="shared" si="50"/>
        <v>0</v>
      </c>
      <c r="M742">
        <f t="shared" si="51"/>
        <v>0</v>
      </c>
      <c r="N742">
        <f t="shared" si="52"/>
        <v>0</v>
      </c>
      <c r="O742">
        <f t="shared" si="53"/>
        <v>0</v>
      </c>
    </row>
    <row r="743" spans="1:15" x14ac:dyDescent="0.25">
      <c r="A743" s="1" t="s">
        <v>367</v>
      </c>
      <c r="B743" s="2">
        <v>45714.625</v>
      </c>
      <c r="C743" t="s">
        <v>370</v>
      </c>
      <c r="D743" t="s">
        <v>305</v>
      </c>
      <c r="E743" t="s">
        <v>207</v>
      </c>
      <c r="F743">
        <v>0</v>
      </c>
      <c r="G743">
        <v>0</v>
      </c>
      <c r="H743">
        <v>0</v>
      </c>
      <c r="I743" s="6">
        <f>SUMIFS('TRADERPERIOD SOLVED'!I:I,'TRADERPERIOD SOLVED'!$E:$E,OfferResults!$B743,'TRADERPERIOD SOLVED'!$H:$H,OfferResults!$D743)</f>
        <v>0</v>
      </c>
      <c r="J743" s="6">
        <f>SUMIFS('TRADERPERIOD SOLVED'!J:J,'TRADERPERIOD SOLVED'!$E:$E,OfferResults!$B743,'TRADERPERIOD SOLVED'!$H:$H,OfferResults!$D743)</f>
        <v>0</v>
      </c>
      <c r="K743" s="6">
        <f>SUMIFS('TRADERPERIOD SOLVED'!K:K,'TRADERPERIOD SOLVED'!$E:$E,OfferResults!$B743,'TRADERPERIOD SOLVED'!$H:$H,OfferResults!$D743)</f>
        <v>0</v>
      </c>
      <c r="L743">
        <f t="shared" si="50"/>
        <v>0</v>
      </c>
      <c r="M743">
        <f t="shared" si="51"/>
        <v>0</v>
      </c>
      <c r="N743">
        <f t="shared" si="52"/>
        <v>0</v>
      </c>
      <c r="O743">
        <f t="shared" si="53"/>
        <v>0</v>
      </c>
    </row>
    <row r="744" spans="1:15" x14ac:dyDescent="0.25">
      <c r="A744" s="1" t="s">
        <v>367</v>
      </c>
      <c r="B744" s="2">
        <v>45714.625</v>
      </c>
      <c r="C744" t="s">
        <v>370</v>
      </c>
      <c r="D744" t="s">
        <v>304</v>
      </c>
      <c r="E744" t="s">
        <v>207</v>
      </c>
      <c r="F744">
        <v>0</v>
      </c>
      <c r="G744">
        <v>0</v>
      </c>
      <c r="H744">
        <v>0</v>
      </c>
      <c r="I744" s="6">
        <f>SUMIFS('TRADERPERIOD SOLVED'!I:I,'TRADERPERIOD SOLVED'!$E:$E,OfferResults!$B744,'TRADERPERIOD SOLVED'!$H:$H,OfferResults!$D744)</f>
        <v>0</v>
      </c>
      <c r="J744" s="6">
        <f>SUMIFS('TRADERPERIOD SOLVED'!J:J,'TRADERPERIOD SOLVED'!$E:$E,OfferResults!$B744,'TRADERPERIOD SOLVED'!$H:$H,OfferResults!$D744)</f>
        <v>0</v>
      </c>
      <c r="K744" s="6">
        <f>SUMIFS('TRADERPERIOD SOLVED'!K:K,'TRADERPERIOD SOLVED'!$E:$E,OfferResults!$B744,'TRADERPERIOD SOLVED'!$H:$H,OfferResults!$D744)</f>
        <v>0</v>
      </c>
      <c r="L744">
        <f t="shared" ref="L744:L807" si="54">SUM(ABS(M744),ABS(N744),ABS(O744))</f>
        <v>0</v>
      </c>
      <c r="M744">
        <f t="shared" ref="M744:M807" si="55">F744-I744</f>
        <v>0</v>
      </c>
      <c r="N744">
        <f t="shared" ref="N744:N807" si="56">G744-J744</f>
        <v>0</v>
      </c>
      <c r="O744">
        <f t="shared" ref="O744:O807" si="57">H744-K744</f>
        <v>0</v>
      </c>
    </row>
    <row r="745" spans="1:15" x14ac:dyDescent="0.25">
      <c r="A745" s="1" t="s">
        <v>367</v>
      </c>
      <c r="B745" s="2">
        <v>45714.625</v>
      </c>
      <c r="C745" t="s">
        <v>370</v>
      </c>
      <c r="D745" t="s">
        <v>303</v>
      </c>
      <c r="E745" t="s">
        <v>207</v>
      </c>
      <c r="F745">
        <v>130</v>
      </c>
      <c r="G745">
        <v>18</v>
      </c>
      <c r="H745">
        <v>22</v>
      </c>
      <c r="I745" s="6">
        <f>SUMIFS('TRADERPERIOD SOLVED'!I:I,'TRADERPERIOD SOLVED'!$E:$E,OfferResults!$B745,'TRADERPERIOD SOLVED'!$H:$H,OfferResults!$D745)</f>
        <v>130</v>
      </c>
      <c r="J745" s="6">
        <f>SUMIFS('TRADERPERIOD SOLVED'!J:J,'TRADERPERIOD SOLVED'!$E:$E,OfferResults!$B745,'TRADERPERIOD SOLVED'!$H:$H,OfferResults!$D745)</f>
        <v>18</v>
      </c>
      <c r="K745" s="6">
        <f>SUMIFS('TRADERPERIOD SOLVED'!K:K,'TRADERPERIOD SOLVED'!$E:$E,OfferResults!$B745,'TRADERPERIOD SOLVED'!$H:$H,OfferResults!$D745)</f>
        <v>22</v>
      </c>
      <c r="L745">
        <f t="shared" si="54"/>
        <v>0</v>
      </c>
      <c r="M745">
        <f t="shared" si="55"/>
        <v>0</v>
      </c>
      <c r="N745">
        <f t="shared" si="56"/>
        <v>0</v>
      </c>
      <c r="O745">
        <f t="shared" si="57"/>
        <v>0</v>
      </c>
    </row>
    <row r="746" spans="1:15" x14ac:dyDescent="0.25">
      <c r="A746" s="1" t="s">
        <v>367</v>
      </c>
      <c r="B746" s="2">
        <v>45714.625</v>
      </c>
      <c r="C746" t="s">
        <v>370</v>
      </c>
      <c r="D746" t="s">
        <v>302</v>
      </c>
      <c r="E746" t="s">
        <v>207</v>
      </c>
      <c r="F746">
        <v>257</v>
      </c>
      <c r="G746">
        <v>0</v>
      </c>
      <c r="H746">
        <v>0</v>
      </c>
      <c r="I746" s="6">
        <f>SUMIFS('TRADERPERIOD SOLVED'!I:I,'TRADERPERIOD SOLVED'!$E:$E,OfferResults!$B746,'TRADERPERIOD SOLVED'!$H:$H,OfferResults!$D746)</f>
        <v>257</v>
      </c>
      <c r="J746" s="6">
        <f>SUMIFS('TRADERPERIOD SOLVED'!J:J,'TRADERPERIOD SOLVED'!$E:$E,OfferResults!$B746,'TRADERPERIOD SOLVED'!$H:$H,OfferResults!$D746)</f>
        <v>0</v>
      </c>
      <c r="K746" s="6">
        <f>SUMIFS('TRADERPERIOD SOLVED'!K:K,'TRADERPERIOD SOLVED'!$E:$E,OfferResults!$B746,'TRADERPERIOD SOLVED'!$H:$H,OfferResults!$D746)</f>
        <v>0</v>
      </c>
      <c r="L746">
        <f t="shared" si="54"/>
        <v>0</v>
      </c>
      <c r="M746">
        <f t="shared" si="55"/>
        <v>0</v>
      </c>
      <c r="N746">
        <f t="shared" si="56"/>
        <v>0</v>
      </c>
      <c r="O746">
        <f t="shared" si="57"/>
        <v>0</v>
      </c>
    </row>
    <row r="747" spans="1:15" x14ac:dyDescent="0.25">
      <c r="A747" s="1" t="s">
        <v>367</v>
      </c>
      <c r="B747" s="2">
        <v>45714.625</v>
      </c>
      <c r="C747" t="s">
        <v>370</v>
      </c>
      <c r="D747" t="s">
        <v>301</v>
      </c>
      <c r="E747" t="s">
        <v>207</v>
      </c>
      <c r="F747">
        <v>40</v>
      </c>
      <c r="G747">
        <v>0</v>
      </c>
      <c r="H747">
        <v>0</v>
      </c>
      <c r="I747" s="6">
        <f>SUMIFS('TRADERPERIOD SOLVED'!I:I,'TRADERPERIOD SOLVED'!$E:$E,OfferResults!$B747,'TRADERPERIOD SOLVED'!$H:$H,OfferResults!$D747)</f>
        <v>40</v>
      </c>
      <c r="J747" s="6">
        <f>SUMIFS('TRADERPERIOD SOLVED'!J:J,'TRADERPERIOD SOLVED'!$E:$E,OfferResults!$B747,'TRADERPERIOD SOLVED'!$H:$H,OfferResults!$D747)</f>
        <v>0</v>
      </c>
      <c r="K747" s="6">
        <f>SUMIFS('TRADERPERIOD SOLVED'!K:K,'TRADERPERIOD SOLVED'!$E:$E,OfferResults!$B747,'TRADERPERIOD SOLVED'!$H:$H,OfferResults!$D747)</f>
        <v>0</v>
      </c>
      <c r="L747">
        <f t="shared" si="54"/>
        <v>0</v>
      </c>
      <c r="M747">
        <f t="shared" si="55"/>
        <v>0</v>
      </c>
      <c r="N747">
        <f t="shared" si="56"/>
        <v>0</v>
      </c>
      <c r="O747">
        <f t="shared" si="57"/>
        <v>0</v>
      </c>
    </row>
    <row r="748" spans="1:15" x14ac:dyDescent="0.25">
      <c r="A748" s="1" t="s">
        <v>367</v>
      </c>
      <c r="B748" s="2">
        <v>45714.625</v>
      </c>
      <c r="C748" t="s">
        <v>370</v>
      </c>
      <c r="D748" t="s">
        <v>300</v>
      </c>
      <c r="E748" t="s">
        <v>204</v>
      </c>
      <c r="F748">
        <v>5.9139999999999997</v>
      </c>
      <c r="G748">
        <v>0</v>
      </c>
      <c r="H748">
        <v>0</v>
      </c>
      <c r="I748" s="6">
        <f>SUMIFS('TRADERPERIOD SOLVED'!I:I,'TRADERPERIOD SOLVED'!$E:$E,OfferResults!$B748,'TRADERPERIOD SOLVED'!$H:$H,OfferResults!$D748)</f>
        <v>5.9139999999999997</v>
      </c>
      <c r="J748" s="6">
        <f>SUMIFS('TRADERPERIOD SOLVED'!J:J,'TRADERPERIOD SOLVED'!$E:$E,OfferResults!$B748,'TRADERPERIOD SOLVED'!$H:$H,OfferResults!$D748)</f>
        <v>0</v>
      </c>
      <c r="K748" s="6">
        <f>SUMIFS('TRADERPERIOD SOLVED'!K:K,'TRADERPERIOD SOLVED'!$E:$E,OfferResults!$B748,'TRADERPERIOD SOLVED'!$H:$H,OfferResults!$D748)</f>
        <v>0</v>
      </c>
      <c r="L748">
        <f t="shared" si="54"/>
        <v>0</v>
      </c>
      <c r="M748">
        <f t="shared" si="55"/>
        <v>0</v>
      </c>
      <c r="N748">
        <f t="shared" si="56"/>
        <v>0</v>
      </c>
      <c r="O748">
        <f t="shared" si="57"/>
        <v>0</v>
      </c>
    </row>
    <row r="749" spans="1:15" x14ac:dyDescent="0.25">
      <c r="A749" s="1" t="s">
        <v>367</v>
      </c>
      <c r="B749" s="2">
        <v>45714.625</v>
      </c>
      <c r="C749" t="s">
        <v>370</v>
      </c>
      <c r="D749" t="s">
        <v>299</v>
      </c>
      <c r="E749" t="s">
        <v>228</v>
      </c>
      <c r="F749">
        <v>0</v>
      </c>
      <c r="G749">
        <v>0</v>
      </c>
      <c r="H749">
        <v>0</v>
      </c>
      <c r="I749" s="6">
        <f>SUMIFS('TRADERPERIOD SOLVED'!I:I,'TRADERPERIOD SOLVED'!$E:$E,OfferResults!$B749,'TRADERPERIOD SOLVED'!$H:$H,OfferResults!$D749)</f>
        <v>0</v>
      </c>
      <c r="J749" s="6">
        <f>SUMIFS('TRADERPERIOD SOLVED'!J:J,'TRADERPERIOD SOLVED'!$E:$E,OfferResults!$B749,'TRADERPERIOD SOLVED'!$H:$H,OfferResults!$D749)</f>
        <v>0</v>
      </c>
      <c r="K749" s="6">
        <f>SUMIFS('TRADERPERIOD SOLVED'!K:K,'TRADERPERIOD SOLVED'!$E:$E,OfferResults!$B749,'TRADERPERIOD SOLVED'!$H:$H,OfferResults!$D749)</f>
        <v>0</v>
      </c>
      <c r="L749">
        <f t="shared" si="54"/>
        <v>0</v>
      </c>
      <c r="M749">
        <f t="shared" si="55"/>
        <v>0</v>
      </c>
      <c r="N749">
        <f t="shared" si="56"/>
        <v>0</v>
      </c>
      <c r="O749">
        <f t="shared" si="57"/>
        <v>0</v>
      </c>
    </row>
    <row r="750" spans="1:15" x14ac:dyDescent="0.25">
      <c r="A750" s="1" t="s">
        <v>367</v>
      </c>
      <c r="B750" s="2">
        <v>45714.625</v>
      </c>
      <c r="C750" t="s">
        <v>370</v>
      </c>
      <c r="D750" t="s">
        <v>298</v>
      </c>
      <c r="E750" t="s">
        <v>228</v>
      </c>
      <c r="F750">
        <v>0</v>
      </c>
      <c r="G750">
        <v>0</v>
      </c>
      <c r="H750">
        <v>0</v>
      </c>
      <c r="I750" s="6">
        <f>SUMIFS('TRADERPERIOD SOLVED'!I:I,'TRADERPERIOD SOLVED'!$E:$E,OfferResults!$B750,'TRADERPERIOD SOLVED'!$H:$H,OfferResults!$D750)</f>
        <v>0</v>
      </c>
      <c r="J750" s="6">
        <f>SUMIFS('TRADERPERIOD SOLVED'!J:J,'TRADERPERIOD SOLVED'!$E:$E,OfferResults!$B750,'TRADERPERIOD SOLVED'!$H:$H,OfferResults!$D750)</f>
        <v>0</v>
      </c>
      <c r="K750" s="6">
        <f>SUMIFS('TRADERPERIOD SOLVED'!K:K,'TRADERPERIOD SOLVED'!$E:$E,OfferResults!$B750,'TRADERPERIOD SOLVED'!$H:$H,OfferResults!$D750)</f>
        <v>0</v>
      </c>
      <c r="L750">
        <f t="shared" si="54"/>
        <v>0</v>
      </c>
      <c r="M750">
        <f t="shared" si="55"/>
        <v>0</v>
      </c>
      <c r="N750">
        <f t="shared" si="56"/>
        <v>0</v>
      </c>
      <c r="O750">
        <f t="shared" si="57"/>
        <v>0</v>
      </c>
    </row>
    <row r="751" spans="1:15" x14ac:dyDescent="0.25">
      <c r="A751" s="1" t="s">
        <v>367</v>
      </c>
      <c r="B751" s="2">
        <v>45714.625</v>
      </c>
      <c r="C751" t="s">
        <v>370</v>
      </c>
      <c r="D751" t="s">
        <v>297</v>
      </c>
      <c r="E751" t="s">
        <v>228</v>
      </c>
      <c r="F751">
        <v>0</v>
      </c>
      <c r="G751">
        <v>0</v>
      </c>
      <c r="H751">
        <v>0</v>
      </c>
      <c r="I751" s="6">
        <f>SUMIFS('TRADERPERIOD SOLVED'!I:I,'TRADERPERIOD SOLVED'!$E:$E,OfferResults!$B751,'TRADERPERIOD SOLVED'!$H:$H,OfferResults!$D751)</f>
        <v>0</v>
      </c>
      <c r="J751" s="6">
        <f>SUMIFS('TRADERPERIOD SOLVED'!J:J,'TRADERPERIOD SOLVED'!$E:$E,OfferResults!$B751,'TRADERPERIOD SOLVED'!$H:$H,OfferResults!$D751)</f>
        <v>0</v>
      </c>
      <c r="K751" s="6">
        <f>SUMIFS('TRADERPERIOD SOLVED'!K:K,'TRADERPERIOD SOLVED'!$E:$E,OfferResults!$B751,'TRADERPERIOD SOLVED'!$H:$H,OfferResults!$D751)</f>
        <v>0</v>
      </c>
      <c r="L751">
        <f t="shared" si="54"/>
        <v>0</v>
      </c>
      <c r="M751">
        <f t="shared" si="55"/>
        <v>0</v>
      </c>
      <c r="N751">
        <f t="shared" si="56"/>
        <v>0</v>
      </c>
      <c r="O751">
        <f t="shared" si="57"/>
        <v>0</v>
      </c>
    </row>
    <row r="752" spans="1:15" x14ac:dyDescent="0.25">
      <c r="A752" s="1" t="s">
        <v>367</v>
      </c>
      <c r="B752" s="2">
        <v>45714.625</v>
      </c>
      <c r="C752" t="s">
        <v>370</v>
      </c>
      <c r="D752" t="s">
        <v>296</v>
      </c>
      <c r="E752" t="s">
        <v>267</v>
      </c>
      <c r="F752">
        <v>20</v>
      </c>
      <c r="G752">
        <v>0</v>
      </c>
      <c r="H752">
        <v>0</v>
      </c>
      <c r="I752" s="6">
        <f>SUMIFS('TRADERPERIOD SOLVED'!I:I,'TRADERPERIOD SOLVED'!$E:$E,OfferResults!$B752,'TRADERPERIOD SOLVED'!$H:$H,OfferResults!$D752)</f>
        <v>20</v>
      </c>
      <c r="J752" s="6">
        <f>SUMIFS('TRADERPERIOD SOLVED'!J:J,'TRADERPERIOD SOLVED'!$E:$E,OfferResults!$B752,'TRADERPERIOD SOLVED'!$H:$H,OfferResults!$D752)</f>
        <v>0</v>
      </c>
      <c r="K752" s="6">
        <f>SUMIFS('TRADERPERIOD SOLVED'!K:K,'TRADERPERIOD SOLVED'!$E:$E,OfferResults!$B752,'TRADERPERIOD SOLVED'!$H:$H,OfferResults!$D752)</f>
        <v>0</v>
      </c>
      <c r="L752">
        <f t="shared" si="54"/>
        <v>0</v>
      </c>
      <c r="M752">
        <f t="shared" si="55"/>
        <v>0</v>
      </c>
      <c r="N752">
        <f t="shared" si="56"/>
        <v>0</v>
      </c>
      <c r="O752">
        <f t="shared" si="57"/>
        <v>0</v>
      </c>
    </row>
    <row r="753" spans="1:15" x14ac:dyDescent="0.25">
      <c r="A753" s="1" t="s">
        <v>367</v>
      </c>
      <c r="B753" s="2">
        <v>45714.625</v>
      </c>
      <c r="C753" t="s">
        <v>370</v>
      </c>
      <c r="D753" t="s">
        <v>295</v>
      </c>
      <c r="E753" t="s">
        <v>228</v>
      </c>
      <c r="F753">
        <v>16.899999999999999</v>
      </c>
      <c r="G753">
        <v>0</v>
      </c>
      <c r="H753">
        <v>0</v>
      </c>
      <c r="I753" s="6">
        <f>SUMIFS('TRADERPERIOD SOLVED'!I:I,'TRADERPERIOD SOLVED'!$E:$E,OfferResults!$B753,'TRADERPERIOD SOLVED'!$H:$H,OfferResults!$D753)</f>
        <v>16.899999999999999</v>
      </c>
      <c r="J753" s="6">
        <f>SUMIFS('TRADERPERIOD SOLVED'!J:J,'TRADERPERIOD SOLVED'!$E:$E,OfferResults!$B753,'TRADERPERIOD SOLVED'!$H:$H,OfferResults!$D753)</f>
        <v>0</v>
      </c>
      <c r="K753" s="6">
        <f>SUMIFS('TRADERPERIOD SOLVED'!K:K,'TRADERPERIOD SOLVED'!$E:$E,OfferResults!$B753,'TRADERPERIOD SOLVED'!$H:$H,OfferResults!$D753)</f>
        <v>0</v>
      </c>
      <c r="L753">
        <f t="shared" si="54"/>
        <v>0</v>
      </c>
      <c r="M753">
        <f t="shared" si="55"/>
        <v>0</v>
      </c>
      <c r="N753">
        <f t="shared" si="56"/>
        <v>0</v>
      </c>
      <c r="O753">
        <f t="shared" si="57"/>
        <v>0</v>
      </c>
    </row>
    <row r="754" spans="1:15" x14ac:dyDescent="0.25">
      <c r="A754" s="1" t="s">
        <v>367</v>
      </c>
      <c r="B754" s="2">
        <v>45714.625</v>
      </c>
      <c r="C754" t="s">
        <v>370</v>
      </c>
      <c r="D754" t="s">
        <v>294</v>
      </c>
      <c r="E754" t="s">
        <v>228</v>
      </c>
      <c r="F754">
        <v>4</v>
      </c>
      <c r="G754">
        <v>0</v>
      </c>
      <c r="H754">
        <v>0</v>
      </c>
      <c r="I754" s="6">
        <f>SUMIFS('TRADERPERIOD SOLVED'!I:I,'TRADERPERIOD SOLVED'!$E:$E,OfferResults!$B754,'TRADERPERIOD SOLVED'!$H:$H,OfferResults!$D754)</f>
        <v>4</v>
      </c>
      <c r="J754" s="6">
        <f>SUMIFS('TRADERPERIOD SOLVED'!J:J,'TRADERPERIOD SOLVED'!$E:$E,OfferResults!$B754,'TRADERPERIOD SOLVED'!$H:$H,OfferResults!$D754)</f>
        <v>0</v>
      </c>
      <c r="K754" s="6">
        <f>SUMIFS('TRADERPERIOD SOLVED'!K:K,'TRADERPERIOD SOLVED'!$E:$E,OfferResults!$B754,'TRADERPERIOD SOLVED'!$H:$H,OfferResults!$D754)</f>
        <v>0</v>
      </c>
      <c r="L754">
        <f t="shared" si="54"/>
        <v>0</v>
      </c>
      <c r="M754">
        <f t="shared" si="55"/>
        <v>0</v>
      </c>
      <c r="N754">
        <f t="shared" si="56"/>
        <v>0</v>
      </c>
      <c r="O754">
        <f t="shared" si="57"/>
        <v>0</v>
      </c>
    </row>
    <row r="755" spans="1:15" x14ac:dyDescent="0.25">
      <c r="A755" s="1" t="s">
        <v>367</v>
      </c>
      <c r="B755" s="2">
        <v>45714.625</v>
      </c>
      <c r="C755" t="s">
        <v>370</v>
      </c>
      <c r="D755" t="s">
        <v>293</v>
      </c>
      <c r="E755" t="s">
        <v>224</v>
      </c>
      <c r="F755">
        <v>0</v>
      </c>
      <c r="G755">
        <v>0</v>
      </c>
      <c r="H755">
        <v>0</v>
      </c>
      <c r="I755" s="6">
        <f>SUMIFS('TRADERPERIOD SOLVED'!I:I,'TRADERPERIOD SOLVED'!$E:$E,OfferResults!$B755,'TRADERPERIOD SOLVED'!$H:$H,OfferResults!$D755)</f>
        <v>0</v>
      </c>
      <c r="J755" s="6">
        <f>SUMIFS('TRADERPERIOD SOLVED'!J:J,'TRADERPERIOD SOLVED'!$E:$E,OfferResults!$B755,'TRADERPERIOD SOLVED'!$H:$H,OfferResults!$D755)</f>
        <v>0</v>
      </c>
      <c r="K755" s="6">
        <f>SUMIFS('TRADERPERIOD SOLVED'!K:K,'TRADERPERIOD SOLVED'!$E:$E,OfferResults!$B755,'TRADERPERIOD SOLVED'!$H:$H,OfferResults!$D755)</f>
        <v>0</v>
      </c>
      <c r="L755">
        <f t="shared" si="54"/>
        <v>0</v>
      </c>
      <c r="M755">
        <f t="shared" si="55"/>
        <v>0</v>
      </c>
      <c r="N755">
        <f t="shared" si="56"/>
        <v>0</v>
      </c>
      <c r="O755">
        <f t="shared" si="57"/>
        <v>0</v>
      </c>
    </row>
    <row r="756" spans="1:15" x14ac:dyDescent="0.25">
      <c r="A756" s="1" t="s">
        <v>367</v>
      </c>
      <c r="B756" s="2">
        <v>45714.625</v>
      </c>
      <c r="C756" t="s">
        <v>370</v>
      </c>
      <c r="D756" t="s">
        <v>292</v>
      </c>
      <c r="E756" t="s">
        <v>291</v>
      </c>
      <c r="F756">
        <v>0</v>
      </c>
      <c r="G756">
        <v>0</v>
      </c>
      <c r="H756">
        <v>0</v>
      </c>
      <c r="I756" s="6">
        <f>SUMIFS('TRADERPERIOD SOLVED'!I:I,'TRADERPERIOD SOLVED'!$E:$E,OfferResults!$B756,'TRADERPERIOD SOLVED'!$H:$H,OfferResults!$D756)</f>
        <v>0</v>
      </c>
      <c r="J756" s="6">
        <f>SUMIFS('TRADERPERIOD SOLVED'!J:J,'TRADERPERIOD SOLVED'!$E:$E,OfferResults!$B756,'TRADERPERIOD SOLVED'!$H:$H,OfferResults!$D756)</f>
        <v>0</v>
      </c>
      <c r="K756" s="6">
        <f>SUMIFS('TRADERPERIOD SOLVED'!K:K,'TRADERPERIOD SOLVED'!$E:$E,OfferResults!$B756,'TRADERPERIOD SOLVED'!$H:$H,OfferResults!$D756)</f>
        <v>0</v>
      </c>
      <c r="L756">
        <f t="shared" si="54"/>
        <v>0</v>
      </c>
      <c r="M756">
        <f t="shared" si="55"/>
        <v>0</v>
      </c>
      <c r="N756">
        <f t="shared" si="56"/>
        <v>0</v>
      </c>
      <c r="O756">
        <f t="shared" si="57"/>
        <v>0</v>
      </c>
    </row>
    <row r="757" spans="1:15" x14ac:dyDescent="0.25">
      <c r="A757" s="1" t="s">
        <v>367</v>
      </c>
      <c r="B757" s="2">
        <v>45714.625</v>
      </c>
      <c r="C757" t="s">
        <v>370</v>
      </c>
      <c r="D757" t="s">
        <v>290</v>
      </c>
      <c r="E757" t="s">
        <v>267</v>
      </c>
      <c r="F757">
        <v>90</v>
      </c>
      <c r="G757">
        <v>0</v>
      </c>
      <c r="H757">
        <v>0</v>
      </c>
      <c r="I757" s="6">
        <f>SUMIFS('TRADERPERIOD SOLVED'!I:I,'TRADERPERIOD SOLVED'!$E:$E,OfferResults!$B757,'TRADERPERIOD SOLVED'!$H:$H,OfferResults!$D757)</f>
        <v>90</v>
      </c>
      <c r="J757" s="6">
        <f>SUMIFS('TRADERPERIOD SOLVED'!J:J,'TRADERPERIOD SOLVED'!$E:$E,OfferResults!$B757,'TRADERPERIOD SOLVED'!$H:$H,OfferResults!$D757)</f>
        <v>0</v>
      </c>
      <c r="K757" s="6">
        <f>SUMIFS('TRADERPERIOD SOLVED'!K:K,'TRADERPERIOD SOLVED'!$E:$E,OfferResults!$B757,'TRADERPERIOD SOLVED'!$H:$H,OfferResults!$D757)</f>
        <v>0</v>
      </c>
      <c r="L757">
        <f t="shared" si="54"/>
        <v>0</v>
      </c>
      <c r="M757">
        <f t="shared" si="55"/>
        <v>0</v>
      </c>
      <c r="N757">
        <f t="shared" si="56"/>
        <v>0</v>
      </c>
      <c r="O757">
        <f t="shared" si="57"/>
        <v>0</v>
      </c>
    </row>
    <row r="758" spans="1:15" x14ac:dyDescent="0.25">
      <c r="A758" s="1" t="s">
        <v>367</v>
      </c>
      <c r="B758" s="2">
        <v>45714.625</v>
      </c>
      <c r="C758" t="s">
        <v>370</v>
      </c>
      <c r="D758" t="s">
        <v>289</v>
      </c>
      <c r="E758" t="s">
        <v>288</v>
      </c>
      <c r="F758">
        <v>24</v>
      </c>
      <c r="G758">
        <v>0</v>
      </c>
      <c r="H758">
        <v>0</v>
      </c>
      <c r="I758" s="6">
        <f>SUMIFS('TRADERPERIOD SOLVED'!I:I,'TRADERPERIOD SOLVED'!$E:$E,OfferResults!$B758,'TRADERPERIOD SOLVED'!$H:$H,OfferResults!$D758)</f>
        <v>24</v>
      </c>
      <c r="J758" s="6">
        <f>SUMIFS('TRADERPERIOD SOLVED'!J:J,'TRADERPERIOD SOLVED'!$E:$E,OfferResults!$B758,'TRADERPERIOD SOLVED'!$H:$H,OfferResults!$D758)</f>
        <v>0</v>
      </c>
      <c r="K758" s="6">
        <f>SUMIFS('TRADERPERIOD SOLVED'!K:K,'TRADERPERIOD SOLVED'!$E:$E,OfferResults!$B758,'TRADERPERIOD SOLVED'!$H:$H,OfferResults!$D758)</f>
        <v>0</v>
      </c>
      <c r="L758">
        <f t="shared" si="54"/>
        <v>0</v>
      </c>
      <c r="M758">
        <f t="shared" si="55"/>
        <v>0</v>
      </c>
      <c r="N758">
        <f t="shared" si="56"/>
        <v>0</v>
      </c>
      <c r="O758">
        <f t="shared" si="57"/>
        <v>0</v>
      </c>
    </row>
    <row r="759" spans="1:15" x14ac:dyDescent="0.25">
      <c r="A759" s="1" t="s">
        <v>367</v>
      </c>
      <c r="B759" s="2">
        <v>45714.625</v>
      </c>
      <c r="C759" t="s">
        <v>370</v>
      </c>
      <c r="D759" t="s">
        <v>287</v>
      </c>
      <c r="E759" t="s">
        <v>286</v>
      </c>
      <c r="F759">
        <v>49</v>
      </c>
      <c r="G759">
        <v>0</v>
      </c>
      <c r="H759">
        <v>0</v>
      </c>
      <c r="I759" s="6">
        <f>SUMIFS('TRADERPERIOD SOLVED'!I:I,'TRADERPERIOD SOLVED'!$E:$E,OfferResults!$B759,'TRADERPERIOD SOLVED'!$H:$H,OfferResults!$D759)</f>
        <v>49</v>
      </c>
      <c r="J759" s="6">
        <f>SUMIFS('TRADERPERIOD SOLVED'!J:J,'TRADERPERIOD SOLVED'!$E:$E,OfferResults!$B759,'TRADERPERIOD SOLVED'!$H:$H,OfferResults!$D759)</f>
        <v>0</v>
      </c>
      <c r="K759" s="6">
        <f>SUMIFS('TRADERPERIOD SOLVED'!K:K,'TRADERPERIOD SOLVED'!$E:$E,OfferResults!$B759,'TRADERPERIOD SOLVED'!$H:$H,OfferResults!$D759)</f>
        <v>0</v>
      </c>
      <c r="L759">
        <f t="shared" si="54"/>
        <v>0</v>
      </c>
      <c r="M759">
        <f t="shared" si="55"/>
        <v>0</v>
      </c>
      <c r="N759">
        <f t="shared" si="56"/>
        <v>0</v>
      </c>
      <c r="O759">
        <f t="shared" si="57"/>
        <v>0</v>
      </c>
    </row>
    <row r="760" spans="1:15" x14ac:dyDescent="0.25">
      <c r="A760" s="1" t="s">
        <v>367</v>
      </c>
      <c r="B760" s="2">
        <v>45714.625</v>
      </c>
      <c r="C760" t="s">
        <v>370</v>
      </c>
      <c r="D760" t="s">
        <v>285</v>
      </c>
      <c r="E760" t="s">
        <v>213</v>
      </c>
      <c r="F760">
        <v>105</v>
      </c>
      <c r="G760">
        <v>0</v>
      </c>
      <c r="H760">
        <v>0</v>
      </c>
      <c r="I760" s="6">
        <f>SUMIFS('TRADERPERIOD SOLVED'!I:I,'TRADERPERIOD SOLVED'!$E:$E,OfferResults!$B760,'TRADERPERIOD SOLVED'!$H:$H,OfferResults!$D760)</f>
        <v>105</v>
      </c>
      <c r="J760" s="6">
        <f>SUMIFS('TRADERPERIOD SOLVED'!J:J,'TRADERPERIOD SOLVED'!$E:$E,OfferResults!$B760,'TRADERPERIOD SOLVED'!$H:$H,OfferResults!$D760)</f>
        <v>0</v>
      </c>
      <c r="K760" s="6">
        <f>SUMIFS('TRADERPERIOD SOLVED'!K:K,'TRADERPERIOD SOLVED'!$E:$E,OfferResults!$B760,'TRADERPERIOD SOLVED'!$H:$H,OfferResults!$D760)</f>
        <v>0</v>
      </c>
      <c r="L760">
        <f t="shared" si="54"/>
        <v>0</v>
      </c>
      <c r="M760">
        <f t="shared" si="55"/>
        <v>0</v>
      </c>
      <c r="N760">
        <f t="shared" si="56"/>
        <v>0</v>
      </c>
      <c r="O760">
        <f t="shared" si="57"/>
        <v>0</v>
      </c>
    </row>
    <row r="761" spans="1:15" x14ac:dyDescent="0.25">
      <c r="A761" s="1" t="s">
        <v>367</v>
      </c>
      <c r="B761" s="2">
        <v>45714.625</v>
      </c>
      <c r="C761" t="s">
        <v>370</v>
      </c>
      <c r="D761" t="s">
        <v>284</v>
      </c>
      <c r="E761" t="s">
        <v>228</v>
      </c>
      <c r="F761">
        <v>0</v>
      </c>
      <c r="G761">
        <v>0</v>
      </c>
      <c r="H761">
        <v>0</v>
      </c>
      <c r="I761" s="6">
        <f>SUMIFS('TRADERPERIOD SOLVED'!I:I,'TRADERPERIOD SOLVED'!$E:$E,OfferResults!$B761,'TRADERPERIOD SOLVED'!$H:$H,OfferResults!$D761)</f>
        <v>0</v>
      </c>
      <c r="J761" s="6">
        <f>SUMIFS('TRADERPERIOD SOLVED'!J:J,'TRADERPERIOD SOLVED'!$E:$E,OfferResults!$B761,'TRADERPERIOD SOLVED'!$H:$H,OfferResults!$D761)</f>
        <v>0</v>
      </c>
      <c r="K761" s="6">
        <f>SUMIFS('TRADERPERIOD SOLVED'!K:K,'TRADERPERIOD SOLVED'!$E:$E,OfferResults!$B761,'TRADERPERIOD SOLVED'!$H:$H,OfferResults!$D761)</f>
        <v>0</v>
      </c>
      <c r="L761">
        <f t="shared" si="54"/>
        <v>0</v>
      </c>
      <c r="M761">
        <f t="shared" si="55"/>
        <v>0</v>
      </c>
      <c r="N761">
        <f t="shared" si="56"/>
        <v>0</v>
      </c>
      <c r="O761">
        <f t="shared" si="57"/>
        <v>0</v>
      </c>
    </row>
    <row r="762" spans="1:15" x14ac:dyDescent="0.25">
      <c r="A762" s="1" t="s">
        <v>367</v>
      </c>
      <c r="B762" s="2">
        <v>45714.625</v>
      </c>
      <c r="C762" t="s">
        <v>370</v>
      </c>
      <c r="D762" t="s">
        <v>283</v>
      </c>
      <c r="E762" t="s">
        <v>282</v>
      </c>
      <c r="F762">
        <v>23.7</v>
      </c>
      <c r="G762">
        <v>0</v>
      </c>
      <c r="H762">
        <v>0</v>
      </c>
      <c r="I762" s="6">
        <f>SUMIFS('TRADERPERIOD SOLVED'!I:I,'TRADERPERIOD SOLVED'!$E:$E,OfferResults!$B762,'TRADERPERIOD SOLVED'!$H:$H,OfferResults!$D762)</f>
        <v>23.7</v>
      </c>
      <c r="J762" s="6">
        <f>SUMIFS('TRADERPERIOD SOLVED'!J:J,'TRADERPERIOD SOLVED'!$E:$E,OfferResults!$B762,'TRADERPERIOD SOLVED'!$H:$H,OfferResults!$D762)</f>
        <v>0</v>
      </c>
      <c r="K762" s="6">
        <f>SUMIFS('TRADERPERIOD SOLVED'!K:K,'TRADERPERIOD SOLVED'!$E:$E,OfferResults!$B762,'TRADERPERIOD SOLVED'!$H:$H,OfferResults!$D762)</f>
        <v>0</v>
      </c>
      <c r="L762">
        <f t="shared" si="54"/>
        <v>0</v>
      </c>
      <c r="M762">
        <f t="shared" si="55"/>
        <v>0</v>
      </c>
      <c r="N762">
        <f t="shared" si="56"/>
        <v>0</v>
      </c>
      <c r="O762">
        <f t="shared" si="57"/>
        <v>0</v>
      </c>
    </row>
    <row r="763" spans="1:15" x14ac:dyDescent="0.25">
      <c r="A763" s="1" t="s">
        <v>367</v>
      </c>
      <c r="B763" s="2">
        <v>45714.625</v>
      </c>
      <c r="C763" t="s">
        <v>370</v>
      </c>
      <c r="D763" t="s">
        <v>281</v>
      </c>
      <c r="E763" t="s">
        <v>280</v>
      </c>
      <c r="F763">
        <v>30</v>
      </c>
      <c r="G763">
        <v>0</v>
      </c>
      <c r="H763">
        <v>0</v>
      </c>
      <c r="I763" s="6">
        <f>SUMIFS('TRADERPERIOD SOLVED'!I:I,'TRADERPERIOD SOLVED'!$E:$E,OfferResults!$B763,'TRADERPERIOD SOLVED'!$H:$H,OfferResults!$D763)</f>
        <v>30</v>
      </c>
      <c r="J763" s="6">
        <f>SUMIFS('TRADERPERIOD SOLVED'!J:J,'TRADERPERIOD SOLVED'!$E:$E,OfferResults!$B763,'TRADERPERIOD SOLVED'!$H:$H,OfferResults!$D763)</f>
        <v>0</v>
      </c>
      <c r="K763" s="6">
        <f>SUMIFS('TRADERPERIOD SOLVED'!K:K,'TRADERPERIOD SOLVED'!$E:$E,OfferResults!$B763,'TRADERPERIOD SOLVED'!$H:$H,OfferResults!$D763)</f>
        <v>0</v>
      </c>
      <c r="L763">
        <f t="shared" si="54"/>
        <v>0</v>
      </c>
      <c r="M763">
        <f t="shared" si="55"/>
        <v>0</v>
      </c>
      <c r="N763">
        <f t="shared" si="56"/>
        <v>0</v>
      </c>
      <c r="O763">
        <f t="shared" si="57"/>
        <v>0</v>
      </c>
    </row>
    <row r="764" spans="1:15" x14ac:dyDescent="0.25">
      <c r="A764" s="1" t="s">
        <v>367</v>
      </c>
      <c r="B764" s="2">
        <v>45714.625</v>
      </c>
      <c r="C764" t="s">
        <v>370</v>
      </c>
      <c r="D764" t="s">
        <v>279</v>
      </c>
      <c r="E764" t="s">
        <v>267</v>
      </c>
      <c r="F764">
        <v>14</v>
      </c>
      <c r="G764">
        <v>0</v>
      </c>
      <c r="H764">
        <v>0</v>
      </c>
      <c r="I764" s="6">
        <f>SUMIFS('TRADERPERIOD SOLVED'!I:I,'TRADERPERIOD SOLVED'!$E:$E,OfferResults!$B764,'TRADERPERIOD SOLVED'!$H:$H,OfferResults!$D764)</f>
        <v>14</v>
      </c>
      <c r="J764" s="6">
        <f>SUMIFS('TRADERPERIOD SOLVED'!J:J,'TRADERPERIOD SOLVED'!$E:$E,OfferResults!$B764,'TRADERPERIOD SOLVED'!$H:$H,OfferResults!$D764)</f>
        <v>0</v>
      </c>
      <c r="K764" s="6">
        <f>SUMIFS('TRADERPERIOD SOLVED'!K:K,'TRADERPERIOD SOLVED'!$E:$E,OfferResults!$B764,'TRADERPERIOD SOLVED'!$H:$H,OfferResults!$D764)</f>
        <v>0</v>
      </c>
      <c r="L764">
        <f t="shared" si="54"/>
        <v>0</v>
      </c>
      <c r="M764">
        <f t="shared" si="55"/>
        <v>0</v>
      </c>
      <c r="N764">
        <f t="shared" si="56"/>
        <v>0</v>
      </c>
      <c r="O764">
        <f t="shared" si="57"/>
        <v>0</v>
      </c>
    </row>
    <row r="765" spans="1:15" x14ac:dyDescent="0.25">
      <c r="A765" s="1" t="s">
        <v>367</v>
      </c>
      <c r="B765" s="2">
        <v>45714.625</v>
      </c>
      <c r="C765" t="s">
        <v>370</v>
      </c>
      <c r="D765" t="s">
        <v>278</v>
      </c>
      <c r="E765" t="s">
        <v>213</v>
      </c>
      <c r="F765">
        <v>44</v>
      </c>
      <c r="G765">
        <v>0</v>
      </c>
      <c r="H765">
        <v>0</v>
      </c>
      <c r="I765" s="6">
        <f>SUMIFS('TRADERPERIOD SOLVED'!I:I,'TRADERPERIOD SOLVED'!$E:$E,OfferResults!$B765,'TRADERPERIOD SOLVED'!$H:$H,OfferResults!$D765)</f>
        <v>44</v>
      </c>
      <c r="J765" s="6">
        <f>SUMIFS('TRADERPERIOD SOLVED'!J:J,'TRADERPERIOD SOLVED'!$E:$E,OfferResults!$B765,'TRADERPERIOD SOLVED'!$H:$H,OfferResults!$D765)</f>
        <v>0</v>
      </c>
      <c r="K765" s="6">
        <f>SUMIFS('TRADERPERIOD SOLVED'!K:K,'TRADERPERIOD SOLVED'!$E:$E,OfferResults!$B765,'TRADERPERIOD SOLVED'!$H:$H,OfferResults!$D765)</f>
        <v>0</v>
      </c>
      <c r="L765">
        <f t="shared" si="54"/>
        <v>0</v>
      </c>
      <c r="M765">
        <f t="shared" si="55"/>
        <v>0</v>
      </c>
      <c r="N765">
        <f t="shared" si="56"/>
        <v>0</v>
      </c>
      <c r="O765">
        <f t="shared" si="57"/>
        <v>0</v>
      </c>
    </row>
    <row r="766" spans="1:15" x14ac:dyDescent="0.25">
      <c r="A766" s="1" t="s">
        <v>367</v>
      </c>
      <c r="B766" s="2">
        <v>45714.625</v>
      </c>
      <c r="C766" t="s">
        <v>370</v>
      </c>
      <c r="D766" t="s">
        <v>277</v>
      </c>
      <c r="E766" t="s">
        <v>228</v>
      </c>
      <c r="F766">
        <v>6</v>
      </c>
      <c r="G766">
        <v>0</v>
      </c>
      <c r="H766">
        <v>0</v>
      </c>
      <c r="I766" s="6">
        <f>SUMIFS('TRADERPERIOD SOLVED'!I:I,'TRADERPERIOD SOLVED'!$E:$E,OfferResults!$B766,'TRADERPERIOD SOLVED'!$H:$H,OfferResults!$D766)</f>
        <v>6</v>
      </c>
      <c r="J766" s="6">
        <f>SUMIFS('TRADERPERIOD SOLVED'!J:J,'TRADERPERIOD SOLVED'!$E:$E,OfferResults!$B766,'TRADERPERIOD SOLVED'!$H:$H,OfferResults!$D766)</f>
        <v>0</v>
      </c>
      <c r="K766" s="6">
        <f>SUMIFS('TRADERPERIOD SOLVED'!K:K,'TRADERPERIOD SOLVED'!$E:$E,OfferResults!$B766,'TRADERPERIOD SOLVED'!$H:$H,OfferResults!$D766)</f>
        <v>0</v>
      </c>
      <c r="L766">
        <f t="shared" si="54"/>
        <v>0</v>
      </c>
      <c r="M766">
        <f t="shared" si="55"/>
        <v>0</v>
      </c>
      <c r="N766">
        <f t="shared" si="56"/>
        <v>0</v>
      </c>
      <c r="O766">
        <f t="shared" si="57"/>
        <v>0</v>
      </c>
    </row>
    <row r="767" spans="1:15" x14ac:dyDescent="0.25">
      <c r="A767" s="1" t="s">
        <v>367</v>
      </c>
      <c r="B767" s="2">
        <v>45714.625</v>
      </c>
      <c r="C767" t="s">
        <v>370</v>
      </c>
      <c r="D767" t="s">
        <v>276</v>
      </c>
      <c r="E767" t="s">
        <v>228</v>
      </c>
      <c r="F767">
        <v>6.8</v>
      </c>
      <c r="G767">
        <v>0</v>
      </c>
      <c r="H767">
        <v>0</v>
      </c>
      <c r="I767" s="6">
        <f>SUMIFS('TRADERPERIOD SOLVED'!I:I,'TRADERPERIOD SOLVED'!$E:$E,OfferResults!$B767,'TRADERPERIOD SOLVED'!$H:$H,OfferResults!$D767)</f>
        <v>6.8</v>
      </c>
      <c r="J767" s="6">
        <f>SUMIFS('TRADERPERIOD SOLVED'!J:J,'TRADERPERIOD SOLVED'!$E:$E,OfferResults!$B767,'TRADERPERIOD SOLVED'!$H:$H,OfferResults!$D767)</f>
        <v>0</v>
      </c>
      <c r="K767" s="6">
        <f>SUMIFS('TRADERPERIOD SOLVED'!K:K,'TRADERPERIOD SOLVED'!$E:$E,OfferResults!$B767,'TRADERPERIOD SOLVED'!$H:$H,OfferResults!$D767)</f>
        <v>0</v>
      </c>
      <c r="L767">
        <f t="shared" si="54"/>
        <v>0</v>
      </c>
      <c r="M767">
        <f t="shared" si="55"/>
        <v>0</v>
      </c>
      <c r="N767">
        <f t="shared" si="56"/>
        <v>0</v>
      </c>
      <c r="O767">
        <f t="shared" si="57"/>
        <v>0</v>
      </c>
    </row>
    <row r="768" spans="1:15" x14ac:dyDescent="0.25">
      <c r="A768" s="1" t="s">
        <v>367</v>
      </c>
      <c r="B768" s="2">
        <v>45714.625</v>
      </c>
      <c r="C768" t="s">
        <v>370</v>
      </c>
      <c r="D768" t="s">
        <v>275</v>
      </c>
      <c r="E768" t="s">
        <v>213</v>
      </c>
      <c r="F768">
        <v>68</v>
      </c>
      <c r="G768">
        <v>0</v>
      </c>
      <c r="H768">
        <v>0</v>
      </c>
      <c r="I768" s="6">
        <f>SUMIFS('TRADERPERIOD SOLVED'!I:I,'TRADERPERIOD SOLVED'!$E:$E,OfferResults!$B768,'TRADERPERIOD SOLVED'!$H:$H,OfferResults!$D768)</f>
        <v>68</v>
      </c>
      <c r="J768" s="6">
        <f>SUMIFS('TRADERPERIOD SOLVED'!J:J,'TRADERPERIOD SOLVED'!$E:$E,OfferResults!$B768,'TRADERPERIOD SOLVED'!$H:$H,OfferResults!$D768)</f>
        <v>0</v>
      </c>
      <c r="K768" s="6">
        <f>SUMIFS('TRADERPERIOD SOLVED'!K:K,'TRADERPERIOD SOLVED'!$E:$E,OfferResults!$B768,'TRADERPERIOD SOLVED'!$H:$H,OfferResults!$D768)</f>
        <v>0</v>
      </c>
      <c r="L768">
        <f t="shared" si="54"/>
        <v>0</v>
      </c>
      <c r="M768">
        <f t="shared" si="55"/>
        <v>0</v>
      </c>
      <c r="N768">
        <f t="shared" si="56"/>
        <v>0</v>
      </c>
      <c r="O768">
        <f t="shared" si="57"/>
        <v>0</v>
      </c>
    </row>
    <row r="769" spans="1:15" x14ac:dyDescent="0.25">
      <c r="A769" s="1" t="s">
        <v>367</v>
      </c>
      <c r="B769" s="2">
        <v>45714.625</v>
      </c>
      <c r="C769" t="s">
        <v>370</v>
      </c>
      <c r="D769" t="s">
        <v>274</v>
      </c>
      <c r="E769" t="s">
        <v>204</v>
      </c>
      <c r="F769">
        <v>410</v>
      </c>
      <c r="G769">
        <v>45</v>
      </c>
      <c r="H769">
        <v>75</v>
      </c>
      <c r="I769" s="6">
        <f>SUMIFS('TRADERPERIOD SOLVED'!I:I,'TRADERPERIOD SOLVED'!$E:$E,OfferResults!$B769,'TRADERPERIOD SOLVED'!$H:$H,OfferResults!$D769)</f>
        <v>410</v>
      </c>
      <c r="J769" s="6">
        <f>SUMIFS('TRADERPERIOD SOLVED'!J:J,'TRADERPERIOD SOLVED'!$E:$E,OfferResults!$B769,'TRADERPERIOD SOLVED'!$H:$H,OfferResults!$D769)</f>
        <v>45</v>
      </c>
      <c r="K769" s="6">
        <f>SUMIFS('TRADERPERIOD SOLVED'!K:K,'TRADERPERIOD SOLVED'!$E:$E,OfferResults!$B769,'TRADERPERIOD SOLVED'!$H:$H,OfferResults!$D769)</f>
        <v>75</v>
      </c>
      <c r="L769">
        <f t="shared" si="54"/>
        <v>0</v>
      </c>
      <c r="M769">
        <f t="shared" si="55"/>
        <v>0</v>
      </c>
      <c r="N769">
        <f t="shared" si="56"/>
        <v>0</v>
      </c>
      <c r="O769">
        <f t="shared" si="57"/>
        <v>0</v>
      </c>
    </row>
    <row r="770" spans="1:15" x14ac:dyDescent="0.25">
      <c r="A770" s="1" t="s">
        <v>367</v>
      </c>
      <c r="B770" s="2">
        <v>45714.625</v>
      </c>
      <c r="C770" t="s">
        <v>370</v>
      </c>
      <c r="D770" t="s">
        <v>273</v>
      </c>
      <c r="E770" t="s">
        <v>272</v>
      </c>
      <c r="F770">
        <v>0</v>
      </c>
      <c r="G770">
        <v>0</v>
      </c>
      <c r="H770">
        <v>0</v>
      </c>
      <c r="I770" s="6">
        <f>SUMIFS('TRADERPERIOD SOLVED'!I:I,'TRADERPERIOD SOLVED'!$E:$E,OfferResults!$B770,'TRADERPERIOD SOLVED'!$H:$H,OfferResults!$D770)</f>
        <v>0</v>
      </c>
      <c r="J770" s="6">
        <f>SUMIFS('TRADERPERIOD SOLVED'!J:J,'TRADERPERIOD SOLVED'!$E:$E,OfferResults!$B770,'TRADERPERIOD SOLVED'!$H:$H,OfferResults!$D770)</f>
        <v>0</v>
      </c>
      <c r="K770" s="6">
        <f>SUMIFS('TRADERPERIOD SOLVED'!K:K,'TRADERPERIOD SOLVED'!$E:$E,OfferResults!$B770,'TRADERPERIOD SOLVED'!$H:$H,OfferResults!$D770)</f>
        <v>0</v>
      </c>
      <c r="L770">
        <f t="shared" si="54"/>
        <v>0</v>
      </c>
      <c r="M770">
        <f t="shared" si="55"/>
        <v>0</v>
      </c>
      <c r="N770">
        <f t="shared" si="56"/>
        <v>0</v>
      </c>
      <c r="O770">
        <f t="shared" si="57"/>
        <v>0</v>
      </c>
    </row>
    <row r="771" spans="1:15" x14ac:dyDescent="0.25">
      <c r="A771" s="1" t="s">
        <v>367</v>
      </c>
      <c r="B771" s="2">
        <v>45714.625</v>
      </c>
      <c r="C771" t="s">
        <v>370</v>
      </c>
      <c r="D771" t="s">
        <v>271</v>
      </c>
      <c r="E771" t="s">
        <v>228</v>
      </c>
      <c r="F771">
        <v>20</v>
      </c>
      <c r="G771">
        <v>0</v>
      </c>
      <c r="H771">
        <v>0</v>
      </c>
      <c r="I771" s="6">
        <f>SUMIFS('TRADERPERIOD SOLVED'!I:I,'TRADERPERIOD SOLVED'!$E:$E,OfferResults!$B771,'TRADERPERIOD SOLVED'!$H:$H,OfferResults!$D771)</f>
        <v>20</v>
      </c>
      <c r="J771" s="6">
        <f>SUMIFS('TRADERPERIOD SOLVED'!J:J,'TRADERPERIOD SOLVED'!$E:$E,OfferResults!$B771,'TRADERPERIOD SOLVED'!$H:$H,OfferResults!$D771)</f>
        <v>0</v>
      </c>
      <c r="K771" s="6">
        <f>SUMIFS('TRADERPERIOD SOLVED'!K:K,'TRADERPERIOD SOLVED'!$E:$E,OfferResults!$B771,'TRADERPERIOD SOLVED'!$H:$H,OfferResults!$D771)</f>
        <v>0</v>
      </c>
      <c r="L771">
        <f t="shared" si="54"/>
        <v>0</v>
      </c>
      <c r="M771">
        <f t="shared" si="55"/>
        <v>0</v>
      </c>
      <c r="N771">
        <f t="shared" si="56"/>
        <v>0</v>
      </c>
      <c r="O771">
        <f t="shared" si="57"/>
        <v>0</v>
      </c>
    </row>
    <row r="772" spans="1:15" x14ac:dyDescent="0.25">
      <c r="A772" s="1" t="s">
        <v>367</v>
      </c>
      <c r="B772" s="2">
        <v>45714.625</v>
      </c>
      <c r="C772" t="s">
        <v>370</v>
      </c>
      <c r="D772" t="s">
        <v>270</v>
      </c>
      <c r="E772" t="s">
        <v>269</v>
      </c>
      <c r="F772">
        <v>0</v>
      </c>
      <c r="G772">
        <v>0</v>
      </c>
      <c r="H772">
        <v>0</v>
      </c>
      <c r="I772" s="6">
        <f>SUMIFS('TRADERPERIOD SOLVED'!I:I,'TRADERPERIOD SOLVED'!$E:$E,OfferResults!$B772,'TRADERPERIOD SOLVED'!$H:$H,OfferResults!$D772)</f>
        <v>0</v>
      </c>
      <c r="J772" s="6">
        <f>SUMIFS('TRADERPERIOD SOLVED'!J:J,'TRADERPERIOD SOLVED'!$E:$E,OfferResults!$B772,'TRADERPERIOD SOLVED'!$H:$H,OfferResults!$D772)</f>
        <v>0</v>
      </c>
      <c r="K772" s="6">
        <f>SUMIFS('TRADERPERIOD SOLVED'!K:K,'TRADERPERIOD SOLVED'!$E:$E,OfferResults!$B772,'TRADERPERIOD SOLVED'!$H:$H,OfferResults!$D772)</f>
        <v>0</v>
      </c>
      <c r="L772">
        <f t="shared" si="54"/>
        <v>0</v>
      </c>
      <c r="M772">
        <f t="shared" si="55"/>
        <v>0</v>
      </c>
      <c r="N772">
        <f t="shared" si="56"/>
        <v>0</v>
      </c>
      <c r="O772">
        <f t="shared" si="57"/>
        <v>0</v>
      </c>
    </row>
    <row r="773" spans="1:15" x14ac:dyDescent="0.25">
      <c r="A773" s="1" t="s">
        <v>367</v>
      </c>
      <c r="B773" s="2">
        <v>45714.625</v>
      </c>
      <c r="C773" t="s">
        <v>370</v>
      </c>
      <c r="D773" t="s">
        <v>268</v>
      </c>
      <c r="E773" t="s">
        <v>267</v>
      </c>
      <c r="F773">
        <v>42.5</v>
      </c>
      <c r="G773">
        <v>0</v>
      </c>
      <c r="H773">
        <v>0</v>
      </c>
      <c r="I773" s="6">
        <f>SUMIFS('TRADERPERIOD SOLVED'!I:I,'TRADERPERIOD SOLVED'!$E:$E,OfferResults!$B773,'TRADERPERIOD SOLVED'!$H:$H,OfferResults!$D773)</f>
        <v>42.5</v>
      </c>
      <c r="J773" s="6">
        <f>SUMIFS('TRADERPERIOD SOLVED'!J:J,'TRADERPERIOD SOLVED'!$E:$E,OfferResults!$B773,'TRADERPERIOD SOLVED'!$H:$H,OfferResults!$D773)</f>
        <v>0</v>
      </c>
      <c r="K773" s="6">
        <f>SUMIFS('TRADERPERIOD SOLVED'!K:K,'TRADERPERIOD SOLVED'!$E:$E,OfferResults!$B773,'TRADERPERIOD SOLVED'!$H:$H,OfferResults!$D773)</f>
        <v>0</v>
      </c>
      <c r="L773">
        <f t="shared" si="54"/>
        <v>0</v>
      </c>
      <c r="M773">
        <f t="shared" si="55"/>
        <v>0</v>
      </c>
      <c r="N773">
        <f t="shared" si="56"/>
        <v>0</v>
      </c>
      <c r="O773">
        <f t="shared" si="57"/>
        <v>0</v>
      </c>
    </row>
    <row r="774" spans="1:15" x14ac:dyDescent="0.25">
      <c r="A774" s="1" t="s">
        <v>367</v>
      </c>
      <c r="B774" s="2">
        <v>45714.625</v>
      </c>
      <c r="C774" t="s">
        <v>370</v>
      </c>
      <c r="D774" t="s">
        <v>266</v>
      </c>
      <c r="E774" t="s">
        <v>265</v>
      </c>
      <c r="F774">
        <v>0</v>
      </c>
      <c r="G774">
        <v>0</v>
      </c>
      <c r="H774">
        <v>0</v>
      </c>
      <c r="I774" s="6">
        <f>SUMIFS('TRADERPERIOD SOLVED'!I:I,'TRADERPERIOD SOLVED'!$E:$E,OfferResults!$B774,'TRADERPERIOD SOLVED'!$H:$H,OfferResults!$D774)</f>
        <v>0</v>
      </c>
      <c r="J774" s="6">
        <f>SUMIFS('TRADERPERIOD SOLVED'!J:J,'TRADERPERIOD SOLVED'!$E:$E,OfferResults!$B774,'TRADERPERIOD SOLVED'!$H:$H,OfferResults!$D774)</f>
        <v>0</v>
      </c>
      <c r="K774" s="6">
        <f>SUMIFS('TRADERPERIOD SOLVED'!K:K,'TRADERPERIOD SOLVED'!$E:$E,OfferResults!$B774,'TRADERPERIOD SOLVED'!$H:$H,OfferResults!$D774)</f>
        <v>0</v>
      </c>
      <c r="L774">
        <f t="shared" si="54"/>
        <v>0</v>
      </c>
      <c r="M774">
        <f t="shared" si="55"/>
        <v>0</v>
      </c>
      <c r="N774">
        <f t="shared" si="56"/>
        <v>0</v>
      </c>
      <c r="O774">
        <f t="shared" si="57"/>
        <v>0</v>
      </c>
    </row>
    <row r="775" spans="1:15" x14ac:dyDescent="0.25">
      <c r="A775" s="1" t="s">
        <v>367</v>
      </c>
      <c r="B775" s="2">
        <v>45714.625</v>
      </c>
      <c r="C775" t="s">
        <v>370</v>
      </c>
      <c r="D775" t="s">
        <v>264</v>
      </c>
      <c r="E775" t="s">
        <v>213</v>
      </c>
      <c r="F775">
        <v>197</v>
      </c>
      <c r="G775">
        <v>22</v>
      </c>
      <c r="H775">
        <v>25</v>
      </c>
      <c r="I775" s="6">
        <f>SUMIFS('TRADERPERIOD SOLVED'!I:I,'TRADERPERIOD SOLVED'!$E:$E,OfferResults!$B775,'TRADERPERIOD SOLVED'!$H:$H,OfferResults!$D775)</f>
        <v>197</v>
      </c>
      <c r="J775" s="6">
        <f>SUMIFS('TRADERPERIOD SOLVED'!J:J,'TRADERPERIOD SOLVED'!$E:$E,OfferResults!$B775,'TRADERPERIOD SOLVED'!$H:$H,OfferResults!$D775)</f>
        <v>22</v>
      </c>
      <c r="K775" s="6">
        <f>SUMIFS('TRADERPERIOD SOLVED'!K:K,'TRADERPERIOD SOLVED'!$E:$E,OfferResults!$B775,'TRADERPERIOD SOLVED'!$H:$H,OfferResults!$D775)</f>
        <v>25</v>
      </c>
      <c r="L775">
        <f t="shared" si="54"/>
        <v>0</v>
      </c>
      <c r="M775">
        <f t="shared" si="55"/>
        <v>0</v>
      </c>
      <c r="N775">
        <f t="shared" si="56"/>
        <v>0</v>
      </c>
      <c r="O775">
        <f t="shared" si="57"/>
        <v>0</v>
      </c>
    </row>
    <row r="776" spans="1:15" x14ac:dyDescent="0.25">
      <c r="A776" s="1" t="s">
        <v>367</v>
      </c>
      <c r="B776" s="2">
        <v>45714.625</v>
      </c>
      <c r="C776" t="s">
        <v>370</v>
      </c>
      <c r="D776" t="s">
        <v>263</v>
      </c>
      <c r="E776" t="s">
        <v>262</v>
      </c>
      <c r="F776">
        <v>146</v>
      </c>
      <c r="G776">
        <v>0</v>
      </c>
      <c r="H776">
        <v>0</v>
      </c>
      <c r="I776" s="6">
        <f>SUMIFS('TRADERPERIOD SOLVED'!I:I,'TRADERPERIOD SOLVED'!$E:$E,OfferResults!$B776,'TRADERPERIOD SOLVED'!$H:$H,OfferResults!$D776)</f>
        <v>146</v>
      </c>
      <c r="J776" s="6">
        <f>SUMIFS('TRADERPERIOD SOLVED'!J:J,'TRADERPERIOD SOLVED'!$E:$E,OfferResults!$B776,'TRADERPERIOD SOLVED'!$H:$H,OfferResults!$D776)</f>
        <v>0</v>
      </c>
      <c r="K776" s="6">
        <f>SUMIFS('TRADERPERIOD SOLVED'!K:K,'TRADERPERIOD SOLVED'!$E:$E,OfferResults!$B776,'TRADERPERIOD SOLVED'!$H:$H,OfferResults!$D776)</f>
        <v>0</v>
      </c>
      <c r="L776">
        <f t="shared" si="54"/>
        <v>0</v>
      </c>
      <c r="M776">
        <f t="shared" si="55"/>
        <v>0</v>
      </c>
      <c r="N776">
        <f t="shared" si="56"/>
        <v>0</v>
      </c>
      <c r="O776">
        <f t="shared" si="57"/>
        <v>0</v>
      </c>
    </row>
    <row r="777" spans="1:15" x14ac:dyDescent="0.25">
      <c r="A777" s="1" t="s">
        <v>367</v>
      </c>
      <c r="B777" s="2">
        <v>45714.625</v>
      </c>
      <c r="C777" t="s">
        <v>370</v>
      </c>
      <c r="D777" t="s">
        <v>261</v>
      </c>
      <c r="E777" t="s">
        <v>213</v>
      </c>
      <c r="F777">
        <v>60</v>
      </c>
      <c r="G777">
        <v>0</v>
      </c>
      <c r="H777">
        <v>0</v>
      </c>
      <c r="I777" s="6">
        <f>SUMIFS('TRADERPERIOD SOLVED'!I:I,'TRADERPERIOD SOLVED'!$E:$E,OfferResults!$B777,'TRADERPERIOD SOLVED'!$H:$H,OfferResults!$D777)</f>
        <v>60</v>
      </c>
      <c r="J777" s="6">
        <f>SUMIFS('TRADERPERIOD SOLVED'!J:J,'TRADERPERIOD SOLVED'!$E:$E,OfferResults!$B777,'TRADERPERIOD SOLVED'!$H:$H,OfferResults!$D777)</f>
        <v>0</v>
      </c>
      <c r="K777" s="6">
        <f>SUMIFS('TRADERPERIOD SOLVED'!K:K,'TRADERPERIOD SOLVED'!$E:$E,OfferResults!$B777,'TRADERPERIOD SOLVED'!$H:$H,OfferResults!$D777)</f>
        <v>0</v>
      </c>
      <c r="L777">
        <f t="shared" si="54"/>
        <v>0</v>
      </c>
      <c r="M777">
        <f t="shared" si="55"/>
        <v>0</v>
      </c>
      <c r="N777">
        <f t="shared" si="56"/>
        <v>0</v>
      </c>
      <c r="O777">
        <f t="shared" si="57"/>
        <v>0</v>
      </c>
    </row>
    <row r="778" spans="1:15" x14ac:dyDescent="0.25">
      <c r="A778" s="1" t="s">
        <v>367</v>
      </c>
      <c r="B778" s="2">
        <v>45714.625</v>
      </c>
      <c r="C778" t="s">
        <v>370</v>
      </c>
      <c r="D778" t="s">
        <v>260</v>
      </c>
      <c r="E778" t="s">
        <v>204</v>
      </c>
      <c r="F778">
        <v>6.4160000000000004</v>
      </c>
      <c r="G778">
        <v>0</v>
      </c>
      <c r="H778">
        <v>0</v>
      </c>
      <c r="I778" s="6">
        <f>SUMIFS('TRADERPERIOD SOLVED'!I:I,'TRADERPERIOD SOLVED'!$E:$E,OfferResults!$B778,'TRADERPERIOD SOLVED'!$H:$H,OfferResults!$D778)</f>
        <v>6.4160000000000004</v>
      </c>
      <c r="J778" s="6">
        <f>SUMIFS('TRADERPERIOD SOLVED'!J:J,'TRADERPERIOD SOLVED'!$E:$E,OfferResults!$B778,'TRADERPERIOD SOLVED'!$H:$H,OfferResults!$D778)</f>
        <v>0</v>
      </c>
      <c r="K778" s="6">
        <f>SUMIFS('TRADERPERIOD SOLVED'!K:K,'TRADERPERIOD SOLVED'!$E:$E,OfferResults!$B778,'TRADERPERIOD SOLVED'!$H:$H,OfferResults!$D778)</f>
        <v>0</v>
      </c>
      <c r="L778">
        <f t="shared" si="54"/>
        <v>0</v>
      </c>
      <c r="M778">
        <f t="shared" si="55"/>
        <v>0</v>
      </c>
      <c r="N778">
        <f t="shared" si="56"/>
        <v>0</v>
      </c>
      <c r="O778">
        <f t="shared" si="57"/>
        <v>0</v>
      </c>
    </row>
    <row r="779" spans="1:15" x14ac:dyDescent="0.25">
      <c r="A779" s="1" t="s">
        <v>367</v>
      </c>
      <c r="B779" s="2">
        <v>45714.625</v>
      </c>
      <c r="C779" t="s">
        <v>370</v>
      </c>
      <c r="D779" t="s">
        <v>259</v>
      </c>
      <c r="E779" t="s">
        <v>228</v>
      </c>
      <c r="F779">
        <v>3.5</v>
      </c>
      <c r="G779">
        <v>0</v>
      </c>
      <c r="H779">
        <v>0</v>
      </c>
      <c r="I779" s="6">
        <f>SUMIFS('TRADERPERIOD SOLVED'!I:I,'TRADERPERIOD SOLVED'!$E:$E,OfferResults!$B779,'TRADERPERIOD SOLVED'!$H:$H,OfferResults!$D779)</f>
        <v>3.5</v>
      </c>
      <c r="J779" s="6">
        <f>SUMIFS('TRADERPERIOD SOLVED'!J:J,'TRADERPERIOD SOLVED'!$E:$E,OfferResults!$B779,'TRADERPERIOD SOLVED'!$H:$H,OfferResults!$D779)</f>
        <v>0</v>
      </c>
      <c r="K779" s="6">
        <f>SUMIFS('TRADERPERIOD SOLVED'!K:K,'TRADERPERIOD SOLVED'!$E:$E,OfferResults!$B779,'TRADERPERIOD SOLVED'!$H:$H,OfferResults!$D779)</f>
        <v>0</v>
      </c>
      <c r="L779">
        <f t="shared" si="54"/>
        <v>0</v>
      </c>
      <c r="M779">
        <f t="shared" si="55"/>
        <v>0</v>
      </c>
      <c r="N779">
        <f t="shared" si="56"/>
        <v>0</v>
      </c>
      <c r="O779">
        <f t="shared" si="57"/>
        <v>0</v>
      </c>
    </row>
    <row r="780" spans="1:15" x14ac:dyDescent="0.25">
      <c r="A780" s="1" t="s">
        <v>367</v>
      </c>
      <c r="B780" s="2">
        <v>45714.625</v>
      </c>
      <c r="C780" t="s">
        <v>370</v>
      </c>
      <c r="D780" t="s">
        <v>258</v>
      </c>
      <c r="E780" t="s">
        <v>204</v>
      </c>
      <c r="F780">
        <v>180.31049999999999</v>
      </c>
      <c r="G780">
        <v>0</v>
      </c>
      <c r="H780">
        <v>2.9660000000000002</v>
      </c>
      <c r="I780" s="6">
        <f>SUMIFS('TRADERPERIOD SOLVED'!I:I,'TRADERPERIOD SOLVED'!$E:$E,OfferResults!$B780,'TRADERPERIOD SOLVED'!$H:$H,OfferResults!$D780)</f>
        <v>180.31</v>
      </c>
      <c r="J780" s="6">
        <f>SUMIFS('TRADERPERIOD SOLVED'!J:J,'TRADERPERIOD SOLVED'!$E:$E,OfferResults!$B780,'TRADERPERIOD SOLVED'!$H:$H,OfferResults!$D780)</f>
        <v>0</v>
      </c>
      <c r="K780" s="6">
        <f>SUMIFS('TRADERPERIOD SOLVED'!K:K,'TRADERPERIOD SOLVED'!$E:$E,OfferResults!$B780,'TRADERPERIOD SOLVED'!$H:$H,OfferResults!$D780)</f>
        <v>2.9660000000000002</v>
      </c>
      <c r="L780">
        <f t="shared" si="54"/>
        <v>4.9999999998817657E-4</v>
      </c>
      <c r="M780">
        <f t="shared" si="55"/>
        <v>4.9999999998817657E-4</v>
      </c>
      <c r="N780">
        <f t="shared" si="56"/>
        <v>0</v>
      </c>
      <c r="O780">
        <f t="shared" si="57"/>
        <v>0</v>
      </c>
    </row>
    <row r="781" spans="1:15" x14ac:dyDescent="0.25">
      <c r="A781" s="1" t="s">
        <v>367</v>
      </c>
      <c r="B781" s="2">
        <v>45714.625</v>
      </c>
      <c r="C781" t="s">
        <v>370</v>
      </c>
      <c r="D781" t="s">
        <v>257</v>
      </c>
      <c r="E781" t="s">
        <v>204</v>
      </c>
      <c r="F781">
        <v>155</v>
      </c>
      <c r="G781">
        <v>0</v>
      </c>
      <c r="H781">
        <v>0</v>
      </c>
      <c r="I781" s="6">
        <f>SUMIFS('TRADERPERIOD SOLVED'!I:I,'TRADERPERIOD SOLVED'!$E:$E,OfferResults!$B781,'TRADERPERIOD SOLVED'!$H:$H,OfferResults!$D781)</f>
        <v>155</v>
      </c>
      <c r="J781" s="6">
        <f>SUMIFS('TRADERPERIOD SOLVED'!J:J,'TRADERPERIOD SOLVED'!$E:$E,OfferResults!$B781,'TRADERPERIOD SOLVED'!$H:$H,OfferResults!$D781)</f>
        <v>0</v>
      </c>
      <c r="K781" s="6">
        <f>SUMIFS('TRADERPERIOD SOLVED'!K:K,'TRADERPERIOD SOLVED'!$E:$E,OfferResults!$B781,'TRADERPERIOD SOLVED'!$H:$H,OfferResults!$D781)</f>
        <v>0</v>
      </c>
      <c r="L781">
        <f t="shared" si="54"/>
        <v>0</v>
      </c>
      <c r="M781">
        <f t="shared" si="55"/>
        <v>0</v>
      </c>
      <c r="N781">
        <f t="shared" si="56"/>
        <v>0</v>
      </c>
      <c r="O781">
        <f t="shared" si="57"/>
        <v>0</v>
      </c>
    </row>
    <row r="782" spans="1:15" x14ac:dyDescent="0.25">
      <c r="A782" s="1" t="s">
        <v>367</v>
      </c>
      <c r="B782" s="2">
        <v>45714.625</v>
      </c>
      <c r="C782" t="s">
        <v>370</v>
      </c>
      <c r="D782" t="s">
        <v>256</v>
      </c>
      <c r="E782" t="s">
        <v>204</v>
      </c>
      <c r="F782">
        <v>155</v>
      </c>
      <c r="G782">
        <v>0</v>
      </c>
      <c r="H782">
        <v>0</v>
      </c>
      <c r="I782" s="6">
        <f>SUMIFS('TRADERPERIOD SOLVED'!I:I,'TRADERPERIOD SOLVED'!$E:$E,OfferResults!$B782,'TRADERPERIOD SOLVED'!$H:$H,OfferResults!$D782)</f>
        <v>155</v>
      </c>
      <c r="J782" s="6">
        <f>SUMIFS('TRADERPERIOD SOLVED'!J:J,'TRADERPERIOD SOLVED'!$E:$E,OfferResults!$B782,'TRADERPERIOD SOLVED'!$H:$H,OfferResults!$D782)</f>
        <v>0</v>
      </c>
      <c r="K782" s="6">
        <f>SUMIFS('TRADERPERIOD SOLVED'!K:K,'TRADERPERIOD SOLVED'!$E:$E,OfferResults!$B782,'TRADERPERIOD SOLVED'!$H:$H,OfferResults!$D782)</f>
        <v>0</v>
      </c>
      <c r="L782">
        <f t="shared" si="54"/>
        <v>0</v>
      </c>
      <c r="M782">
        <f t="shared" si="55"/>
        <v>0</v>
      </c>
      <c r="N782">
        <f t="shared" si="56"/>
        <v>0</v>
      </c>
      <c r="O782">
        <f t="shared" si="57"/>
        <v>0</v>
      </c>
    </row>
    <row r="783" spans="1:15" x14ac:dyDescent="0.25">
      <c r="A783" s="1" t="s">
        <v>367</v>
      </c>
      <c r="B783" s="2">
        <v>45714.625</v>
      </c>
      <c r="C783" t="s">
        <v>370</v>
      </c>
      <c r="D783" t="s">
        <v>255</v>
      </c>
      <c r="E783" t="s">
        <v>213</v>
      </c>
      <c r="F783">
        <v>46</v>
      </c>
      <c r="G783">
        <v>1</v>
      </c>
      <c r="H783">
        <v>2</v>
      </c>
      <c r="I783" s="6">
        <f>SUMIFS('TRADERPERIOD SOLVED'!I:I,'TRADERPERIOD SOLVED'!$E:$E,OfferResults!$B783,'TRADERPERIOD SOLVED'!$H:$H,OfferResults!$D783)</f>
        <v>46</v>
      </c>
      <c r="J783" s="6">
        <f>SUMIFS('TRADERPERIOD SOLVED'!J:J,'TRADERPERIOD SOLVED'!$E:$E,OfferResults!$B783,'TRADERPERIOD SOLVED'!$H:$H,OfferResults!$D783)</f>
        <v>1</v>
      </c>
      <c r="K783" s="6">
        <f>SUMIFS('TRADERPERIOD SOLVED'!K:K,'TRADERPERIOD SOLVED'!$E:$E,OfferResults!$B783,'TRADERPERIOD SOLVED'!$H:$H,OfferResults!$D783)</f>
        <v>2</v>
      </c>
      <c r="L783">
        <f t="shared" si="54"/>
        <v>0</v>
      </c>
      <c r="M783">
        <f t="shared" si="55"/>
        <v>0</v>
      </c>
      <c r="N783">
        <f t="shared" si="56"/>
        <v>0</v>
      </c>
      <c r="O783">
        <f t="shared" si="57"/>
        <v>0</v>
      </c>
    </row>
    <row r="784" spans="1:15" x14ac:dyDescent="0.25">
      <c r="A784" s="1" t="s">
        <v>367</v>
      </c>
      <c r="B784" s="2">
        <v>45714.625</v>
      </c>
      <c r="C784" t="s">
        <v>370</v>
      </c>
      <c r="D784" t="s">
        <v>254</v>
      </c>
      <c r="E784" t="s">
        <v>210</v>
      </c>
      <c r="F784">
        <v>34</v>
      </c>
      <c r="G784">
        <v>0</v>
      </c>
      <c r="H784">
        <v>0</v>
      </c>
      <c r="I784" s="6">
        <f>SUMIFS('TRADERPERIOD SOLVED'!I:I,'TRADERPERIOD SOLVED'!$E:$E,OfferResults!$B784,'TRADERPERIOD SOLVED'!$H:$H,OfferResults!$D784)</f>
        <v>34</v>
      </c>
      <c r="J784" s="6">
        <f>SUMIFS('TRADERPERIOD SOLVED'!J:J,'TRADERPERIOD SOLVED'!$E:$E,OfferResults!$B784,'TRADERPERIOD SOLVED'!$H:$H,OfferResults!$D784)</f>
        <v>0</v>
      </c>
      <c r="K784" s="6">
        <f>SUMIFS('TRADERPERIOD SOLVED'!K:K,'TRADERPERIOD SOLVED'!$E:$E,OfferResults!$B784,'TRADERPERIOD SOLVED'!$H:$H,OfferResults!$D784)</f>
        <v>0</v>
      </c>
      <c r="L784">
        <f t="shared" si="54"/>
        <v>0</v>
      </c>
      <c r="M784">
        <f t="shared" si="55"/>
        <v>0</v>
      </c>
      <c r="N784">
        <f t="shared" si="56"/>
        <v>0</v>
      </c>
      <c r="O784">
        <f t="shared" si="57"/>
        <v>0</v>
      </c>
    </row>
    <row r="785" spans="1:15" x14ac:dyDescent="0.25">
      <c r="A785" s="1" t="s">
        <v>367</v>
      </c>
      <c r="B785" s="2">
        <v>45714.625</v>
      </c>
      <c r="C785" t="s">
        <v>370</v>
      </c>
      <c r="D785" t="s">
        <v>253</v>
      </c>
      <c r="E785" t="s">
        <v>252</v>
      </c>
      <c r="F785">
        <v>0</v>
      </c>
      <c r="G785">
        <v>0</v>
      </c>
      <c r="H785">
        <v>10.8</v>
      </c>
      <c r="I785" s="6">
        <f>SUMIFS('TRADERPERIOD SOLVED'!I:I,'TRADERPERIOD SOLVED'!$E:$E,OfferResults!$B785,'TRADERPERIOD SOLVED'!$H:$H,OfferResults!$D785)</f>
        <v>0</v>
      </c>
      <c r="J785" s="6">
        <f>SUMIFS('TRADERPERIOD SOLVED'!J:J,'TRADERPERIOD SOLVED'!$E:$E,OfferResults!$B785,'TRADERPERIOD SOLVED'!$H:$H,OfferResults!$D785)</f>
        <v>0</v>
      </c>
      <c r="K785" s="6">
        <f>SUMIFS('TRADERPERIOD SOLVED'!K:K,'TRADERPERIOD SOLVED'!$E:$E,OfferResults!$B785,'TRADERPERIOD SOLVED'!$H:$H,OfferResults!$D785)</f>
        <v>10.8</v>
      </c>
      <c r="L785">
        <f t="shared" si="54"/>
        <v>0</v>
      </c>
      <c r="M785">
        <f t="shared" si="55"/>
        <v>0</v>
      </c>
      <c r="N785">
        <f t="shared" si="56"/>
        <v>0</v>
      </c>
      <c r="O785">
        <f t="shared" si="57"/>
        <v>0</v>
      </c>
    </row>
    <row r="786" spans="1:15" x14ac:dyDescent="0.25">
      <c r="A786" s="1" t="s">
        <v>367</v>
      </c>
      <c r="B786" s="2">
        <v>45714.625</v>
      </c>
      <c r="C786" t="s">
        <v>370</v>
      </c>
      <c r="D786" t="s">
        <v>251</v>
      </c>
      <c r="E786" t="s">
        <v>210</v>
      </c>
      <c r="F786">
        <v>38</v>
      </c>
      <c r="G786">
        <v>0</v>
      </c>
      <c r="H786">
        <v>0</v>
      </c>
      <c r="I786" s="6">
        <f>SUMIFS('TRADERPERIOD SOLVED'!I:I,'TRADERPERIOD SOLVED'!$E:$E,OfferResults!$B786,'TRADERPERIOD SOLVED'!$H:$H,OfferResults!$D786)</f>
        <v>38</v>
      </c>
      <c r="J786" s="6">
        <f>SUMIFS('TRADERPERIOD SOLVED'!J:J,'TRADERPERIOD SOLVED'!$E:$E,OfferResults!$B786,'TRADERPERIOD SOLVED'!$H:$H,OfferResults!$D786)</f>
        <v>0</v>
      </c>
      <c r="K786" s="6">
        <f>SUMIFS('TRADERPERIOD SOLVED'!K:K,'TRADERPERIOD SOLVED'!$E:$E,OfferResults!$B786,'TRADERPERIOD SOLVED'!$H:$H,OfferResults!$D786)</f>
        <v>0</v>
      </c>
      <c r="L786">
        <f t="shared" si="54"/>
        <v>0</v>
      </c>
      <c r="M786">
        <f t="shared" si="55"/>
        <v>0</v>
      </c>
      <c r="N786">
        <f t="shared" si="56"/>
        <v>0</v>
      </c>
      <c r="O786">
        <f t="shared" si="57"/>
        <v>0</v>
      </c>
    </row>
    <row r="787" spans="1:15" x14ac:dyDescent="0.25">
      <c r="A787" s="1" t="s">
        <v>367</v>
      </c>
      <c r="B787" s="2">
        <v>45714.625</v>
      </c>
      <c r="C787" t="s">
        <v>370</v>
      </c>
      <c r="D787" t="s">
        <v>250</v>
      </c>
      <c r="E787" t="s">
        <v>228</v>
      </c>
      <c r="F787">
        <v>5.5</v>
      </c>
      <c r="G787">
        <v>0</v>
      </c>
      <c r="H787">
        <v>0</v>
      </c>
      <c r="I787" s="6">
        <f>SUMIFS('TRADERPERIOD SOLVED'!I:I,'TRADERPERIOD SOLVED'!$E:$E,OfferResults!$B787,'TRADERPERIOD SOLVED'!$H:$H,OfferResults!$D787)</f>
        <v>5.5</v>
      </c>
      <c r="J787" s="6">
        <f>SUMIFS('TRADERPERIOD SOLVED'!J:J,'TRADERPERIOD SOLVED'!$E:$E,OfferResults!$B787,'TRADERPERIOD SOLVED'!$H:$H,OfferResults!$D787)</f>
        <v>0</v>
      </c>
      <c r="K787" s="6">
        <f>SUMIFS('TRADERPERIOD SOLVED'!K:K,'TRADERPERIOD SOLVED'!$E:$E,OfferResults!$B787,'TRADERPERIOD SOLVED'!$H:$H,OfferResults!$D787)</f>
        <v>0</v>
      </c>
      <c r="L787">
        <f t="shared" si="54"/>
        <v>0</v>
      </c>
      <c r="M787">
        <f t="shared" si="55"/>
        <v>0</v>
      </c>
      <c r="N787">
        <f t="shared" si="56"/>
        <v>0</v>
      </c>
      <c r="O787">
        <f t="shared" si="57"/>
        <v>0</v>
      </c>
    </row>
    <row r="788" spans="1:15" x14ac:dyDescent="0.25">
      <c r="A788" s="1" t="s">
        <v>367</v>
      </c>
      <c r="B788" s="2">
        <v>45714.625</v>
      </c>
      <c r="C788" t="s">
        <v>370</v>
      </c>
      <c r="D788" t="s">
        <v>249</v>
      </c>
      <c r="E788" t="s">
        <v>210</v>
      </c>
      <c r="F788">
        <v>40.000999999999998</v>
      </c>
      <c r="G788">
        <v>0</v>
      </c>
      <c r="H788">
        <v>0</v>
      </c>
      <c r="I788" s="6">
        <f>SUMIFS('TRADERPERIOD SOLVED'!I:I,'TRADERPERIOD SOLVED'!$E:$E,OfferResults!$B788,'TRADERPERIOD SOLVED'!$H:$H,OfferResults!$D788)</f>
        <v>40.000999999999998</v>
      </c>
      <c r="J788" s="6">
        <f>SUMIFS('TRADERPERIOD SOLVED'!J:J,'TRADERPERIOD SOLVED'!$E:$E,OfferResults!$B788,'TRADERPERIOD SOLVED'!$H:$H,OfferResults!$D788)</f>
        <v>0</v>
      </c>
      <c r="K788" s="6">
        <f>SUMIFS('TRADERPERIOD SOLVED'!K:K,'TRADERPERIOD SOLVED'!$E:$E,OfferResults!$B788,'TRADERPERIOD SOLVED'!$H:$H,OfferResults!$D788)</f>
        <v>0</v>
      </c>
      <c r="L788">
        <f t="shared" si="54"/>
        <v>0</v>
      </c>
      <c r="M788">
        <f t="shared" si="55"/>
        <v>0</v>
      </c>
      <c r="N788">
        <f t="shared" si="56"/>
        <v>0</v>
      </c>
      <c r="O788">
        <f t="shared" si="57"/>
        <v>0</v>
      </c>
    </row>
    <row r="789" spans="1:15" x14ac:dyDescent="0.25">
      <c r="A789" s="1" t="s">
        <v>367</v>
      </c>
      <c r="B789" s="2">
        <v>45714.625</v>
      </c>
      <c r="C789" t="s">
        <v>370</v>
      </c>
      <c r="D789" t="s">
        <v>248</v>
      </c>
      <c r="E789" t="s">
        <v>210</v>
      </c>
      <c r="F789">
        <v>80</v>
      </c>
      <c r="G789">
        <v>10.4</v>
      </c>
      <c r="H789">
        <v>8.8000000000000007</v>
      </c>
      <c r="I789" s="6">
        <f>SUMIFS('TRADERPERIOD SOLVED'!I:I,'TRADERPERIOD SOLVED'!$E:$E,OfferResults!$B789,'TRADERPERIOD SOLVED'!$H:$H,OfferResults!$D789)</f>
        <v>80</v>
      </c>
      <c r="J789" s="6">
        <f>SUMIFS('TRADERPERIOD SOLVED'!J:J,'TRADERPERIOD SOLVED'!$E:$E,OfferResults!$B789,'TRADERPERIOD SOLVED'!$H:$H,OfferResults!$D789)</f>
        <v>10.4</v>
      </c>
      <c r="K789" s="6">
        <f>SUMIFS('TRADERPERIOD SOLVED'!K:K,'TRADERPERIOD SOLVED'!$E:$E,OfferResults!$B789,'TRADERPERIOD SOLVED'!$H:$H,OfferResults!$D789)</f>
        <v>8.8000000000000007</v>
      </c>
      <c r="L789">
        <f t="shared" si="54"/>
        <v>0</v>
      </c>
      <c r="M789">
        <f t="shared" si="55"/>
        <v>0</v>
      </c>
      <c r="N789">
        <f t="shared" si="56"/>
        <v>0</v>
      </c>
      <c r="O789">
        <f t="shared" si="57"/>
        <v>0</v>
      </c>
    </row>
    <row r="790" spans="1:15" x14ac:dyDescent="0.25">
      <c r="A790" s="1" t="s">
        <v>367</v>
      </c>
      <c r="B790" s="2">
        <v>45714.625</v>
      </c>
      <c r="C790" t="s">
        <v>370</v>
      </c>
      <c r="D790" t="s">
        <v>247</v>
      </c>
      <c r="E790" t="s">
        <v>207</v>
      </c>
      <c r="F790">
        <v>55</v>
      </c>
      <c r="G790">
        <v>10</v>
      </c>
      <c r="H790">
        <v>8.9</v>
      </c>
      <c r="I790" s="6">
        <f>SUMIFS('TRADERPERIOD SOLVED'!I:I,'TRADERPERIOD SOLVED'!$E:$E,OfferResults!$B790,'TRADERPERIOD SOLVED'!$H:$H,OfferResults!$D790)</f>
        <v>55</v>
      </c>
      <c r="J790" s="6">
        <f>SUMIFS('TRADERPERIOD SOLVED'!J:J,'TRADERPERIOD SOLVED'!$E:$E,OfferResults!$B790,'TRADERPERIOD SOLVED'!$H:$H,OfferResults!$D790)</f>
        <v>10</v>
      </c>
      <c r="K790" s="6">
        <f>SUMIFS('TRADERPERIOD SOLVED'!K:K,'TRADERPERIOD SOLVED'!$E:$E,OfferResults!$B790,'TRADERPERIOD SOLVED'!$H:$H,OfferResults!$D790)</f>
        <v>8.9</v>
      </c>
      <c r="L790">
        <f t="shared" si="54"/>
        <v>0</v>
      </c>
      <c r="M790">
        <f t="shared" si="55"/>
        <v>0</v>
      </c>
      <c r="N790">
        <f t="shared" si="56"/>
        <v>0</v>
      </c>
      <c r="O790">
        <f t="shared" si="57"/>
        <v>0</v>
      </c>
    </row>
    <row r="791" spans="1:15" x14ac:dyDescent="0.25">
      <c r="A791" s="1" t="s">
        <v>367</v>
      </c>
      <c r="B791" s="2">
        <v>45714.625</v>
      </c>
      <c r="C791" t="s">
        <v>370</v>
      </c>
      <c r="D791" t="s">
        <v>246</v>
      </c>
      <c r="E791" t="s">
        <v>210</v>
      </c>
      <c r="F791">
        <v>0</v>
      </c>
      <c r="G791">
        <v>24.898</v>
      </c>
      <c r="H791">
        <v>19.989999999999998</v>
      </c>
      <c r="I791" s="6">
        <f>SUMIFS('TRADERPERIOD SOLVED'!I:I,'TRADERPERIOD SOLVED'!$E:$E,OfferResults!$B791,'TRADERPERIOD SOLVED'!$H:$H,OfferResults!$D791)</f>
        <v>0</v>
      </c>
      <c r="J791" s="6">
        <f>SUMIFS('TRADERPERIOD SOLVED'!J:J,'TRADERPERIOD SOLVED'!$E:$E,OfferResults!$B791,'TRADERPERIOD SOLVED'!$H:$H,OfferResults!$D791)</f>
        <v>24.898</v>
      </c>
      <c r="K791" s="6">
        <f>SUMIFS('TRADERPERIOD SOLVED'!K:K,'TRADERPERIOD SOLVED'!$E:$E,OfferResults!$B791,'TRADERPERIOD SOLVED'!$H:$H,OfferResults!$D791)</f>
        <v>19.989999999999998</v>
      </c>
      <c r="L791">
        <f t="shared" si="54"/>
        <v>0</v>
      </c>
      <c r="M791">
        <f t="shared" si="55"/>
        <v>0</v>
      </c>
      <c r="N791">
        <f t="shared" si="56"/>
        <v>0</v>
      </c>
      <c r="O791">
        <f t="shared" si="57"/>
        <v>0</v>
      </c>
    </row>
    <row r="792" spans="1:15" x14ac:dyDescent="0.25">
      <c r="A792" s="1" t="s">
        <v>367</v>
      </c>
      <c r="B792" s="2">
        <v>45714.625</v>
      </c>
      <c r="C792" t="s">
        <v>370</v>
      </c>
      <c r="D792" t="s">
        <v>245</v>
      </c>
      <c r="E792" t="s">
        <v>210</v>
      </c>
      <c r="F792">
        <v>95</v>
      </c>
      <c r="G792">
        <v>0</v>
      </c>
      <c r="H792">
        <v>0</v>
      </c>
      <c r="I792" s="6">
        <f>SUMIFS('TRADERPERIOD SOLVED'!I:I,'TRADERPERIOD SOLVED'!$E:$E,OfferResults!$B792,'TRADERPERIOD SOLVED'!$H:$H,OfferResults!$D792)</f>
        <v>95</v>
      </c>
      <c r="J792" s="6">
        <f>SUMIFS('TRADERPERIOD SOLVED'!J:J,'TRADERPERIOD SOLVED'!$E:$E,OfferResults!$B792,'TRADERPERIOD SOLVED'!$H:$H,OfferResults!$D792)</f>
        <v>0</v>
      </c>
      <c r="K792" s="6">
        <f>SUMIFS('TRADERPERIOD SOLVED'!K:K,'TRADERPERIOD SOLVED'!$E:$E,OfferResults!$B792,'TRADERPERIOD SOLVED'!$H:$H,OfferResults!$D792)</f>
        <v>0</v>
      </c>
      <c r="L792">
        <f t="shared" si="54"/>
        <v>0</v>
      </c>
      <c r="M792">
        <f t="shared" si="55"/>
        <v>0</v>
      </c>
      <c r="N792">
        <f t="shared" si="56"/>
        <v>0</v>
      </c>
      <c r="O792">
        <f t="shared" si="57"/>
        <v>0</v>
      </c>
    </row>
    <row r="793" spans="1:15" x14ac:dyDescent="0.25">
      <c r="A793" s="1" t="s">
        <v>367</v>
      </c>
      <c r="B793" s="2">
        <v>45714.625</v>
      </c>
      <c r="C793" t="s">
        <v>370</v>
      </c>
      <c r="D793" t="s">
        <v>244</v>
      </c>
      <c r="E793" t="s">
        <v>210</v>
      </c>
      <c r="F793">
        <v>95</v>
      </c>
      <c r="G793">
        <v>0</v>
      </c>
      <c r="H793">
        <v>0</v>
      </c>
      <c r="I793" s="6">
        <f>SUMIFS('TRADERPERIOD SOLVED'!I:I,'TRADERPERIOD SOLVED'!$E:$E,OfferResults!$B793,'TRADERPERIOD SOLVED'!$H:$H,OfferResults!$D793)</f>
        <v>95</v>
      </c>
      <c r="J793" s="6">
        <f>SUMIFS('TRADERPERIOD SOLVED'!J:J,'TRADERPERIOD SOLVED'!$E:$E,OfferResults!$B793,'TRADERPERIOD SOLVED'!$H:$H,OfferResults!$D793)</f>
        <v>0</v>
      </c>
      <c r="K793" s="6">
        <f>SUMIFS('TRADERPERIOD SOLVED'!K:K,'TRADERPERIOD SOLVED'!$E:$E,OfferResults!$B793,'TRADERPERIOD SOLVED'!$H:$H,OfferResults!$D793)</f>
        <v>0</v>
      </c>
      <c r="L793">
        <f t="shared" si="54"/>
        <v>0</v>
      </c>
      <c r="M793">
        <f t="shared" si="55"/>
        <v>0</v>
      </c>
      <c r="N793">
        <f t="shared" si="56"/>
        <v>0</v>
      </c>
      <c r="O793">
        <f t="shared" si="57"/>
        <v>0</v>
      </c>
    </row>
    <row r="794" spans="1:15" x14ac:dyDescent="0.25">
      <c r="A794" s="1" t="s">
        <v>367</v>
      </c>
      <c r="B794" s="2">
        <v>45714.625</v>
      </c>
      <c r="C794" t="s">
        <v>370</v>
      </c>
      <c r="D794" t="s">
        <v>243</v>
      </c>
      <c r="E794" t="s">
        <v>210</v>
      </c>
      <c r="F794">
        <v>0</v>
      </c>
      <c r="G794">
        <v>0</v>
      </c>
      <c r="H794">
        <v>0</v>
      </c>
      <c r="I794" s="6">
        <f>SUMIFS('TRADERPERIOD SOLVED'!I:I,'TRADERPERIOD SOLVED'!$E:$E,OfferResults!$B794,'TRADERPERIOD SOLVED'!$H:$H,OfferResults!$D794)</f>
        <v>0</v>
      </c>
      <c r="J794" s="6">
        <f>SUMIFS('TRADERPERIOD SOLVED'!J:J,'TRADERPERIOD SOLVED'!$E:$E,OfferResults!$B794,'TRADERPERIOD SOLVED'!$H:$H,OfferResults!$D794)</f>
        <v>0</v>
      </c>
      <c r="K794" s="6">
        <f>SUMIFS('TRADERPERIOD SOLVED'!K:K,'TRADERPERIOD SOLVED'!$E:$E,OfferResults!$B794,'TRADERPERIOD SOLVED'!$H:$H,OfferResults!$D794)</f>
        <v>0</v>
      </c>
      <c r="L794">
        <f t="shared" si="54"/>
        <v>0</v>
      </c>
      <c r="M794">
        <f t="shared" si="55"/>
        <v>0</v>
      </c>
      <c r="N794">
        <f t="shared" si="56"/>
        <v>0</v>
      </c>
      <c r="O794">
        <f t="shared" si="57"/>
        <v>0</v>
      </c>
    </row>
    <row r="795" spans="1:15" x14ac:dyDescent="0.25">
      <c r="A795" s="1" t="s">
        <v>367</v>
      </c>
      <c r="B795" s="2">
        <v>45714.625</v>
      </c>
      <c r="C795" t="s">
        <v>370</v>
      </c>
      <c r="D795" t="s">
        <v>242</v>
      </c>
      <c r="E795" t="s">
        <v>228</v>
      </c>
      <c r="F795">
        <v>32</v>
      </c>
      <c r="G795">
        <v>0</v>
      </c>
      <c r="H795">
        <v>0</v>
      </c>
      <c r="I795" s="6">
        <f>SUMIFS('TRADERPERIOD SOLVED'!I:I,'TRADERPERIOD SOLVED'!$E:$E,OfferResults!$B795,'TRADERPERIOD SOLVED'!$H:$H,OfferResults!$D795)</f>
        <v>32</v>
      </c>
      <c r="J795" s="6">
        <f>SUMIFS('TRADERPERIOD SOLVED'!J:J,'TRADERPERIOD SOLVED'!$E:$E,OfferResults!$B795,'TRADERPERIOD SOLVED'!$H:$H,OfferResults!$D795)</f>
        <v>0</v>
      </c>
      <c r="K795" s="6">
        <f>SUMIFS('TRADERPERIOD SOLVED'!K:K,'TRADERPERIOD SOLVED'!$E:$E,OfferResults!$B795,'TRADERPERIOD SOLVED'!$H:$H,OfferResults!$D795)</f>
        <v>0</v>
      </c>
      <c r="L795">
        <f t="shared" si="54"/>
        <v>0</v>
      </c>
      <c r="M795">
        <f t="shared" si="55"/>
        <v>0</v>
      </c>
      <c r="N795">
        <f t="shared" si="56"/>
        <v>0</v>
      </c>
      <c r="O795">
        <f t="shared" si="57"/>
        <v>0</v>
      </c>
    </row>
    <row r="796" spans="1:15" x14ac:dyDescent="0.25">
      <c r="A796" s="1" t="s">
        <v>367</v>
      </c>
      <c r="B796" s="2">
        <v>45714.625</v>
      </c>
      <c r="C796" t="s">
        <v>370</v>
      </c>
      <c r="D796" t="s">
        <v>241</v>
      </c>
      <c r="E796" t="s">
        <v>210</v>
      </c>
      <c r="F796">
        <v>169</v>
      </c>
      <c r="G796">
        <v>0</v>
      </c>
      <c r="H796">
        <v>0</v>
      </c>
      <c r="I796" s="6">
        <f>SUMIFS('TRADERPERIOD SOLVED'!I:I,'TRADERPERIOD SOLVED'!$E:$E,OfferResults!$B796,'TRADERPERIOD SOLVED'!$H:$H,OfferResults!$D796)</f>
        <v>169</v>
      </c>
      <c r="J796" s="6">
        <f>SUMIFS('TRADERPERIOD SOLVED'!J:J,'TRADERPERIOD SOLVED'!$E:$E,OfferResults!$B796,'TRADERPERIOD SOLVED'!$H:$H,OfferResults!$D796)</f>
        <v>0</v>
      </c>
      <c r="K796" s="6">
        <f>SUMIFS('TRADERPERIOD SOLVED'!K:K,'TRADERPERIOD SOLVED'!$E:$E,OfferResults!$B796,'TRADERPERIOD SOLVED'!$H:$H,OfferResults!$D796)</f>
        <v>0</v>
      </c>
      <c r="L796">
        <f t="shared" si="54"/>
        <v>0</v>
      </c>
      <c r="M796">
        <f t="shared" si="55"/>
        <v>0</v>
      </c>
      <c r="N796">
        <f t="shared" si="56"/>
        <v>0</v>
      </c>
      <c r="O796">
        <f t="shared" si="57"/>
        <v>0</v>
      </c>
    </row>
    <row r="797" spans="1:15" x14ac:dyDescent="0.25">
      <c r="A797" s="1" t="s">
        <v>367</v>
      </c>
      <c r="B797" s="2">
        <v>45714.625</v>
      </c>
      <c r="C797" t="s">
        <v>370</v>
      </c>
      <c r="D797" t="s">
        <v>240</v>
      </c>
      <c r="E797" t="s">
        <v>228</v>
      </c>
      <c r="F797">
        <v>29</v>
      </c>
      <c r="G797">
        <v>0</v>
      </c>
      <c r="H797">
        <v>0</v>
      </c>
      <c r="I797" s="6">
        <f>SUMIFS('TRADERPERIOD SOLVED'!I:I,'TRADERPERIOD SOLVED'!$E:$E,OfferResults!$B797,'TRADERPERIOD SOLVED'!$H:$H,OfferResults!$D797)</f>
        <v>29</v>
      </c>
      <c r="J797" s="6">
        <f>SUMIFS('TRADERPERIOD SOLVED'!J:J,'TRADERPERIOD SOLVED'!$E:$E,OfferResults!$B797,'TRADERPERIOD SOLVED'!$H:$H,OfferResults!$D797)</f>
        <v>0</v>
      </c>
      <c r="K797" s="6">
        <f>SUMIFS('TRADERPERIOD SOLVED'!K:K,'TRADERPERIOD SOLVED'!$E:$E,OfferResults!$B797,'TRADERPERIOD SOLVED'!$H:$H,OfferResults!$D797)</f>
        <v>0</v>
      </c>
      <c r="L797">
        <f t="shared" si="54"/>
        <v>0</v>
      </c>
      <c r="M797">
        <f t="shared" si="55"/>
        <v>0</v>
      </c>
      <c r="N797">
        <f t="shared" si="56"/>
        <v>0</v>
      </c>
      <c r="O797">
        <f t="shared" si="57"/>
        <v>0</v>
      </c>
    </row>
    <row r="798" spans="1:15" x14ac:dyDescent="0.25">
      <c r="A798" s="1" t="s">
        <v>367</v>
      </c>
      <c r="B798" s="2">
        <v>45714.625</v>
      </c>
      <c r="C798" t="s">
        <v>370</v>
      </c>
      <c r="D798" t="s">
        <v>239</v>
      </c>
      <c r="E798" t="s">
        <v>210</v>
      </c>
      <c r="F798">
        <v>81</v>
      </c>
      <c r="G798">
        <v>0</v>
      </c>
      <c r="H798">
        <v>0</v>
      </c>
      <c r="I798" s="6">
        <f>SUMIFS('TRADERPERIOD SOLVED'!I:I,'TRADERPERIOD SOLVED'!$E:$E,OfferResults!$B798,'TRADERPERIOD SOLVED'!$H:$H,OfferResults!$D798)</f>
        <v>81</v>
      </c>
      <c r="J798" s="6">
        <f>SUMIFS('TRADERPERIOD SOLVED'!J:J,'TRADERPERIOD SOLVED'!$E:$E,OfferResults!$B798,'TRADERPERIOD SOLVED'!$H:$H,OfferResults!$D798)</f>
        <v>0</v>
      </c>
      <c r="K798" s="6">
        <f>SUMIFS('TRADERPERIOD SOLVED'!K:K,'TRADERPERIOD SOLVED'!$E:$E,OfferResults!$B798,'TRADERPERIOD SOLVED'!$H:$H,OfferResults!$D798)</f>
        <v>0</v>
      </c>
      <c r="L798">
        <f t="shared" si="54"/>
        <v>0</v>
      </c>
      <c r="M798">
        <f t="shared" si="55"/>
        <v>0</v>
      </c>
      <c r="N798">
        <f t="shared" si="56"/>
        <v>0</v>
      </c>
      <c r="O798">
        <f t="shared" si="57"/>
        <v>0</v>
      </c>
    </row>
    <row r="799" spans="1:15" x14ac:dyDescent="0.25">
      <c r="A799" s="1" t="s">
        <v>367</v>
      </c>
      <c r="B799" s="2">
        <v>45714.625</v>
      </c>
      <c r="C799" t="s">
        <v>370</v>
      </c>
      <c r="D799" t="s">
        <v>238</v>
      </c>
      <c r="E799" t="s">
        <v>210</v>
      </c>
      <c r="F799">
        <v>83</v>
      </c>
      <c r="G799">
        <v>0</v>
      </c>
      <c r="H799">
        <v>0</v>
      </c>
      <c r="I799" s="6">
        <f>SUMIFS('TRADERPERIOD SOLVED'!I:I,'TRADERPERIOD SOLVED'!$E:$E,OfferResults!$B799,'TRADERPERIOD SOLVED'!$H:$H,OfferResults!$D799)</f>
        <v>83</v>
      </c>
      <c r="J799" s="6">
        <f>SUMIFS('TRADERPERIOD SOLVED'!J:J,'TRADERPERIOD SOLVED'!$E:$E,OfferResults!$B799,'TRADERPERIOD SOLVED'!$H:$H,OfferResults!$D799)</f>
        <v>0</v>
      </c>
      <c r="K799" s="6">
        <f>SUMIFS('TRADERPERIOD SOLVED'!K:K,'TRADERPERIOD SOLVED'!$E:$E,OfferResults!$B799,'TRADERPERIOD SOLVED'!$H:$H,OfferResults!$D799)</f>
        <v>0</v>
      </c>
      <c r="L799">
        <f t="shared" si="54"/>
        <v>0</v>
      </c>
      <c r="M799">
        <f t="shared" si="55"/>
        <v>0</v>
      </c>
      <c r="N799">
        <f t="shared" si="56"/>
        <v>0</v>
      </c>
      <c r="O799">
        <f t="shared" si="57"/>
        <v>0</v>
      </c>
    </row>
    <row r="800" spans="1:15" x14ac:dyDescent="0.25">
      <c r="A800" s="1" t="s">
        <v>367</v>
      </c>
      <c r="B800" s="2">
        <v>45714.625</v>
      </c>
      <c r="C800" t="s">
        <v>370</v>
      </c>
      <c r="D800" t="s">
        <v>237</v>
      </c>
      <c r="E800" t="s">
        <v>207</v>
      </c>
      <c r="F800">
        <v>26</v>
      </c>
      <c r="G800">
        <v>0</v>
      </c>
      <c r="H800">
        <v>0</v>
      </c>
      <c r="I800" s="6">
        <f>SUMIFS('TRADERPERIOD SOLVED'!I:I,'TRADERPERIOD SOLVED'!$E:$E,OfferResults!$B800,'TRADERPERIOD SOLVED'!$H:$H,OfferResults!$D800)</f>
        <v>26</v>
      </c>
      <c r="J800" s="6">
        <f>SUMIFS('TRADERPERIOD SOLVED'!J:J,'TRADERPERIOD SOLVED'!$E:$E,OfferResults!$B800,'TRADERPERIOD SOLVED'!$H:$H,OfferResults!$D800)</f>
        <v>0</v>
      </c>
      <c r="K800" s="6">
        <f>SUMIFS('TRADERPERIOD SOLVED'!K:K,'TRADERPERIOD SOLVED'!$E:$E,OfferResults!$B800,'TRADERPERIOD SOLVED'!$H:$H,OfferResults!$D800)</f>
        <v>0</v>
      </c>
      <c r="L800">
        <f t="shared" si="54"/>
        <v>0</v>
      </c>
      <c r="M800">
        <f t="shared" si="55"/>
        <v>0</v>
      </c>
      <c r="N800">
        <f t="shared" si="56"/>
        <v>0</v>
      </c>
      <c r="O800">
        <f t="shared" si="57"/>
        <v>0</v>
      </c>
    </row>
    <row r="801" spans="1:15" x14ac:dyDescent="0.25">
      <c r="A801" s="1" t="s">
        <v>367</v>
      </c>
      <c r="B801" s="2">
        <v>45714.625</v>
      </c>
      <c r="C801" t="s">
        <v>370</v>
      </c>
      <c r="D801" t="s">
        <v>236</v>
      </c>
      <c r="E801" t="s">
        <v>207</v>
      </c>
      <c r="F801">
        <v>152</v>
      </c>
      <c r="G801">
        <v>0</v>
      </c>
      <c r="H801">
        <v>0</v>
      </c>
      <c r="I801" s="6">
        <f>SUMIFS('TRADERPERIOD SOLVED'!I:I,'TRADERPERIOD SOLVED'!$E:$E,OfferResults!$B801,'TRADERPERIOD SOLVED'!$H:$H,OfferResults!$D801)</f>
        <v>152</v>
      </c>
      <c r="J801" s="6">
        <f>SUMIFS('TRADERPERIOD SOLVED'!J:J,'TRADERPERIOD SOLVED'!$E:$E,OfferResults!$B801,'TRADERPERIOD SOLVED'!$H:$H,OfferResults!$D801)</f>
        <v>0</v>
      </c>
      <c r="K801" s="6">
        <f>SUMIFS('TRADERPERIOD SOLVED'!K:K,'TRADERPERIOD SOLVED'!$E:$E,OfferResults!$B801,'TRADERPERIOD SOLVED'!$H:$H,OfferResults!$D801)</f>
        <v>0</v>
      </c>
      <c r="L801">
        <f t="shared" si="54"/>
        <v>0</v>
      </c>
      <c r="M801">
        <f t="shared" si="55"/>
        <v>0</v>
      </c>
      <c r="N801">
        <f t="shared" si="56"/>
        <v>0</v>
      </c>
      <c r="O801">
        <f t="shared" si="57"/>
        <v>0</v>
      </c>
    </row>
    <row r="802" spans="1:15" x14ac:dyDescent="0.25">
      <c r="A802" s="1" t="s">
        <v>367</v>
      </c>
      <c r="B802" s="2">
        <v>45714.625</v>
      </c>
      <c r="C802" t="s">
        <v>370</v>
      </c>
      <c r="D802" t="s">
        <v>235</v>
      </c>
      <c r="E802" t="s">
        <v>207</v>
      </c>
      <c r="F802">
        <v>79</v>
      </c>
      <c r="G802">
        <v>6.12</v>
      </c>
      <c r="H802">
        <v>19.16</v>
      </c>
      <c r="I802" s="6">
        <f>SUMIFS('TRADERPERIOD SOLVED'!I:I,'TRADERPERIOD SOLVED'!$E:$E,OfferResults!$B802,'TRADERPERIOD SOLVED'!$H:$H,OfferResults!$D802)</f>
        <v>79</v>
      </c>
      <c r="J802" s="6">
        <f>SUMIFS('TRADERPERIOD SOLVED'!J:J,'TRADERPERIOD SOLVED'!$E:$E,OfferResults!$B802,'TRADERPERIOD SOLVED'!$H:$H,OfferResults!$D802)</f>
        <v>6.12</v>
      </c>
      <c r="K802" s="6">
        <f>SUMIFS('TRADERPERIOD SOLVED'!K:K,'TRADERPERIOD SOLVED'!$E:$E,OfferResults!$B802,'TRADERPERIOD SOLVED'!$H:$H,OfferResults!$D802)</f>
        <v>19.16</v>
      </c>
      <c r="L802">
        <f t="shared" si="54"/>
        <v>0</v>
      </c>
      <c r="M802">
        <f t="shared" si="55"/>
        <v>0</v>
      </c>
      <c r="N802">
        <f t="shared" si="56"/>
        <v>0</v>
      </c>
      <c r="O802">
        <f t="shared" si="57"/>
        <v>0</v>
      </c>
    </row>
    <row r="803" spans="1:15" x14ac:dyDescent="0.25">
      <c r="A803" s="1" t="s">
        <v>367</v>
      </c>
      <c r="B803" s="2">
        <v>45714.625</v>
      </c>
      <c r="C803" t="s">
        <v>370</v>
      </c>
      <c r="D803" t="s">
        <v>234</v>
      </c>
      <c r="E803" t="s">
        <v>207</v>
      </c>
      <c r="F803">
        <v>16.8</v>
      </c>
      <c r="G803">
        <v>0</v>
      </c>
      <c r="H803">
        <v>0</v>
      </c>
      <c r="I803" s="6">
        <f>SUMIFS('TRADERPERIOD SOLVED'!I:I,'TRADERPERIOD SOLVED'!$E:$E,OfferResults!$B803,'TRADERPERIOD SOLVED'!$H:$H,OfferResults!$D803)</f>
        <v>16.8</v>
      </c>
      <c r="J803" s="6">
        <f>SUMIFS('TRADERPERIOD SOLVED'!J:J,'TRADERPERIOD SOLVED'!$E:$E,OfferResults!$B803,'TRADERPERIOD SOLVED'!$H:$H,OfferResults!$D803)</f>
        <v>0</v>
      </c>
      <c r="K803" s="6">
        <f>SUMIFS('TRADERPERIOD SOLVED'!K:K,'TRADERPERIOD SOLVED'!$E:$E,OfferResults!$B803,'TRADERPERIOD SOLVED'!$H:$H,OfferResults!$D803)</f>
        <v>0</v>
      </c>
      <c r="L803">
        <f t="shared" si="54"/>
        <v>0</v>
      </c>
      <c r="M803">
        <f t="shared" si="55"/>
        <v>0</v>
      </c>
      <c r="N803">
        <f t="shared" si="56"/>
        <v>0</v>
      </c>
      <c r="O803">
        <f t="shared" si="57"/>
        <v>0</v>
      </c>
    </row>
    <row r="804" spans="1:15" x14ac:dyDescent="0.25">
      <c r="A804" s="1" t="s">
        <v>367</v>
      </c>
      <c r="B804" s="2">
        <v>45714.625</v>
      </c>
      <c r="C804" t="s">
        <v>370</v>
      </c>
      <c r="D804" t="s">
        <v>233</v>
      </c>
      <c r="E804" t="s">
        <v>207</v>
      </c>
      <c r="F804">
        <v>22.5</v>
      </c>
      <c r="G804">
        <v>1E-3</v>
      </c>
      <c r="H804">
        <v>1E-3</v>
      </c>
      <c r="I804" s="6">
        <f>SUMIFS('TRADERPERIOD SOLVED'!I:I,'TRADERPERIOD SOLVED'!$E:$E,OfferResults!$B804,'TRADERPERIOD SOLVED'!$H:$H,OfferResults!$D804)</f>
        <v>22.5</v>
      </c>
      <c r="J804" s="6">
        <f>SUMIFS('TRADERPERIOD SOLVED'!J:J,'TRADERPERIOD SOLVED'!$E:$E,OfferResults!$B804,'TRADERPERIOD SOLVED'!$H:$H,OfferResults!$D804)</f>
        <v>1E-3</v>
      </c>
      <c r="K804" s="6">
        <f>SUMIFS('TRADERPERIOD SOLVED'!K:K,'TRADERPERIOD SOLVED'!$E:$E,OfferResults!$B804,'TRADERPERIOD SOLVED'!$H:$H,OfferResults!$D804)</f>
        <v>1E-3</v>
      </c>
      <c r="L804">
        <f t="shared" si="54"/>
        <v>0</v>
      </c>
      <c r="M804">
        <f t="shared" si="55"/>
        <v>0</v>
      </c>
      <c r="N804">
        <f t="shared" si="56"/>
        <v>0</v>
      </c>
      <c r="O804">
        <f t="shared" si="57"/>
        <v>0</v>
      </c>
    </row>
    <row r="805" spans="1:15" x14ac:dyDescent="0.25">
      <c r="A805" s="1" t="s">
        <v>367</v>
      </c>
      <c r="B805" s="2">
        <v>45714.625</v>
      </c>
      <c r="C805" t="s">
        <v>370</v>
      </c>
      <c r="D805" t="s">
        <v>232</v>
      </c>
      <c r="E805" t="s">
        <v>207</v>
      </c>
      <c r="F805">
        <v>30.7</v>
      </c>
      <c r="G805">
        <v>0.3</v>
      </c>
      <c r="H805">
        <v>9</v>
      </c>
      <c r="I805" s="6">
        <f>SUMIFS('TRADERPERIOD SOLVED'!I:I,'TRADERPERIOD SOLVED'!$E:$E,OfferResults!$B805,'TRADERPERIOD SOLVED'!$H:$H,OfferResults!$D805)</f>
        <v>30.7</v>
      </c>
      <c r="J805" s="6">
        <f>SUMIFS('TRADERPERIOD SOLVED'!J:J,'TRADERPERIOD SOLVED'!$E:$E,OfferResults!$B805,'TRADERPERIOD SOLVED'!$H:$H,OfferResults!$D805)</f>
        <v>0.3</v>
      </c>
      <c r="K805" s="6">
        <f>SUMIFS('TRADERPERIOD SOLVED'!K:K,'TRADERPERIOD SOLVED'!$E:$E,OfferResults!$B805,'TRADERPERIOD SOLVED'!$H:$H,OfferResults!$D805)</f>
        <v>9</v>
      </c>
      <c r="L805">
        <f t="shared" si="54"/>
        <v>0</v>
      </c>
      <c r="M805">
        <f t="shared" si="55"/>
        <v>0</v>
      </c>
      <c r="N805">
        <f t="shared" si="56"/>
        <v>0</v>
      </c>
      <c r="O805">
        <f t="shared" si="57"/>
        <v>0</v>
      </c>
    </row>
    <row r="806" spans="1:15" x14ac:dyDescent="0.25">
      <c r="A806" s="1" t="s">
        <v>367</v>
      </c>
      <c r="B806" s="2">
        <v>45714.625</v>
      </c>
      <c r="C806" t="s">
        <v>370</v>
      </c>
      <c r="D806" t="s">
        <v>231</v>
      </c>
      <c r="E806" t="s">
        <v>230</v>
      </c>
      <c r="F806">
        <v>10</v>
      </c>
      <c r="G806">
        <v>0</v>
      </c>
      <c r="H806">
        <v>0</v>
      </c>
      <c r="I806" s="6">
        <f>SUMIFS('TRADERPERIOD SOLVED'!I:I,'TRADERPERIOD SOLVED'!$E:$E,OfferResults!$B806,'TRADERPERIOD SOLVED'!$H:$H,OfferResults!$D806)</f>
        <v>10</v>
      </c>
      <c r="J806" s="6">
        <f>SUMIFS('TRADERPERIOD SOLVED'!J:J,'TRADERPERIOD SOLVED'!$E:$E,OfferResults!$B806,'TRADERPERIOD SOLVED'!$H:$H,OfferResults!$D806)</f>
        <v>0</v>
      </c>
      <c r="K806" s="6">
        <f>SUMIFS('TRADERPERIOD SOLVED'!K:K,'TRADERPERIOD SOLVED'!$E:$E,OfferResults!$B806,'TRADERPERIOD SOLVED'!$H:$H,OfferResults!$D806)</f>
        <v>0</v>
      </c>
      <c r="L806">
        <f t="shared" si="54"/>
        <v>0</v>
      </c>
      <c r="M806">
        <f t="shared" si="55"/>
        <v>0</v>
      </c>
      <c r="N806">
        <f t="shared" si="56"/>
        <v>0</v>
      </c>
      <c r="O806">
        <f t="shared" si="57"/>
        <v>0</v>
      </c>
    </row>
    <row r="807" spans="1:15" x14ac:dyDescent="0.25">
      <c r="A807" s="1" t="s">
        <v>367</v>
      </c>
      <c r="B807" s="2">
        <v>45714.625</v>
      </c>
      <c r="C807" t="s">
        <v>370</v>
      </c>
      <c r="D807" t="s">
        <v>229</v>
      </c>
      <c r="E807" t="s">
        <v>228</v>
      </c>
      <c r="F807">
        <v>13.9</v>
      </c>
      <c r="G807">
        <v>0</v>
      </c>
      <c r="H807">
        <v>0</v>
      </c>
      <c r="I807" s="6">
        <f>SUMIFS('TRADERPERIOD SOLVED'!I:I,'TRADERPERIOD SOLVED'!$E:$E,OfferResults!$B807,'TRADERPERIOD SOLVED'!$H:$H,OfferResults!$D807)</f>
        <v>13.9</v>
      </c>
      <c r="J807" s="6">
        <f>SUMIFS('TRADERPERIOD SOLVED'!J:J,'TRADERPERIOD SOLVED'!$E:$E,OfferResults!$B807,'TRADERPERIOD SOLVED'!$H:$H,OfferResults!$D807)</f>
        <v>0</v>
      </c>
      <c r="K807" s="6">
        <f>SUMIFS('TRADERPERIOD SOLVED'!K:K,'TRADERPERIOD SOLVED'!$E:$E,OfferResults!$B807,'TRADERPERIOD SOLVED'!$H:$H,OfferResults!$D807)</f>
        <v>0</v>
      </c>
      <c r="L807">
        <f t="shared" si="54"/>
        <v>0</v>
      </c>
      <c r="M807">
        <f t="shared" si="55"/>
        <v>0</v>
      </c>
      <c r="N807">
        <f t="shared" si="56"/>
        <v>0</v>
      </c>
      <c r="O807">
        <f t="shared" si="57"/>
        <v>0</v>
      </c>
    </row>
    <row r="808" spans="1:15" x14ac:dyDescent="0.25">
      <c r="A808" s="1" t="s">
        <v>367</v>
      </c>
      <c r="B808" s="2">
        <v>45714.625</v>
      </c>
      <c r="C808" t="s">
        <v>370</v>
      </c>
      <c r="D808" t="s">
        <v>227</v>
      </c>
      <c r="E808" t="s">
        <v>204</v>
      </c>
      <c r="F808">
        <v>17.257999999999999</v>
      </c>
      <c r="G808">
        <v>0</v>
      </c>
      <c r="H808">
        <v>0</v>
      </c>
      <c r="I808" s="6">
        <f>SUMIFS('TRADERPERIOD SOLVED'!I:I,'TRADERPERIOD SOLVED'!$E:$E,OfferResults!$B808,'TRADERPERIOD SOLVED'!$H:$H,OfferResults!$D808)</f>
        <v>17.257999999999999</v>
      </c>
      <c r="J808" s="6">
        <f>SUMIFS('TRADERPERIOD SOLVED'!J:J,'TRADERPERIOD SOLVED'!$E:$E,OfferResults!$B808,'TRADERPERIOD SOLVED'!$H:$H,OfferResults!$D808)</f>
        <v>0</v>
      </c>
      <c r="K808" s="6">
        <f>SUMIFS('TRADERPERIOD SOLVED'!K:K,'TRADERPERIOD SOLVED'!$E:$E,OfferResults!$B808,'TRADERPERIOD SOLVED'!$H:$H,OfferResults!$D808)</f>
        <v>0</v>
      </c>
      <c r="L808">
        <f t="shared" ref="L808:L817" si="58">SUM(ABS(M808),ABS(N808),ABS(O808))</f>
        <v>0</v>
      </c>
      <c r="M808">
        <f t="shared" ref="M808:M817" si="59">F808-I808</f>
        <v>0</v>
      </c>
      <c r="N808">
        <f t="shared" ref="N808:N817" si="60">G808-J808</f>
        <v>0</v>
      </c>
      <c r="O808">
        <f t="shared" ref="O808:O817" si="61">H808-K808</f>
        <v>0</v>
      </c>
    </row>
    <row r="809" spans="1:15" x14ac:dyDescent="0.25">
      <c r="A809" s="1" t="s">
        <v>367</v>
      </c>
      <c r="B809" s="2">
        <v>45714.625</v>
      </c>
      <c r="C809" t="s">
        <v>370</v>
      </c>
      <c r="D809" t="s">
        <v>226</v>
      </c>
      <c r="E809" t="s">
        <v>204</v>
      </c>
      <c r="F809">
        <v>0</v>
      </c>
      <c r="G809">
        <v>0</v>
      </c>
      <c r="H809">
        <v>0</v>
      </c>
      <c r="I809" s="6">
        <f>SUMIFS('TRADERPERIOD SOLVED'!I:I,'TRADERPERIOD SOLVED'!$E:$E,OfferResults!$B809,'TRADERPERIOD SOLVED'!$H:$H,OfferResults!$D809)</f>
        <v>0</v>
      </c>
      <c r="J809" s="6">
        <f>SUMIFS('TRADERPERIOD SOLVED'!J:J,'TRADERPERIOD SOLVED'!$E:$E,OfferResults!$B809,'TRADERPERIOD SOLVED'!$H:$H,OfferResults!$D809)</f>
        <v>0</v>
      </c>
      <c r="K809" s="6">
        <f>SUMIFS('TRADERPERIOD SOLVED'!K:K,'TRADERPERIOD SOLVED'!$E:$E,OfferResults!$B809,'TRADERPERIOD SOLVED'!$H:$H,OfferResults!$D809)</f>
        <v>0</v>
      </c>
      <c r="L809">
        <f t="shared" si="58"/>
        <v>0</v>
      </c>
      <c r="M809">
        <f t="shared" si="59"/>
        <v>0</v>
      </c>
      <c r="N809">
        <f t="shared" si="60"/>
        <v>0</v>
      </c>
      <c r="O809">
        <f t="shared" si="61"/>
        <v>0</v>
      </c>
    </row>
    <row r="810" spans="1:15" x14ac:dyDescent="0.25">
      <c r="A810" s="1" t="s">
        <v>367</v>
      </c>
      <c r="B810" s="2">
        <v>45714.625</v>
      </c>
      <c r="C810" t="s">
        <v>370</v>
      </c>
      <c r="D810" t="s">
        <v>225</v>
      </c>
      <c r="E810" t="s">
        <v>224</v>
      </c>
      <c r="F810">
        <v>0</v>
      </c>
      <c r="G810">
        <v>26.7393</v>
      </c>
      <c r="H810">
        <v>17.949300000000001</v>
      </c>
      <c r="I810" s="6">
        <f>SUMIFS('TRADERPERIOD SOLVED'!I:I,'TRADERPERIOD SOLVED'!$E:$E,OfferResults!$B810,'TRADERPERIOD SOLVED'!$H:$H,OfferResults!$D810)</f>
        <v>0</v>
      </c>
      <c r="J810" s="6">
        <f>SUMIFS('TRADERPERIOD SOLVED'!J:J,'TRADERPERIOD SOLVED'!$E:$E,OfferResults!$B810,'TRADERPERIOD SOLVED'!$H:$H,OfferResults!$D810)</f>
        <v>26.739000000000001</v>
      </c>
      <c r="K810" s="6">
        <f>SUMIFS('TRADERPERIOD SOLVED'!K:K,'TRADERPERIOD SOLVED'!$E:$E,OfferResults!$B810,'TRADERPERIOD SOLVED'!$H:$H,OfferResults!$D810)</f>
        <v>17.949000000000002</v>
      </c>
      <c r="L810">
        <f t="shared" si="58"/>
        <v>5.9999999999860165E-4</v>
      </c>
      <c r="M810">
        <f t="shared" si="59"/>
        <v>0</v>
      </c>
      <c r="N810">
        <f t="shared" si="60"/>
        <v>2.9999999999930083E-4</v>
      </c>
      <c r="O810">
        <f t="shared" si="61"/>
        <v>2.9999999999930083E-4</v>
      </c>
    </row>
    <row r="811" spans="1:15" x14ac:dyDescent="0.25">
      <c r="A811" s="1" t="s">
        <v>367</v>
      </c>
      <c r="B811" s="2">
        <v>45714.625</v>
      </c>
      <c r="C811" t="s">
        <v>370</v>
      </c>
      <c r="D811" t="s">
        <v>223</v>
      </c>
      <c r="E811" t="s">
        <v>210</v>
      </c>
      <c r="F811">
        <v>0</v>
      </c>
      <c r="G811">
        <v>0</v>
      </c>
      <c r="H811">
        <v>0</v>
      </c>
      <c r="I811" s="6">
        <f>SUMIFS('TRADERPERIOD SOLVED'!I:I,'TRADERPERIOD SOLVED'!$E:$E,OfferResults!$B811,'TRADERPERIOD SOLVED'!$H:$H,OfferResults!$D811)</f>
        <v>0</v>
      </c>
      <c r="J811" s="6">
        <f>SUMIFS('TRADERPERIOD SOLVED'!J:J,'TRADERPERIOD SOLVED'!$E:$E,OfferResults!$B811,'TRADERPERIOD SOLVED'!$H:$H,OfferResults!$D811)</f>
        <v>0</v>
      </c>
      <c r="K811" s="6">
        <f>SUMIFS('TRADERPERIOD SOLVED'!K:K,'TRADERPERIOD SOLVED'!$E:$E,OfferResults!$B811,'TRADERPERIOD SOLVED'!$H:$H,OfferResults!$D811)</f>
        <v>0</v>
      </c>
      <c r="L811">
        <f t="shared" si="58"/>
        <v>0</v>
      </c>
      <c r="M811">
        <f t="shared" si="59"/>
        <v>0</v>
      </c>
      <c r="N811">
        <f t="shared" si="60"/>
        <v>0</v>
      </c>
      <c r="O811">
        <f t="shared" si="61"/>
        <v>0</v>
      </c>
    </row>
    <row r="812" spans="1:15" x14ac:dyDescent="0.25">
      <c r="A812" s="1" t="s">
        <v>367</v>
      </c>
      <c r="B812" s="2">
        <v>45714.625</v>
      </c>
      <c r="C812" t="s">
        <v>370</v>
      </c>
      <c r="D812" t="s">
        <v>222</v>
      </c>
      <c r="E812" t="s">
        <v>210</v>
      </c>
      <c r="F812">
        <v>0</v>
      </c>
      <c r="G812">
        <v>0</v>
      </c>
      <c r="H812">
        <v>0</v>
      </c>
      <c r="I812" s="6">
        <f>SUMIFS('TRADERPERIOD SOLVED'!I:I,'TRADERPERIOD SOLVED'!$E:$E,OfferResults!$B812,'TRADERPERIOD SOLVED'!$H:$H,OfferResults!$D812)</f>
        <v>0</v>
      </c>
      <c r="J812" s="6">
        <f>SUMIFS('TRADERPERIOD SOLVED'!J:J,'TRADERPERIOD SOLVED'!$E:$E,OfferResults!$B812,'TRADERPERIOD SOLVED'!$H:$H,OfferResults!$D812)</f>
        <v>0</v>
      </c>
      <c r="K812" s="6">
        <f>SUMIFS('TRADERPERIOD SOLVED'!K:K,'TRADERPERIOD SOLVED'!$E:$E,OfferResults!$B812,'TRADERPERIOD SOLVED'!$H:$H,OfferResults!$D812)</f>
        <v>0</v>
      </c>
      <c r="L812">
        <f t="shared" si="58"/>
        <v>0</v>
      </c>
      <c r="M812">
        <f t="shared" si="59"/>
        <v>0</v>
      </c>
      <c r="N812">
        <f t="shared" si="60"/>
        <v>0</v>
      </c>
      <c r="O812">
        <f t="shared" si="61"/>
        <v>0</v>
      </c>
    </row>
    <row r="813" spans="1:15" x14ac:dyDescent="0.25">
      <c r="A813" s="1" t="s">
        <v>367</v>
      </c>
      <c r="B813" s="2">
        <v>45714.625</v>
      </c>
      <c r="C813" t="s">
        <v>370</v>
      </c>
      <c r="D813" t="s">
        <v>221</v>
      </c>
      <c r="E813" t="s">
        <v>210</v>
      </c>
      <c r="F813">
        <v>0</v>
      </c>
      <c r="G813">
        <v>0</v>
      </c>
      <c r="H813">
        <v>0</v>
      </c>
      <c r="I813" s="6">
        <f>SUMIFS('TRADERPERIOD SOLVED'!I:I,'TRADERPERIOD SOLVED'!$E:$E,OfferResults!$B813,'TRADERPERIOD SOLVED'!$H:$H,OfferResults!$D813)</f>
        <v>0</v>
      </c>
      <c r="J813" s="6">
        <f>SUMIFS('TRADERPERIOD SOLVED'!J:J,'TRADERPERIOD SOLVED'!$E:$E,OfferResults!$B813,'TRADERPERIOD SOLVED'!$H:$H,OfferResults!$D813)</f>
        <v>0</v>
      </c>
      <c r="K813" s="6">
        <f>SUMIFS('TRADERPERIOD SOLVED'!K:K,'TRADERPERIOD SOLVED'!$E:$E,OfferResults!$B813,'TRADERPERIOD SOLVED'!$H:$H,OfferResults!$D813)</f>
        <v>0</v>
      </c>
      <c r="L813">
        <f t="shared" si="58"/>
        <v>0</v>
      </c>
      <c r="M813">
        <f t="shared" si="59"/>
        <v>0</v>
      </c>
      <c r="N813">
        <f t="shared" si="60"/>
        <v>0</v>
      </c>
      <c r="O813">
        <f t="shared" si="61"/>
        <v>0</v>
      </c>
    </row>
    <row r="814" spans="1:15" x14ac:dyDescent="0.25">
      <c r="A814" s="1" t="s">
        <v>367</v>
      </c>
      <c r="B814" s="2">
        <v>45714.625</v>
      </c>
      <c r="C814" t="s">
        <v>370</v>
      </c>
      <c r="D814" t="s">
        <v>220</v>
      </c>
      <c r="E814" t="s">
        <v>204</v>
      </c>
      <c r="F814">
        <v>0</v>
      </c>
      <c r="G814">
        <v>0</v>
      </c>
      <c r="H814">
        <v>0</v>
      </c>
      <c r="I814" s="6">
        <f>SUMIFS('TRADERPERIOD SOLVED'!I:I,'TRADERPERIOD SOLVED'!$E:$E,OfferResults!$B814,'TRADERPERIOD SOLVED'!$H:$H,OfferResults!$D814)</f>
        <v>0</v>
      </c>
      <c r="J814" s="6">
        <f>SUMIFS('TRADERPERIOD SOLVED'!J:J,'TRADERPERIOD SOLVED'!$E:$E,OfferResults!$B814,'TRADERPERIOD SOLVED'!$H:$H,OfferResults!$D814)</f>
        <v>0</v>
      </c>
      <c r="K814" s="6">
        <f>SUMIFS('TRADERPERIOD SOLVED'!K:K,'TRADERPERIOD SOLVED'!$E:$E,OfferResults!$B814,'TRADERPERIOD SOLVED'!$H:$H,OfferResults!$D814)</f>
        <v>0</v>
      </c>
      <c r="L814">
        <f t="shared" si="58"/>
        <v>0</v>
      </c>
      <c r="M814">
        <f t="shared" si="59"/>
        <v>0</v>
      </c>
      <c r="N814">
        <f t="shared" si="60"/>
        <v>0</v>
      </c>
      <c r="O814">
        <f t="shared" si="61"/>
        <v>0</v>
      </c>
    </row>
    <row r="815" spans="1:15" x14ac:dyDescent="0.25">
      <c r="A815" s="1" t="s">
        <v>367</v>
      </c>
      <c r="B815" s="2">
        <v>45714.625</v>
      </c>
      <c r="C815" t="s">
        <v>370</v>
      </c>
      <c r="D815" t="s">
        <v>219</v>
      </c>
      <c r="E815" t="s">
        <v>204</v>
      </c>
      <c r="F815">
        <v>11.47</v>
      </c>
      <c r="G815">
        <v>0</v>
      </c>
      <c r="H815">
        <v>0</v>
      </c>
      <c r="I815" s="6">
        <f>SUMIFS('TRADERPERIOD SOLVED'!I:I,'TRADERPERIOD SOLVED'!$E:$E,OfferResults!$B815,'TRADERPERIOD SOLVED'!$H:$H,OfferResults!$D815)</f>
        <v>11.47</v>
      </c>
      <c r="J815" s="6">
        <f>SUMIFS('TRADERPERIOD SOLVED'!J:J,'TRADERPERIOD SOLVED'!$E:$E,OfferResults!$B815,'TRADERPERIOD SOLVED'!$H:$H,OfferResults!$D815)</f>
        <v>0</v>
      </c>
      <c r="K815" s="6">
        <f>SUMIFS('TRADERPERIOD SOLVED'!K:K,'TRADERPERIOD SOLVED'!$E:$E,OfferResults!$B815,'TRADERPERIOD SOLVED'!$H:$H,OfferResults!$D815)</f>
        <v>0</v>
      </c>
      <c r="L815">
        <f t="shared" si="58"/>
        <v>0</v>
      </c>
      <c r="M815">
        <f t="shared" si="59"/>
        <v>0</v>
      </c>
      <c r="N815">
        <f t="shared" si="60"/>
        <v>0</v>
      </c>
      <c r="O815">
        <f t="shared" si="61"/>
        <v>0</v>
      </c>
    </row>
    <row r="816" spans="1:15" x14ac:dyDescent="0.25">
      <c r="A816" s="1" t="s">
        <v>367</v>
      </c>
      <c r="B816" s="2">
        <v>45714.625</v>
      </c>
      <c r="C816" t="s">
        <v>370</v>
      </c>
      <c r="D816" t="s">
        <v>218</v>
      </c>
      <c r="E816" t="s">
        <v>217</v>
      </c>
      <c r="F816">
        <v>77</v>
      </c>
      <c r="G816">
        <v>0</v>
      </c>
      <c r="H816">
        <v>0</v>
      </c>
      <c r="I816" s="6">
        <f>SUMIFS('TRADERPERIOD SOLVED'!I:I,'TRADERPERIOD SOLVED'!$E:$E,OfferResults!$B816,'TRADERPERIOD SOLVED'!$H:$H,OfferResults!$D816)</f>
        <v>77</v>
      </c>
      <c r="J816" s="6">
        <f>SUMIFS('TRADERPERIOD SOLVED'!J:J,'TRADERPERIOD SOLVED'!$E:$E,OfferResults!$B816,'TRADERPERIOD SOLVED'!$H:$H,OfferResults!$D816)</f>
        <v>0</v>
      </c>
      <c r="K816" s="6">
        <f>SUMIFS('TRADERPERIOD SOLVED'!K:K,'TRADERPERIOD SOLVED'!$E:$E,OfferResults!$B816,'TRADERPERIOD SOLVED'!$H:$H,OfferResults!$D816)</f>
        <v>0</v>
      </c>
      <c r="L816">
        <f t="shared" si="58"/>
        <v>0</v>
      </c>
      <c r="M816">
        <f t="shared" si="59"/>
        <v>0</v>
      </c>
      <c r="N816">
        <f t="shared" si="60"/>
        <v>0</v>
      </c>
      <c r="O816">
        <f t="shared" si="61"/>
        <v>0</v>
      </c>
    </row>
    <row r="817" spans="1:15" x14ac:dyDescent="0.25">
      <c r="A817" s="1" t="s">
        <v>367</v>
      </c>
      <c r="B817" s="2">
        <v>45714.625</v>
      </c>
      <c r="C817" t="s">
        <v>370</v>
      </c>
      <c r="D817" t="s">
        <v>216</v>
      </c>
      <c r="E817" t="s">
        <v>213</v>
      </c>
      <c r="F817">
        <v>84</v>
      </c>
      <c r="G817">
        <v>1</v>
      </c>
      <c r="H817">
        <v>2</v>
      </c>
      <c r="I817" s="6">
        <f>SUMIFS('TRADERPERIOD SOLVED'!I:I,'TRADERPERIOD SOLVED'!$E:$E,OfferResults!$B817,'TRADERPERIOD SOLVED'!$H:$H,OfferResults!$D817)</f>
        <v>84</v>
      </c>
      <c r="J817" s="6">
        <f>SUMIFS('TRADERPERIOD SOLVED'!J:J,'TRADERPERIOD SOLVED'!$E:$E,OfferResults!$B817,'TRADERPERIOD SOLVED'!$H:$H,OfferResults!$D817)</f>
        <v>1</v>
      </c>
      <c r="K817" s="6">
        <f>SUMIFS('TRADERPERIOD SOLVED'!K:K,'TRADERPERIOD SOLVED'!$E:$E,OfferResults!$B817,'TRADERPERIOD SOLVED'!$H:$H,OfferResults!$D817)</f>
        <v>2</v>
      </c>
      <c r="L817">
        <f t="shared" si="58"/>
        <v>0</v>
      </c>
      <c r="M817">
        <f t="shared" si="59"/>
        <v>0</v>
      </c>
      <c r="N817">
        <f t="shared" si="60"/>
        <v>0</v>
      </c>
      <c r="O817">
        <f t="shared" si="61"/>
        <v>0</v>
      </c>
    </row>
    <row r="818" spans="1:15" x14ac:dyDescent="0.25">
      <c r="A818" s="1" t="s">
        <v>367</v>
      </c>
      <c r="B818" s="2">
        <v>45714.625</v>
      </c>
      <c r="C818" t="s">
        <v>370</v>
      </c>
      <c r="D818" t="s">
        <v>215</v>
      </c>
      <c r="E818" t="s">
        <v>213</v>
      </c>
      <c r="F818">
        <v>33</v>
      </c>
      <c r="G818">
        <v>0</v>
      </c>
      <c r="H818">
        <v>0</v>
      </c>
      <c r="I818" s="6">
        <f>SUMIFS('TRADERPERIOD SOLVED'!I:I,'TRADERPERIOD SOLVED'!$E:$E,OfferResults!$B818,'TRADERPERIOD SOLVED'!$H:$H,OfferResults!$D818)</f>
        <v>33</v>
      </c>
      <c r="J818" s="6">
        <f>SUMIFS('TRADERPERIOD SOLVED'!J:J,'TRADERPERIOD SOLVED'!$E:$E,OfferResults!$B818,'TRADERPERIOD SOLVED'!$H:$H,OfferResults!$D818)</f>
        <v>0</v>
      </c>
      <c r="K818" s="6">
        <f>SUMIFS('TRADERPERIOD SOLVED'!K:K,'TRADERPERIOD SOLVED'!$E:$E,OfferResults!$B818,'TRADERPERIOD SOLVED'!$H:$H,OfferResults!$D818)</f>
        <v>0</v>
      </c>
      <c r="L818">
        <f t="shared" ref="L818:L825" si="62">SUM(ABS(M818),ABS(N818),ABS(O818))</f>
        <v>0</v>
      </c>
      <c r="M818">
        <f t="shared" ref="M818:M825" si="63">F818-I818</f>
        <v>0</v>
      </c>
      <c r="N818">
        <f t="shared" ref="N818:N825" si="64">G818-J818</f>
        <v>0</v>
      </c>
      <c r="O818">
        <f t="shared" ref="O818:O825" si="65">H818-K818</f>
        <v>0</v>
      </c>
    </row>
    <row r="819" spans="1:15" x14ac:dyDescent="0.25">
      <c r="A819" s="1" t="s">
        <v>367</v>
      </c>
      <c r="B819" s="2">
        <v>45714.625</v>
      </c>
      <c r="C819" t="s">
        <v>370</v>
      </c>
      <c r="D819" t="s">
        <v>214</v>
      </c>
      <c r="E819" t="s">
        <v>213</v>
      </c>
      <c r="F819">
        <v>22</v>
      </c>
      <c r="G819">
        <v>0</v>
      </c>
      <c r="H819">
        <v>0</v>
      </c>
      <c r="I819" s="6">
        <f>SUMIFS('TRADERPERIOD SOLVED'!I:I,'TRADERPERIOD SOLVED'!$E:$E,OfferResults!$B819,'TRADERPERIOD SOLVED'!$H:$H,OfferResults!$D819)</f>
        <v>22</v>
      </c>
      <c r="J819" s="6">
        <f>SUMIFS('TRADERPERIOD SOLVED'!J:J,'TRADERPERIOD SOLVED'!$E:$E,OfferResults!$B819,'TRADERPERIOD SOLVED'!$H:$H,OfferResults!$D819)</f>
        <v>0</v>
      </c>
      <c r="K819" s="6">
        <f>SUMIFS('TRADERPERIOD SOLVED'!K:K,'TRADERPERIOD SOLVED'!$E:$E,OfferResults!$B819,'TRADERPERIOD SOLVED'!$H:$H,OfferResults!$D819)</f>
        <v>0</v>
      </c>
      <c r="L819">
        <f t="shared" si="62"/>
        <v>0</v>
      </c>
      <c r="M819">
        <f t="shared" si="63"/>
        <v>0</v>
      </c>
      <c r="N819">
        <f t="shared" si="64"/>
        <v>0</v>
      </c>
      <c r="O819">
        <f t="shared" si="65"/>
        <v>0</v>
      </c>
    </row>
    <row r="820" spans="1:15" x14ac:dyDescent="0.25">
      <c r="A820" s="1" t="s">
        <v>367</v>
      </c>
      <c r="B820" s="2">
        <v>45714.625</v>
      </c>
      <c r="C820" t="s">
        <v>370</v>
      </c>
      <c r="D820" t="s">
        <v>212</v>
      </c>
      <c r="E820" t="s">
        <v>210</v>
      </c>
      <c r="F820">
        <v>0</v>
      </c>
      <c r="G820">
        <v>0</v>
      </c>
      <c r="H820">
        <v>0</v>
      </c>
      <c r="I820" s="6">
        <f>SUMIFS('TRADERPERIOD SOLVED'!I:I,'TRADERPERIOD SOLVED'!$E:$E,OfferResults!$B820,'TRADERPERIOD SOLVED'!$H:$H,OfferResults!$D820)</f>
        <v>0</v>
      </c>
      <c r="J820" s="6">
        <f>SUMIFS('TRADERPERIOD SOLVED'!J:J,'TRADERPERIOD SOLVED'!$E:$E,OfferResults!$B820,'TRADERPERIOD SOLVED'!$H:$H,OfferResults!$D820)</f>
        <v>0</v>
      </c>
      <c r="K820" s="6">
        <f>SUMIFS('TRADERPERIOD SOLVED'!K:K,'TRADERPERIOD SOLVED'!$E:$E,OfferResults!$B820,'TRADERPERIOD SOLVED'!$H:$H,OfferResults!$D820)</f>
        <v>0</v>
      </c>
      <c r="L820">
        <f t="shared" si="62"/>
        <v>0</v>
      </c>
      <c r="M820">
        <f t="shared" si="63"/>
        <v>0</v>
      </c>
      <c r="N820">
        <f t="shared" si="64"/>
        <v>0</v>
      </c>
      <c r="O820">
        <f t="shared" si="65"/>
        <v>0</v>
      </c>
    </row>
    <row r="821" spans="1:15" x14ac:dyDescent="0.25">
      <c r="A821" s="1" t="s">
        <v>367</v>
      </c>
      <c r="B821" s="2">
        <v>45714.625</v>
      </c>
      <c r="C821" t="s">
        <v>370</v>
      </c>
      <c r="D821" t="s">
        <v>211</v>
      </c>
      <c r="E821" t="s">
        <v>210</v>
      </c>
      <c r="F821">
        <v>90</v>
      </c>
      <c r="G821">
        <v>0</v>
      </c>
      <c r="H821">
        <v>0</v>
      </c>
      <c r="I821" s="6">
        <f>SUMIFS('TRADERPERIOD SOLVED'!I:I,'TRADERPERIOD SOLVED'!$E:$E,OfferResults!$B821,'TRADERPERIOD SOLVED'!$H:$H,OfferResults!$D821)</f>
        <v>90</v>
      </c>
      <c r="J821" s="6">
        <f>SUMIFS('TRADERPERIOD SOLVED'!J:J,'TRADERPERIOD SOLVED'!$E:$E,OfferResults!$B821,'TRADERPERIOD SOLVED'!$H:$H,OfferResults!$D821)</f>
        <v>0</v>
      </c>
      <c r="K821" s="6">
        <f>SUMIFS('TRADERPERIOD SOLVED'!K:K,'TRADERPERIOD SOLVED'!$E:$E,OfferResults!$B821,'TRADERPERIOD SOLVED'!$H:$H,OfferResults!$D821)</f>
        <v>0</v>
      </c>
      <c r="L821">
        <f t="shared" si="62"/>
        <v>0</v>
      </c>
      <c r="M821">
        <f t="shared" si="63"/>
        <v>0</v>
      </c>
      <c r="N821">
        <f t="shared" si="64"/>
        <v>0</v>
      </c>
      <c r="O821">
        <f t="shared" si="65"/>
        <v>0</v>
      </c>
    </row>
    <row r="822" spans="1:15" x14ac:dyDescent="0.25">
      <c r="A822" s="1" t="s">
        <v>367</v>
      </c>
      <c r="B822" s="2">
        <v>45714.625</v>
      </c>
      <c r="C822" t="s">
        <v>370</v>
      </c>
      <c r="D822" t="s">
        <v>209</v>
      </c>
      <c r="E822" t="s">
        <v>204</v>
      </c>
      <c r="F822">
        <v>74.33</v>
      </c>
      <c r="G822">
        <v>0</v>
      </c>
      <c r="H822">
        <v>0</v>
      </c>
      <c r="I822" s="6">
        <f>SUMIFS('TRADERPERIOD SOLVED'!I:I,'TRADERPERIOD SOLVED'!$E:$E,OfferResults!$B822,'TRADERPERIOD SOLVED'!$H:$H,OfferResults!$D822)</f>
        <v>74.33</v>
      </c>
      <c r="J822" s="6">
        <f>SUMIFS('TRADERPERIOD SOLVED'!J:J,'TRADERPERIOD SOLVED'!$E:$E,OfferResults!$B822,'TRADERPERIOD SOLVED'!$H:$H,OfferResults!$D822)</f>
        <v>0</v>
      </c>
      <c r="K822" s="6">
        <f>SUMIFS('TRADERPERIOD SOLVED'!K:K,'TRADERPERIOD SOLVED'!$E:$E,OfferResults!$B822,'TRADERPERIOD SOLVED'!$H:$H,OfferResults!$D822)</f>
        <v>0</v>
      </c>
      <c r="L822">
        <f t="shared" si="62"/>
        <v>0</v>
      </c>
      <c r="M822">
        <f t="shared" si="63"/>
        <v>0</v>
      </c>
      <c r="N822">
        <f t="shared" si="64"/>
        <v>0</v>
      </c>
      <c r="O822">
        <f t="shared" si="65"/>
        <v>0</v>
      </c>
    </row>
    <row r="823" spans="1:15" x14ac:dyDescent="0.25">
      <c r="A823" s="1" t="s">
        <v>367</v>
      </c>
      <c r="B823" s="2">
        <v>45714.625</v>
      </c>
      <c r="C823" t="s">
        <v>370</v>
      </c>
      <c r="D823" t="s">
        <v>208</v>
      </c>
      <c r="E823" t="s">
        <v>207</v>
      </c>
      <c r="F823">
        <v>39.319000000000003</v>
      </c>
      <c r="G823">
        <v>0</v>
      </c>
      <c r="H823">
        <v>0</v>
      </c>
      <c r="I823" s="6">
        <f>SUMIFS('TRADERPERIOD SOLVED'!I:I,'TRADERPERIOD SOLVED'!$E:$E,OfferResults!$B823,'TRADERPERIOD SOLVED'!$H:$H,OfferResults!$D823)</f>
        <v>39.319000000000003</v>
      </c>
      <c r="J823" s="6">
        <f>SUMIFS('TRADERPERIOD SOLVED'!J:J,'TRADERPERIOD SOLVED'!$E:$E,OfferResults!$B823,'TRADERPERIOD SOLVED'!$H:$H,OfferResults!$D823)</f>
        <v>0</v>
      </c>
      <c r="K823" s="6">
        <f>SUMIFS('TRADERPERIOD SOLVED'!K:K,'TRADERPERIOD SOLVED'!$E:$E,OfferResults!$B823,'TRADERPERIOD SOLVED'!$H:$H,OfferResults!$D823)</f>
        <v>0</v>
      </c>
      <c r="L823">
        <f t="shared" si="62"/>
        <v>0</v>
      </c>
      <c r="M823">
        <f t="shared" si="63"/>
        <v>0</v>
      </c>
      <c r="N823">
        <f t="shared" si="64"/>
        <v>0</v>
      </c>
      <c r="O823">
        <f t="shared" si="65"/>
        <v>0</v>
      </c>
    </row>
    <row r="824" spans="1:15" x14ac:dyDescent="0.25">
      <c r="A824" s="1" t="s">
        <v>367</v>
      </c>
      <c r="B824" s="2">
        <v>45714.625</v>
      </c>
      <c r="C824" t="s">
        <v>370</v>
      </c>
      <c r="D824" t="s">
        <v>206</v>
      </c>
      <c r="E824" t="s">
        <v>204</v>
      </c>
      <c r="F824">
        <v>28.997</v>
      </c>
      <c r="G824">
        <v>0</v>
      </c>
      <c r="H824">
        <v>0</v>
      </c>
      <c r="I824" s="6">
        <f>SUMIFS('TRADERPERIOD SOLVED'!I:I,'TRADERPERIOD SOLVED'!$E:$E,OfferResults!$B824,'TRADERPERIOD SOLVED'!$H:$H,OfferResults!$D824)</f>
        <v>28.997</v>
      </c>
      <c r="J824" s="6">
        <f>SUMIFS('TRADERPERIOD SOLVED'!J:J,'TRADERPERIOD SOLVED'!$E:$E,OfferResults!$B824,'TRADERPERIOD SOLVED'!$H:$H,OfferResults!$D824)</f>
        <v>0</v>
      </c>
      <c r="K824" s="6">
        <f>SUMIFS('TRADERPERIOD SOLVED'!K:K,'TRADERPERIOD SOLVED'!$E:$E,OfferResults!$B824,'TRADERPERIOD SOLVED'!$H:$H,OfferResults!$D824)</f>
        <v>0</v>
      </c>
      <c r="L824">
        <f t="shared" si="62"/>
        <v>0</v>
      </c>
      <c r="M824">
        <f t="shared" si="63"/>
        <v>0</v>
      </c>
      <c r="N824">
        <f t="shared" si="64"/>
        <v>0</v>
      </c>
      <c r="O824">
        <f t="shared" si="65"/>
        <v>0</v>
      </c>
    </row>
    <row r="825" spans="1:15" x14ac:dyDescent="0.25">
      <c r="A825" s="1" t="s">
        <v>367</v>
      </c>
      <c r="B825" s="2">
        <v>45714.625</v>
      </c>
      <c r="C825" t="s">
        <v>370</v>
      </c>
      <c r="D825" t="s">
        <v>205</v>
      </c>
      <c r="E825" t="s">
        <v>204</v>
      </c>
      <c r="F825">
        <v>13.776999999999999</v>
      </c>
      <c r="G825">
        <v>0</v>
      </c>
      <c r="H825">
        <v>0</v>
      </c>
      <c r="I825" s="6">
        <f>SUMIFS('TRADERPERIOD SOLVED'!I:I,'TRADERPERIOD SOLVED'!$E:$E,OfferResults!$B825,'TRADERPERIOD SOLVED'!$H:$H,OfferResults!$D825)</f>
        <v>13.776999999999999</v>
      </c>
      <c r="J825" s="6">
        <f>SUMIFS('TRADERPERIOD SOLVED'!J:J,'TRADERPERIOD SOLVED'!$E:$E,OfferResults!$B825,'TRADERPERIOD SOLVED'!$H:$H,OfferResults!$D825)</f>
        <v>0</v>
      </c>
      <c r="K825" s="6">
        <f>SUMIFS('TRADERPERIOD SOLVED'!K:K,'TRADERPERIOD SOLVED'!$E:$E,OfferResults!$B825,'TRADERPERIOD SOLVED'!$H:$H,OfferResults!$D825)</f>
        <v>0</v>
      </c>
      <c r="L825">
        <f t="shared" si="62"/>
        <v>0</v>
      </c>
      <c r="M825">
        <f t="shared" si="63"/>
        <v>0</v>
      </c>
      <c r="N825">
        <f t="shared" si="64"/>
        <v>0</v>
      </c>
      <c r="O825">
        <f t="shared" si="65"/>
        <v>0</v>
      </c>
    </row>
  </sheetData>
  <autoFilter ref="A1:O817" xr:uid="{A8273AAC-1F09-42D3-A9F1-2395E3CE095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F707-7F0D-4012-B369-A1612D3C621A}">
  <dimension ref="A1:L412"/>
  <sheetViews>
    <sheetView workbookViewId="0"/>
  </sheetViews>
  <sheetFormatPr defaultRowHeight="15" x14ac:dyDescent="0.25"/>
  <cols>
    <col min="1" max="1" width="2.28515625" bestFit="1" customWidth="1"/>
    <col min="2" max="2" width="10" hidden="1" customWidth="1"/>
    <col min="3" max="3" width="12.7109375" hidden="1" customWidth="1"/>
    <col min="4" max="4" width="2" hidden="1" customWidth="1"/>
    <col min="5" max="5" width="12.7109375" hidden="1" customWidth="1"/>
    <col min="6" max="6" width="8" hidden="1" customWidth="1"/>
    <col min="7" max="7" width="14.28515625" hidden="1" customWidth="1"/>
    <col min="8" max="8" width="12.42578125" hidden="1" customWidth="1"/>
    <col min="9" max="9" width="38.42578125" bestFit="1" customWidth="1"/>
    <col min="10" max="10" width="159.85546875" bestFit="1" customWidth="1"/>
    <col min="11" max="11" width="14.42578125" bestFit="1" customWidth="1"/>
    <col min="12" max="12" width="9.7109375" bestFit="1" customWidth="1"/>
  </cols>
  <sheetData>
    <row r="1" spans="1:12" x14ac:dyDescent="0.25">
      <c r="A1" t="s">
        <v>47</v>
      </c>
      <c r="B1" t="s">
        <v>48</v>
      </c>
      <c r="C1" t="s">
        <v>166</v>
      </c>
      <c r="D1">
        <v>1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</row>
    <row r="2" spans="1:12" x14ac:dyDescent="0.25">
      <c r="A2" t="s">
        <v>159</v>
      </c>
      <c r="B2" t="s">
        <v>48</v>
      </c>
      <c r="C2" t="s">
        <v>166</v>
      </c>
      <c r="D2">
        <v>1</v>
      </c>
      <c r="E2" t="s">
        <v>175</v>
      </c>
      <c r="F2" t="s">
        <v>175</v>
      </c>
      <c r="G2" t="s">
        <v>371</v>
      </c>
      <c r="I2" t="s">
        <v>372</v>
      </c>
      <c r="J2" t="s">
        <v>373</v>
      </c>
      <c r="K2" t="s">
        <v>177</v>
      </c>
      <c r="L2" t="s">
        <v>178</v>
      </c>
    </row>
    <row r="3" spans="1:12" x14ac:dyDescent="0.25">
      <c r="A3" t="s">
        <v>159</v>
      </c>
      <c r="B3" t="s">
        <v>48</v>
      </c>
      <c r="C3" t="s">
        <v>166</v>
      </c>
      <c r="D3">
        <v>1</v>
      </c>
      <c r="E3" t="s">
        <v>175</v>
      </c>
      <c r="F3" t="s">
        <v>175</v>
      </c>
      <c r="G3" t="s">
        <v>371</v>
      </c>
      <c r="H3">
        <v>2.5130202502223002E+17</v>
      </c>
      <c r="I3" t="s">
        <v>176</v>
      </c>
      <c r="J3" t="s">
        <v>374</v>
      </c>
      <c r="K3" t="s">
        <v>177</v>
      </c>
      <c r="L3" t="s">
        <v>178</v>
      </c>
    </row>
    <row r="4" spans="1:12" x14ac:dyDescent="0.25">
      <c r="A4" t="s">
        <v>159</v>
      </c>
      <c r="B4" t="s">
        <v>48</v>
      </c>
      <c r="C4" t="s">
        <v>166</v>
      </c>
      <c r="D4">
        <v>1</v>
      </c>
      <c r="E4" t="s">
        <v>175</v>
      </c>
      <c r="F4" t="s">
        <v>175</v>
      </c>
      <c r="G4" t="s">
        <v>371</v>
      </c>
      <c r="H4">
        <v>2.5130202502223002E+17</v>
      </c>
      <c r="I4" t="s">
        <v>179</v>
      </c>
      <c r="J4" t="s">
        <v>375</v>
      </c>
      <c r="K4" t="s">
        <v>177</v>
      </c>
      <c r="L4" t="s">
        <v>178</v>
      </c>
    </row>
    <row r="5" spans="1:12" x14ac:dyDescent="0.25">
      <c r="A5" t="s">
        <v>159</v>
      </c>
      <c r="B5" t="s">
        <v>48</v>
      </c>
      <c r="C5" t="s">
        <v>166</v>
      </c>
      <c r="D5">
        <v>1</v>
      </c>
      <c r="E5" t="s">
        <v>175</v>
      </c>
      <c r="F5" t="s">
        <v>175</v>
      </c>
      <c r="G5" t="s">
        <v>371</v>
      </c>
      <c r="H5">
        <v>2.5130202502223002E+17</v>
      </c>
      <c r="I5" t="s">
        <v>180</v>
      </c>
      <c r="J5" t="s">
        <v>376</v>
      </c>
      <c r="K5" t="s">
        <v>177</v>
      </c>
      <c r="L5" t="s">
        <v>178</v>
      </c>
    </row>
    <row r="6" spans="1:12" x14ac:dyDescent="0.25">
      <c r="A6" t="s">
        <v>159</v>
      </c>
      <c r="B6" t="s">
        <v>48</v>
      </c>
      <c r="C6" t="s">
        <v>166</v>
      </c>
      <c r="D6">
        <v>1</v>
      </c>
      <c r="E6" t="s">
        <v>175</v>
      </c>
      <c r="F6" t="s">
        <v>175</v>
      </c>
      <c r="G6" t="s">
        <v>371</v>
      </c>
      <c r="H6">
        <v>2.5130202502223002E+17</v>
      </c>
      <c r="I6" t="s">
        <v>180</v>
      </c>
      <c r="J6" t="s">
        <v>377</v>
      </c>
      <c r="K6" t="s">
        <v>177</v>
      </c>
      <c r="L6" t="s">
        <v>178</v>
      </c>
    </row>
    <row r="7" spans="1:12" x14ac:dyDescent="0.25">
      <c r="A7" t="s">
        <v>159</v>
      </c>
      <c r="B7" t="s">
        <v>48</v>
      </c>
      <c r="C7" t="s">
        <v>166</v>
      </c>
      <c r="D7">
        <v>1</v>
      </c>
      <c r="E7" t="s">
        <v>175</v>
      </c>
      <c r="F7" t="s">
        <v>175</v>
      </c>
      <c r="G7" t="s">
        <v>371</v>
      </c>
      <c r="H7">
        <v>2.5130202502223002E+17</v>
      </c>
      <c r="I7" t="s">
        <v>180</v>
      </c>
      <c r="J7" t="s">
        <v>378</v>
      </c>
      <c r="K7" t="s">
        <v>177</v>
      </c>
      <c r="L7" t="s">
        <v>178</v>
      </c>
    </row>
    <row r="8" spans="1:12" x14ac:dyDescent="0.25">
      <c r="A8" t="s">
        <v>159</v>
      </c>
      <c r="B8" t="s">
        <v>48</v>
      </c>
      <c r="C8" t="s">
        <v>166</v>
      </c>
      <c r="D8">
        <v>1</v>
      </c>
      <c r="E8" t="s">
        <v>175</v>
      </c>
      <c r="F8" t="s">
        <v>175</v>
      </c>
      <c r="G8" t="s">
        <v>371</v>
      </c>
      <c r="H8">
        <v>2.5130202502223002E+17</v>
      </c>
      <c r="I8" t="s">
        <v>180</v>
      </c>
      <c r="J8" t="s">
        <v>379</v>
      </c>
      <c r="K8" t="s">
        <v>177</v>
      </c>
      <c r="L8" t="s">
        <v>178</v>
      </c>
    </row>
    <row r="9" spans="1:12" x14ac:dyDescent="0.25">
      <c r="A9" t="s">
        <v>159</v>
      </c>
      <c r="B9" t="s">
        <v>48</v>
      </c>
      <c r="C9" t="s">
        <v>166</v>
      </c>
      <c r="D9">
        <v>1</v>
      </c>
      <c r="E9" t="s">
        <v>175</v>
      </c>
      <c r="F9" t="s">
        <v>175</v>
      </c>
      <c r="G9" t="s">
        <v>371</v>
      </c>
      <c r="H9">
        <v>2.5130202502223002E+17</v>
      </c>
      <c r="I9" t="s">
        <v>181</v>
      </c>
      <c r="J9" t="s">
        <v>380</v>
      </c>
      <c r="K9" t="s">
        <v>177</v>
      </c>
      <c r="L9" t="s">
        <v>178</v>
      </c>
    </row>
    <row r="10" spans="1:12" x14ac:dyDescent="0.25">
      <c r="A10" t="s">
        <v>159</v>
      </c>
      <c r="B10" t="s">
        <v>48</v>
      </c>
      <c r="C10" t="s">
        <v>166</v>
      </c>
      <c r="D10">
        <v>1</v>
      </c>
      <c r="E10" t="s">
        <v>175</v>
      </c>
      <c r="F10" t="s">
        <v>175</v>
      </c>
      <c r="G10" t="s">
        <v>371</v>
      </c>
      <c r="H10">
        <v>2.5130202502223002E+17</v>
      </c>
      <c r="I10" t="s">
        <v>182</v>
      </c>
      <c r="J10" t="s">
        <v>381</v>
      </c>
      <c r="K10" t="s">
        <v>177</v>
      </c>
      <c r="L10" t="s">
        <v>178</v>
      </c>
    </row>
    <row r="11" spans="1:12" x14ac:dyDescent="0.25">
      <c r="A11" t="s">
        <v>159</v>
      </c>
      <c r="B11" t="s">
        <v>48</v>
      </c>
      <c r="C11" t="s">
        <v>166</v>
      </c>
      <c r="D11">
        <v>1</v>
      </c>
      <c r="E11" t="s">
        <v>175</v>
      </c>
      <c r="F11" t="s">
        <v>175</v>
      </c>
      <c r="G11" t="s">
        <v>371</v>
      </c>
      <c r="H11">
        <v>2.5130202502223002E+17</v>
      </c>
      <c r="I11" t="s">
        <v>182</v>
      </c>
      <c r="J11" t="s">
        <v>382</v>
      </c>
      <c r="K11" t="s">
        <v>177</v>
      </c>
      <c r="L11" t="s">
        <v>178</v>
      </c>
    </row>
    <row r="12" spans="1:12" x14ac:dyDescent="0.25">
      <c r="A12" t="s">
        <v>159</v>
      </c>
      <c r="B12" t="s">
        <v>48</v>
      </c>
      <c r="C12" t="s">
        <v>166</v>
      </c>
      <c r="D12">
        <v>1</v>
      </c>
      <c r="E12" t="s">
        <v>175</v>
      </c>
      <c r="F12" t="s">
        <v>175</v>
      </c>
      <c r="G12" t="s">
        <v>371</v>
      </c>
      <c r="H12">
        <v>2.5130202502223002E+17</v>
      </c>
      <c r="I12" t="s">
        <v>182</v>
      </c>
      <c r="J12" t="s">
        <v>383</v>
      </c>
      <c r="K12" t="s">
        <v>177</v>
      </c>
      <c r="L12" t="s">
        <v>178</v>
      </c>
    </row>
    <row r="13" spans="1:12" x14ac:dyDescent="0.25">
      <c r="A13" t="s">
        <v>159</v>
      </c>
      <c r="B13" t="s">
        <v>48</v>
      </c>
      <c r="C13" t="s">
        <v>166</v>
      </c>
      <c r="D13">
        <v>1</v>
      </c>
      <c r="E13" t="s">
        <v>175</v>
      </c>
      <c r="F13" t="s">
        <v>175</v>
      </c>
      <c r="G13" t="s">
        <v>371</v>
      </c>
      <c r="H13">
        <v>2.5130202502223002E+17</v>
      </c>
      <c r="I13" t="s">
        <v>182</v>
      </c>
      <c r="J13" t="s">
        <v>384</v>
      </c>
      <c r="K13" t="s">
        <v>177</v>
      </c>
      <c r="L13" t="s">
        <v>178</v>
      </c>
    </row>
    <row r="14" spans="1:12" x14ac:dyDescent="0.25">
      <c r="A14" t="s">
        <v>159</v>
      </c>
      <c r="B14" t="s">
        <v>48</v>
      </c>
      <c r="C14" t="s">
        <v>166</v>
      </c>
      <c r="D14">
        <v>1</v>
      </c>
      <c r="E14" t="s">
        <v>175</v>
      </c>
      <c r="F14" t="s">
        <v>175</v>
      </c>
      <c r="G14" t="s">
        <v>371</v>
      </c>
      <c r="H14">
        <v>2.5130202502223002E+17</v>
      </c>
      <c r="I14" t="s">
        <v>182</v>
      </c>
      <c r="J14" t="s">
        <v>385</v>
      </c>
      <c r="K14" t="s">
        <v>177</v>
      </c>
      <c r="L14" t="s">
        <v>178</v>
      </c>
    </row>
    <row r="15" spans="1:12" x14ac:dyDescent="0.25">
      <c r="A15" t="s">
        <v>159</v>
      </c>
      <c r="B15" t="s">
        <v>48</v>
      </c>
      <c r="C15" t="s">
        <v>166</v>
      </c>
      <c r="D15">
        <v>1</v>
      </c>
      <c r="E15" t="s">
        <v>175</v>
      </c>
      <c r="F15" t="s">
        <v>175</v>
      </c>
      <c r="G15" t="s">
        <v>371</v>
      </c>
      <c r="H15">
        <v>2.5130202502223002E+17</v>
      </c>
      <c r="I15" t="s">
        <v>182</v>
      </c>
      <c r="J15" t="s">
        <v>386</v>
      </c>
      <c r="K15" t="s">
        <v>177</v>
      </c>
      <c r="L15" t="s">
        <v>178</v>
      </c>
    </row>
    <row r="16" spans="1:12" x14ac:dyDescent="0.25">
      <c r="A16" t="s">
        <v>159</v>
      </c>
      <c r="B16" t="s">
        <v>48</v>
      </c>
      <c r="C16" t="s">
        <v>166</v>
      </c>
      <c r="D16">
        <v>1</v>
      </c>
      <c r="E16" t="s">
        <v>175</v>
      </c>
      <c r="F16" t="s">
        <v>175</v>
      </c>
      <c r="G16" t="s">
        <v>371</v>
      </c>
      <c r="H16">
        <v>2.5130202502223002E+17</v>
      </c>
      <c r="I16" t="s">
        <v>182</v>
      </c>
      <c r="J16" t="s">
        <v>387</v>
      </c>
      <c r="K16" t="s">
        <v>177</v>
      </c>
      <c r="L16" t="s">
        <v>178</v>
      </c>
    </row>
    <row r="17" spans="1:12" x14ac:dyDescent="0.25">
      <c r="A17" t="s">
        <v>159</v>
      </c>
      <c r="B17" t="s">
        <v>48</v>
      </c>
      <c r="C17" t="s">
        <v>166</v>
      </c>
      <c r="D17">
        <v>1</v>
      </c>
      <c r="E17" t="s">
        <v>175</v>
      </c>
      <c r="F17" t="s">
        <v>175</v>
      </c>
      <c r="G17" t="s">
        <v>371</v>
      </c>
      <c r="H17">
        <v>2.5130202502223002E+17</v>
      </c>
      <c r="I17" t="s">
        <v>182</v>
      </c>
      <c r="J17" t="s">
        <v>388</v>
      </c>
      <c r="K17" t="s">
        <v>177</v>
      </c>
      <c r="L17" t="s">
        <v>178</v>
      </c>
    </row>
    <row r="18" spans="1:12" x14ac:dyDescent="0.25">
      <c r="A18" t="s">
        <v>159</v>
      </c>
      <c r="B18" t="s">
        <v>48</v>
      </c>
      <c r="C18" t="s">
        <v>166</v>
      </c>
      <c r="D18">
        <v>1</v>
      </c>
      <c r="E18" t="s">
        <v>175</v>
      </c>
      <c r="F18" t="s">
        <v>175</v>
      </c>
      <c r="G18" t="s">
        <v>371</v>
      </c>
      <c r="H18">
        <v>2.5130202502223002E+17</v>
      </c>
      <c r="I18" t="s">
        <v>183</v>
      </c>
      <c r="J18" t="s">
        <v>389</v>
      </c>
      <c r="K18" t="s">
        <v>177</v>
      </c>
      <c r="L18" t="s">
        <v>178</v>
      </c>
    </row>
    <row r="19" spans="1:12" x14ac:dyDescent="0.25">
      <c r="A19" t="s">
        <v>159</v>
      </c>
      <c r="B19" t="s">
        <v>48</v>
      </c>
      <c r="C19" t="s">
        <v>166</v>
      </c>
      <c r="D19">
        <v>1</v>
      </c>
      <c r="E19" t="s">
        <v>175</v>
      </c>
      <c r="F19" t="s">
        <v>175</v>
      </c>
      <c r="G19" t="s">
        <v>371</v>
      </c>
      <c r="H19">
        <v>2.5130202502223002E+17</v>
      </c>
      <c r="I19" t="s">
        <v>184</v>
      </c>
      <c r="J19" t="s">
        <v>390</v>
      </c>
      <c r="K19" t="s">
        <v>177</v>
      </c>
      <c r="L19" t="s">
        <v>178</v>
      </c>
    </row>
    <row r="20" spans="1:12" x14ac:dyDescent="0.25">
      <c r="A20" t="s">
        <v>159</v>
      </c>
      <c r="B20" t="s">
        <v>48</v>
      </c>
      <c r="C20" t="s">
        <v>166</v>
      </c>
      <c r="D20">
        <v>1</v>
      </c>
      <c r="E20" t="s">
        <v>175</v>
      </c>
      <c r="F20" t="s">
        <v>175</v>
      </c>
      <c r="G20" t="s">
        <v>371</v>
      </c>
      <c r="H20">
        <v>2.5130202502223002E+17</v>
      </c>
      <c r="I20" t="s">
        <v>184</v>
      </c>
      <c r="J20" t="s">
        <v>391</v>
      </c>
      <c r="K20" t="s">
        <v>177</v>
      </c>
      <c r="L20" t="s">
        <v>178</v>
      </c>
    </row>
    <row r="21" spans="1:12" x14ac:dyDescent="0.25">
      <c r="A21" t="s">
        <v>159</v>
      </c>
      <c r="B21" t="s">
        <v>48</v>
      </c>
      <c r="C21" t="s">
        <v>166</v>
      </c>
      <c r="D21">
        <v>1</v>
      </c>
      <c r="E21" t="s">
        <v>175</v>
      </c>
      <c r="F21" t="s">
        <v>175</v>
      </c>
      <c r="G21" t="s">
        <v>371</v>
      </c>
      <c r="H21">
        <v>2.5130202502223002E+17</v>
      </c>
      <c r="I21" t="s">
        <v>185</v>
      </c>
      <c r="J21" t="s">
        <v>392</v>
      </c>
      <c r="K21" t="s">
        <v>177</v>
      </c>
      <c r="L21" t="s">
        <v>178</v>
      </c>
    </row>
    <row r="22" spans="1:12" x14ac:dyDescent="0.25">
      <c r="A22" t="s">
        <v>159</v>
      </c>
      <c r="B22" t="s">
        <v>48</v>
      </c>
      <c r="C22" t="s">
        <v>166</v>
      </c>
      <c r="D22">
        <v>1</v>
      </c>
      <c r="E22" t="s">
        <v>175</v>
      </c>
      <c r="F22" t="s">
        <v>175</v>
      </c>
      <c r="G22" t="s">
        <v>371</v>
      </c>
      <c r="H22">
        <v>2.5130202502223002E+17</v>
      </c>
      <c r="I22" t="s">
        <v>185</v>
      </c>
      <c r="J22" t="s">
        <v>393</v>
      </c>
      <c r="K22" t="s">
        <v>177</v>
      </c>
      <c r="L22" t="s">
        <v>178</v>
      </c>
    </row>
    <row r="23" spans="1:12" x14ac:dyDescent="0.25">
      <c r="A23" t="s">
        <v>159</v>
      </c>
      <c r="B23" t="s">
        <v>48</v>
      </c>
      <c r="C23" t="s">
        <v>166</v>
      </c>
      <c r="D23">
        <v>1</v>
      </c>
      <c r="E23" t="s">
        <v>175</v>
      </c>
      <c r="F23" t="s">
        <v>175</v>
      </c>
      <c r="G23" t="s">
        <v>371</v>
      </c>
      <c r="H23">
        <v>2.5130202502223002E+17</v>
      </c>
      <c r="I23" t="s">
        <v>185</v>
      </c>
      <c r="J23" t="s">
        <v>394</v>
      </c>
      <c r="K23" t="s">
        <v>177</v>
      </c>
      <c r="L23" t="s">
        <v>178</v>
      </c>
    </row>
    <row r="24" spans="1:12" x14ac:dyDescent="0.25">
      <c r="A24" t="s">
        <v>159</v>
      </c>
      <c r="B24" t="s">
        <v>48</v>
      </c>
      <c r="C24" t="s">
        <v>166</v>
      </c>
      <c r="D24">
        <v>1</v>
      </c>
      <c r="E24" t="s">
        <v>175</v>
      </c>
      <c r="F24" t="s">
        <v>175</v>
      </c>
      <c r="G24" t="s">
        <v>371</v>
      </c>
      <c r="H24">
        <v>2.5130202502223002E+17</v>
      </c>
      <c r="I24" t="s">
        <v>180</v>
      </c>
      <c r="J24" t="s">
        <v>395</v>
      </c>
      <c r="K24" t="s">
        <v>177</v>
      </c>
      <c r="L24" t="s">
        <v>178</v>
      </c>
    </row>
    <row r="25" spans="1:12" x14ac:dyDescent="0.25">
      <c r="A25" t="s">
        <v>159</v>
      </c>
      <c r="B25" t="s">
        <v>48</v>
      </c>
      <c r="C25" t="s">
        <v>166</v>
      </c>
      <c r="D25">
        <v>1</v>
      </c>
      <c r="E25" t="s">
        <v>175</v>
      </c>
      <c r="F25" t="s">
        <v>175</v>
      </c>
      <c r="G25" t="s">
        <v>371</v>
      </c>
      <c r="H25">
        <v>2.5130202502223002E+17</v>
      </c>
      <c r="I25" t="s">
        <v>180</v>
      </c>
      <c r="J25" t="s">
        <v>396</v>
      </c>
      <c r="K25" t="s">
        <v>177</v>
      </c>
      <c r="L25" t="s">
        <v>178</v>
      </c>
    </row>
    <row r="26" spans="1:12" x14ac:dyDescent="0.25">
      <c r="A26" t="s">
        <v>159</v>
      </c>
      <c r="B26" t="s">
        <v>48</v>
      </c>
      <c r="C26" t="s">
        <v>166</v>
      </c>
      <c r="D26">
        <v>1</v>
      </c>
      <c r="E26" t="s">
        <v>175</v>
      </c>
      <c r="F26" t="s">
        <v>175</v>
      </c>
      <c r="G26" t="s">
        <v>371</v>
      </c>
      <c r="H26">
        <v>2.5130202502223002E+17</v>
      </c>
      <c r="I26" t="s">
        <v>186</v>
      </c>
      <c r="J26" t="s">
        <v>397</v>
      </c>
      <c r="K26" t="s">
        <v>177</v>
      </c>
      <c r="L26" t="s">
        <v>178</v>
      </c>
    </row>
    <row r="27" spans="1:12" x14ac:dyDescent="0.25">
      <c r="A27" t="s">
        <v>159</v>
      </c>
      <c r="B27" t="s">
        <v>48</v>
      </c>
      <c r="C27" t="s">
        <v>166</v>
      </c>
      <c r="D27">
        <v>1</v>
      </c>
      <c r="E27" t="s">
        <v>175</v>
      </c>
      <c r="F27" t="s">
        <v>175</v>
      </c>
      <c r="G27" t="s">
        <v>371</v>
      </c>
      <c r="H27">
        <v>2.5130202502223002E+17</v>
      </c>
      <c r="I27" t="s">
        <v>187</v>
      </c>
      <c r="J27" t="s">
        <v>398</v>
      </c>
      <c r="K27" t="s">
        <v>177</v>
      </c>
      <c r="L27" t="s">
        <v>178</v>
      </c>
    </row>
    <row r="28" spans="1:12" x14ac:dyDescent="0.25">
      <c r="A28" t="s">
        <v>159</v>
      </c>
      <c r="B28" t="s">
        <v>48</v>
      </c>
      <c r="C28" t="s">
        <v>166</v>
      </c>
      <c r="D28">
        <v>1</v>
      </c>
      <c r="E28" t="s">
        <v>175</v>
      </c>
      <c r="F28" t="s">
        <v>175</v>
      </c>
      <c r="G28" t="s">
        <v>371</v>
      </c>
      <c r="H28">
        <v>2.5130202502223002E+17</v>
      </c>
      <c r="I28" t="s">
        <v>187</v>
      </c>
      <c r="J28" t="s">
        <v>399</v>
      </c>
      <c r="K28" t="s">
        <v>177</v>
      </c>
      <c r="L28" t="s">
        <v>188</v>
      </c>
    </row>
    <row r="29" spans="1:12" x14ac:dyDescent="0.25">
      <c r="A29" t="s">
        <v>159</v>
      </c>
      <c r="B29" t="s">
        <v>48</v>
      </c>
      <c r="C29" t="s">
        <v>166</v>
      </c>
      <c r="D29">
        <v>1</v>
      </c>
      <c r="E29" t="s">
        <v>175</v>
      </c>
      <c r="F29" t="s">
        <v>175</v>
      </c>
      <c r="G29" t="s">
        <v>371</v>
      </c>
      <c r="H29">
        <v>2.5130202502223002E+17</v>
      </c>
      <c r="I29" t="s">
        <v>187</v>
      </c>
      <c r="J29" t="s">
        <v>400</v>
      </c>
      <c r="K29" t="s">
        <v>177</v>
      </c>
      <c r="L29" t="s">
        <v>188</v>
      </c>
    </row>
    <row r="30" spans="1:12" x14ac:dyDescent="0.25">
      <c r="A30" t="s">
        <v>159</v>
      </c>
      <c r="B30" t="s">
        <v>48</v>
      </c>
      <c r="C30" t="s">
        <v>166</v>
      </c>
      <c r="D30">
        <v>1</v>
      </c>
      <c r="E30" t="s">
        <v>175</v>
      </c>
      <c r="F30" t="s">
        <v>175</v>
      </c>
      <c r="G30" t="s">
        <v>371</v>
      </c>
      <c r="H30">
        <v>2.5130202502223002E+17</v>
      </c>
      <c r="I30" t="s">
        <v>187</v>
      </c>
      <c r="J30" t="s">
        <v>401</v>
      </c>
      <c r="K30" t="s">
        <v>177</v>
      </c>
      <c r="L30" t="s">
        <v>188</v>
      </c>
    </row>
    <row r="31" spans="1:12" x14ac:dyDescent="0.25">
      <c r="A31" t="s">
        <v>159</v>
      </c>
      <c r="B31" t="s">
        <v>48</v>
      </c>
      <c r="C31" t="s">
        <v>166</v>
      </c>
      <c r="D31">
        <v>1</v>
      </c>
      <c r="E31" t="s">
        <v>175</v>
      </c>
      <c r="F31" t="s">
        <v>175</v>
      </c>
      <c r="G31" t="s">
        <v>371</v>
      </c>
      <c r="H31">
        <v>2.5130202502223002E+17</v>
      </c>
      <c r="I31" t="s">
        <v>189</v>
      </c>
      <c r="J31" t="s">
        <v>402</v>
      </c>
      <c r="K31" t="s">
        <v>177</v>
      </c>
      <c r="L31" t="s">
        <v>178</v>
      </c>
    </row>
    <row r="32" spans="1:12" x14ac:dyDescent="0.25">
      <c r="A32" t="s">
        <v>159</v>
      </c>
      <c r="B32" t="s">
        <v>48</v>
      </c>
      <c r="C32" t="s">
        <v>166</v>
      </c>
      <c r="D32">
        <v>1</v>
      </c>
      <c r="E32" t="s">
        <v>175</v>
      </c>
      <c r="F32" t="s">
        <v>175</v>
      </c>
      <c r="G32" t="s">
        <v>371</v>
      </c>
      <c r="H32">
        <v>2.5130202502223002E+17</v>
      </c>
      <c r="I32" t="s">
        <v>190</v>
      </c>
      <c r="J32" t="s">
        <v>403</v>
      </c>
      <c r="K32" t="s">
        <v>177</v>
      </c>
      <c r="L32" t="s">
        <v>188</v>
      </c>
    </row>
    <row r="33" spans="1:12" x14ac:dyDescent="0.25">
      <c r="A33" t="s">
        <v>159</v>
      </c>
      <c r="B33" t="s">
        <v>48</v>
      </c>
      <c r="C33" t="s">
        <v>166</v>
      </c>
      <c r="D33">
        <v>1</v>
      </c>
      <c r="E33" t="s">
        <v>175</v>
      </c>
      <c r="F33" t="s">
        <v>175</v>
      </c>
      <c r="G33" t="s">
        <v>371</v>
      </c>
      <c r="H33">
        <v>2.5130202502223002E+17</v>
      </c>
      <c r="I33" t="s">
        <v>191</v>
      </c>
      <c r="J33" t="s">
        <v>404</v>
      </c>
      <c r="K33" t="s">
        <v>177</v>
      </c>
      <c r="L33" t="s">
        <v>192</v>
      </c>
    </row>
    <row r="34" spans="1:12" x14ac:dyDescent="0.25">
      <c r="A34" t="s">
        <v>159</v>
      </c>
      <c r="B34" t="s">
        <v>48</v>
      </c>
      <c r="C34" t="s">
        <v>166</v>
      </c>
      <c r="D34">
        <v>1</v>
      </c>
      <c r="E34" t="s">
        <v>175</v>
      </c>
      <c r="F34" t="s">
        <v>175</v>
      </c>
      <c r="G34" t="s">
        <v>371</v>
      </c>
      <c r="H34">
        <v>2.5130202502223002E+17</v>
      </c>
      <c r="I34" t="s">
        <v>191</v>
      </c>
      <c r="J34" t="s">
        <v>405</v>
      </c>
      <c r="K34" t="s">
        <v>177</v>
      </c>
      <c r="L34" t="s">
        <v>192</v>
      </c>
    </row>
    <row r="35" spans="1:12" x14ac:dyDescent="0.25">
      <c r="A35" t="s">
        <v>159</v>
      </c>
      <c r="B35" t="s">
        <v>48</v>
      </c>
      <c r="C35" t="s">
        <v>166</v>
      </c>
      <c r="D35">
        <v>1</v>
      </c>
      <c r="E35" t="s">
        <v>175</v>
      </c>
      <c r="F35" t="s">
        <v>175</v>
      </c>
      <c r="G35" t="s">
        <v>371</v>
      </c>
      <c r="H35">
        <v>2.5130202502223002E+17</v>
      </c>
      <c r="I35" t="s">
        <v>193</v>
      </c>
      <c r="J35" t="s">
        <v>406</v>
      </c>
      <c r="K35" t="s">
        <v>177</v>
      </c>
      <c r="L35" t="s">
        <v>178</v>
      </c>
    </row>
    <row r="36" spans="1:12" x14ac:dyDescent="0.25">
      <c r="A36" t="s">
        <v>159</v>
      </c>
      <c r="B36" t="s">
        <v>48</v>
      </c>
      <c r="C36" t="s">
        <v>166</v>
      </c>
      <c r="D36">
        <v>1</v>
      </c>
      <c r="E36" t="s">
        <v>175</v>
      </c>
      <c r="F36" t="s">
        <v>175</v>
      </c>
      <c r="G36" t="s">
        <v>371</v>
      </c>
      <c r="H36">
        <v>2.5130202502223002E+17</v>
      </c>
      <c r="I36" t="s">
        <v>194</v>
      </c>
      <c r="J36" t="s">
        <v>407</v>
      </c>
      <c r="K36" t="s">
        <v>177</v>
      </c>
      <c r="L36" t="s">
        <v>178</v>
      </c>
    </row>
    <row r="37" spans="1:12" x14ac:dyDescent="0.25">
      <c r="A37" t="s">
        <v>159</v>
      </c>
      <c r="B37" t="s">
        <v>48</v>
      </c>
      <c r="C37" t="s">
        <v>166</v>
      </c>
      <c r="D37">
        <v>1</v>
      </c>
      <c r="E37" t="s">
        <v>175</v>
      </c>
      <c r="F37" t="s">
        <v>175</v>
      </c>
      <c r="G37" t="s">
        <v>371</v>
      </c>
      <c r="H37">
        <v>2.5130202502223002E+17</v>
      </c>
      <c r="I37" t="s">
        <v>194</v>
      </c>
      <c r="J37" t="s">
        <v>408</v>
      </c>
      <c r="K37" t="s">
        <v>177</v>
      </c>
      <c r="L37" t="s">
        <v>178</v>
      </c>
    </row>
    <row r="38" spans="1:12" x14ac:dyDescent="0.25">
      <c r="A38" t="s">
        <v>159</v>
      </c>
      <c r="B38" t="s">
        <v>48</v>
      </c>
      <c r="C38" t="s">
        <v>166</v>
      </c>
      <c r="D38">
        <v>1</v>
      </c>
      <c r="E38" t="s">
        <v>175</v>
      </c>
      <c r="F38" t="s">
        <v>175</v>
      </c>
      <c r="G38" t="s">
        <v>371</v>
      </c>
      <c r="H38">
        <v>2.5130202502223002E+17</v>
      </c>
      <c r="I38" t="s">
        <v>195</v>
      </c>
      <c r="J38" t="s">
        <v>409</v>
      </c>
      <c r="K38" t="s">
        <v>177</v>
      </c>
      <c r="L38" t="s">
        <v>192</v>
      </c>
    </row>
    <row r="39" spans="1:12" x14ac:dyDescent="0.25">
      <c r="A39" t="s">
        <v>159</v>
      </c>
      <c r="B39" t="s">
        <v>48</v>
      </c>
      <c r="C39" t="s">
        <v>166</v>
      </c>
      <c r="D39">
        <v>1</v>
      </c>
      <c r="E39" t="s">
        <v>175</v>
      </c>
      <c r="F39" t="s">
        <v>175</v>
      </c>
      <c r="G39" t="s">
        <v>371</v>
      </c>
      <c r="H39">
        <v>2.5130202502223002E+17</v>
      </c>
      <c r="I39" t="s">
        <v>195</v>
      </c>
      <c r="J39" t="s">
        <v>410</v>
      </c>
      <c r="K39" t="s">
        <v>177</v>
      </c>
      <c r="L39" t="s">
        <v>178</v>
      </c>
    </row>
    <row r="40" spans="1:12" x14ac:dyDescent="0.25">
      <c r="A40" t="s">
        <v>159</v>
      </c>
      <c r="B40" t="s">
        <v>48</v>
      </c>
      <c r="C40" t="s">
        <v>166</v>
      </c>
      <c r="D40">
        <v>1</v>
      </c>
      <c r="E40" t="s">
        <v>175</v>
      </c>
      <c r="F40" t="s">
        <v>175</v>
      </c>
      <c r="G40" t="s">
        <v>371</v>
      </c>
      <c r="H40">
        <v>2.5130202502223002E+17</v>
      </c>
      <c r="I40" t="s">
        <v>196</v>
      </c>
      <c r="J40" t="s">
        <v>411</v>
      </c>
      <c r="K40" t="s">
        <v>177</v>
      </c>
      <c r="L40" t="s">
        <v>178</v>
      </c>
    </row>
    <row r="41" spans="1:12" x14ac:dyDescent="0.25">
      <c r="A41" t="s">
        <v>159</v>
      </c>
      <c r="B41" t="s">
        <v>48</v>
      </c>
      <c r="C41" t="s">
        <v>166</v>
      </c>
      <c r="D41">
        <v>1</v>
      </c>
      <c r="E41" t="s">
        <v>175</v>
      </c>
      <c r="F41" t="s">
        <v>175</v>
      </c>
      <c r="G41" t="s">
        <v>371</v>
      </c>
      <c r="H41">
        <v>2.5130202502223002E+17</v>
      </c>
      <c r="I41" t="s">
        <v>197</v>
      </c>
      <c r="J41" t="s">
        <v>412</v>
      </c>
      <c r="K41" t="s">
        <v>177</v>
      </c>
      <c r="L41" t="s">
        <v>178</v>
      </c>
    </row>
    <row r="42" spans="1:12" x14ac:dyDescent="0.25">
      <c r="A42" t="s">
        <v>159</v>
      </c>
      <c r="B42" t="s">
        <v>48</v>
      </c>
      <c r="C42" t="s">
        <v>166</v>
      </c>
      <c r="D42">
        <v>1</v>
      </c>
      <c r="E42" t="s">
        <v>175</v>
      </c>
      <c r="F42" t="s">
        <v>175</v>
      </c>
      <c r="G42" t="s">
        <v>371</v>
      </c>
      <c r="H42">
        <v>2.5130202502223002E+17</v>
      </c>
      <c r="I42" t="s">
        <v>195</v>
      </c>
      <c r="J42" t="s">
        <v>413</v>
      </c>
      <c r="K42" t="s">
        <v>177</v>
      </c>
      <c r="L42" t="s">
        <v>178</v>
      </c>
    </row>
    <row r="43" spans="1:12" x14ac:dyDescent="0.25">
      <c r="A43" t="s">
        <v>159</v>
      </c>
      <c r="B43" t="s">
        <v>48</v>
      </c>
      <c r="C43" t="s">
        <v>166</v>
      </c>
      <c r="D43">
        <v>1</v>
      </c>
      <c r="E43" t="s">
        <v>175</v>
      </c>
      <c r="F43" t="s">
        <v>175</v>
      </c>
      <c r="G43" t="s">
        <v>371</v>
      </c>
      <c r="H43">
        <v>2.5130202502223002E+17</v>
      </c>
      <c r="I43" t="s">
        <v>195</v>
      </c>
      <c r="J43" t="s">
        <v>414</v>
      </c>
      <c r="K43" t="s">
        <v>177</v>
      </c>
      <c r="L43" t="s">
        <v>178</v>
      </c>
    </row>
    <row r="44" spans="1:12" x14ac:dyDescent="0.25">
      <c r="A44" t="s">
        <v>159</v>
      </c>
      <c r="B44" t="s">
        <v>48</v>
      </c>
      <c r="C44" t="s">
        <v>166</v>
      </c>
      <c r="D44">
        <v>1</v>
      </c>
      <c r="E44" t="s">
        <v>175</v>
      </c>
      <c r="F44" t="s">
        <v>175</v>
      </c>
      <c r="G44" t="s">
        <v>371</v>
      </c>
      <c r="H44">
        <v>2.5130202502223002E+17</v>
      </c>
      <c r="I44" t="s">
        <v>195</v>
      </c>
      <c r="J44" t="s">
        <v>415</v>
      </c>
      <c r="K44" t="s">
        <v>177</v>
      </c>
      <c r="L44" t="s">
        <v>178</v>
      </c>
    </row>
    <row r="45" spans="1:12" x14ac:dyDescent="0.25">
      <c r="A45" t="s">
        <v>159</v>
      </c>
      <c r="B45" t="s">
        <v>48</v>
      </c>
      <c r="C45" t="s">
        <v>166</v>
      </c>
      <c r="D45">
        <v>1</v>
      </c>
      <c r="E45" t="s">
        <v>175</v>
      </c>
      <c r="F45" t="s">
        <v>175</v>
      </c>
      <c r="G45" t="s">
        <v>371</v>
      </c>
      <c r="H45">
        <v>2.5130202502223002E+17</v>
      </c>
      <c r="I45" t="s">
        <v>195</v>
      </c>
      <c r="J45" t="s">
        <v>416</v>
      </c>
      <c r="K45" t="s">
        <v>177</v>
      </c>
      <c r="L45" t="s">
        <v>178</v>
      </c>
    </row>
    <row r="46" spans="1:12" x14ac:dyDescent="0.25">
      <c r="A46" t="s">
        <v>159</v>
      </c>
      <c r="B46" t="s">
        <v>48</v>
      </c>
      <c r="C46" t="s">
        <v>166</v>
      </c>
      <c r="D46">
        <v>1</v>
      </c>
      <c r="E46" t="s">
        <v>175</v>
      </c>
      <c r="F46" t="s">
        <v>175</v>
      </c>
      <c r="G46" t="s">
        <v>371</v>
      </c>
      <c r="H46">
        <v>2.5130202502223002E+17</v>
      </c>
      <c r="I46" t="s">
        <v>195</v>
      </c>
      <c r="J46" t="s">
        <v>417</v>
      </c>
      <c r="K46" t="s">
        <v>177</v>
      </c>
      <c r="L46" t="s">
        <v>178</v>
      </c>
    </row>
    <row r="47" spans="1:12" x14ac:dyDescent="0.25">
      <c r="A47" t="s">
        <v>159</v>
      </c>
      <c r="B47" t="s">
        <v>48</v>
      </c>
      <c r="C47" t="s">
        <v>166</v>
      </c>
      <c r="D47">
        <v>1</v>
      </c>
      <c r="E47" t="s">
        <v>175</v>
      </c>
      <c r="F47" t="s">
        <v>175</v>
      </c>
      <c r="G47" t="s">
        <v>371</v>
      </c>
      <c r="H47">
        <v>2.5130202502223002E+17</v>
      </c>
      <c r="I47" t="s">
        <v>203</v>
      </c>
      <c r="J47" t="s">
        <v>418</v>
      </c>
      <c r="K47" t="s">
        <v>177</v>
      </c>
      <c r="L47" t="s">
        <v>192</v>
      </c>
    </row>
    <row r="48" spans="1:12" x14ac:dyDescent="0.25">
      <c r="A48" t="s">
        <v>159</v>
      </c>
      <c r="B48" t="s">
        <v>48</v>
      </c>
      <c r="C48" t="s">
        <v>166</v>
      </c>
      <c r="D48">
        <v>1</v>
      </c>
      <c r="E48" t="s">
        <v>175</v>
      </c>
      <c r="F48" t="s">
        <v>175</v>
      </c>
      <c r="G48" t="s">
        <v>371</v>
      </c>
      <c r="H48">
        <v>2.5130202502223002E+17</v>
      </c>
      <c r="I48" t="s">
        <v>419</v>
      </c>
      <c r="J48" t="s">
        <v>420</v>
      </c>
      <c r="K48" t="s">
        <v>177</v>
      </c>
      <c r="L48" t="s">
        <v>178</v>
      </c>
    </row>
    <row r="49" spans="1:12" x14ac:dyDescent="0.25">
      <c r="A49" t="s">
        <v>159</v>
      </c>
      <c r="B49" t="s">
        <v>48</v>
      </c>
      <c r="C49" t="s">
        <v>166</v>
      </c>
      <c r="D49">
        <v>1</v>
      </c>
      <c r="E49" t="s">
        <v>175</v>
      </c>
      <c r="F49" t="s">
        <v>175</v>
      </c>
      <c r="G49" t="s">
        <v>371</v>
      </c>
      <c r="H49">
        <v>2.5130202502223002E+17</v>
      </c>
      <c r="I49" t="s">
        <v>198</v>
      </c>
      <c r="J49" t="s">
        <v>421</v>
      </c>
      <c r="K49" t="s">
        <v>177</v>
      </c>
      <c r="L49" t="s">
        <v>178</v>
      </c>
    </row>
    <row r="50" spans="1:12" x14ac:dyDescent="0.25">
      <c r="A50" t="s">
        <v>159</v>
      </c>
      <c r="B50" t="s">
        <v>48</v>
      </c>
      <c r="C50" t="s">
        <v>166</v>
      </c>
      <c r="D50">
        <v>1</v>
      </c>
      <c r="E50" t="s">
        <v>175</v>
      </c>
      <c r="F50" t="s">
        <v>175</v>
      </c>
      <c r="G50" t="s">
        <v>371</v>
      </c>
      <c r="H50">
        <v>2.5130202502223002E+17</v>
      </c>
      <c r="I50" t="s">
        <v>199</v>
      </c>
      <c r="J50" t="s">
        <v>422</v>
      </c>
      <c r="K50" t="s">
        <v>177</v>
      </c>
      <c r="L50" t="s">
        <v>178</v>
      </c>
    </row>
    <row r="51" spans="1:12" x14ac:dyDescent="0.25">
      <c r="A51" t="s">
        <v>159</v>
      </c>
      <c r="B51" t="s">
        <v>48</v>
      </c>
      <c r="C51" t="s">
        <v>166</v>
      </c>
      <c r="D51">
        <v>1</v>
      </c>
      <c r="E51" t="s">
        <v>175</v>
      </c>
      <c r="F51" t="s">
        <v>175</v>
      </c>
      <c r="G51" t="s">
        <v>371</v>
      </c>
      <c r="H51">
        <v>2.5130202502223002E+17</v>
      </c>
      <c r="I51" t="s">
        <v>200</v>
      </c>
      <c r="J51" t="s">
        <v>423</v>
      </c>
      <c r="K51" t="s">
        <v>177</v>
      </c>
      <c r="L51" t="s">
        <v>178</v>
      </c>
    </row>
    <row r="52" spans="1:12" x14ac:dyDescent="0.25">
      <c r="A52" t="s">
        <v>159</v>
      </c>
      <c r="B52" t="s">
        <v>48</v>
      </c>
      <c r="C52" t="s">
        <v>166</v>
      </c>
      <c r="D52">
        <v>1</v>
      </c>
      <c r="E52" t="s">
        <v>175</v>
      </c>
      <c r="F52" t="s">
        <v>175</v>
      </c>
      <c r="G52" t="s">
        <v>371</v>
      </c>
      <c r="H52">
        <v>2.5130202502223002E+17</v>
      </c>
      <c r="I52" t="s">
        <v>201</v>
      </c>
      <c r="J52" t="s">
        <v>424</v>
      </c>
      <c r="K52" t="s">
        <v>177</v>
      </c>
      <c r="L52" t="s">
        <v>188</v>
      </c>
    </row>
    <row r="53" spans="1:12" x14ac:dyDescent="0.25">
      <c r="A53" t="s">
        <v>159</v>
      </c>
      <c r="B53" t="s">
        <v>48</v>
      </c>
      <c r="C53" t="s">
        <v>166</v>
      </c>
      <c r="D53">
        <v>1</v>
      </c>
      <c r="E53" t="s">
        <v>175</v>
      </c>
      <c r="F53" t="s">
        <v>175</v>
      </c>
      <c r="G53" t="s">
        <v>371</v>
      </c>
      <c r="H53">
        <v>2.5130202502223002E+17</v>
      </c>
      <c r="I53" t="s">
        <v>201</v>
      </c>
      <c r="J53" t="s">
        <v>425</v>
      </c>
      <c r="K53" t="s">
        <v>177</v>
      </c>
      <c r="L53" t="s">
        <v>178</v>
      </c>
    </row>
    <row r="54" spans="1:12" x14ac:dyDescent="0.25">
      <c r="A54" t="s">
        <v>159</v>
      </c>
      <c r="B54" t="s">
        <v>48</v>
      </c>
      <c r="C54" t="s">
        <v>166</v>
      </c>
      <c r="D54">
        <v>1</v>
      </c>
      <c r="E54" t="s">
        <v>175</v>
      </c>
      <c r="F54" t="s">
        <v>175</v>
      </c>
      <c r="G54" t="s">
        <v>371</v>
      </c>
      <c r="H54">
        <v>2.5130202502223002E+17</v>
      </c>
      <c r="I54" t="s">
        <v>202</v>
      </c>
      <c r="J54" t="s">
        <v>426</v>
      </c>
      <c r="K54" t="s">
        <v>177</v>
      </c>
      <c r="L54" t="s">
        <v>178</v>
      </c>
    </row>
    <row r="55" spans="1:12" x14ac:dyDescent="0.25">
      <c r="A55" t="s">
        <v>159</v>
      </c>
      <c r="B55" t="s">
        <v>48</v>
      </c>
      <c r="C55" t="s">
        <v>166</v>
      </c>
      <c r="D55">
        <v>1</v>
      </c>
      <c r="E55" t="s">
        <v>175</v>
      </c>
      <c r="F55" t="s">
        <v>175</v>
      </c>
      <c r="G55" t="s">
        <v>371</v>
      </c>
      <c r="H55">
        <v>2.5130202502223002E+17</v>
      </c>
      <c r="I55" t="s">
        <v>202</v>
      </c>
      <c r="J55" t="s">
        <v>427</v>
      </c>
      <c r="K55" t="s">
        <v>177</v>
      </c>
      <c r="L55" t="s">
        <v>178</v>
      </c>
    </row>
    <row r="56" spans="1:12" x14ac:dyDescent="0.25">
      <c r="A56" t="s">
        <v>159</v>
      </c>
      <c r="B56" t="s">
        <v>48</v>
      </c>
      <c r="C56" t="s">
        <v>166</v>
      </c>
      <c r="D56">
        <v>1</v>
      </c>
      <c r="E56" t="s">
        <v>175</v>
      </c>
      <c r="F56" t="s">
        <v>175</v>
      </c>
      <c r="G56" t="s">
        <v>371</v>
      </c>
      <c r="I56" t="s">
        <v>372</v>
      </c>
      <c r="J56" t="s">
        <v>428</v>
      </c>
      <c r="K56" t="s">
        <v>177</v>
      </c>
      <c r="L56" t="s">
        <v>178</v>
      </c>
    </row>
    <row r="57" spans="1:12" x14ac:dyDescent="0.25">
      <c r="A57" t="s">
        <v>159</v>
      </c>
      <c r="B57" t="s">
        <v>48</v>
      </c>
      <c r="C57" t="s">
        <v>166</v>
      </c>
      <c r="D57">
        <v>1</v>
      </c>
      <c r="E57" t="s">
        <v>175</v>
      </c>
      <c r="F57" t="s">
        <v>175</v>
      </c>
      <c r="G57" t="s">
        <v>371</v>
      </c>
      <c r="H57">
        <v>2.5130202502223002E+17</v>
      </c>
      <c r="I57" t="s">
        <v>176</v>
      </c>
      <c r="J57" t="s">
        <v>429</v>
      </c>
      <c r="K57" t="s">
        <v>177</v>
      </c>
      <c r="L57" t="s">
        <v>178</v>
      </c>
    </row>
    <row r="58" spans="1:12" x14ac:dyDescent="0.25">
      <c r="A58" t="s">
        <v>159</v>
      </c>
      <c r="B58" t="s">
        <v>48</v>
      </c>
      <c r="C58" t="s">
        <v>166</v>
      </c>
      <c r="D58">
        <v>1</v>
      </c>
      <c r="E58" t="s">
        <v>175</v>
      </c>
      <c r="F58" t="s">
        <v>175</v>
      </c>
      <c r="G58" t="s">
        <v>371</v>
      </c>
      <c r="H58">
        <v>2.5130202502223002E+17</v>
      </c>
      <c r="I58" t="s">
        <v>179</v>
      </c>
      <c r="J58" t="s">
        <v>430</v>
      </c>
      <c r="K58" t="s">
        <v>177</v>
      </c>
      <c r="L58" t="s">
        <v>178</v>
      </c>
    </row>
    <row r="59" spans="1:12" x14ac:dyDescent="0.25">
      <c r="A59" t="s">
        <v>159</v>
      </c>
      <c r="B59" t="s">
        <v>48</v>
      </c>
      <c r="C59" t="s">
        <v>166</v>
      </c>
      <c r="D59">
        <v>1</v>
      </c>
      <c r="E59" t="s">
        <v>175</v>
      </c>
      <c r="F59" t="s">
        <v>175</v>
      </c>
      <c r="G59" t="s">
        <v>371</v>
      </c>
      <c r="H59">
        <v>2.5130202502223002E+17</v>
      </c>
      <c r="I59" t="s">
        <v>180</v>
      </c>
      <c r="J59" t="s">
        <v>431</v>
      </c>
      <c r="K59" t="s">
        <v>177</v>
      </c>
      <c r="L59" t="s">
        <v>178</v>
      </c>
    </row>
    <row r="60" spans="1:12" x14ac:dyDescent="0.25">
      <c r="A60" t="s">
        <v>159</v>
      </c>
      <c r="B60" t="s">
        <v>48</v>
      </c>
      <c r="C60" t="s">
        <v>166</v>
      </c>
      <c r="D60">
        <v>1</v>
      </c>
      <c r="E60" t="s">
        <v>175</v>
      </c>
      <c r="F60" t="s">
        <v>175</v>
      </c>
      <c r="G60" t="s">
        <v>371</v>
      </c>
      <c r="H60">
        <v>2.5130202502223002E+17</v>
      </c>
      <c r="I60" t="s">
        <v>180</v>
      </c>
      <c r="J60" t="s">
        <v>432</v>
      </c>
      <c r="K60" t="s">
        <v>177</v>
      </c>
      <c r="L60" t="s">
        <v>178</v>
      </c>
    </row>
    <row r="61" spans="1:12" x14ac:dyDescent="0.25">
      <c r="A61" t="s">
        <v>159</v>
      </c>
      <c r="B61" t="s">
        <v>48</v>
      </c>
      <c r="C61" t="s">
        <v>166</v>
      </c>
      <c r="D61">
        <v>1</v>
      </c>
      <c r="E61" t="s">
        <v>175</v>
      </c>
      <c r="F61" t="s">
        <v>175</v>
      </c>
      <c r="G61" t="s">
        <v>371</v>
      </c>
      <c r="H61">
        <v>2.5130202502223002E+17</v>
      </c>
      <c r="I61" t="s">
        <v>180</v>
      </c>
      <c r="J61" t="s">
        <v>433</v>
      </c>
      <c r="K61" t="s">
        <v>177</v>
      </c>
      <c r="L61" t="s">
        <v>178</v>
      </c>
    </row>
    <row r="62" spans="1:12" x14ac:dyDescent="0.25">
      <c r="A62" t="s">
        <v>159</v>
      </c>
      <c r="B62" t="s">
        <v>48</v>
      </c>
      <c r="C62" t="s">
        <v>166</v>
      </c>
      <c r="D62">
        <v>1</v>
      </c>
      <c r="E62" t="s">
        <v>175</v>
      </c>
      <c r="F62" t="s">
        <v>175</v>
      </c>
      <c r="G62" t="s">
        <v>371</v>
      </c>
      <c r="H62">
        <v>2.5130202502223002E+17</v>
      </c>
      <c r="I62" t="s">
        <v>180</v>
      </c>
      <c r="J62" t="s">
        <v>434</v>
      </c>
      <c r="K62" t="s">
        <v>177</v>
      </c>
      <c r="L62" t="s">
        <v>178</v>
      </c>
    </row>
    <row r="63" spans="1:12" x14ac:dyDescent="0.25">
      <c r="A63" t="s">
        <v>159</v>
      </c>
      <c r="B63" t="s">
        <v>48</v>
      </c>
      <c r="C63" t="s">
        <v>166</v>
      </c>
      <c r="D63">
        <v>1</v>
      </c>
      <c r="E63" t="s">
        <v>175</v>
      </c>
      <c r="F63" t="s">
        <v>175</v>
      </c>
      <c r="G63" t="s">
        <v>371</v>
      </c>
      <c r="H63">
        <v>2.5130202502223002E+17</v>
      </c>
      <c r="I63" t="s">
        <v>181</v>
      </c>
      <c r="J63" t="s">
        <v>435</v>
      </c>
      <c r="K63" t="s">
        <v>177</v>
      </c>
      <c r="L63" t="s">
        <v>178</v>
      </c>
    </row>
    <row r="64" spans="1:12" x14ac:dyDescent="0.25">
      <c r="A64" t="s">
        <v>159</v>
      </c>
      <c r="B64" t="s">
        <v>48</v>
      </c>
      <c r="C64" t="s">
        <v>166</v>
      </c>
      <c r="D64">
        <v>1</v>
      </c>
      <c r="E64" t="s">
        <v>175</v>
      </c>
      <c r="F64" t="s">
        <v>175</v>
      </c>
      <c r="G64" t="s">
        <v>371</v>
      </c>
      <c r="H64">
        <v>2.5130202502223002E+17</v>
      </c>
      <c r="I64" t="s">
        <v>182</v>
      </c>
      <c r="J64" t="s">
        <v>436</v>
      </c>
      <c r="K64" t="s">
        <v>177</v>
      </c>
      <c r="L64" t="s">
        <v>178</v>
      </c>
    </row>
    <row r="65" spans="1:12" x14ac:dyDescent="0.25">
      <c r="A65" t="s">
        <v>159</v>
      </c>
      <c r="B65" t="s">
        <v>48</v>
      </c>
      <c r="C65" t="s">
        <v>166</v>
      </c>
      <c r="D65">
        <v>1</v>
      </c>
      <c r="E65" t="s">
        <v>175</v>
      </c>
      <c r="F65" t="s">
        <v>175</v>
      </c>
      <c r="G65" t="s">
        <v>371</v>
      </c>
      <c r="H65">
        <v>2.5130202502223002E+17</v>
      </c>
      <c r="I65" t="s">
        <v>182</v>
      </c>
      <c r="J65" t="s">
        <v>437</v>
      </c>
      <c r="K65" t="s">
        <v>177</v>
      </c>
      <c r="L65" t="s">
        <v>178</v>
      </c>
    </row>
    <row r="66" spans="1:12" x14ac:dyDescent="0.25">
      <c r="A66" t="s">
        <v>159</v>
      </c>
      <c r="B66" t="s">
        <v>48</v>
      </c>
      <c r="C66" t="s">
        <v>166</v>
      </c>
      <c r="D66">
        <v>1</v>
      </c>
      <c r="E66" t="s">
        <v>175</v>
      </c>
      <c r="F66" t="s">
        <v>175</v>
      </c>
      <c r="G66" t="s">
        <v>371</v>
      </c>
      <c r="H66">
        <v>2.5130202502223002E+17</v>
      </c>
      <c r="I66" t="s">
        <v>182</v>
      </c>
      <c r="J66" t="s">
        <v>438</v>
      </c>
      <c r="K66" t="s">
        <v>177</v>
      </c>
      <c r="L66" t="s">
        <v>178</v>
      </c>
    </row>
    <row r="67" spans="1:12" x14ac:dyDescent="0.25">
      <c r="A67" t="s">
        <v>159</v>
      </c>
      <c r="B67" t="s">
        <v>48</v>
      </c>
      <c r="C67" t="s">
        <v>166</v>
      </c>
      <c r="D67">
        <v>1</v>
      </c>
      <c r="E67" t="s">
        <v>175</v>
      </c>
      <c r="F67" t="s">
        <v>175</v>
      </c>
      <c r="G67" t="s">
        <v>371</v>
      </c>
      <c r="H67">
        <v>2.5130202502223002E+17</v>
      </c>
      <c r="I67" t="s">
        <v>182</v>
      </c>
      <c r="J67" t="s">
        <v>439</v>
      </c>
      <c r="K67" t="s">
        <v>177</v>
      </c>
      <c r="L67" t="s">
        <v>178</v>
      </c>
    </row>
    <row r="68" spans="1:12" x14ac:dyDescent="0.25">
      <c r="A68" t="s">
        <v>159</v>
      </c>
      <c r="B68" t="s">
        <v>48</v>
      </c>
      <c r="C68" t="s">
        <v>166</v>
      </c>
      <c r="D68">
        <v>1</v>
      </c>
      <c r="E68" t="s">
        <v>175</v>
      </c>
      <c r="F68" t="s">
        <v>175</v>
      </c>
      <c r="G68" t="s">
        <v>371</v>
      </c>
      <c r="H68">
        <v>2.5130202502223002E+17</v>
      </c>
      <c r="I68" t="s">
        <v>182</v>
      </c>
      <c r="J68" t="s">
        <v>440</v>
      </c>
      <c r="K68" t="s">
        <v>177</v>
      </c>
      <c r="L68" t="s">
        <v>178</v>
      </c>
    </row>
    <row r="69" spans="1:12" x14ac:dyDescent="0.25">
      <c r="A69" t="s">
        <v>159</v>
      </c>
      <c r="B69" t="s">
        <v>48</v>
      </c>
      <c r="C69" t="s">
        <v>166</v>
      </c>
      <c r="D69">
        <v>1</v>
      </c>
      <c r="E69" t="s">
        <v>175</v>
      </c>
      <c r="F69" t="s">
        <v>175</v>
      </c>
      <c r="G69" t="s">
        <v>371</v>
      </c>
      <c r="H69">
        <v>2.5130202502223002E+17</v>
      </c>
      <c r="I69" t="s">
        <v>182</v>
      </c>
      <c r="J69" t="s">
        <v>441</v>
      </c>
      <c r="K69" t="s">
        <v>177</v>
      </c>
      <c r="L69" t="s">
        <v>178</v>
      </c>
    </row>
    <row r="70" spans="1:12" x14ac:dyDescent="0.25">
      <c r="A70" t="s">
        <v>159</v>
      </c>
      <c r="B70" t="s">
        <v>48</v>
      </c>
      <c r="C70" t="s">
        <v>166</v>
      </c>
      <c r="D70">
        <v>1</v>
      </c>
      <c r="E70" t="s">
        <v>175</v>
      </c>
      <c r="F70" t="s">
        <v>175</v>
      </c>
      <c r="G70" t="s">
        <v>371</v>
      </c>
      <c r="H70">
        <v>2.5130202502223002E+17</v>
      </c>
      <c r="I70" t="s">
        <v>182</v>
      </c>
      <c r="J70" t="s">
        <v>442</v>
      </c>
      <c r="K70" t="s">
        <v>177</v>
      </c>
      <c r="L70" t="s">
        <v>178</v>
      </c>
    </row>
    <row r="71" spans="1:12" x14ac:dyDescent="0.25">
      <c r="A71" t="s">
        <v>159</v>
      </c>
      <c r="B71" t="s">
        <v>48</v>
      </c>
      <c r="C71" t="s">
        <v>166</v>
      </c>
      <c r="D71">
        <v>1</v>
      </c>
      <c r="E71" t="s">
        <v>175</v>
      </c>
      <c r="F71" t="s">
        <v>175</v>
      </c>
      <c r="G71" t="s">
        <v>371</v>
      </c>
      <c r="H71">
        <v>2.5130202502223002E+17</v>
      </c>
      <c r="I71" t="s">
        <v>182</v>
      </c>
      <c r="J71" t="s">
        <v>443</v>
      </c>
      <c r="K71" t="s">
        <v>177</v>
      </c>
      <c r="L71" t="s">
        <v>178</v>
      </c>
    </row>
    <row r="72" spans="1:12" x14ac:dyDescent="0.25">
      <c r="A72" t="s">
        <v>159</v>
      </c>
      <c r="B72" t="s">
        <v>48</v>
      </c>
      <c r="C72" t="s">
        <v>166</v>
      </c>
      <c r="D72">
        <v>1</v>
      </c>
      <c r="E72" t="s">
        <v>175</v>
      </c>
      <c r="F72" t="s">
        <v>175</v>
      </c>
      <c r="G72" t="s">
        <v>371</v>
      </c>
      <c r="H72">
        <v>2.5130202502223002E+17</v>
      </c>
      <c r="I72" t="s">
        <v>183</v>
      </c>
      <c r="J72" t="s">
        <v>444</v>
      </c>
      <c r="K72" t="s">
        <v>177</v>
      </c>
      <c r="L72" t="s">
        <v>178</v>
      </c>
    </row>
    <row r="73" spans="1:12" x14ac:dyDescent="0.25">
      <c r="A73" t="s">
        <v>159</v>
      </c>
      <c r="B73" t="s">
        <v>48</v>
      </c>
      <c r="C73" t="s">
        <v>166</v>
      </c>
      <c r="D73">
        <v>1</v>
      </c>
      <c r="E73" t="s">
        <v>175</v>
      </c>
      <c r="F73" t="s">
        <v>175</v>
      </c>
      <c r="G73" t="s">
        <v>371</v>
      </c>
      <c r="H73">
        <v>2.5130202502223002E+17</v>
      </c>
      <c r="I73" t="s">
        <v>183</v>
      </c>
      <c r="J73" t="s">
        <v>445</v>
      </c>
      <c r="K73" t="s">
        <v>177</v>
      </c>
      <c r="L73" t="s">
        <v>178</v>
      </c>
    </row>
    <row r="74" spans="1:12" x14ac:dyDescent="0.25">
      <c r="A74" t="s">
        <v>159</v>
      </c>
      <c r="B74" t="s">
        <v>48</v>
      </c>
      <c r="C74" t="s">
        <v>166</v>
      </c>
      <c r="D74">
        <v>1</v>
      </c>
      <c r="E74" t="s">
        <v>175</v>
      </c>
      <c r="F74" t="s">
        <v>175</v>
      </c>
      <c r="G74" t="s">
        <v>371</v>
      </c>
      <c r="H74">
        <v>2.5130202502223002E+17</v>
      </c>
      <c r="I74" t="s">
        <v>184</v>
      </c>
      <c r="J74" t="s">
        <v>446</v>
      </c>
      <c r="K74" t="s">
        <v>177</v>
      </c>
      <c r="L74" t="s">
        <v>178</v>
      </c>
    </row>
    <row r="75" spans="1:12" x14ac:dyDescent="0.25">
      <c r="A75" t="s">
        <v>159</v>
      </c>
      <c r="B75" t="s">
        <v>48</v>
      </c>
      <c r="C75" t="s">
        <v>166</v>
      </c>
      <c r="D75">
        <v>1</v>
      </c>
      <c r="E75" t="s">
        <v>175</v>
      </c>
      <c r="F75" t="s">
        <v>175</v>
      </c>
      <c r="G75" t="s">
        <v>371</v>
      </c>
      <c r="H75">
        <v>2.5130202502223002E+17</v>
      </c>
      <c r="I75" t="s">
        <v>184</v>
      </c>
      <c r="J75" t="s">
        <v>447</v>
      </c>
      <c r="K75" t="s">
        <v>177</v>
      </c>
      <c r="L75" t="s">
        <v>178</v>
      </c>
    </row>
    <row r="76" spans="1:12" x14ac:dyDescent="0.25">
      <c r="A76" t="s">
        <v>159</v>
      </c>
      <c r="B76" t="s">
        <v>48</v>
      </c>
      <c r="C76" t="s">
        <v>166</v>
      </c>
      <c r="D76">
        <v>1</v>
      </c>
      <c r="E76" t="s">
        <v>175</v>
      </c>
      <c r="F76" t="s">
        <v>175</v>
      </c>
      <c r="G76" t="s">
        <v>371</v>
      </c>
      <c r="H76">
        <v>2.5130202502223002E+17</v>
      </c>
      <c r="I76" t="s">
        <v>185</v>
      </c>
      <c r="J76" t="s">
        <v>448</v>
      </c>
      <c r="K76" t="s">
        <v>177</v>
      </c>
      <c r="L76" t="s">
        <v>178</v>
      </c>
    </row>
    <row r="77" spans="1:12" x14ac:dyDescent="0.25">
      <c r="A77" t="s">
        <v>159</v>
      </c>
      <c r="B77" t="s">
        <v>48</v>
      </c>
      <c r="C77" t="s">
        <v>166</v>
      </c>
      <c r="D77">
        <v>1</v>
      </c>
      <c r="E77" t="s">
        <v>175</v>
      </c>
      <c r="F77" t="s">
        <v>175</v>
      </c>
      <c r="G77" t="s">
        <v>371</v>
      </c>
      <c r="H77">
        <v>2.5130202502223002E+17</v>
      </c>
      <c r="I77" t="s">
        <v>185</v>
      </c>
      <c r="J77" t="s">
        <v>449</v>
      </c>
      <c r="K77" t="s">
        <v>177</v>
      </c>
      <c r="L77" t="s">
        <v>178</v>
      </c>
    </row>
    <row r="78" spans="1:12" x14ac:dyDescent="0.25">
      <c r="A78" t="s">
        <v>159</v>
      </c>
      <c r="B78" t="s">
        <v>48</v>
      </c>
      <c r="C78" t="s">
        <v>166</v>
      </c>
      <c r="D78">
        <v>1</v>
      </c>
      <c r="E78" t="s">
        <v>175</v>
      </c>
      <c r="F78" t="s">
        <v>175</v>
      </c>
      <c r="G78" t="s">
        <v>371</v>
      </c>
      <c r="H78">
        <v>2.5130202502223002E+17</v>
      </c>
      <c r="I78" t="s">
        <v>185</v>
      </c>
      <c r="J78" t="s">
        <v>450</v>
      </c>
      <c r="K78" t="s">
        <v>177</v>
      </c>
      <c r="L78" t="s">
        <v>178</v>
      </c>
    </row>
    <row r="79" spans="1:12" x14ac:dyDescent="0.25">
      <c r="A79" t="s">
        <v>159</v>
      </c>
      <c r="B79" t="s">
        <v>48</v>
      </c>
      <c r="C79" t="s">
        <v>166</v>
      </c>
      <c r="D79">
        <v>1</v>
      </c>
      <c r="E79" t="s">
        <v>175</v>
      </c>
      <c r="F79" t="s">
        <v>175</v>
      </c>
      <c r="G79" t="s">
        <v>371</v>
      </c>
      <c r="H79">
        <v>2.5130202502223002E+17</v>
      </c>
      <c r="I79" t="s">
        <v>180</v>
      </c>
      <c r="J79" t="s">
        <v>451</v>
      </c>
      <c r="K79" t="s">
        <v>177</v>
      </c>
      <c r="L79" t="s">
        <v>178</v>
      </c>
    </row>
    <row r="80" spans="1:12" x14ac:dyDescent="0.25">
      <c r="A80" t="s">
        <v>159</v>
      </c>
      <c r="B80" t="s">
        <v>48</v>
      </c>
      <c r="C80" t="s">
        <v>166</v>
      </c>
      <c r="D80">
        <v>1</v>
      </c>
      <c r="E80" t="s">
        <v>175</v>
      </c>
      <c r="F80" t="s">
        <v>175</v>
      </c>
      <c r="G80" t="s">
        <v>371</v>
      </c>
      <c r="H80">
        <v>2.5130202502223002E+17</v>
      </c>
      <c r="I80" t="s">
        <v>180</v>
      </c>
      <c r="J80" t="s">
        <v>452</v>
      </c>
      <c r="K80" t="s">
        <v>177</v>
      </c>
      <c r="L80" t="s">
        <v>178</v>
      </c>
    </row>
    <row r="81" spans="1:12" x14ac:dyDescent="0.25">
      <c r="A81" t="s">
        <v>159</v>
      </c>
      <c r="B81" t="s">
        <v>48</v>
      </c>
      <c r="C81" t="s">
        <v>166</v>
      </c>
      <c r="D81">
        <v>1</v>
      </c>
      <c r="E81" t="s">
        <v>175</v>
      </c>
      <c r="F81" t="s">
        <v>175</v>
      </c>
      <c r="G81" t="s">
        <v>371</v>
      </c>
      <c r="H81">
        <v>2.5130202502223002E+17</v>
      </c>
      <c r="I81" t="s">
        <v>186</v>
      </c>
      <c r="J81" t="s">
        <v>453</v>
      </c>
      <c r="K81" t="s">
        <v>177</v>
      </c>
      <c r="L81" t="s">
        <v>178</v>
      </c>
    </row>
    <row r="82" spans="1:12" x14ac:dyDescent="0.25">
      <c r="A82" t="s">
        <v>159</v>
      </c>
      <c r="B82" t="s">
        <v>48</v>
      </c>
      <c r="C82" t="s">
        <v>166</v>
      </c>
      <c r="D82">
        <v>1</v>
      </c>
      <c r="E82" t="s">
        <v>175</v>
      </c>
      <c r="F82" t="s">
        <v>175</v>
      </c>
      <c r="G82" t="s">
        <v>371</v>
      </c>
      <c r="H82">
        <v>2.5130202502223002E+17</v>
      </c>
      <c r="I82" t="s">
        <v>187</v>
      </c>
      <c r="J82" t="s">
        <v>454</v>
      </c>
      <c r="K82" t="s">
        <v>177</v>
      </c>
      <c r="L82" t="s">
        <v>178</v>
      </c>
    </row>
    <row r="83" spans="1:12" x14ac:dyDescent="0.25">
      <c r="A83" t="s">
        <v>159</v>
      </c>
      <c r="B83" t="s">
        <v>48</v>
      </c>
      <c r="C83" t="s">
        <v>166</v>
      </c>
      <c r="D83">
        <v>1</v>
      </c>
      <c r="E83" t="s">
        <v>175</v>
      </c>
      <c r="F83" t="s">
        <v>175</v>
      </c>
      <c r="G83" t="s">
        <v>371</v>
      </c>
      <c r="H83">
        <v>2.5130202502223002E+17</v>
      </c>
      <c r="I83" t="s">
        <v>189</v>
      </c>
      <c r="J83" t="s">
        <v>455</v>
      </c>
      <c r="K83" t="s">
        <v>177</v>
      </c>
      <c r="L83" t="s">
        <v>178</v>
      </c>
    </row>
    <row r="84" spans="1:12" x14ac:dyDescent="0.25">
      <c r="A84" t="s">
        <v>159</v>
      </c>
      <c r="B84" t="s">
        <v>48</v>
      </c>
      <c r="C84" t="s">
        <v>166</v>
      </c>
      <c r="D84">
        <v>1</v>
      </c>
      <c r="E84" t="s">
        <v>175</v>
      </c>
      <c r="F84" t="s">
        <v>175</v>
      </c>
      <c r="G84" t="s">
        <v>371</v>
      </c>
      <c r="H84">
        <v>2.5130202502223002E+17</v>
      </c>
      <c r="I84" t="s">
        <v>191</v>
      </c>
      <c r="J84" t="s">
        <v>456</v>
      </c>
      <c r="K84" t="s">
        <v>177</v>
      </c>
      <c r="L84" t="s">
        <v>192</v>
      </c>
    </row>
    <row r="85" spans="1:12" x14ac:dyDescent="0.25">
      <c r="A85" t="s">
        <v>159</v>
      </c>
      <c r="B85" t="s">
        <v>48</v>
      </c>
      <c r="C85" t="s">
        <v>166</v>
      </c>
      <c r="D85">
        <v>1</v>
      </c>
      <c r="E85" t="s">
        <v>175</v>
      </c>
      <c r="F85" t="s">
        <v>175</v>
      </c>
      <c r="G85" t="s">
        <v>371</v>
      </c>
      <c r="H85">
        <v>2.5130202502223002E+17</v>
      </c>
      <c r="I85" t="s">
        <v>191</v>
      </c>
      <c r="J85" t="s">
        <v>457</v>
      </c>
      <c r="K85" t="s">
        <v>177</v>
      </c>
      <c r="L85" t="s">
        <v>192</v>
      </c>
    </row>
    <row r="86" spans="1:12" x14ac:dyDescent="0.25">
      <c r="A86" t="s">
        <v>159</v>
      </c>
      <c r="B86" t="s">
        <v>48</v>
      </c>
      <c r="C86" t="s">
        <v>166</v>
      </c>
      <c r="D86">
        <v>1</v>
      </c>
      <c r="E86" t="s">
        <v>175</v>
      </c>
      <c r="F86" t="s">
        <v>175</v>
      </c>
      <c r="G86" t="s">
        <v>371</v>
      </c>
      <c r="H86">
        <v>2.5130202502223002E+17</v>
      </c>
      <c r="I86" t="s">
        <v>193</v>
      </c>
      <c r="J86" t="s">
        <v>458</v>
      </c>
      <c r="K86" t="s">
        <v>177</v>
      </c>
      <c r="L86" t="s">
        <v>178</v>
      </c>
    </row>
    <row r="87" spans="1:12" x14ac:dyDescent="0.25">
      <c r="A87" t="s">
        <v>159</v>
      </c>
      <c r="B87" t="s">
        <v>48</v>
      </c>
      <c r="C87" t="s">
        <v>166</v>
      </c>
      <c r="D87">
        <v>1</v>
      </c>
      <c r="E87" t="s">
        <v>175</v>
      </c>
      <c r="F87" t="s">
        <v>175</v>
      </c>
      <c r="G87" t="s">
        <v>371</v>
      </c>
      <c r="H87">
        <v>2.5130202502223002E+17</v>
      </c>
      <c r="I87" t="s">
        <v>194</v>
      </c>
      <c r="J87" t="s">
        <v>459</v>
      </c>
      <c r="K87" t="s">
        <v>177</v>
      </c>
      <c r="L87" t="s">
        <v>178</v>
      </c>
    </row>
    <row r="88" spans="1:12" x14ac:dyDescent="0.25">
      <c r="A88" t="s">
        <v>159</v>
      </c>
      <c r="B88" t="s">
        <v>48</v>
      </c>
      <c r="C88" t="s">
        <v>166</v>
      </c>
      <c r="D88">
        <v>1</v>
      </c>
      <c r="E88" t="s">
        <v>175</v>
      </c>
      <c r="F88" t="s">
        <v>175</v>
      </c>
      <c r="G88" t="s">
        <v>371</v>
      </c>
      <c r="H88">
        <v>2.5130202502223002E+17</v>
      </c>
      <c r="I88" t="s">
        <v>194</v>
      </c>
      <c r="J88" t="s">
        <v>460</v>
      </c>
      <c r="K88" t="s">
        <v>177</v>
      </c>
      <c r="L88" t="s">
        <v>178</v>
      </c>
    </row>
    <row r="89" spans="1:12" x14ac:dyDescent="0.25">
      <c r="A89" t="s">
        <v>159</v>
      </c>
      <c r="B89" t="s">
        <v>48</v>
      </c>
      <c r="C89" t="s">
        <v>166</v>
      </c>
      <c r="D89">
        <v>1</v>
      </c>
      <c r="E89" t="s">
        <v>175</v>
      </c>
      <c r="F89" t="s">
        <v>175</v>
      </c>
      <c r="G89" t="s">
        <v>371</v>
      </c>
      <c r="H89">
        <v>2.5130202502223002E+17</v>
      </c>
      <c r="I89" t="s">
        <v>195</v>
      </c>
      <c r="J89" t="s">
        <v>461</v>
      </c>
      <c r="K89" t="s">
        <v>177</v>
      </c>
      <c r="L89" t="s">
        <v>192</v>
      </c>
    </row>
    <row r="90" spans="1:12" x14ac:dyDescent="0.25">
      <c r="A90" t="s">
        <v>159</v>
      </c>
      <c r="B90" t="s">
        <v>48</v>
      </c>
      <c r="C90" t="s">
        <v>166</v>
      </c>
      <c r="D90">
        <v>1</v>
      </c>
      <c r="E90" t="s">
        <v>175</v>
      </c>
      <c r="F90" t="s">
        <v>175</v>
      </c>
      <c r="G90" t="s">
        <v>371</v>
      </c>
      <c r="H90">
        <v>2.5130202502223002E+17</v>
      </c>
      <c r="I90" t="s">
        <v>195</v>
      </c>
      <c r="J90" t="s">
        <v>462</v>
      </c>
      <c r="K90" t="s">
        <v>177</v>
      </c>
      <c r="L90" t="s">
        <v>178</v>
      </c>
    </row>
    <row r="91" spans="1:12" x14ac:dyDescent="0.25">
      <c r="A91" t="s">
        <v>159</v>
      </c>
      <c r="B91" t="s">
        <v>48</v>
      </c>
      <c r="C91" t="s">
        <v>166</v>
      </c>
      <c r="D91">
        <v>1</v>
      </c>
      <c r="E91" t="s">
        <v>175</v>
      </c>
      <c r="F91" t="s">
        <v>175</v>
      </c>
      <c r="G91" t="s">
        <v>371</v>
      </c>
      <c r="H91">
        <v>2.5130202502223002E+17</v>
      </c>
      <c r="I91" t="s">
        <v>196</v>
      </c>
      <c r="J91" t="s">
        <v>463</v>
      </c>
      <c r="K91" t="s">
        <v>177</v>
      </c>
      <c r="L91" t="s">
        <v>178</v>
      </c>
    </row>
    <row r="92" spans="1:12" x14ac:dyDescent="0.25">
      <c r="A92" t="s">
        <v>159</v>
      </c>
      <c r="B92" t="s">
        <v>48</v>
      </c>
      <c r="C92" t="s">
        <v>166</v>
      </c>
      <c r="D92">
        <v>1</v>
      </c>
      <c r="E92" t="s">
        <v>175</v>
      </c>
      <c r="F92" t="s">
        <v>175</v>
      </c>
      <c r="G92" t="s">
        <v>371</v>
      </c>
      <c r="H92">
        <v>2.5130202502223002E+17</v>
      </c>
      <c r="I92" t="s">
        <v>197</v>
      </c>
      <c r="J92" t="s">
        <v>464</v>
      </c>
      <c r="K92" t="s">
        <v>177</v>
      </c>
      <c r="L92" t="s">
        <v>178</v>
      </c>
    </row>
    <row r="93" spans="1:12" x14ac:dyDescent="0.25">
      <c r="A93" t="s">
        <v>159</v>
      </c>
      <c r="B93" t="s">
        <v>48</v>
      </c>
      <c r="C93" t="s">
        <v>166</v>
      </c>
      <c r="D93">
        <v>1</v>
      </c>
      <c r="E93" t="s">
        <v>175</v>
      </c>
      <c r="F93" t="s">
        <v>175</v>
      </c>
      <c r="G93" t="s">
        <v>371</v>
      </c>
      <c r="H93">
        <v>2.5130202502223002E+17</v>
      </c>
      <c r="I93" t="s">
        <v>195</v>
      </c>
      <c r="J93" t="s">
        <v>465</v>
      </c>
      <c r="K93" t="s">
        <v>177</v>
      </c>
      <c r="L93" t="s">
        <v>178</v>
      </c>
    </row>
    <row r="94" spans="1:12" x14ac:dyDescent="0.25">
      <c r="A94" t="s">
        <v>159</v>
      </c>
      <c r="B94" t="s">
        <v>48</v>
      </c>
      <c r="C94" t="s">
        <v>166</v>
      </c>
      <c r="D94">
        <v>1</v>
      </c>
      <c r="E94" t="s">
        <v>175</v>
      </c>
      <c r="F94" t="s">
        <v>175</v>
      </c>
      <c r="G94" t="s">
        <v>371</v>
      </c>
      <c r="H94">
        <v>2.5130202502223002E+17</v>
      </c>
      <c r="I94" t="s">
        <v>195</v>
      </c>
      <c r="J94" t="s">
        <v>466</v>
      </c>
      <c r="K94" t="s">
        <v>177</v>
      </c>
      <c r="L94" t="s">
        <v>178</v>
      </c>
    </row>
    <row r="95" spans="1:12" x14ac:dyDescent="0.25">
      <c r="A95" t="s">
        <v>159</v>
      </c>
      <c r="B95" t="s">
        <v>48</v>
      </c>
      <c r="C95" t="s">
        <v>166</v>
      </c>
      <c r="D95">
        <v>1</v>
      </c>
      <c r="E95" t="s">
        <v>175</v>
      </c>
      <c r="F95" t="s">
        <v>175</v>
      </c>
      <c r="G95" t="s">
        <v>371</v>
      </c>
      <c r="H95">
        <v>2.5130202502223002E+17</v>
      </c>
      <c r="I95" t="s">
        <v>195</v>
      </c>
      <c r="J95" t="s">
        <v>467</v>
      </c>
      <c r="K95" t="s">
        <v>177</v>
      </c>
      <c r="L95" t="s">
        <v>178</v>
      </c>
    </row>
    <row r="96" spans="1:12" x14ac:dyDescent="0.25">
      <c r="A96" t="s">
        <v>159</v>
      </c>
      <c r="B96" t="s">
        <v>48</v>
      </c>
      <c r="C96" t="s">
        <v>166</v>
      </c>
      <c r="D96">
        <v>1</v>
      </c>
      <c r="E96" t="s">
        <v>175</v>
      </c>
      <c r="F96" t="s">
        <v>175</v>
      </c>
      <c r="G96" t="s">
        <v>371</v>
      </c>
      <c r="H96">
        <v>2.5130202502223002E+17</v>
      </c>
      <c r="I96" t="s">
        <v>195</v>
      </c>
      <c r="J96" t="s">
        <v>468</v>
      </c>
      <c r="K96" t="s">
        <v>177</v>
      </c>
      <c r="L96" t="s">
        <v>178</v>
      </c>
    </row>
    <row r="97" spans="1:12" x14ac:dyDescent="0.25">
      <c r="A97" t="s">
        <v>159</v>
      </c>
      <c r="B97" t="s">
        <v>48</v>
      </c>
      <c r="C97" t="s">
        <v>166</v>
      </c>
      <c r="D97">
        <v>1</v>
      </c>
      <c r="E97" t="s">
        <v>175</v>
      </c>
      <c r="F97" t="s">
        <v>175</v>
      </c>
      <c r="G97" t="s">
        <v>371</v>
      </c>
      <c r="H97">
        <v>2.5130202502223002E+17</v>
      </c>
      <c r="I97" t="s">
        <v>195</v>
      </c>
      <c r="J97" t="s">
        <v>469</v>
      </c>
      <c r="K97" t="s">
        <v>177</v>
      </c>
      <c r="L97" t="s">
        <v>178</v>
      </c>
    </row>
    <row r="98" spans="1:12" x14ac:dyDescent="0.25">
      <c r="A98" t="s">
        <v>159</v>
      </c>
      <c r="B98" t="s">
        <v>48</v>
      </c>
      <c r="C98" t="s">
        <v>166</v>
      </c>
      <c r="D98">
        <v>1</v>
      </c>
      <c r="E98" t="s">
        <v>175</v>
      </c>
      <c r="F98" t="s">
        <v>175</v>
      </c>
      <c r="G98" t="s">
        <v>371</v>
      </c>
      <c r="H98">
        <v>2.5130202502223002E+17</v>
      </c>
      <c r="I98" t="s">
        <v>203</v>
      </c>
      <c r="J98" t="s">
        <v>470</v>
      </c>
      <c r="K98" t="s">
        <v>177</v>
      </c>
      <c r="L98" t="s">
        <v>192</v>
      </c>
    </row>
    <row r="99" spans="1:12" x14ac:dyDescent="0.25">
      <c r="A99" t="s">
        <v>159</v>
      </c>
      <c r="B99" t="s">
        <v>48</v>
      </c>
      <c r="C99" t="s">
        <v>166</v>
      </c>
      <c r="D99">
        <v>1</v>
      </c>
      <c r="E99" t="s">
        <v>175</v>
      </c>
      <c r="F99" t="s">
        <v>175</v>
      </c>
      <c r="G99" t="s">
        <v>371</v>
      </c>
      <c r="H99">
        <v>2.5130202502223002E+17</v>
      </c>
      <c r="I99" t="s">
        <v>419</v>
      </c>
      <c r="J99" t="s">
        <v>471</v>
      </c>
      <c r="K99" t="s">
        <v>177</v>
      </c>
      <c r="L99" t="s">
        <v>178</v>
      </c>
    </row>
    <row r="100" spans="1:12" x14ac:dyDescent="0.25">
      <c r="A100" t="s">
        <v>159</v>
      </c>
      <c r="B100" t="s">
        <v>48</v>
      </c>
      <c r="C100" t="s">
        <v>166</v>
      </c>
      <c r="D100">
        <v>1</v>
      </c>
      <c r="E100" t="s">
        <v>175</v>
      </c>
      <c r="F100" t="s">
        <v>175</v>
      </c>
      <c r="G100" t="s">
        <v>371</v>
      </c>
      <c r="H100">
        <v>2.5130202502223002E+17</v>
      </c>
      <c r="I100" t="s">
        <v>198</v>
      </c>
      <c r="J100" t="s">
        <v>472</v>
      </c>
      <c r="K100" t="s">
        <v>177</v>
      </c>
      <c r="L100" t="s">
        <v>178</v>
      </c>
    </row>
    <row r="101" spans="1:12" x14ac:dyDescent="0.25">
      <c r="A101" t="s">
        <v>159</v>
      </c>
      <c r="B101" t="s">
        <v>48</v>
      </c>
      <c r="C101" t="s">
        <v>166</v>
      </c>
      <c r="D101">
        <v>1</v>
      </c>
      <c r="E101" t="s">
        <v>175</v>
      </c>
      <c r="F101" t="s">
        <v>175</v>
      </c>
      <c r="G101" t="s">
        <v>371</v>
      </c>
      <c r="H101">
        <v>2.5130202502223002E+17</v>
      </c>
      <c r="I101" t="s">
        <v>199</v>
      </c>
      <c r="J101" t="s">
        <v>473</v>
      </c>
      <c r="K101" t="s">
        <v>177</v>
      </c>
      <c r="L101" t="s">
        <v>178</v>
      </c>
    </row>
    <row r="102" spans="1:12" x14ac:dyDescent="0.25">
      <c r="A102" t="s">
        <v>159</v>
      </c>
      <c r="B102" t="s">
        <v>48</v>
      </c>
      <c r="C102" t="s">
        <v>166</v>
      </c>
      <c r="D102">
        <v>1</v>
      </c>
      <c r="E102" t="s">
        <v>175</v>
      </c>
      <c r="F102" t="s">
        <v>175</v>
      </c>
      <c r="G102" t="s">
        <v>371</v>
      </c>
      <c r="H102">
        <v>2.5130202502223002E+17</v>
      </c>
      <c r="I102" t="s">
        <v>200</v>
      </c>
      <c r="J102" t="s">
        <v>474</v>
      </c>
      <c r="K102" t="s">
        <v>177</v>
      </c>
      <c r="L102" t="s">
        <v>178</v>
      </c>
    </row>
    <row r="103" spans="1:12" x14ac:dyDescent="0.25">
      <c r="A103" t="s">
        <v>159</v>
      </c>
      <c r="B103" t="s">
        <v>48</v>
      </c>
      <c r="C103" t="s">
        <v>166</v>
      </c>
      <c r="D103">
        <v>1</v>
      </c>
      <c r="E103" t="s">
        <v>175</v>
      </c>
      <c r="F103" t="s">
        <v>175</v>
      </c>
      <c r="G103" t="s">
        <v>371</v>
      </c>
      <c r="H103">
        <v>2.5130202502223002E+17</v>
      </c>
      <c r="I103" t="s">
        <v>201</v>
      </c>
      <c r="J103" t="s">
        <v>475</v>
      </c>
      <c r="K103" t="s">
        <v>177</v>
      </c>
      <c r="L103" t="s">
        <v>188</v>
      </c>
    </row>
    <row r="104" spans="1:12" x14ac:dyDescent="0.25">
      <c r="A104" t="s">
        <v>159</v>
      </c>
      <c r="B104" t="s">
        <v>48</v>
      </c>
      <c r="C104" t="s">
        <v>166</v>
      </c>
      <c r="D104">
        <v>1</v>
      </c>
      <c r="E104" t="s">
        <v>175</v>
      </c>
      <c r="F104" t="s">
        <v>175</v>
      </c>
      <c r="G104" t="s">
        <v>371</v>
      </c>
      <c r="H104">
        <v>2.5130202502223002E+17</v>
      </c>
      <c r="I104" t="s">
        <v>201</v>
      </c>
      <c r="J104" t="s">
        <v>476</v>
      </c>
      <c r="K104" t="s">
        <v>177</v>
      </c>
      <c r="L104" t="s">
        <v>178</v>
      </c>
    </row>
    <row r="105" spans="1:12" x14ac:dyDescent="0.25">
      <c r="A105" t="s">
        <v>159</v>
      </c>
      <c r="B105" t="s">
        <v>48</v>
      </c>
      <c r="C105" t="s">
        <v>166</v>
      </c>
      <c r="D105">
        <v>1</v>
      </c>
      <c r="E105" t="s">
        <v>175</v>
      </c>
      <c r="F105" t="s">
        <v>175</v>
      </c>
      <c r="G105" t="s">
        <v>371</v>
      </c>
      <c r="H105">
        <v>2.5130202502223002E+17</v>
      </c>
      <c r="I105" t="s">
        <v>202</v>
      </c>
      <c r="J105" t="s">
        <v>477</v>
      </c>
      <c r="K105" t="s">
        <v>177</v>
      </c>
      <c r="L105" t="s">
        <v>178</v>
      </c>
    </row>
    <row r="106" spans="1:12" x14ac:dyDescent="0.25">
      <c r="A106" t="s">
        <v>159</v>
      </c>
      <c r="B106" t="s">
        <v>48</v>
      </c>
      <c r="C106" t="s">
        <v>166</v>
      </c>
      <c r="D106">
        <v>1</v>
      </c>
      <c r="E106" t="s">
        <v>175</v>
      </c>
      <c r="F106" t="s">
        <v>175</v>
      </c>
      <c r="G106" t="s">
        <v>371</v>
      </c>
      <c r="H106">
        <v>2.5130202502223002E+17</v>
      </c>
      <c r="I106" t="s">
        <v>202</v>
      </c>
      <c r="J106" t="s">
        <v>478</v>
      </c>
      <c r="K106" t="s">
        <v>177</v>
      </c>
      <c r="L106" t="s">
        <v>178</v>
      </c>
    </row>
    <row r="107" spans="1:12" x14ac:dyDescent="0.25">
      <c r="A107" t="s">
        <v>159</v>
      </c>
      <c r="B107" t="s">
        <v>48</v>
      </c>
      <c r="C107" t="s">
        <v>166</v>
      </c>
      <c r="D107">
        <v>1</v>
      </c>
      <c r="E107" t="s">
        <v>175</v>
      </c>
      <c r="F107" t="s">
        <v>175</v>
      </c>
      <c r="G107" t="s">
        <v>371</v>
      </c>
      <c r="I107" t="s">
        <v>372</v>
      </c>
      <c r="J107" t="s">
        <v>479</v>
      </c>
      <c r="K107" t="s">
        <v>177</v>
      </c>
      <c r="L107" t="s">
        <v>178</v>
      </c>
    </row>
    <row r="108" spans="1:12" x14ac:dyDescent="0.25">
      <c r="A108" t="s">
        <v>159</v>
      </c>
      <c r="B108" t="s">
        <v>48</v>
      </c>
      <c r="C108" t="s">
        <v>166</v>
      </c>
      <c r="D108">
        <v>1</v>
      </c>
      <c r="E108" t="s">
        <v>175</v>
      </c>
      <c r="F108" t="s">
        <v>175</v>
      </c>
      <c r="G108" t="s">
        <v>371</v>
      </c>
      <c r="H108">
        <v>2.5130202502223002E+17</v>
      </c>
      <c r="I108" t="s">
        <v>176</v>
      </c>
      <c r="J108" t="s">
        <v>480</v>
      </c>
      <c r="K108" t="s">
        <v>177</v>
      </c>
      <c r="L108" t="s">
        <v>178</v>
      </c>
    </row>
    <row r="109" spans="1:12" x14ac:dyDescent="0.25">
      <c r="A109" t="s">
        <v>159</v>
      </c>
      <c r="B109" t="s">
        <v>48</v>
      </c>
      <c r="C109" t="s">
        <v>166</v>
      </c>
      <c r="D109">
        <v>1</v>
      </c>
      <c r="E109" t="s">
        <v>175</v>
      </c>
      <c r="F109" t="s">
        <v>175</v>
      </c>
      <c r="G109" t="s">
        <v>371</v>
      </c>
      <c r="H109">
        <v>2.5130202502223002E+17</v>
      </c>
      <c r="I109" t="s">
        <v>179</v>
      </c>
      <c r="J109" t="s">
        <v>481</v>
      </c>
      <c r="K109" t="s">
        <v>177</v>
      </c>
      <c r="L109" t="s">
        <v>178</v>
      </c>
    </row>
    <row r="110" spans="1:12" x14ac:dyDescent="0.25">
      <c r="A110" t="s">
        <v>159</v>
      </c>
      <c r="B110" t="s">
        <v>48</v>
      </c>
      <c r="C110" t="s">
        <v>166</v>
      </c>
      <c r="D110">
        <v>1</v>
      </c>
      <c r="E110" t="s">
        <v>175</v>
      </c>
      <c r="F110" t="s">
        <v>175</v>
      </c>
      <c r="G110" t="s">
        <v>371</v>
      </c>
      <c r="H110">
        <v>2.5130202502223002E+17</v>
      </c>
      <c r="I110" t="s">
        <v>180</v>
      </c>
      <c r="J110" t="s">
        <v>482</v>
      </c>
      <c r="K110" t="s">
        <v>177</v>
      </c>
      <c r="L110" t="s">
        <v>178</v>
      </c>
    </row>
    <row r="111" spans="1:12" x14ac:dyDescent="0.25">
      <c r="A111" t="s">
        <v>159</v>
      </c>
      <c r="B111" t="s">
        <v>48</v>
      </c>
      <c r="C111" t="s">
        <v>166</v>
      </c>
      <c r="D111">
        <v>1</v>
      </c>
      <c r="E111" t="s">
        <v>175</v>
      </c>
      <c r="F111" t="s">
        <v>175</v>
      </c>
      <c r="G111" t="s">
        <v>371</v>
      </c>
      <c r="H111">
        <v>2.5130202502223002E+17</v>
      </c>
      <c r="I111" t="s">
        <v>180</v>
      </c>
      <c r="J111" t="s">
        <v>483</v>
      </c>
      <c r="K111" t="s">
        <v>177</v>
      </c>
      <c r="L111" t="s">
        <v>178</v>
      </c>
    </row>
    <row r="112" spans="1:12" x14ac:dyDescent="0.25">
      <c r="A112" t="s">
        <v>159</v>
      </c>
      <c r="B112" t="s">
        <v>48</v>
      </c>
      <c r="C112" t="s">
        <v>166</v>
      </c>
      <c r="D112">
        <v>1</v>
      </c>
      <c r="E112" t="s">
        <v>175</v>
      </c>
      <c r="F112" t="s">
        <v>175</v>
      </c>
      <c r="G112" t="s">
        <v>371</v>
      </c>
      <c r="H112">
        <v>2.5130202502223002E+17</v>
      </c>
      <c r="I112" t="s">
        <v>180</v>
      </c>
      <c r="J112" t="s">
        <v>484</v>
      </c>
      <c r="K112" t="s">
        <v>177</v>
      </c>
      <c r="L112" t="s">
        <v>178</v>
      </c>
    </row>
    <row r="113" spans="1:12" x14ac:dyDescent="0.25">
      <c r="A113" t="s">
        <v>159</v>
      </c>
      <c r="B113" t="s">
        <v>48</v>
      </c>
      <c r="C113" t="s">
        <v>166</v>
      </c>
      <c r="D113">
        <v>1</v>
      </c>
      <c r="E113" t="s">
        <v>175</v>
      </c>
      <c r="F113" t="s">
        <v>175</v>
      </c>
      <c r="G113" t="s">
        <v>371</v>
      </c>
      <c r="H113">
        <v>2.5130202502223002E+17</v>
      </c>
      <c r="I113" t="s">
        <v>180</v>
      </c>
      <c r="J113" t="s">
        <v>485</v>
      </c>
      <c r="K113" t="s">
        <v>177</v>
      </c>
      <c r="L113" t="s">
        <v>178</v>
      </c>
    </row>
    <row r="114" spans="1:12" x14ac:dyDescent="0.25">
      <c r="A114" t="s">
        <v>159</v>
      </c>
      <c r="B114" t="s">
        <v>48</v>
      </c>
      <c r="C114" t="s">
        <v>166</v>
      </c>
      <c r="D114">
        <v>1</v>
      </c>
      <c r="E114" t="s">
        <v>175</v>
      </c>
      <c r="F114" t="s">
        <v>175</v>
      </c>
      <c r="G114" t="s">
        <v>371</v>
      </c>
      <c r="H114">
        <v>2.5130202502223002E+17</v>
      </c>
      <c r="I114" t="s">
        <v>181</v>
      </c>
      <c r="J114" t="s">
        <v>486</v>
      </c>
      <c r="K114" t="s">
        <v>177</v>
      </c>
      <c r="L114" t="s">
        <v>178</v>
      </c>
    </row>
    <row r="115" spans="1:12" x14ac:dyDescent="0.25">
      <c r="A115" t="s">
        <v>159</v>
      </c>
      <c r="B115" t="s">
        <v>48</v>
      </c>
      <c r="C115" t="s">
        <v>166</v>
      </c>
      <c r="D115">
        <v>1</v>
      </c>
      <c r="E115" t="s">
        <v>175</v>
      </c>
      <c r="F115" t="s">
        <v>175</v>
      </c>
      <c r="G115" t="s">
        <v>371</v>
      </c>
      <c r="H115">
        <v>2.5130202502223002E+17</v>
      </c>
      <c r="I115" t="s">
        <v>182</v>
      </c>
      <c r="J115" t="s">
        <v>487</v>
      </c>
      <c r="K115" t="s">
        <v>177</v>
      </c>
      <c r="L115" t="s">
        <v>178</v>
      </c>
    </row>
    <row r="116" spans="1:12" x14ac:dyDescent="0.25">
      <c r="A116" t="s">
        <v>159</v>
      </c>
      <c r="B116" t="s">
        <v>48</v>
      </c>
      <c r="C116" t="s">
        <v>166</v>
      </c>
      <c r="D116">
        <v>1</v>
      </c>
      <c r="E116" t="s">
        <v>175</v>
      </c>
      <c r="F116" t="s">
        <v>175</v>
      </c>
      <c r="G116" t="s">
        <v>371</v>
      </c>
      <c r="H116">
        <v>2.5130202502223002E+17</v>
      </c>
      <c r="I116" t="s">
        <v>182</v>
      </c>
      <c r="J116" t="s">
        <v>488</v>
      </c>
      <c r="K116" t="s">
        <v>177</v>
      </c>
      <c r="L116" t="s">
        <v>178</v>
      </c>
    </row>
    <row r="117" spans="1:12" x14ac:dyDescent="0.25">
      <c r="A117" t="s">
        <v>159</v>
      </c>
      <c r="B117" t="s">
        <v>48</v>
      </c>
      <c r="C117" t="s">
        <v>166</v>
      </c>
      <c r="D117">
        <v>1</v>
      </c>
      <c r="E117" t="s">
        <v>175</v>
      </c>
      <c r="F117" t="s">
        <v>175</v>
      </c>
      <c r="G117" t="s">
        <v>371</v>
      </c>
      <c r="H117">
        <v>2.5130202502223002E+17</v>
      </c>
      <c r="I117" t="s">
        <v>182</v>
      </c>
      <c r="J117" t="s">
        <v>489</v>
      </c>
      <c r="K117" t="s">
        <v>177</v>
      </c>
      <c r="L117" t="s">
        <v>178</v>
      </c>
    </row>
    <row r="118" spans="1:12" x14ac:dyDescent="0.25">
      <c r="A118" t="s">
        <v>159</v>
      </c>
      <c r="B118" t="s">
        <v>48</v>
      </c>
      <c r="C118" t="s">
        <v>166</v>
      </c>
      <c r="D118">
        <v>1</v>
      </c>
      <c r="E118" t="s">
        <v>175</v>
      </c>
      <c r="F118" t="s">
        <v>175</v>
      </c>
      <c r="G118" t="s">
        <v>371</v>
      </c>
      <c r="H118">
        <v>2.5130202502223002E+17</v>
      </c>
      <c r="I118" t="s">
        <v>182</v>
      </c>
      <c r="J118" t="s">
        <v>490</v>
      </c>
      <c r="K118" t="s">
        <v>177</v>
      </c>
      <c r="L118" t="s">
        <v>178</v>
      </c>
    </row>
    <row r="119" spans="1:12" x14ac:dyDescent="0.25">
      <c r="A119" t="s">
        <v>159</v>
      </c>
      <c r="B119" t="s">
        <v>48</v>
      </c>
      <c r="C119" t="s">
        <v>166</v>
      </c>
      <c r="D119">
        <v>1</v>
      </c>
      <c r="E119" t="s">
        <v>175</v>
      </c>
      <c r="F119" t="s">
        <v>175</v>
      </c>
      <c r="G119" t="s">
        <v>371</v>
      </c>
      <c r="H119">
        <v>2.5130202502223002E+17</v>
      </c>
      <c r="I119" t="s">
        <v>182</v>
      </c>
      <c r="J119" t="s">
        <v>491</v>
      </c>
      <c r="K119" t="s">
        <v>177</v>
      </c>
      <c r="L119" t="s">
        <v>178</v>
      </c>
    </row>
    <row r="120" spans="1:12" x14ac:dyDescent="0.25">
      <c r="A120" t="s">
        <v>159</v>
      </c>
      <c r="B120" t="s">
        <v>48</v>
      </c>
      <c r="C120" t="s">
        <v>166</v>
      </c>
      <c r="D120">
        <v>1</v>
      </c>
      <c r="E120" t="s">
        <v>175</v>
      </c>
      <c r="F120" t="s">
        <v>175</v>
      </c>
      <c r="G120" t="s">
        <v>371</v>
      </c>
      <c r="H120">
        <v>2.5130202502223002E+17</v>
      </c>
      <c r="I120" t="s">
        <v>182</v>
      </c>
      <c r="J120" t="s">
        <v>492</v>
      </c>
      <c r="K120" t="s">
        <v>177</v>
      </c>
      <c r="L120" t="s">
        <v>178</v>
      </c>
    </row>
    <row r="121" spans="1:12" x14ac:dyDescent="0.25">
      <c r="A121" t="s">
        <v>159</v>
      </c>
      <c r="B121" t="s">
        <v>48</v>
      </c>
      <c r="C121" t="s">
        <v>166</v>
      </c>
      <c r="D121">
        <v>1</v>
      </c>
      <c r="E121" t="s">
        <v>175</v>
      </c>
      <c r="F121" t="s">
        <v>175</v>
      </c>
      <c r="G121" t="s">
        <v>371</v>
      </c>
      <c r="H121">
        <v>2.5130202502223002E+17</v>
      </c>
      <c r="I121" t="s">
        <v>182</v>
      </c>
      <c r="J121" t="s">
        <v>493</v>
      </c>
      <c r="K121" t="s">
        <v>177</v>
      </c>
      <c r="L121" t="s">
        <v>178</v>
      </c>
    </row>
    <row r="122" spans="1:12" x14ac:dyDescent="0.25">
      <c r="A122" t="s">
        <v>159</v>
      </c>
      <c r="B122" t="s">
        <v>48</v>
      </c>
      <c r="C122" t="s">
        <v>166</v>
      </c>
      <c r="D122">
        <v>1</v>
      </c>
      <c r="E122" t="s">
        <v>175</v>
      </c>
      <c r="F122" t="s">
        <v>175</v>
      </c>
      <c r="G122" t="s">
        <v>371</v>
      </c>
      <c r="H122">
        <v>2.5130202502223002E+17</v>
      </c>
      <c r="I122" t="s">
        <v>182</v>
      </c>
      <c r="J122" t="s">
        <v>494</v>
      </c>
      <c r="K122" t="s">
        <v>177</v>
      </c>
      <c r="L122" t="s">
        <v>178</v>
      </c>
    </row>
    <row r="123" spans="1:12" x14ac:dyDescent="0.25">
      <c r="A123" t="s">
        <v>159</v>
      </c>
      <c r="B123" t="s">
        <v>48</v>
      </c>
      <c r="C123" t="s">
        <v>166</v>
      </c>
      <c r="D123">
        <v>1</v>
      </c>
      <c r="E123" t="s">
        <v>175</v>
      </c>
      <c r="F123" t="s">
        <v>175</v>
      </c>
      <c r="G123" t="s">
        <v>371</v>
      </c>
      <c r="H123">
        <v>2.5130202502223002E+17</v>
      </c>
      <c r="I123" t="s">
        <v>183</v>
      </c>
      <c r="J123" t="s">
        <v>495</v>
      </c>
      <c r="K123" t="s">
        <v>177</v>
      </c>
      <c r="L123" t="s">
        <v>178</v>
      </c>
    </row>
    <row r="124" spans="1:12" x14ac:dyDescent="0.25">
      <c r="A124" t="s">
        <v>159</v>
      </c>
      <c r="B124" t="s">
        <v>48</v>
      </c>
      <c r="C124" t="s">
        <v>166</v>
      </c>
      <c r="D124">
        <v>1</v>
      </c>
      <c r="E124" t="s">
        <v>175</v>
      </c>
      <c r="F124" t="s">
        <v>175</v>
      </c>
      <c r="G124" t="s">
        <v>371</v>
      </c>
      <c r="H124">
        <v>2.5130202502223002E+17</v>
      </c>
      <c r="I124" t="s">
        <v>183</v>
      </c>
      <c r="J124" t="s">
        <v>496</v>
      </c>
      <c r="K124" t="s">
        <v>177</v>
      </c>
      <c r="L124" t="s">
        <v>178</v>
      </c>
    </row>
    <row r="125" spans="1:12" x14ac:dyDescent="0.25">
      <c r="A125" t="s">
        <v>159</v>
      </c>
      <c r="B125" t="s">
        <v>48</v>
      </c>
      <c r="C125" t="s">
        <v>166</v>
      </c>
      <c r="D125">
        <v>1</v>
      </c>
      <c r="E125" t="s">
        <v>175</v>
      </c>
      <c r="F125" t="s">
        <v>175</v>
      </c>
      <c r="G125" t="s">
        <v>371</v>
      </c>
      <c r="H125">
        <v>2.5130202502223002E+17</v>
      </c>
      <c r="I125" t="s">
        <v>184</v>
      </c>
      <c r="J125" t="s">
        <v>497</v>
      </c>
      <c r="K125" t="s">
        <v>177</v>
      </c>
      <c r="L125" t="s">
        <v>178</v>
      </c>
    </row>
    <row r="126" spans="1:12" x14ac:dyDescent="0.25">
      <c r="A126" t="s">
        <v>159</v>
      </c>
      <c r="B126" t="s">
        <v>48</v>
      </c>
      <c r="C126" t="s">
        <v>166</v>
      </c>
      <c r="D126">
        <v>1</v>
      </c>
      <c r="E126" t="s">
        <v>175</v>
      </c>
      <c r="F126" t="s">
        <v>175</v>
      </c>
      <c r="G126" t="s">
        <v>371</v>
      </c>
      <c r="H126">
        <v>2.5130202502223002E+17</v>
      </c>
      <c r="I126" t="s">
        <v>184</v>
      </c>
      <c r="J126" t="s">
        <v>498</v>
      </c>
      <c r="K126" t="s">
        <v>177</v>
      </c>
      <c r="L126" t="s">
        <v>178</v>
      </c>
    </row>
    <row r="127" spans="1:12" x14ac:dyDescent="0.25">
      <c r="A127" t="s">
        <v>159</v>
      </c>
      <c r="B127" t="s">
        <v>48</v>
      </c>
      <c r="C127" t="s">
        <v>166</v>
      </c>
      <c r="D127">
        <v>1</v>
      </c>
      <c r="E127" t="s">
        <v>175</v>
      </c>
      <c r="F127" t="s">
        <v>175</v>
      </c>
      <c r="G127" t="s">
        <v>371</v>
      </c>
      <c r="H127">
        <v>2.5130202502223002E+17</v>
      </c>
      <c r="I127" t="s">
        <v>185</v>
      </c>
      <c r="J127" t="s">
        <v>499</v>
      </c>
      <c r="K127" t="s">
        <v>177</v>
      </c>
      <c r="L127" t="s">
        <v>178</v>
      </c>
    </row>
    <row r="128" spans="1:12" x14ac:dyDescent="0.25">
      <c r="A128" t="s">
        <v>159</v>
      </c>
      <c r="B128" t="s">
        <v>48</v>
      </c>
      <c r="C128" t="s">
        <v>166</v>
      </c>
      <c r="D128">
        <v>1</v>
      </c>
      <c r="E128" t="s">
        <v>175</v>
      </c>
      <c r="F128" t="s">
        <v>175</v>
      </c>
      <c r="G128" t="s">
        <v>371</v>
      </c>
      <c r="H128">
        <v>2.5130202502223002E+17</v>
      </c>
      <c r="I128" t="s">
        <v>185</v>
      </c>
      <c r="J128" t="s">
        <v>500</v>
      </c>
      <c r="K128" t="s">
        <v>177</v>
      </c>
      <c r="L128" t="s">
        <v>178</v>
      </c>
    </row>
    <row r="129" spans="1:12" x14ac:dyDescent="0.25">
      <c r="A129" t="s">
        <v>159</v>
      </c>
      <c r="B129" t="s">
        <v>48</v>
      </c>
      <c r="C129" t="s">
        <v>166</v>
      </c>
      <c r="D129">
        <v>1</v>
      </c>
      <c r="E129" t="s">
        <v>175</v>
      </c>
      <c r="F129" t="s">
        <v>175</v>
      </c>
      <c r="G129" t="s">
        <v>371</v>
      </c>
      <c r="H129">
        <v>2.5130202502223002E+17</v>
      </c>
      <c r="I129" t="s">
        <v>185</v>
      </c>
      <c r="J129" t="s">
        <v>501</v>
      </c>
      <c r="K129" t="s">
        <v>177</v>
      </c>
      <c r="L129" t="s">
        <v>178</v>
      </c>
    </row>
    <row r="130" spans="1:12" x14ac:dyDescent="0.25">
      <c r="A130" t="s">
        <v>159</v>
      </c>
      <c r="B130" t="s">
        <v>48</v>
      </c>
      <c r="C130" t="s">
        <v>166</v>
      </c>
      <c r="D130">
        <v>1</v>
      </c>
      <c r="E130" t="s">
        <v>175</v>
      </c>
      <c r="F130" t="s">
        <v>175</v>
      </c>
      <c r="G130" t="s">
        <v>371</v>
      </c>
      <c r="H130">
        <v>2.5130202502223002E+17</v>
      </c>
      <c r="I130" t="s">
        <v>180</v>
      </c>
      <c r="J130" t="s">
        <v>502</v>
      </c>
      <c r="K130" t="s">
        <v>177</v>
      </c>
      <c r="L130" t="s">
        <v>178</v>
      </c>
    </row>
    <row r="131" spans="1:12" x14ac:dyDescent="0.25">
      <c r="A131" t="s">
        <v>159</v>
      </c>
      <c r="B131" t="s">
        <v>48</v>
      </c>
      <c r="C131" t="s">
        <v>166</v>
      </c>
      <c r="D131">
        <v>1</v>
      </c>
      <c r="E131" t="s">
        <v>175</v>
      </c>
      <c r="F131" t="s">
        <v>175</v>
      </c>
      <c r="G131" t="s">
        <v>371</v>
      </c>
      <c r="H131">
        <v>2.5130202502223002E+17</v>
      </c>
      <c r="I131" t="s">
        <v>180</v>
      </c>
      <c r="J131" t="s">
        <v>503</v>
      </c>
      <c r="K131" t="s">
        <v>177</v>
      </c>
      <c r="L131" t="s">
        <v>178</v>
      </c>
    </row>
    <row r="132" spans="1:12" x14ac:dyDescent="0.25">
      <c r="A132" t="s">
        <v>159</v>
      </c>
      <c r="B132" t="s">
        <v>48</v>
      </c>
      <c r="C132" t="s">
        <v>166</v>
      </c>
      <c r="D132">
        <v>1</v>
      </c>
      <c r="E132" t="s">
        <v>175</v>
      </c>
      <c r="F132" t="s">
        <v>175</v>
      </c>
      <c r="G132" t="s">
        <v>371</v>
      </c>
      <c r="H132">
        <v>2.5130202502223002E+17</v>
      </c>
      <c r="I132" t="s">
        <v>186</v>
      </c>
      <c r="J132" t="s">
        <v>504</v>
      </c>
      <c r="K132" t="s">
        <v>177</v>
      </c>
      <c r="L132" t="s">
        <v>178</v>
      </c>
    </row>
    <row r="133" spans="1:12" x14ac:dyDescent="0.25">
      <c r="A133" t="s">
        <v>159</v>
      </c>
      <c r="B133" t="s">
        <v>48</v>
      </c>
      <c r="C133" t="s">
        <v>166</v>
      </c>
      <c r="D133">
        <v>1</v>
      </c>
      <c r="E133" t="s">
        <v>175</v>
      </c>
      <c r="F133" t="s">
        <v>175</v>
      </c>
      <c r="G133" t="s">
        <v>371</v>
      </c>
      <c r="H133">
        <v>2.5130202502223002E+17</v>
      </c>
      <c r="I133" t="s">
        <v>187</v>
      </c>
      <c r="J133" t="s">
        <v>505</v>
      </c>
      <c r="K133" t="s">
        <v>177</v>
      </c>
      <c r="L133" t="s">
        <v>178</v>
      </c>
    </row>
    <row r="134" spans="1:12" x14ac:dyDescent="0.25">
      <c r="A134" t="s">
        <v>159</v>
      </c>
      <c r="B134" t="s">
        <v>48</v>
      </c>
      <c r="C134" t="s">
        <v>166</v>
      </c>
      <c r="D134">
        <v>1</v>
      </c>
      <c r="E134" t="s">
        <v>175</v>
      </c>
      <c r="F134" t="s">
        <v>175</v>
      </c>
      <c r="G134" t="s">
        <v>371</v>
      </c>
      <c r="H134">
        <v>2.5130202502223002E+17</v>
      </c>
      <c r="I134" t="s">
        <v>189</v>
      </c>
      <c r="J134" t="s">
        <v>506</v>
      </c>
      <c r="K134" t="s">
        <v>177</v>
      </c>
      <c r="L134" t="s">
        <v>178</v>
      </c>
    </row>
    <row r="135" spans="1:12" x14ac:dyDescent="0.25">
      <c r="A135" t="s">
        <v>159</v>
      </c>
      <c r="B135" t="s">
        <v>48</v>
      </c>
      <c r="C135" t="s">
        <v>166</v>
      </c>
      <c r="D135">
        <v>1</v>
      </c>
      <c r="E135" t="s">
        <v>175</v>
      </c>
      <c r="F135" t="s">
        <v>175</v>
      </c>
      <c r="G135" t="s">
        <v>371</v>
      </c>
      <c r="H135">
        <v>2.5130202502223002E+17</v>
      </c>
      <c r="I135" t="s">
        <v>191</v>
      </c>
      <c r="J135" t="s">
        <v>507</v>
      </c>
      <c r="K135" t="s">
        <v>177</v>
      </c>
      <c r="L135" t="s">
        <v>192</v>
      </c>
    </row>
    <row r="136" spans="1:12" x14ac:dyDescent="0.25">
      <c r="A136" t="s">
        <v>159</v>
      </c>
      <c r="B136" t="s">
        <v>48</v>
      </c>
      <c r="C136" t="s">
        <v>166</v>
      </c>
      <c r="D136">
        <v>1</v>
      </c>
      <c r="E136" t="s">
        <v>175</v>
      </c>
      <c r="F136" t="s">
        <v>175</v>
      </c>
      <c r="G136" t="s">
        <v>371</v>
      </c>
      <c r="H136">
        <v>2.5130202502223002E+17</v>
      </c>
      <c r="I136" t="s">
        <v>191</v>
      </c>
      <c r="J136" t="s">
        <v>508</v>
      </c>
      <c r="K136" t="s">
        <v>177</v>
      </c>
      <c r="L136" t="s">
        <v>192</v>
      </c>
    </row>
    <row r="137" spans="1:12" x14ac:dyDescent="0.25">
      <c r="A137" t="s">
        <v>159</v>
      </c>
      <c r="B137" t="s">
        <v>48</v>
      </c>
      <c r="C137" t="s">
        <v>166</v>
      </c>
      <c r="D137">
        <v>1</v>
      </c>
      <c r="E137" t="s">
        <v>175</v>
      </c>
      <c r="F137" t="s">
        <v>175</v>
      </c>
      <c r="G137" t="s">
        <v>371</v>
      </c>
      <c r="H137">
        <v>2.5130202502223002E+17</v>
      </c>
      <c r="I137" t="s">
        <v>193</v>
      </c>
      <c r="J137" t="s">
        <v>509</v>
      </c>
      <c r="K137" t="s">
        <v>177</v>
      </c>
      <c r="L137" t="s">
        <v>178</v>
      </c>
    </row>
    <row r="138" spans="1:12" x14ac:dyDescent="0.25">
      <c r="A138" t="s">
        <v>159</v>
      </c>
      <c r="B138" t="s">
        <v>48</v>
      </c>
      <c r="C138" t="s">
        <v>166</v>
      </c>
      <c r="D138">
        <v>1</v>
      </c>
      <c r="E138" t="s">
        <v>175</v>
      </c>
      <c r="F138" t="s">
        <v>175</v>
      </c>
      <c r="G138" t="s">
        <v>371</v>
      </c>
      <c r="H138">
        <v>2.5130202502223002E+17</v>
      </c>
      <c r="I138" t="s">
        <v>194</v>
      </c>
      <c r="J138" t="s">
        <v>510</v>
      </c>
      <c r="K138" t="s">
        <v>177</v>
      </c>
      <c r="L138" t="s">
        <v>178</v>
      </c>
    </row>
    <row r="139" spans="1:12" x14ac:dyDescent="0.25">
      <c r="A139" t="s">
        <v>159</v>
      </c>
      <c r="B139" t="s">
        <v>48</v>
      </c>
      <c r="C139" t="s">
        <v>166</v>
      </c>
      <c r="D139">
        <v>1</v>
      </c>
      <c r="E139" t="s">
        <v>175</v>
      </c>
      <c r="F139" t="s">
        <v>175</v>
      </c>
      <c r="G139" t="s">
        <v>371</v>
      </c>
      <c r="H139">
        <v>2.5130202502223002E+17</v>
      </c>
      <c r="I139" t="s">
        <v>194</v>
      </c>
      <c r="J139" t="s">
        <v>511</v>
      </c>
      <c r="K139" t="s">
        <v>177</v>
      </c>
      <c r="L139" t="s">
        <v>178</v>
      </c>
    </row>
    <row r="140" spans="1:12" x14ac:dyDescent="0.25">
      <c r="A140" t="s">
        <v>159</v>
      </c>
      <c r="B140" t="s">
        <v>48</v>
      </c>
      <c r="C140" t="s">
        <v>166</v>
      </c>
      <c r="D140">
        <v>1</v>
      </c>
      <c r="E140" t="s">
        <v>175</v>
      </c>
      <c r="F140" t="s">
        <v>175</v>
      </c>
      <c r="G140" t="s">
        <v>371</v>
      </c>
      <c r="H140">
        <v>2.5130202502223002E+17</v>
      </c>
      <c r="I140" t="s">
        <v>195</v>
      </c>
      <c r="J140" t="s">
        <v>512</v>
      </c>
      <c r="K140" t="s">
        <v>177</v>
      </c>
      <c r="L140" t="s">
        <v>192</v>
      </c>
    </row>
    <row r="141" spans="1:12" x14ac:dyDescent="0.25">
      <c r="A141" t="s">
        <v>159</v>
      </c>
      <c r="B141" t="s">
        <v>48</v>
      </c>
      <c r="C141" t="s">
        <v>166</v>
      </c>
      <c r="D141">
        <v>1</v>
      </c>
      <c r="E141" t="s">
        <v>175</v>
      </c>
      <c r="F141" t="s">
        <v>175</v>
      </c>
      <c r="G141" t="s">
        <v>371</v>
      </c>
      <c r="H141">
        <v>2.5130202502223002E+17</v>
      </c>
      <c r="I141" t="s">
        <v>195</v>
      </c>
      <c r="J141" t="s">
        <v>513</v>
      </c>
      <c r="K141" t="s">
        <v>177</v>
      </c>
      <c r="L141" t="s">
        <v>178</v>
      </c>
    </row>
    <row r="142" spans="1:12" x14ac:dyDescent="0.25">
      <c r="A142" t="s">
        <v>159</v>
      </c>
      <c r="B142" t="s">
        <v>48</v>
      </c>
      <c r="C142" t="s">
        <v>166</v>
      </c>
      <c r="D142">
        <v>1</v>
      </c>
      <c r="E142" t="s">
        <v>175</v>
      </c>
      <c r="F142" t="s">
        <v>175</v>
      </c>
      <c r="G142" t="s">
        <v>371</v>
      </c>
      <c r="H142">
        <v>2.5130202502223002E+17</v>
      </c>
      <c r="I142" t="s">
        <v>196</v>
      </c>
      <c r="J142" t="s">
        <v>514</v>
      </c>
      <c r="K142" t="s">
        <v>177</v>
      </c>
      <c r="L142" t="s">
        <v>178</v>
      </c>
    </row>
    <row r="143" spans="1:12" x14ac:dyDescent="0.25">
      <c r="A143" t="s">
        <v>159</v>
      </c>
      <c r="B143" t="s">
        <v>48</v>
      </c>
      <c r="C143" t="s">
        <v>166</v>
      </c>
      <c r="D143">
        <v>1</v>
      </c>
      <c r="E143" t="s">
        <v>175</v>
      </c>
      <c r="F143" t="s">
        <v>175</v>
      </c>
      <c r="G143" t="s">
        <v>371</v>
      </c>
      <c r="H143">
        <v>2.5130202502223002E+17</v>
      </c>
      <c r="I143" t="s">
        <v>197</v>
      </c>
      <c r="J143" t="s">
        <v>515</v>
      </c>
      <c r="K143" t="s">
        <v>177</v>
      </c>
      <c r="L143" t="s">
        <v>178</v>
      </c>
    </row>
    <row r="144" spans="1:12" x14ac:dyDescent="0.25">
      <c r="A144" t="s">
        <v>159</v>
      </c>
      <c r="B144" t="s">
        <v>48</v>
      </c>
      <c r="C144" t="s">
        <v>166</v>
      </c>
      <c r="D144">
        <v>1</v>
      </c>
      <c r="E144" t="s">
        <v>175</v>
      </c>
      <c r="F144" t="s">
        <v>175</v>
      </c>
      <c r="G144" t="s">
        <v>371</v>
      </c>
      <c r="H144">
        <v>2.5130202502223002E+17</v>
      </c>
      <c r="I144" t="s">
        <v>195</v>
      </c>
      <c r="J144" t="s">
        <v>516</v>
      </c>
      <c r="K144" t="s">
        <v>177</v>
      </c>
      <c r="L144" t="s">
        <v>178</v>
      </c>
    </row>
    <row r="145" spans="1:12" x14ac:dyDescent="0.25">
      <c r="A145" t="s">
        <v>159</v>
      </c>
      <c r="B145" t="s">
        <v>48</v>
      </c>
      <c r="C145" t="s">
        <v>166</v>
      </c>
      <c r="D145">
        <v>1</v>
      </c>
      <c r="E145" t="s">
        <v>175</v>
      </c>
      <c r="F145" t="s">
        <v>175</v>
      </c>
      <c r="G145" t="s">
        <v>371</v>
      </c>
      <c r="H145">
        <v>2.5130202502223002E+17</v>
      </c>
      <c r="I145" t="s">
        <v>195</v>
      </c>
      <c r="J145" t="s">
        <v>517</v>
      </c>
      <c r="K145" t="s">
        <v>177</v>
      </c>
      <c r="L145" t="s">
        <v>178</v>
      </c>
    </row>
    <row r="146" spans="1:12" x14ac:dyDescent="0.25">
      <c r="A146" t="s">
        <v>159</v>
      </c>
      <c r="B146" t="s">
        <v>48</v>
      </c>
      <c r="C146" t="s">
        <v>166</v>
      </c>
      <c r="D146">
        <v>1</v>
      </c>
      <c r="E146" t="s">
        <v>175</v>
      </c>
      <c r="F146" t="s">
        <v>175</v>
      </c>
      <c r="G146" t="s">
        <v>371</v>
      </c>
      <c r="H146">
        <v>2.5130202502223002E+17</v>
      </c>
      <c r="I146" t="s">
        <v>195</v>
      </c>
      <c r="J146" t="s">
        <v>518</v>
      </c>
      <c r="K146" t="s">
        <v>177</v>
      </c>
      <c r="L146" t="s">
        <v>178</v>
      </c>
    </row>
    <row r="147" spans="1:12" x14ac:dyDescent="0.25">
      <c r="A147" t="s">
        <v>159</v>
      </c>
      <c r="B147" t="s">
        <v>48</v>
      </c>
      <c r="C147" t="s">
        <v>166</v>
      </c>
      <c r="D147">
        <v>1</v>
      </c>
      <c r="E147" t="s">
        <v>175</v>
      </c>
      <c r="F147" t="s">
        <v>175</v>
      </c>
      <c r="G147" t="s">
        <v>371</v>
      </c>
      <c r="H147">
        <v>2.5130202502223002E+17</v>
      </c>
      <c r="I147" t="s">
        <v>195</v>
      </c>
      <c r="J147" t="s">
        <v>519</v>
      </c>
      <c r="K147" t="s">
        <v>177</v>
      </c>
      <c r="L147" t="s">
        <v>178</v>
      </c>
    </row>
    <row r="148" spans="1:12" x14ac:dyDescent="0.25">
      <c r="A148" t="s">
        <v>159</v>
      </c>
      <c r="B148" t="s">
        <v>48</v>
      </c>
      <c r="C148" t="s">
        <v>166</v>
      </c>
      <c r="D148">
        <v>1</v>
      </c>
      <c r="E148" t="s">
        <v>175</v>
      </c>
      <c r="F148" t="s">
        <v>175</v>
      </c>
      <c r="G148" t="s">
        <v>371</v>
      </c>
      <c r="H148">
        <v>2.5130202502223002E+17</v>
      </c>
      <c r="I148" t="s">
        <v>195</v>
      </c>
      <c r="J148" t="s">
        <v>520</v>
      </c>
      <c r="K148" t="s">
        <v>177</v>
      </c>
      <c r="L148" t="s">
        <v>178</v>
      </c>
    </row>
    <row r="149" spans="1:12" x14ac:dyDescent="0.25">
      <c r="A149" t="s">
        <v>159</v>
      </c>
      <c r="B149" t="s">
        <v>48</v>
      </c>
      <c r="C149" t="s">
        <v>166</v>
      </c>
      <c r="D149">
        <v>1</v>
      </c>
      <c r="E149" t="s">
        <v>175</v>
      </c>
      <c r="F149" t="s">
        <v>175</v>
      </c>
      <c r="G149" t="s">
        <v>371</v>
      </c>
      <c r="H149">
        <v>2.5130202502223002E+17</v>
      </c>
      <c r="I149" t="s">
        <v>203</v>
      </c>
      <c r="J149" t="s">
        <v>521</v>
      </c>
      <c r="K149" t="s">
        <v>177</v>
      </c>
      <c r="L149" t="s">
        <v>192</v>
      </c>
    </row>
    <row r="150" spans="1:12" x14ac:dyDescent="0.25">
      <c r="A150" t="s">
        <v>159</v>
      </c>
      <c r="B150" t="s">
        <v>48</v>
      </c>
      <c r="C150" t="s">
        <v>166</v>
      </c>
      <c r="D150">
        <v>1</v>
      </c>
      <c r="E150" t="s">
        <v>175</v>
      </c>
      <c r="F150" t="s">
        <v>175</v>
      </c>
      <c r="G150" t="s">
        <v>371</v>
      </c>
      <c r="H150">
        <v>2.5130202502223002E+17</v>
      </c>
      <c r="I150" t="s">
        <v>419</v>
      </c>
      <c r="J150" t="s">
        <v>522</v>
      </c>
      <c r="K150" t="s">
        <v>177</v>
      </c>
      <c r="L150" t="s">
        <v>178</v>
      </c>
    </row>
    <row r="151" spans="1:12" x14ac:dyDescent="0.25">
      <c r="A151" t="s">
        <v>159</v>
      </c>
      <c r="B151" t="s">
        <v>48</v>
      </c>
      <c r="C151" t="s">
        <v>166</v>
      </c>
      <c r="D151">
        <v>1</v>
      </c>
      <c r="E151" t="s">
        <v>175</v>
      </c>
      <c r="F151" t="s">
        <v>175</v>
      </c>
      <c r="G151" t="s">
        <v>371</v>
      </c>
      <c r="H151">
        <v>2.5130202502223002E+17</v>
      </c>
      <c r="I151" t="s">
        <v>198</v>
      </c>
      <c r="J151" t="s">
        <v>523</v>
      </c>
      <c r="K151" t="s">
        <v>177</v>
      </c>
      <c r="L151" t="s">
        <v>178</v>
      </c>
    </row>
    <row r="152" spans="1:12" x14ac:dyDescent="0.25">
      <c r="A152" t="s">
        <v>159</v>
      </c>
      <c r="B152" t="s">
        <v>48</v>
      </c>
      <c r="C152" t="s">
        <v>166</v>
      </c>
      <c r="D152">
        <v>1</v>
      </c>
      <c r="E152" t="s">
        <v>175</v>
      </c>
      <c r="F152" t="s">
        <v>175</v>
      </c>
      <c r="G152" t="s">
        <v>371</v>
      </c>
      <c r="H152">
        <v>2.5130202502223002E+17</v>
      </c>
      <c r="I152" t="s">
        <v>199</v>
      </c>
      <c r="J152" t="s">
        <v>524</v>
      </c>
      <c r="K152" t="s">
        <v>177</v>
      </c>
      <c r="L152" t="s">
        <v>178</v>
      </c>
    </row>
    <row r="153" spans="1:12" x14ac:dyDescent="0.25">
      <c r="A153" t="s">
        <v>159</v>
      </c>
      <c r="B153" t="s">
        <v>48</v>
      </c>
      <c r="C153" t="s">
        <v>166</v>
      </c>
      <c r="D153">
        <v>1</v>
      </c>
      <c r="E153" t="s">
        <v>175</v>
      </c>
      <c r="F153" t="s">
        <v>175</v>
      </c>
      <c r="G153" t="s">
        <v>371</v>
      </c>
      <c r="H153">
        <v>2.5130202502223002E+17</v>
      </c>
      <c r="I153" t="s">
        <v>200</v>
      </c>
      <c r="J153" t="s">
        <v>525</v>
      </c>
      <c r="K153" t="s">
        <v>177</v>
      </c>
      <c r="L153" t="s">
        <v>178</v>
      </c>
    </row>
    <row r="154" spans="1:12" x14ac:dyDescent="0.25">
      <c r="A154" t="s">
        <v>159</v>
      </c>
      <c r="B154" t="s">
        <v>48</v>
      </c>
      <c r="C154" t="s">
        <v>166</v>
      </c>
      <c r="D154">
        <v>1</v>
      </c>
      <c r="E154" t="s">
        <v>175</v>
      </c>
      <c r="F154" t="s">
        <v>175</v>
      </c>
      <c r="G154" t="s">
        <v>371</v>
      </c>
      <c r="H154">
        <v>2.5130202502223002E+17</v>
      </c>
      <c r="I154" t="s">
        <v>201</v>
      </c>
      <c r="J154" t="s">
        <v>526</v>
      </c>
      <c r="K154" t="s">
        <v>177</v>
      </c>
      <c r="L154" t="s">
        <v>188</v>
      </c>
    </row>
    <row r="155" spans="1:12" x14ac:dyDescent="0.25">
      <c r="A155" t="s">
        <v>159</v>
      </c>
      <c r="B155" t="s">
        <v>48</v>
      </c>
      <c r="C155" t="s">
        <v>166</v>
      </c>
      <c r="D155">
        <v>1</v>
      </c>
      <c r="E155" t="s">
        <v>175</v>
      </c>
      <c r="F155" t="s">
        <v>175</v>
      </c>
      <c r="G155" t="s">
        <v>371</v>
      </c>
      <c r="H155">
        <v>2.5130202502223002E+17</v>
      </c>
      <c r="I155" t="s">
        <v>201</v>
      </c>
      <c r="J155" t="s">
        <v>527</v>
      </c>
      <c r="K155" t="s">
        <v>177</v>
      </c>
      <c r="L155" t="s">
        <v>178</v>
      </c>
    </row>
    <row r="156" spans="1:12" x14ac:dyDescent="0.25">
      <c r="A156" t="s">
        <v>159</v>
      </c>
      <c r="B156" t="s">
        <v>48</v>
      </c>
      <c r="C156" t="s">
        <v>166</v>
      </c>
      <c r="D156">
        <v>1</v>
      </c>
      <c r="E156" t="s">
        <v>175</v>
      </c>
      <c r="F156" t="s">
        <v>175</v>
      </c>
      <c r="G156" t="s">
        <v>371</v>
      </c>
      <c r="H156">
        <v>2.5130202502223002E+17</v>
      </c>
      <c r="I156" t="s">
        <v>202</v>
      </c>
      <c r="J156" t="s">
        <v>528</v>
      </c>
      <c r="K156" t="s">
        <v>177</v>
      </c>
      <c r="L156" t="s">
        <v>178</v>
      </c>
    </row>
    <row r="157" spans="1:12" x14ac:dyDescent="0.25">
      <c r="A157" t="s">
        <v>159</v>
      </c>
      <c r="B157" t="s">
        <v>48</v>
      </c>
      <c r="C157" t="s">
        <v>166</v>
      </c>
      <c r="D157">
        <v>1</v>
      </c>
      <c r="E157" t="s">
        <v>175</v>
      </c>
      <c r="F157" t="s">
        <v>175</v>
      </c>
      <c r="G157" t="s">
        <v>371</v>
      </c>
      <c r="H157">
        <v>2.5130202502223002E+17</v>
      </c>
      <c r="I157" t="s">
        <v>202</v>
      </c>
      <c r="J157" t="s">
        <v>529</v>
      </c>
      <c r="K157" t="s">
        <v>177</v>
      </c>
      <c r="L157" t="s">
        <v>178</v>
      </c>
    </row>
    <row r="158" spans="1:12" x14ac:dyDescent="0.25">
      <c r="A158" t="s">
        <v>159</v>
      </c>
      <c r="B158" t="s">
        <v>48</v>
      </c>
      <c r="C158" t="s">
        <v>166</v>
      </c>
      <c r="D158">
        <v>1</v>
      </c>
      <c r="E158" t="s">
        <v>175</v>
      </c>
      <c r="F158" t="s">
        <v>175</v>
      </c>
      <c r="G158" t="s">
        <v>371</v>
      </c>
      <c r="I158" t="s">
        <v>372</v>
      </c>
      <c r="J158" t="s">
        <v>530</v>
      </c>
      <c r="K158" t="s">
        <v>177</v>
      </c>
      <c r="L158" t="s">
        <v>178</v>
      </c>
    </row>
    <row r="159" spans="1:12" x14ac:dyDescent="0.25">
      <c r="A159" t="s">
        <v>159</v>
      </c>
      <c r="B159" t="s">
        <v>48</v>
      </c>
      <c r="C159" t="s">
        <v>166</v>
      </c>
      <c r="D159">
        <v>1</v>
      </c>
      <c r="E159" t="s">
        <v>175</v>
      </c>
      <c r="F159" t="s">
        <v>175</v>
      </c>
      <c r="G159" t="s">
        <v>371</v>
      </c>
      <c r="H159">
        <v>2.5130202502223002E+17</v>
      </c>
      <c r="I159" t="s">
        <v>176</v>
      </c>
      <c r="J159" t="s">
        <v>531</v>
      </c>
      <c r="K159" t="s">
        <v>177</v>
      </c>
      <c r="L159" t="s">
        <v>178</v>
      </c>
    </row>
    <row r="160" spans="1:12" x14ac:dyDescent="0.25">
      <c r="A160" t="s">
        <v>159</v>
      </c>
      <c r="B160" t="s">
        <v>48</v>
      </c>
      <c r="C160" t="s">
        <v>166</v>
      </c>
      <c r="D160">
        <v>1</v>
      </c>
      <c r="E160" t="s">
        <v>175</v>
      </c>
      <c r="F160" t="s">
        <v>175</v>
      </c>
      <c r="G160" t="s">
        <v>371</v>
      </c>
      <c r="H160">
        <v>2.5130202502223002E+17</v>
      </c>
      <c r="I160" t="s">
        <v>179</v>
      </c>
      <c r="J160" t="s">
        <v>532</v>
      </c>
      <c r="K160" t="s">
        <v>177</v>
      </c>
      <c r="L160" t="s">
        <v>178</v>
      </c>
    </row>
    <row r="161" spans="1:12" x14ac:dyDescent="0.25">
      <c r="A161" t="s">
        <v>159</v>
      </c>
      <c r="B161" t="s">
        <v>48</v>
      </c>
      <c r="C161" t="s">
        <v>166</v>
      </c>
      <c r="D161">
        <v>1</v>
      </c>
      <c r="E161" t="s">
        <v>175</v>
      </c>
      <c r="F161" t="s">
        <v>175</v>
      </c>
      <c r="G161" t="s">
        <v>371</v>
      </c>
      <c r="H161">
        <v>2.5130202502223002E+17</v>
      </c>
      <c r="I161" t="s">
        <v>180</v>
      </c>
      <c r="J161" t="s">
        <v>533</v>
      </c>
      <c r="K161" t="s">
        <v>177</v>
      </c>
      <c r="L161" t="s">
        <v>178</v>
      </c>
    </row>
    <row r="162" spans="1:12" x14ac:dyDescent="0.25">
      <c r="A162" t="s">
        <v>159</v>
      </c>
      <c r="B162" t="s">
        <v>48</v>
      </c>
      <c r="C162" t="s">
        <v>166</v>
      </c>
      <c r="D162">
        <v>1</v>
      </c>
      <c r="E162" t="s">
        <v>175</v>
      </c>
      <c r="F162" t="s">
        <v>175</v>
      </c>
      <c r="G162" t="s">
        <v>371</v>
      </c>
      <c r="H162">
        <v>2.5130202502223002E+17</v>
      </c>
      <c r="I162" t="s">
        <v>180</v>
      </c>
      <c r="J162" t="s">
        <v>534</v>
      </c>
      <c r="K162" t="s">
        <v>177</v>
      </c>
      <c r="L162" t="s">
        <v>178</v>
      </c>
    </row>
    <row r="163" spans="1:12" x14ac:dyDescent="0.25">
      <c r="A163" t="s">
        <v>159</v>
      </c>
      <c r="B163" t="s">
        <v>48</v>
      </c>
      <c r="C163" t="s">
        <v>166</v>
      </c>
      <c r="D163">
        <v>1</v>
      </c>
      <c r="E163" t="s">
        <v>175</v>
      </c>
      <c r="F163" t="s">
        <v>175</v>
      </c>
      <c r="G163" t="s">
        <v>371</v>
      </c>
      <c r="H163">
        <v>2.5130202502223002E+17</v>
      </c>
      <c r="I163" t="s">
        <v>180</v>
      </c>
      <c r="J163" t="s">
        <v>535</v>
      </c>
      <c r="K163" t="s">
        <v>177</v>
      </c>
      <c r="L163" t="s">
        <v>178</v>
      </c>
    </row>
    <row r="164" spans="1:12" x14ac:dyDescent="0.25">
      <c r="A164" t="s">
        <v>159</v>
      </c>
      <c r="B164" t="s">
        <v>48</v>
      </c>
      <c r="C164" t="s">
        <v>166</v>
      </c>
      <c r="D164">
        <v>1</v>
      </c>
      <c r="E164" t="s">
        <v>175</v>
      </c>
      <c r="F164" t="s">
        <v>175</v>
      </c>
      <c r="G164" t="s">
        <v>371</v>
      </c>
      <c r="H164">
        <v>2.5130202502223002E+17</v>
      </c>
      <c r="I164" t="s">
        <v>180</v>
      </c>
      <c r="J164" t="s">
        <v>536</v>
      </c>
      <c r="K164" t="s">
        <v>177</v>
      </c>
      <c r="L164" t="s">
        <v>178</v>
      </c>
    </row>
    <row r="165" spans="1:12" x14ac:dyDescent="0.25">
      <c r="A165" t="s">
        <v>159</v>
      </c>
      <c r="B165" t="s">
        <v>48</v>
      </c>
      <c r="C165" t="s">
        <v>166</v>
      </c>
      <c r="D165">
        <v>1</v>
      </c>
      <c r="E165" t="s">
        <v>175</v>
      </c>
      <c r="F165" t="s">
        <v>175</v>
      </c>
      <c r="G165" t="s">
        <v>371</v>
      </c>
      <c r="H165">
        <v>2.5130202502223002E+17</v>
      </c>
      <c r="I165" t="s">
        <v>181</v>
      </c>
      <c r="J165" t="s">
        <v>537</v>
      </c>
      <c r="K165" t="s">
        <v>177</v>
      </c>
      <c r="L165" t="s">
        <v>178</v>
      </c>
    </row>
    <row r="166" spans="1:12" x14ac:dyDescent="0.25">
      <c r="A166" t="s">
        <v>159</v>
      </c>
      <c r="B166" t="s">
        <v>48</v>
      </c>
      <c r="C166" t="s">
        <v>166</v>
      </c>
      <c r="D166">
        <v>1</v>
      </c>
      <c r="E166" t="s">
        <v>175</v>
      </c>
      <c r="F166" t="s">
        <v>175</v>
      </c>
      <c r="G166" t="s">
        <v>371</v>
      </c>
      <c r="H166">
        <v>2.5130202502223002E+17</v>
      </c>
      <c r="I166" t="s">
        <v>182</v>
      </c>
      <c r="J166" t="s">
        <v>538</v>
      </c>
      <c r="K166" t="s">
        <v>177</v>
      </c>
      <c r="L166" t="s">
        <v>178</v>
      </c>
    </row>
    <row r="167" spans="1:12" x14ac:dyDescent="0.25">
      <c r="A167" t="s">
        <v>159</v>
      </c>
      <c r="B167" t="s">
        <v>48</v>
      </c>
      <c r="C167" t="s">
        <v>166</v>
      </c>
      <c r="D167">
        <v>1</v>
      </c>
      <c r="E167" t="s">
        <v>175</v>
      </c>
      <c r="F167" t="s">
        <v>175</v>
      </c>
      <c r="G167" t="s">
        <v>371</v>
      </c>
      <c r="H167">
        <v>2.5130202502223002E+17</v>
      </c>
      <c r="I167" t="s">
        <v>182</v>
      </c>
      <c r="J167" t="s">
        <v>539</v>
      </c>
      <c r="K167" t="s">
        <v>177</v>
      </c>
      <c r="L167" t="s">
        <v>178</v>
      </c>
    </row>
    <row r="168" spans="1:12" x14ac:dyDescent="0.25">
      <c r="A168" t="s">
        <v>159</v>
      </c>
      <c r="B168" t="s">
        <v>48</v>
      </c>
      <c r="C168" t="s">
        <v>166</v>
      </c>
      <c r="D168">
        <v>1</v>
      </c>
      <c r="E168" t="s">
        <v>175</v>
      </c>
      <c r="F168" t="s">
        <v>175</v>
      </c>
      <c r="G168" t="s">
        <v>371</v>
      </c>
      <c r="H168">
        <v>2.5130202502223002E+17</v>
      </c>
      <c r="I168" t="s">
        <v>182</v>
      </c>
      <c r="J168" t="s">
        <v>540</v>
      </c>
      <c r="K168" t="s">
        <v>177</v>
      </c>
      <c r="L168" t="s">
        <v>178</v>
      </c>
    </row>
    <row r="169" spans="1:12" x14ac:dyDescent="0.25">
      <c r="A169" t="s">
        <v>159</v>
      </c>
      <c r="B169" t="s">
        <v>48</v>
      </c>
      <c r="C169" t="s">
        <v>166</v>
      </c>
      <c r="D169">
        <v>1</v>
      </c>
      <c r="E169" t="s">
        <v>175</v>
      </c>
      <c r="F169" t="s">
        <v>175</v>
      </c>
      <c r="G169" t="s">
        <v>371</v>
      </c>
      <c r="H169">
        <v>2.5130202502223002E+17</v>
      </c>
      <c r="I169" t="s">
        <v>182</v>
      </c>
      <c r="J169" t="s">
        <v>541</v>
      </c>
      <c r="K169" t="s">
        <v>177</v>
      </c>
      <c r="L169" t="s">
        <v>178</v>
      </c>
    </row>
    <row r="170" spans="1:12" x14ac:dyDescent="0.25">
      <c r="A170" t="s">
        <v>159</v>
      </c>
      <c r="B170" t="s">
        <v>48</v>
      </c>
      <c r="C170" t="s">
        <v>166</v>
      </c>
      <c r="D170">
        <v>1</v>
      </c>
      <c r="E170" t="s">
        <v>175</v>
      </c>
      <c r="F170" t="s">
        <v>175</v>
      </c>
      <c r="G170" t="s">
        <v>371</v>
      </c>
      <c r="H170">
        <v>2.5130202502223002E+17</v>
      </c>
      <c r="I170" t="s">
        <v>182</v>
      </c>
      <c r="J170" t="s">
        <v>542</v>
      </c>
      <c r="K170" t="s">
        <v>177</v>
      </c>
      <c r="L170" t="s">
        <v>178</v>
      </c>
    </row>
    <row r="171" spans="1:12" x14ac:dyDescent="0.25">
      <c r="A171" t="s">
        <v>159</v>
      </c>
      <c r="B171" t="s">
        <v>48</v>
      </c>
      <c r="C171" t="s">
        <v>166</v>
      </c>
      <c r="D171">
        <v>1</v>
      </c>
      <c r="E171" t="s">
        <v>175</v>
      </c>
      <c r="F171" t="s">
        <v>175</v>
      </c>
      <c r="G171" t="s">
        <v>371</v>
      </c>
      <c r="H171">
        <v>2.5130202502223002E+17</v>
      </c>
      <c r="I171" t="s">
        <v>182</v>
      </c>
      <c r="J171" t="s">
        <v>543</v>
      </c>
      <c r="K171" t="s">
        <v>177</v>
      </c>
      <c r="L171" t="s">
        <v>178</v>
      </c>
    </row>
    <row r="172" spans="1:12" x14ac:dyDescent="0.25">
      <c r="A172" t="s">
        <v>159</v>
      </c>
      <c r="B172" t="s">
        <v>48</v>
      </c>
      <c r="C172" t="s">
        <v>166</v>
      </c>
      <c r="D172">
        <v>1</v>
      </c>
      <c r="E172" t="s">
        <v>175</v>
      </c>
      <c r="F172" t="s">
        <v>175</v>
      </c>
      <c r="G172" t="s">
        <v>371</v>
      </c>
      <c r="H172">
        <v>2.5130202502223002E+17</v>
      </c>
      <c r="I172" t="s">
        <v>182</v>
      </c>
      <c r="J172" t="s">
        <v>544</v>
      </c>
      <c r="K172" t="s">
        <v>177</v>
      </c>
      <c r="L172" t="s">
        <v>178</v>
      </c>
    </row>
    <row r="173" spans="1:12" x14ac:dyDescent="0.25">
      <c r="A173" t="s">
        <v>159</v>
      </c>
      <c r="B173" t="s">
        <v>48</v>
      </c>
      <c r="C173" t="s">
        <v>166</v>
      </c>
      <c r="D173">
        <v>1</v>
      </c>
      <c r="E173" t="s">
        <v>175</v>
      </c>
      <c r="F173" t="s">
        <v>175</v>
      </c>
      <c r="G173" t="s">
        <v>371</v>
      </c>
      <c r="H173">
        <v>2.5130202502223002E+17</v>
      </c>
      <c r="I173" t="s">
        <v>182</v>
      </c>
      <c r="J173" t="s">
        <v>545</v>
      </c>
      <c r="K173" t="s">
        <v>177</v>
      </c>
      <c r="L173" t="s">
        <v>178</v>
      </c>
    </row>
    <row r="174" spans="1:12" x14ac:dyDescent="0.25">
      <c r="A174" t="s">
        <v>159</v>
      </c>
      <c r="B174" t="s">
        <v>48</v>
      </c>
      <c r="C174" t="s">
        <v>166</v>
      </c>
      <c r="D174">
        <v>1</v>
      </c>
      <c r="E174" t="s">
        <v>175</v>
      </c>
      <c r="F174" t="s">
        <v>175</v>
      </c>
      <c r="G174" t="s">
        <v>371</v>
      </c>
      <c r="H174">
        <v>2.5130202502223002E+17</v>
      </c>
      <c r="I174" t="s">
        <v>183</v>
      </c>
      <c r="J174" t="s">
        <v>546</v>
      </c>
      <c r="K174" t="s">
        <v>177</v>
      </c>
      <c r="L174" t="s">
        <v>178</v>
      </c>
    </row>
    <row r="175" spans="1:12" x14ac:dyDescent="0.25">
      <c r="A175" t="s">
        <v>159</v>
      </c>
      <c r="B175" t="s">
        <v>48</v>
      </c>
      <c r="C175" t="s">
        <v>166</v>
      </c>
      <c r="D175">
        <v>1</v>
      </c>
      <c r="E175" t="s">
        <v>175</v>
      </c>
      <c r="F175" t="s">
        <v>175</v>
      </c>
      <c r="G175" t="s">
        <v>371</v>
      </c>
      <c r="H175">
        <v>2.5130202502223002E+17</v>
      </c>
      <c r="I175" t="s">
        <v>183</v>
      </c>
      <c r="J175" t="s">
        <v>547</v>
      </c>
      <c r="K175" t="s">
        <v>177</v>
      </c>
      <c r="L175" t="s">
        <v>178</v>
      </c>
    </row>
    <row r="176" spans="1:12" x14ac:dyDescent="0.25">
      <c r="A176" t="s">
        <v>159</v>
      </c>
      <c r="B176" t="s">
        <v>48</v>
      </c>
      <c r="C176" t="s">
        <v>166</v>
      </c>
      <c r="D176">
        <v>1</v>
      </c>
      <c r="E176" t="s">
        <v>175</v>
      </c>
      <c r="F176" t="s">
        <v>175</v>
      </c>
      <c r="G176" t="s">
        <v>371</v>
      </c>
      <c r="H176">
        <v>2.5130202502223002E+17</v>
      </c>
      <c r="I176" t="s">
        <v>184</v>
      </c>
      <c r="J176" t="s">
        <v>548</v>
      </c>
      <c r="K176" t="s">
        <v>177</v>
      </c>
      <c r="L176" t="s">
        <v>178</v>
      </c>
    </row>
    <row r="177" spans="1:12" x14ac:dyDescent="0.25">
      <c r="A177" t="s">
        <v>159</v>
      </c>
      <c r="B177" t="s">
        <v>48</v>
      </c>
      <c r="C177" t="s">
        <v>166</v>
      </c>
      <c r="D177">
        <v>1</v>
      </c>
      <c r="E177" t="s">
        <v>175</v>
      </c>
      <c r="F177" t="s">
        <v>175</v>
      </c>
      <c r="G177" t="s">
        <v>371</v>
      </c>
      <c r="H177">
        <v>2.5130202502223002E+17</v>
      </c>
      <c r="I177" t="s">
        <v>184</v>
      </c>
      <c r="J177" t="s">
        <v>549</v>
      </c>
      <c r="K177" t="s">
        <v>177</v>
      </c>
      <c r="L177" t="s">
        <v>178</v>
      </c>
    </row>
    <row r="178" spans="1:12" x14ac:dyDescent="0.25">
      <c r="A178" t="s">
        <v>159</v>
      </c>
      <c r="B178" t="s">
        <v>48</v>
      </c>
      <c r="C178" t="s">
        <v>166</v>
      </c>
      <c r="D178">
        <v>1</v>
      </c>
      <c r="E178" t="s">
        <v>175</v>
      </c>
      <c r="F178" t="s">
        <v>175</v>
      </c>
      <c r="G178" t="s">
        <v>371</v>
      </c>
      <c r="H178">
        <v>2.5130202502223002E+17</v>
      </c>
      <c r="I178" t="s">
        <v>185</v>
      </c>
      <c r="J178" t="s">
        <v>550</v>
      </c>
      <c r="K178" t="s">
        <v>177</v>
      </c>
      <c r="L178" t="s">
        <v>178</v>
      </c>
    </row>
    <row r="179" spans="1:12" x14ac:dyDescent="0.25">
      <c r="A179" t="s">
        <v>159</v>
      </c>
      <c r="B179" t="s">
        <v>48</v>
      </c>
      <c r="C179" t="s">
        <v>166</v>
      </c>
      <c r="D179">
        <v>1</v>
      </c>
      <c r="E179" t="s">
        <v>175</v>
      </c>
      <c r="F179" t="s">
        <v>175</v>
      </c>
      <c r="G179" t="s">
        <v>371</v>
      </c>
      <c r="H179">
        <v>2.5130202502223002E+17</v>
      </c>
      <c r="I179" t="s">
        <v>185</v>
      </c>
      <c r="J179" t="s">
        <v>551</v>
      </c>
      <c r="K179" t="s">
        <v>177</v>
      </c>
      <c r="L179" t="s">
        <v>178</v>
      </c>
    </row>
    <row r="180" spans="1:12" x14ac:dyDescent="0.25">
      <c r="A180" t="s">
        <v>159</v>
      </c>
      <c r="B180" t="s">
        <v>48</v>
      </c>
      <c r="C180" t="s">
        <v>166</v>
      </c>
      <c r="D180">
        <v>1</v>
      </c>
      <c r="E180" t="s">
        <v>175</v>
      </c>
      <c r="F180" t="s">
        <v>175</v>
      </c>
      <c r="G180" t="s">
        <v>371</v>
      </c>
      <c r="H180">
        <v>2.5130202502223002E+17</v>
      </c>
      <c r="I180" t="s">
        <v>185</v>
      </c>
      <c r="J180" t="s">
        <v>552</v>
      </c>
      <c r="K180" t="s">
        <v>177</v>
      </c>
      <c r="L180" t="s">
        <v>178</v>
      </c>
    </row>
    <row r="181" spans="1:12" x14ac:dyDescent="0.25">
      <c r="A181" t="s">
        <v>159</v>
      </c>
      <c r="B181" t="s">
        <v>48</v>
      </c>
      <c r="C181" t="s">
        <v>166</v>
      </c>
      <c r="D181">
        <v>1</v>
      </c>
      <c r="E181" t="s">
        <v>175</v>
      </c>
      <c r="F181" t="s">
        <v>175</v>
      </c>
      <c r="G181" t="s">
        <v>371</v>
      </c>
      <c r="H181">
        <v>2.5130202502223002E+17</v>
      </c>
      <c r="I181" t="s">
        <v>180</v>
      </c>
      <c r="J181" t="s">
        <v>553</v>
      </c>
      <c r="K181" t="s">
        <v>177</v>
      </c>
      <c r="L181" t="s">
        <v>178</v>
      </c>
    </row>
    <row r="182" spans="1:12" x14ac:dyDescent="0.25">
      <c r="A182" t="s">
        <v>159</v>
      </c>
      <c r="B182" t="s">
        <v>48</v>
      </c>
      <c r="C182" t="s">
        <v>166</v>
      </c>
      <c r="D182">
        <v>1</v>
      </c>
      <c r="E182" t="s">
        <v>175</v>
      </c>
      <c r="F182" t="s">
        <v>175</v>
      </c>
      <c r="G182" t="s">
        <v>371</v>
      </c>
      <c r="H182">
        <v>2.5130202502223002E+17</v>
      </c>
      <c r="I182" t="s">
        <v>180</v>
      </c>
      <c r="J182" t="s">
        <v>554</v>
      </c>
      <c r="K182" t="s">
        <v>177</v>
      </c>
      <c r="L182" t="s">
        <v>178</v>
      </c>
    </row>
    <row r="183" spans="1:12" x14ac:dyDescent="0.25">
      <c r="A183" t="s">
        <v>159</v>
      </c>
      <c r="B183" t="s">
        <v>48</v>
      </c>
      <c r="C183" t="s">
        <v>166</v>
      </c>
      <c r="D183">
        <v>1</v>
      </c>
      <c r="E183" t="s">
        <v>175</v>
      </c>
      <c r="F183" t="s">
        <v>175</v>
      </c>
      <c r="G183" t="s">
        <v>371</v>
      </c>
      <c r="H183">
        <v>2.5130202502223002E+17</v>
      </c>
      <c r="I183" t="s">
        <v>186</v>
      </c>
      <c r="J183" t="s">
        <v>555</v>
      </c>
      <c r="K183" t="s">
        <v>177</v>
      </c>
      <c r="L183" t="s">
        <v>178</v>
      </c>
    </row>
    <row r="184" spans="1:12" x14ac:dyDescent="0.25">
      <c r="A184" t="s">
        <v>159</v>
      </c>
      <c r="B184" t="s">
        <v>48</v>
      </c>
      <c r="C184" t="s">
        <v>166</v>
      </c>
      <c r="D184">
        <v>1</v>
      </c>
      <c r="E184" t="s">
        <v>175</v>
      </c>
      <c r="F184" t="s">
        <v>175</v>
      </c>
      <c r="G184" t="s">
        <v>371</v>
      </c>
      <c r="H184">
        <v>2.5130202502223002E+17</v>
      </c>
      <c r="I184" t="s">
        <v>187</v>
      </c>
      <c r="J184" t="s">
        <v>556</v>
      </c>
      <c r="K184" t="s">
        <v>177</v>
      </c>
      <c r="L184" t="s">
        <v>178</v>
      </c>
    </row>
    <row r="185" spans="1:12" x14ac:dyDescent="0.25">
      <c r="A185" t="s">
        <v>159</v>
      </c>
      <c r="B185" t="s">
        <v>48</v>
      </c>
      <c r="C185" t="s">
        <v>166</v>
      </c>
      <c r="D185">
        <v>1</v>
      </c>
      <c r="E185" t="s">
        <v>175</v>
      </c>
      <c r="F185" t="s">
        <v>175</v>
      </c>
      <c r="G185" t="s">
        <v>371</v>
      </c>
      <c r="H185">
        <v>2.5130202502223002E+17</v>
      </c>
      <c r="I185" t="s">
        <v>189</v>
      </c>
      <c r="J185" t="s">
        <v>557</v>
      </c>
      <c r="K185" t="s">
        <v>177</v>
      </c>
      <c r="L185" t="s">
        <v>178</v>
      </c>
    </row>
    <row r="186" spans="1:12" s="3" customFormat="1" x14ac:dyDescent="0.25">
      <c r="A186" s="3" t="s">
        <v>159</v>
      </c>
      <c r="B186" s="3" t="s">
        <v>48</v>
      </c>
      <c r="C186" s="3" t="s">
        <v>166</v>
      </c>
      <c r="D186" s="3">
        <v>1</v>
      </c>
      <c r="E186" s="3" t="s">
        <v>175</v>
      </c>
      <c r="F186" s="3" t="s">
        <v>175</v>
      </c>
      <c r="G186" s="3" t="s">
        <v>371</v>
      </c>
      <c r="H186" s="3">
        <v>2.5130202502223002E+17</v>
      </c>
      <c r="I186" s="3" t="s">
        <v>191</v>
      </c>
      <c r="J186" s="3" t="s">
        <v>558</v>
      </c>
      <c r="K186" s="3" t="s">
        <v>177</v>
      </c>
      <c r="L186" s="3" t="s">
        <v>192</v>
      </c>
    </row>
    <row r="187" spans="1:12" s="3" customFormat="1" x14ac:dyDescent="0.25">
      <c r="A187" s="3" t="s">
        <v>159</v>
      </c>
      <c r="B187" s="3" t="s">
        <v>48</v>
      </c>
      <c r="C187" s="3" t="s">
        <v>166</v>
      </c>
      <c r="D187" s="3">
        <v>1</v>
      </c>
      <c r="E187" s="3" t="s">
        <v>175</v>
      </c>
      <c r="F187" s="3" t="s">
        <v>175</v>
      </c>
      <c r="G187" s="3" t="s">
        <v>371</v>
      </c>
      <c r="H187" s="3">
        <v>2.5130202502223002E+17</v>
      </c>
      <c r="I187" s="3" t="s">
        <v>191</v>
      </c>
      <c r="J187" s="3" t="s">
        <v>559</v>
      </c>
      <c r="K187" s="3" t="s">
        <v>177</v>
      </c>
      <c r="L187" s="3" t="s">
        <v>192</v>
      </c>
    </row>
    <row r="188" spans="1:12" s="3" customFormat="1" x14ac:dyDescent="0.25">
      <c r="A188" s="3" t="s">
        <v>159</v>
      </c>
      <c r="B188" s="3" t="s">
        <v>48</v>
      </c>
      <c r="C188" s="3" t="s">
        <v>166</v>
      </c>
      <c r="D188" s="3">
        <v>1</v>
      </c>
      <c r="E188" s="3" t="s">
        <v>175</v>
      </c>
      <c r="F188" s="3" t="s">
        <v>175</v>
      </c>
      <c r="G188" s="3" t="s">
        <v>371</v>
      </c>
      <c r="H188" s="3">
        <v>2.5130202502223002E+17</v>
      </c>
      <c r="I188" s="3" t="s">
        <v>193</v>
      </c>
      <c r="J188" s="3" t="s">
        <v>560</v>
      </c>
      <c r="K188" s="3" t="s">
        <v>177</v>
      </c>
      <c r="L188" s="3" t="s">
        <v>178</v>
      </c>
    </row>
    <row r="189" spans="1:12" s="3" customFormat="1" x14ac:dyDescent="0.25">
      <c r="A189" s="3" t="s">
        <v>159</v>
      </c>
      <c r="B189" s="3" t="s">
        <v>48</v>
      </c>
      <c r="C189" s="3" t="s">
        <v>166</v>
      </c>
      <c r="D189" s="3">
        <v>1</v>
      </c>
      <c r="E189" s="3" t="s">
        <v>175</v>
      </c>
      <c r="F189" s="3" t="s">
        <v>175</v>
      </c>
      <c r="G189" s="3" t="s">
        <v>371</v>
      </c>
      <c r="H189" s="3">
        <v>2.5130202502223002E+17</v>
      </c>
      <c r="I189" s="3" t="s">
        <v>194</v>
      </c>
      <c r="J189" s="3" t="s">
        <v>561</v>
      </c>
      <c r="K189" s="3" t="s">
        <v>177</v>
      </c>
      <c r="L189" s="3" t="s">
        <v>178</v>
      </c>
    </row>
    <row r="190" spans="1:12" s="3" customFormat="1" x14ac:dyDescent="0.25">
      <c r="A190" s="3" t="s">
        <v>159</v>
      </c>
      <c r="B190" s="3" t="s">
        <v>48</v>
      </c>
      <c r="C190" s="3" t="s">
        <v>166</v>
      </c>
      <c r="D190" s="3">
        <v>1</v>
      </c>
      <c r="E190" s="3" t="s">
        <v>175</v>
      </c>
      <c r="F190" s="3" t="s">
        <v>175</v>
      </c>
      <c r="G190" s="3" t="s">
        <v>371</v>
      </c>
      <c r="H190" s="3">
        <v>2.5130202502223002E+17</v>
      </c>
      <c r="I190" s="3" t="s">
        <v>194</v>
      </c>
      <c r="J190" s="3" t="s">
        <v>562</v>
      </c>
      <c r="K190" s="3" t="s">
        <v>177</v>
      </c>
      <c r="L190" s="3" t="s">
        <v>178</v>
      </c>
    </row>
    <row r="191" spans="1:12" s="3" customFormat="1" x14ac:dyDescent="0.25">
      <c r="A191" s="3" t="s">
        <v>159</v>
      </c>
      <c r="B191" s="3" t="s">
        <v>48</v>
      </c>
      <c r="C191" s="3" t="s">
        <v>166</v>
      </c>
      <c r="D191" s="3">
        <v>1</v>
      </c>
      <c r="E191" s="3" t="s">
        <v>175</v>
      </c>
      <c r="F191" s="3" t="s">
        <v>175</v>
      </c>
      <c r="G191" s="3" t="s">
        <v>371</v>
      </c>
      <c r="H191" s="3">
        <v>2.5130202502223002E+17</v>
      </c>
      <c r="I191" s="3" t="s">
        <v>195</v>
      </c>
      <c r="J191" s="3" t="s">
        <v>563</v>
      </c>
      <c r="K191" s="3" t="s">
        <v>177</v>
      </c>
      <c r="L191" s="3" t="s">
        <v>192</v>
      </c>
    </row>
    <row r="192" spans="1:12" s="3" customFormat="1" x14ac:dyDescent="0.25">
      <c r="A192" s="3" t="s">
        <v>159</v>
      </c>
      <c r="B192" s="3" t="s">
        <v>48</v>
      </c>
      <c r="C192" s="3" t="s">
        <v>166</v>
      </c>
      <c r="D192" s="3">
        <v>1</v>
      </c>
      <c r="E192" s="3" t="s">
        <v>175</v>
      </c>
      <c r="F192" s="3" t="s">
        <v>175</v>
      </c>
      <c r="G192" s="3" t="s">
        <v>371</v>
      </c>
      <c r="H192" s="3">
        <v>2.5130202502223002E+17</v>
      </c>
      <c r="I192" s="3" t="s">
        <v>195</v>
      </c>
      <c r="J192" s="3" t="s">
        <v>564</v>
      </c>
      <c r="K192" s="3" t="s">
        <v>177</v>
      </c>
      <c r="L192" s="3" t="s">
        <v>178</v>
      </c>
    </row>
    <row r="193" spans="1:12" s="3" customFormat="1" x14ac:dyDescent="0.25">
      <c r="A193" s="3" t="s">
        <v>159</v>
      </c>
      <c r="B193" s="3" t="s">
        <v>48</v>
      </c>
      <c r="C193" s="3" t="s">
        <v>166</v>
      </c>
      <c r="D193" s="3">
        <v>1</v>
      </c>
      <c r="E193" s="3" t="s">
        <v>175</v>
      </c>
      <c r="F193" s="3" t="s">
        <v>175</v>
      </c>
      <c r="G193" s="3" t="s">
        <v>371</v>
      </c>
      <c r="H193" s="3">
        <v>2.5130202502223002E+17</v>
      </c>
      <c r="I193" s="3" t="s">
        <v>196</v>
      </c>
      <c r="J193" s="3" t="s">
        <v>565</v>
      </c>
      <c r="K193" s="3" t="s">
        <v>177</v>
      </c>
      <c r="L193" s="3" t="s">
        <v>178</v>
      </c>
    </row>
    <row r="194" spans="1:12" s="3" customFormat="1" x14ac:dyDescent="0.25">
      <c r="A194" s="3" t="s">
        <v>159</v>
      </c>
      <c r="B194" s="3" t="s">
        <v>48</v>
      </c>
      <c r="C194" s="3" t="s">
        <v>166</v>
      </c>
      <c r="D194" s="3">
        <v>1</v>
      </c>
      <c r="E194" s="3" t="s">
        <v>175</v>
      </c>
      <c r="F194" s="3" t="s">
        <v>175</v>
      </c>
      <c r="G194" s="3" t="s">
        <v>371</v>
      </c>
      <c r="H194" s="3">
        <v>2.5130202502223002E+17</v>
      </c>
      <c r="I194" s="3" t="s">
        <v>197</v>
      </c>
      <c r="J194" s="3" t="s">
        <v>566</v>
      </c>
      <c r="K194" s="3" t="s">
        <v>177</v>
      </c>
      <c r="L194" s="3" t="s">
        <v>178</v>
      </c>
    </row>
    <row r="195" spans="1:12" s="3" customFormat="1" x14ac:dyDescent="0.25">
      <c r="A195" s="3" t="s">
        <v>159</v>
      </c>
      <c r="B195" s="3" t="s">
        <v>48</v>
      </c>
      <c r="C195" s="3" t="s">
        <v>166</v>
      </c>
      <c r="D195" s="3">
        <v>1</v>
      </c>
      <c r="E195" s="3" t="s">
        <v>175</v>
      </c>
      <c r="F195" s="3" t="s">
        <v>175</v>
      </c>
      <c r="G195" s="3" t="s">
        <v>371</v>
      </c>
      <c r="H195" s="3">
        <v>2.5130202502223002E+17</v>
      </c>
      <c r="I195" s="3" t="s">
        <v>195</v>
      </c>
      <c r="J195" s="3" t="s">
        <v>567</v>
      </c>
      <c r="K195" s="3" t="s">
        <v>177</v>
      </c>
      <c r="L195" s="3" t="s">
        <v>178</v>
      </c>
    </row>
    <row r="196" spans="1:12" s="3" customFormat="1" x14ac:dyDescent="0.25">
      <c r="A196" s="3" t="s">
        <v>159</v>
      </c>
      <c r="B196" s="3" t="s">
        <v>48</v>
      </c>
      <c r="C196" s="3" t="s">
        <v>166</v>
      </c>
      <c r="D196" s="3">
        <v>1</v>
      </c>
      <c r="E196" s="3" t="s">
        <v>175</v>
      </c>
      <c r="F196" s="3" t="s">
        <v>175</v>
      </c>
      <c r="G196" s="3" t="s">
        <v>371</v>
      </c>
      <c r="H196" s="3">
        <v>2.5130202502223002E+17</v>
      </c>
      <c r="I196" s="3" t="s">
        <v>195</v>
      </c>
      <c r="J196" s="3" t="s">
        <v>568</v>
      </c>
      <c r="K196" s="3" t="s">
        <v>177</v>
      </c>
      <c r="L196" s="3" t="s">
        <v>178</v>
      </c>
    </row>
    <row r="197" spans="1:12" s="3" customFormat="1" x14ac:dyDescent="0.25">
      <c r="A197" s="3" t="s">
        <v>159</v>
      </c>
      <c r="B197" s="3" t="s">
        <v>48</v>
      </c>
      <c r="C197" s="3" t="s">
        <v>166</v>
      </c>
      <c r="D197" s="3">
        <v>1</v>
      </c>
      <c r="E197" s="3" t="s">
        <v>175</v>
      </c>
      <c r="F197" s="3" t="s">
        <v>175</v>
      </c>
      <c r="G197" s="3" t="s">
        <v>371</v>
      </c>
      <c r="H197" s="3">
        <v>2.5130202502223002E+17</v>
      </c>
      <c r="I197" s="3" t="s">
        <v>195</v>
      </c>
      <c r="J197" s="3" t="s">
        <v>569</v>
      </c>
      <c r="K197" s="3" t="s">
        <v>177</v>
      </c>
      <c r="L197" s="3" t="s">
        <v>178</v>
      </c>
    </row>
    <row r="198" spans="1:12" s="3" customFormat="1" x14ac:dyDescent="0.25">
      <c r="A198" s="3" t="s">
        <v>159</v>
      </c>
      <c r="B198" s="3" t="s">
        <v>48</v>
      </c>
      <c r="C198" s="3" t="s">
        <v>166</v>
      </c>
      <c r="D198" s="3">
        <v>1</v>
      </c>
      <c r="E198" s="3" t="s">
        <v>175</v>
      </c>
      <c r="F198" s="3" t="s">
        <v>175</v>
      </c>
      <c r="G198" s="3" t="s">
        <v>371</v>
      </c>
      <c r="H198" s="3">
        <v>2.5130202502223002E+17</v>
      </c>
      <c r="I198" s="3" t="s">
        <v>195</v>
      </c>
      <c r="J198" s="3" t="s">
        <v>570</v>
      </c>
      <c r="K198" s="3" t="s">
        <v>177</v>
      </c>
      <c r="L198" s="3" t="s">
        <v>178</v>
      </c>
    </row>
    <row r="199" spans="1:12" s="3" customFormat="1" x14ac:dyDescent="0.25">
      <c r="A199" s="3" t="s">
        <v>159</v>
      </c>
      <c r="B199" s="3" t="s">
        <v>48</v>
      </c>
      <c r="C199" s="3" t="s">
        <v>166</v>
      </c>
      <c r="D199" s="3">
        <v>1</v>
      </c>
      <c r="E199" s="3" t="s">
        <v>175</v>
      </c>
      <c r="F199" s="3" t="s">
        <v>175</v>
      </c>
      <c r="G199" s="3" t="s">
        <v>371</v>
      </c>
      <c r="H199" s="3">
        <v>2.5130202502223002E+17</v>
      </c>
      <c r="I199" s="3" t="s">
        <v>195</v>
      </c>
      <c r="J199" s="3" t="s">
        <v>571</v>
      </c>
      <c r="K199" s="3" t="s">
        <v>177</v>
      </c>
      <c r="L199" s="3" t="s">
        <v>178</v>
      </c>
    </row>
    <row r="200" spans="1:12" s="3" customFormat="1" x14ac:dyDescent="0.25">
      <c r="A200" s="3" t="s">
        <v>159</v>
      </c>
      <c r="B200" s="3" t="s">
        <v>48</v>
      </c>
      <c r="C200" s="3" t="s">
        <v>166</v>
      </c>
      <c r="D200" s="3">
        <v>1</v>
      </c>
      <c r="E200" s="3" t="s">
        <v>175</v>
      </c>
      <c r="F200" s="3" t="s">
        <v>175</v>
      </c>
      <c r="G200" s="3" t="s">
        <v>371</v>
      </c>
      <c r="H200" s="3">
        <v>2.5130202502223002E+17</v>
      </c>
      <c r="I200" s="3" t="s">
        <v>203</v>
      </c>
      <c r="J200" s="3" t="s">
        <v>572</v>
      </c>
      <c r="K200" s="3" t="s">
        <v>177</v>
      </c>
      <c r="L200" s="3" t="s">
        <v>192</v>
      </c>
    </row>
    <row r="201" spans="1:12" s="3" customFormat="1" x14ac:dyDescent="0.25">
      <c r="A201" s="3" t="s">
        <v>159</v>
      </c>
      <c r="B201" s="3" t="s">
        <v>48</v>
      </c>
      <c r="C201" s="3" t="s">
        <v>166</v>
      </c>
      <c r="D201" s="3">
        <v>1</v>
      </c>
      <c r="E201" s="3" t="s">
        <v>175</v>
      </c>
      <c r="F201" s="3" t="s">
        <v>175</v>
      </c>
      <c r="G201" s="3" t="s">
        <v>371</v>
      </c>
      <c r="H201" s="3">
        <v>2.5130202502223002E+17</v>
      </c>
      <c r="I201" s="3" t="s">
        <v>419</v>
      </c>
      <c r="J201" s="3" t="s">
        <v>573</v>
      </c>
      <c r="K201" s="3" t="s">
        <v>177</v>
      </c>
      <c r="L201" s="3" t="s">
        <v>178</v>
      </c>
    </row>
    <row r="202" spans="1:12" s="3" customFormat="1" x14ac:dyDescent="0.25">
      <c r="A202" s="3" t="s">
        <v>159</v>
      </c>
      <c r="B202" s="3" t="s">
        <v>48</v>
      </c>
      <c r="C202" s="3" t="s">
        <v>166</v>
      </c>
      <c r="D202" s="3">
        <v>1</v>
      </c>
      <c r="E202" s="3" t="s">
        <v>175</v>
      </c>
      <c r="F202" s="3" t="s">
        <v>175</v>
      </c>
      <c r="G202" s="3" t="s">
        <v>371</v>
      </c>
      <c r="H202" s="3">
        <v>2.5130202502223002E+17</v>
      </c>
      <c r="I202" s="3" t="s">
        <v>198</v>
      </c>
      <c r="J202" s="3" t="s">
        <v>574</v>
      </c>
      <c r="K202" s="3" t="s">
        <v>177</v>
      </c>
      <c r="L202" s="3" t="s">
        <v>178</v>
      </c>
    </row>
    <row r="203" spans="1:12" s="3" customFormat="1" x14ac:dyDescent="0.25">
      <c r="A203" s="3" t="s">
        <v>159</v>
      </c>
      <c r="B203" s="3" t="s">
        <v>48</v>
      </c>
      <c r="C203" s="3" t="s">
        <v>166</v>
      </c>
      <c r="D203" s="3">
        <v>1</v>
      </c>
      <c r="E203" s="3" t="s">
        <v>175</v>
      </c>
      <c r="F203" s="3" t="s">
        <v>175</v>
      </c>
      <c r="G203" s="3" t="s">
        <v>371</v>
      </c>
      <c r="H203" s="3">
        <v>2.5130202502223002E+17</v>
      </c>
      <c r="I203" s="3" t="s">
        <v>199</v>
      </c>
      <c r="J203" s="3" t="s">
        <v>575</v>
      </c>
      <c r="K203" s="3" t="s">
        <v>177</v>
      </c>
      <c r="L203" s="3" t="s">
        <v>178</v>
      </c>
    </row>
    <row r="204" spans="1:12" s="3" customFormat="1" x14ac:dyDescent="0.25">
      <c r="A204" s="3" t="s">
        <v>159</v>
      </c>
      <c r="B204" s="3" t="s">
        <v>48</v>
      </c>
      <c r="C204" s="3" t="s">
        <v>166</v>
      </c>
      <c r="D204" s="3">
        <v>1</v>
      </c>
      <c r="E204" s="3" t="s">
        <v>175</v>
      </c>
      <c r="F204" s="3" t="s">
        <v>175</v>
      </c>
      <c r="G204" s="3" t="s">
        <v>371</v>
      </c>
      <c r="H204" s="3">
        <v>2.5130202502223002E+17</v>
      </c>
      <c r="I204" s="3" t="s">
        <v>200</v>
      </c>
      <c r="J204" s="3" t="s">
        <v>576</v>
      </c>
      <c r="K204" s="3" t="s">
        <v>177</v>
      </c>
      <c r="L204" s="3" t="s">
        <v>178</v>
      </c>
    </row>
    <row r="205" spans="1:12" s="3" customFormat="1" x14ac:dyDescent="0.25">
      <c r="A205" s="3" t="s">
        <v>159</v>
      </c>
      <c r="B205" s="3" t="s">
        <v>48</v>
      </c>
      <c r="C205" s="3" t="s">
        <v>166</v>
      </c>
      <c r="D205" s="3">
        <v>1</v>
      </c>
      <c r="E205" s="3" t="s">
        <v>175</v>
      </c>
      <c r="F205" s="3" t="s">
        <v>175</v>
      </c>
      <c r="G205" s="3" t="s">
        <v>371</v>
      </c>
      <c r="H205" s="3">
        <v>2.5130202502223002E+17</v>
      </c>
      <c r="I205" s="3" t="s">
        <v>201</v>
      </c>
      <c r="J205" s="3" t="s">
        <v>577</v>
      </c>
      <c r="K205" s="3" t="s">
        <v>177</v>
      </c>
      <c r="L205" s="3" t="s">
        <v>188</v>
      </c>
    </row>
    <row r="206" spans="1:12" s="3" customFormat="1" x14ac:dyDescent="0.25">
      <c r="A206" s="3" t="s">
        <v>159</v>
      </c>
      <c r="B206" s="3" t="s">
        <v>48</v>
      </c>
      <c r="C206" s="3" t="s">
        <v>166</v>
      </c>
      <c r="D206" s="3">
        <v>1</v>
      </c>
      <c r="E206" s="3" t="s">
        <v>175</v>
      </c>
      <c r="F206" s="3" t="s">
        <v>175</v>
      </c>
      <c r="G206" s="3" t="s">
        <v>371</v>
      </c>
      <c r="H206" s="3">
        <v>2.5130202502223002E+17</v>
      </c>
      <c r="I206" s="3" t="s">
        <v>201</v>
      </c>
      <c r="J206" s="3" t="s">
        <v>578</v>
      </c>
      <c r="K206" s="3" t="s">
        <v>177</v>
      </c>
      <c r="L206" s="3" t="s">
        <v>178</v>
      </c>
    </row>
    <row r="207" spans="1:12" s="3" customFormat="1" x14ac:dyDescent="0.25">
      <c r="A207" s="3" t="s">
        <v>159</v>
      </c>
      <c r="B207" s="3" t="s">
        <v>48</v>
      </c>
      <c r="C207" s="3" t="s">
        <v>166</v>
      </c>
      <c r="D207" s="3">
        <v>1</v>
      </c>
      <c r="E207" s="3" t="s">
        <v>175</v>
      </c>
      <c r="F207" s="3" t="s">
        <v>175</v>
      </c>
      <c r="G207" s="3" t="s">
        <v>371</v>
      </c>
      <c r="H207" s="3">
        <v>2.5130202502223002E+17</v>
      </c>
      <c r="I207" s="3" t="s">
        <v>202</v>
      </c>
      <c r="J207" s="3" t="s">
        <v>579</v>
      </c>
      <c r="K207" s="3" t="s">
        <v>177</v>
      </c>
      <c r="L207" s="3" t="s">
        <v>178</v>
      </c>
    </row>
    <row r="208" spans="1:12" s="3" customFormat="1" x14ac:dyDescent="0.25">
      <c r="A208" s="3" t="s">
        <v>159</v>
      </c>
      <c r="B208" s="3" t="s">
        <v>48</v>
      </c>
      <c r="C208" s="3" t="s">
        <v>166</v>
      </c>
      <c r="D208" s="3">
        <v>1</v>
      </c>
      <c r="E208" s="3" t="s">
        <v>175</v>
      </c>
      <c r="F208" s="3" t="s">
        <v>175</v>
      </c>
      <c r="G208" s="3" t="s">
        <v>371</v>
      </c>
      <c r="H208" s="3">
        <v>2.5130202502223002E+17</v>
      </c>
      <c r="I208" s="3" t="s">
        <v>202</v>
      </c>
      <c r="J208" s="3" t="s">
        <v>580</v>
      </c>
      <c r="K208" s="3" t="s">
        <v>177</v>
      </c>
      <c r="L208" s="3" t="s">
        <v>178</v>
      </c>
    </row>
    <row r="209" spans="1:12" s="3" customFormat="1" x14ac:dyDescent="0.25">
      <c r="A209" s="3" t="s">
        <v>159</v>
      </c>
      <c r="B209" s="3" t="s">
        <v>48</v>
      </c>
      <c r="C209" s="3" t="s">
        <v>166</v>
      </c>
      <c r="D209" s="3">
        <v>1</v>
      </c>
      <c r="E209" s="3" t="s">
        <v>175</v>
      </c>
      <c r="F209" s="3" t="s">
        <v>175</v>
      </c>
      <c r="G209" s="3" t="s">
        <v>371</v>
      </c>
      <c r="I209" s="3" t="s">
        <v>372</v>
      </c>
      <c r="J209" s="3" t="s">
        <v>581</v>
      </c>
      <c r="K209" s="3" t="s">
        <v>177</v>
      </c>
      <c r="L209" s="3" t="s">
        <v>178</v>
      </c>
    </row>
    <row r="210" spans="1:12" s="3" customFormat="1" x14ac:dyDescent="0.25">
      <c r="A210" s="3" t="s">
        <v>159</v>
      </c>
      <c r="B210" s="3" t="s">
        <v>48</v>
      </c>
      <c r="C210" s="3" t="s">
        <v>166</v>
      </c>
      <c r="D210" s="3">
        <v>1</v>
      </c>
      <c r="E210" s="3" t="s">
        <v>175</v>
      </c>
      <c r="F210" s="3" t="s">
        <v>175</v>
      </c>
      <c r="G210" s="3" t="s">
        <v>371</v>
      </c>
      <c r="H210" s="3">
        <v>2.5130202502223002E+17</v>
      </c>
      <c r="I210" s="3" t="s">
        <v>176</v>
      </c>
      <c r="J210" s="3" t="s">
        <v>582</v>
      </c>
      <c r="K210" s="3" t="s">
        <v>177</v>
      </c>
      <c r="L210" s="3" t="s">
        <v>178</v>
      </c>
    </row>
    <row r="211" spans="1:12" s="3" customFormat="1" x14ac:dyDescent="0.25">
      <c r="A211" s="3" t="s">
        <v>159</v>
      </c>
      <c r="B211" s="3" t="s">
        <v>48</v>
      </c>
      <c r="C211" s="3" t="s">
        <v>166</v>
      </c>
      <c r="D211" s="3">
        <v>1</v>
      </c>
      <c r="E211" s="3" t="s">
        <v>175</v>
      </c>
      <c r="F211" s="3" t="s">
        <v>175</v>
      </c>
      <c r="G211" s="3" t="s">
        <v>371</v>
      </c>
      <c r="H211" s="3">
        <v>2.5130202502223002E+17</v>
      </c>
      <c r="I211" s="3" t="s">
        <v>179</v>
      </c>
      <c r="J211" s="3" t="s">
        <v>583</v>
      </c>
      <c r="K211" s="3" t="s">
        <v>177</v>
      </c>
      <c r="L211" s="3" t="s">
        <v>178</v>
      </c>
    </row>
    <row r="212" spans="1:12" s="3" customFormat="1" x14ac:dyDescent="0.25">
      <c r="A212" s="3" t="s">
        <v>159</v>
      </c>
      <c r="B212" s="3" t="s">
        <v>48</v>
      </c>
      <c r="C212" s="3" t="s">
        <v>166</v>
      </c>
      <c r="D212" s="3">
        <v>1</v>
      </c>
      <c r="E212" s="3" t="s">
        <v>175</v>
      </c>
      <c r="F212" s="3" t="s">
        <v>175</v>
      </c>
      <c r="G212" s="3" t="s">
        <v>371</v>
      </c>
      <c r="H212" s="3">
        <v>2.5130202502223002E+17</v>
      </c>
      <c r="I212" s="3" t="s">
        <v>180</v>
      </c>
      <c r="J212" s="3" t="s">
        <v>584</v>
      </c>
      <c r="K212" s="3" t="s">
        <v>177</v>
      </c>
      <c r="L212" s="3" t="s">
        <v>178</v>
      </c>
    </row>
    <row r="213" spans="1:12" s="3" customFormat="1" x14ac:dyDescent="0.25">
      <c r="A213" s="3" t="s">
        <v>159</v>
      </c>
      <c r="B213" s="3" t="s">
        <v>48</v>
      </c>
      <c r="C213" s="3" t="s">
        <v>166</v>
      </c>
      <c r="D213" s="3">
        <v>1</v>
      </c>
      <c r="E213" s="3" t="s">
        <v>175</v>
      </c>
      <c r="F213" s="3" t="s">
        <v>175</v>
      </c>
      <c r="G213" s="3" t="s">
        <v>371</v>
      </c>
      <c r="H213" s="3">
        <v>2.5130202502223002E+17</v>
      </c>
      <c r="I213" s="3" t="s">
        <v>180</v>
      </c>
      <c r="J213" s="3" t="s">
        <v>585</v>
      </c>
      <c r="K213" s="3" t="s">
        <v>177</v>
      </c>
      <c r="L213" s="3" t="s">
        <v>178</v>
      </c>
    </row>
    <row r="214" spans="1:12" s="3" customFormat="1" x14ac:dyDescent="0.25">
      <c r="A214" s="3" t="s">
        <v>159</v>
      </c>
      <c r="B214" s="3" t="s">
        <v>48</v>
      </c>
      <c r="C214" s="3" t="s">
        <v>166</v>
      </c>
      <c r="D214" s="3">
        <v>1</v>
      </c>
      <c r="E214" s="3" t="s">
        <v>175</v>
      </c>
      <c r="F214" s="3" t="s">
        <v>175</v>
      </c>
      <c r="G214" s="3" t="s">
        <v>371</v>
      </c>
      <c r="H214" s="3">
        <v>2.5130202502223002E+17</v>
      </c>
      <c r="I214" s="3" t="s">
        <v>180</v>
      </c>
      <c r="J214" s="3" t="s">
        <v>586</v>
      </c>
      <c r="K214" s="3" t="s">
        <v>177</v>
      </c>
      <c r="L214" s="3" t="s">
        <v>178</v>
      </c>
    </row>
    <row r="215" spans="1:12" s="3" customFormat="1" x14ac:dyDescent="0.25">
      <c r="A215" s="3" t="s">
        <v>159</v>
      </c>
      <c r="B215" s="3" t="s">
        <v>48</v>
      </c>
      <c r="C215" s="3" t="s">
        <v>166</v>
      </c>
      <c r="D215" s="3">
        <v>1</v>
      </c>
      <c r="E215" s="3" t="s">
        <v>175</v>
      </c>
      <c r="F215" s="3" t="s">
        <v>175</v>
      </c>
      <c r="G215" s="3" t="s">
        <v>371</v>
      </c>
      <c r="H215" s="3">
        <v>2.5130202502223002E+17</v>
      </c>
      <c r="I215" s="3" t="s">
        <v>180</v>
      </c>
      <c r="J215" s="3" t="s">
        <v>587</v>
      </c>
      <c r="K215" s="3" t="s">
        <v>177</v>
      </c>
      <c r="L215" s="3" t="s">
        <v>178</v>
      </c>
    </row>
    <row r="216" spans="1:12" s="3" customFormat="1" x14ac:dyDescent="0.25">
      <c r="A216" s="3" t="s">
        <v>159</v>
      </c>
      <c r="B216" s="3" t="s">
        <v>48</v>
      </c>
      <c r="C216" s="3" t="s">
        <v>166</v>
      </c>
      <c r="D216" s="3">
        <v>1</v>
      </c>
      <c r="E216" s="3" t="s">
        <v>175</v>
      </c>
      <c r="F216" s="3" t="s">
        <v>175</v>
      </c>
      <c r="G216" s="3" t="s">
        <v>371</v>
      </c>
      <c r="H216" s="3">
        <v>2.5130202502223002E+17</v>
      </c>
      <c r="I216" s="3" t="s">
        <v>181</v>
      </c>
      <c r="J216" s="3" t="s">
        <v>588</v>
      </c>
      <c r="K216" s="3" t="s">
        <v>177</v>
      </c>
      <c r="L216" s="3" t="s">
        <v>178</v>
      </c>
    </row>
    <row r="217" spans="1:12" s="3" customFormat="1" x14ac:dyDescent="0.25">
      <c r="A217" s="3" t="s">
        <v>159</v>
      </c>
      <c r="B217" s="3" t="s">
        <v>48</v>
      </c>
      <c r="C217" s="3" t="s">
        <v>166</v>
      </c>
      <c r="D217" s="3">
        <v>1</v>
      </c>
      <c r="E217" s="3" t="s">
        <v>175</v>
      </c>
      <c r="F217" s="3" t="s">
        <v>175</v>
      </c>
      <c r="G217" s="3" t="s">
        <v>371</v>
      </c>
      <c r="H217" s="3">
        <v>2.5130202502223002E+17</v>
      </c>
      <c r="I217" s="3" t="s">
        <v>182</v>
      </c>
      <c r="J217" s="3" t="s">
        <v>589</v>
      </c>
      <c r="K217" s="3" t="s">
        <v>177</v>
      </c>
      <c r="L217" s="3" t="s">
        <v>178</v>
      </c>
    </row>
    <row r="218" spans="1:12" s="3" customFormat="1" x14ac:dyDescent="0.25">
      <c r="A218" s="3" t="s">
        <v>159</v>
      </c>
      <c r="B218" s="3" t="s">
        <v>48</v>
      </c>
      <c r="C218" s="3" t="s">
        <v>166</v>
      </c>
      <c r="D218" s="3">
        <v>1</v>
      </c>
      <c r="E218" s="3" t="s">
        <v>175</v>
      </c>
      <c r="F218" s="3" t="s">
        <v>175</v>
      </c>
      <c r="G218" s="3" t="s">
        <v>371</v>
      </c>
      <c r="H218" s="3">
        <v>2.5130202502223002E+17</v>
      </c>
      <c r="I218" s="3" t="s">
        <v>182</v>
      </c>
      <c r="J218" s="3" t="s">
        <v>590</v>
      </c>
      <c r="K218" s="3" t="s">
        <v>177</v>
      </c>
      <c r="L218" s="3" t="s">
        <v>178</v>
      </c>
    </row>
    <row r="219" spans="1:12" s="3" customFormat="1" x14ac:dyDescent="0.25">
      <c r="A219" s="3" t="s">
        <v>159</v>
      </c>
      <c r="B219" s="3" t="s">
        <v>48</v>
      </c>
      <c r="C219" s="3" t="s">
        <v>166</v>
      </c>
      <c r="D219" s="3">
        <v>1</v>
      </c>
      <c r="E219" s="3" t="s">
        <v>175</v>
      </c>
      <c r="F219" s="3" t="s">
        <v>175</v>
      </c>
      <c r="G219" s="3" t="s">
        <v>371</v>
      </c>
      <c r="H219" s="3">
        <v>2.5130202502223002E+17</v>
      </c>
      <c r="I219" s="3" t="s">
        <v>182</v>
      </c>
      <c r="J219" s="3" t="s">
        <v>591</v>
      </c>
      <c r="K219" s="3" t="s">
        <v>177</v>
      </c>
      <c r="L219" s="3" t="s">
        <v>178</v>
      </c>
    </row>
    <row r="220" spans="1:12" s="3" customFormat="1" x14ac:dyDescent="0.25">
      <c r="A220" s="3" t="s">
        <v>159</v>
      </c>
      <c r="B220" s="3" t="s">
        <v>48</v>
      </c>
      <c r="C220" s="3" t="s">
        <v>166</v>
      </c>
      <c r="D220" s="3">
        <v>1</v>
      </c>
      <c r="E220" s="3" t="s">
        <v>175</v>
      </c>
      <c r="F220" s="3" t="s">
        <v>175</v>
      </c>
      <c r="G220" s="3" t="s">
        <v>371</v>
      </c>
      <c r="H220" s="3">
        <v>2.5130202502223002E+17</v>
      </c>
      <c r="I220" s="3" t="s">
        <v>182</v>
      </c>
      <c r="J220" s="3" t="s">
        <v>592</v>
      </c>
      <c r="K220" s="3" t="s">
        <v>177</v>
      </c>
      <c r="L220" s="3" t="s">
        <v>178</v>
      </c>
    </row>
    <row r="221" spans="1:12" s="3" customFormat="1" x14ac:dyDescent="0.25">
      <c r="A221" s="3" t="s">
        <v>159</v>
      </c>
      <c r="B221" s="3" t="s">
        <v>48</v>
      </c>
      <c r="C221" s="3" t="s">
        <v>166</v>
      </c>
      <c r="D221" s="3">
        <v>1</v>
      </c>
      <c r="E221" s="3" t="s">
        <v>175</v>
      </c>
      <c r="F221" s="3" t="s">
        <v>175</v>
      </c>
      <c r="G221" s="3" t="s">
        <v>371</v>
      </c>
      <c r="H221" s="3">
        <v>2.5130202502223002E+17</v>
      </c>
      <c r="I221" s="3" t="s">
        <v>182</v>
      </c>
      <c r="J221" s="3" t="s">
        <v>593</v>
      </c>
      <c r="K221" s="3" t="s">
        <v>177</v>
      </c>
      <c r="L221" s="3" t="s">
        <v>178</v>
      </c>
    </row>
    <row r="222" spans="1:12" s="3" customFormat="1" x14ac:dyDescent="0.25">
      <c r="A222" s="3" t="s">
        <v>159</v>
      </c>
      <c r="B222" s="3" t="s">
        <v>48</v>
      </c>
      <c r="C222" s="3" t="s">
        <v>166</v>
      </c>
      <c r="D222" s="3">
        <v>1</v>
      </c>
      <c r="E222" s="3" t="s">
        <v>175</v>
      </c>
      <c r="F222" s="3" t="s">
        <v>175</v>
      </c>
      <c r="G222" s="3" t="s">
        <v>371</v>
      </c>
      <c r="H222" s="3">
        <v>2.5130202502223002E+17</v>
      </c>
      <c r="I222" s="3" t="s">
        <v>182</v>
      </c>
      <c r="J222" s="3" t="s">
        <v>594</v>
      </c>
      <c r="K222" s="3" t="s">
        <v>177</v>
      </c>
      <c r="L222" s="3" t="s">
        <v>178</v>
      </c>
    </row>
    <row r="223" spans="1:12" x14ac:dyDescent="0.25">
      <c r="A223" t="s">
        <v>159</v>
      </c>
      <c r="B223" t="s">
        <v>48</v>
      </c>
      <c r="C223" t="s">
        <v>166</v>
      </c>
      <c r="D223">
        <v>1</v>
      </c>
      <c r="E223" t="s">
        <v>175</v>
      </c>
      <c r="F223" t="s">
        <v>175</v>
      </c>
      <c r="G223" t="s">
        <v>371</v>
      </c>
      <c r="H223">
        <v>2.5130202502223002E+17</v>
      </c>
      <c r="I223" t="s">
        <v>182</v>
      </c>
      <c r="J223" t="s">
        <v>595</v>
      </c>
      <c r="K223" t="s">
        <v>177</v>
      </c>
      <c r="L223" t="s">
        <v>178</v>
      </c>
    </row>
    <row r="224" spans="1:12" x14ac:dyDescent="0.25">
      <c r="A224" t="s">
        <v>159</v>
      </c>
      <c r="B224" t="s">
        <v>48</v>
      </c>
      <c r="C224" t="s">
        <v>166</v>
      </c>
      <c r="D224">
        <v>1</v>
      </c>
      <c r="E224" t="s">
        <v>175</v>
      </c>
      <c r="F224" t="s">
        <v>175</v>
      </c>
      <c r="G224" t="s">
        <v>371</v>
      </c>
      <c r="H224">
        <v>2.5130202502223002E+17</v>
      </c>
      <c r="I224" t="s">
        <v>182</v>
      </c>
      <c r="J224" t="s">
        <v>596</v>
      </c>
      <c r="K224" t="s">
        <v>177</v>
      </c>
      <c r="L224" t="s">
        <v>178</v>
      </c>
    </row>
    <row r="225" spans="1:12" x14ac:dyDescent="0.25">
      <c r="A225" t="s">
        <v>159</v>
      </c>
      <c r="B225" t="s">
        <v>48</v>
      </c>
      <c r="C225" t="s">
        <v>166</v>
      </c>
      <c r="D225">
        <v>1</v>
      </c>
      <c r="E225" t="s">
        <v>175</v>
      </c>
      <c r="F225" t="s">
        <v>175</v>
      </c>
      <c r="G225" t="s">
        <v>371</v>
      </c>
      <c r="H225">
        <v>2.5130202502223002E+17</v>
      </c>
      <c r="I225" t="s">
        <v>183</v>
      </c>
      <c r="J225" t="s">
        <v>597</v>
      </c>
      <c r="K225" t="s">
        <v>177</v>
      </c>
      <c r="L225" t="s">
        <v>178</v>
      </c>
    </row>
    <row r="226" spans="1:12" x14ac:dyDescent="0.25">
      <c r="A226" t="s">
        <v>159</v>
      </c>
      <c r="B226" t="s">
        <v>48</v>
      </c>
      <c r="C226" t="s">
        <v>166</v>
      </c>
      <c r="D226">
        <v>1</v>
      </c>
      <c r="E226" t="s">
        <v>175</v>
      </c>
      <c r="F226" t="s">
        <v>175</v>
      </c>
      <c r="G226" t="s">
        <v>371</v>
      </c>
      <c r="H226">
        <v>2.5130202502223002E+17</v>
      </c>
      <c r="I226" t="s">
        <v>183</v>
      </c>
      <c r="J226" t="s">
        <v>598</v>
      </c>
      <c r="K226" t="s">
        <v>177</v>
      </c>
      <c r="L226" t="s">
        <v>178</v>
      </c>
    </row>
    <row r="227" spans="1:12" x14ac:dyDescent="0.25">
      <c r="A227" t="s">
        <v>159</v>
      </c>
      <c r="B227" t="s">
        <v>48</v>
      </c>
      <c r="C227" t="s">
        <v>166</v>
      </c>
      <c r="D227">
        <v>1</v>
      </c>
      <c r="E227" t="s">
        <v>175</v>
      </c>
      <c r="F227" t="s">
        <v>175</v>
      </c>
      <c r="G227" t="s">
        <v>371</v>
      </c>
      <c r="H227">
        <v>2.5130202502223002E+17</v>
      </c>
      <c r="I227" t="s">
        <v>184</v>
      </c>
      <c r="J227" t="s">
        <v>599</v>
      </c>
      <c r="K227" t="s">
        <v>177</v>
      </c>
      <c r="L227" t="s">
        <v>178</v>
      </c>
    </row>
    <row r="228" spans="1:12" x14ac:dyDescent="0.25">
      <c r="A228" t="s">
        <v>159</v>
      </c>
      <c r="B228" t="s">
        <v>48</v>
      </c>
      <c r="C228" t="s">
        <v>166</v>
      </c>
      <c r="D228">
        <v>1</v>
      </c>
      <c r="E228" t="s">
        <v>175</v>
      </c>
      <c r="F228" t="s">
        <v>175</v>
      </c>
      <c r="G228" t="s">
        <v>371</v>
      </c>
      <c r="H228">
        <v>2.5130202502223002E+17</v>
      </c>
      <c r="I228" t="s">
        <v>184</v>
      </c>
      <c r="J228" t="s">
        <v>600</v>
      </c>
      <c r="K228" t="s">
        <v>177</v>
      </c>
      <c r="L228" t="s">
        <v>178</v>
      </c>
    </row>
    <row r="229" spans="1:12" x14ac:dyDescent="0.25">
      <c r="A229" t="s">
        <v>159</v>
      </c>
      <c r="B229" t="s">
        <v>48</v>
      </c>
      <c r="C229" t="s">
        <v>166</v>
      </c>
      <c r="D229">
        <v>1</v>
      </c>
      <c r="E229" t="s">
        <v>175</v>
      </c>
      <c r="F229" t="s">
        <v>175</v>
      </c>
      <c r="G229" t="s">
        <v>371</v>
      </c>
      <c r="H229">
        <v>2.5130202502223002E+17</v>
      </c>
      <c r="I229" t="s">
        <v>185</v>
      </c>
      <c r="J229" t="s">
        <v>601</v>
      </c>
      <c r="K229" t="s">
        <v>177</v>
      </c>
      <c r="L229" t="s">
        <v>178</v>
      </c>
    </row>
    <row r="230" spans="1:12" x14ac:dyDescent="0.25">
      <c r="A230" t="s">
        <v>159</v>
      </c>
      <c r="B230" t="s">
        <v>48</v>
      </c>
      <c r="C230" t="s">
        <v>166</v>
      </c>
      <c r="D230">
        <v>1</v>
      </c>
      <c r="E230" t="s">
        <v>175</v>
      </c>
      <c r="F230" t="s">
        <v>175</v>
      </c>
      <c r="G230" t="s">
        <v>371</v>
      </c>
      <c r="H230">
        <v>2.5130202502223002E+17</v>
      </c>
      <c r="I230" t="s">
        <v>185</v>
      </c>
      <c r="J230" t="s">
        <v>602</v>
      </c>
      <c r="K230" t="s">
        <v>177</v>
      </c>
      <c r="L230" t="s">
        <v>178</v>
      </c>
    </row>
    <row r="231" spans="1:12" x14ac:dyDescent="0.25">
      <c r="A231" t="s">
        <v>159</v>
      </c>
      <c r="B231" t="s">
        <v>48</v>
      </c>
      <c r="C231" t="s">
        <v>166</v>
      </c>
      <c r="D231">
        <v>1</v>
      </c>
      <c r="E231" t="s">
        <v>175</v>
      </c>
      <c r="F231" t="s">
        <v>175</v>
      </c>
      <c r="G231" t="s">
        <v>371</v>
      </c>
      <c r="H231">
        <v>2.5130202502223002E+17</v>
      </c>
      <c r="I231" t="s">
        <v>185</v>
      </c>
      <c r="J231" t="s">
        <v>603</v>
      </c>
      <c r="K231" t="s">
        <v>177</v>
      </c>
      <c r="L231" t="s">
        <v>178</v>
      </c>
    </row>
    <row r="232" spans="1:12" x14ac:dyDescent="0.25">
      <c r="A232" t="s">
        <v>159</v>
      </c>
      <c r="B232" t="s">
        <v>48</v>
      </c>
      <c r="C232" t="s">
        <v>166</v>
      </c>
      <c r="D232">
        <v>1</v>
      </c>
      <c r="E232" t="s">
        <v>175</v>
      </c>
      <c r="F232" t="s">
        <v>175</v>
      </c>
      <c r="G232" t="s">
        <v>371</v>
      </c>
      <c r="H232">
        <v>2.5130202502223002E+17</v>
      </c>
      <c r="I232" t="s">
        <v>180</v>
      </c>
      <c r="J232" t="s">
        <v>604</v>
      </c>
      <c r="K232" t="s">
        <v>177</v>
      </c>
      <c r="L232" t="s">
        <v>178</v>
      </c>
    </row>
    <row r="233" spans="1:12" x14ac:dyDescent="0.25">
      <c r="A233" t="s">
        <v>159</v>
      </c>
      <c r="B233" t="s">
        <v>48</v>
      </c>
      <c r="C233" t="s">
        <v>166</v>
      </c>
      <c r="D233">
        <v>1</v>
      </c>
      <c r="E233" t="s">
        <v>175</v>
      </c>
      <c r="F233" t="s">
        <v>175</v>
      </c>
      <c r="G233" t="s">
        <v>371</v>
      </c>
      <c r="H233">
        <v>2.5130202502223002E+17</v>
      </c>
      <c r="I233" t="s">
        <v>180</v>
      </c>
      <c r="J233" t="s">
        <v>605</v>
      </c>
      <c r="K233" t="s">
        <v>177</v>
      </c>
      <c r="L233" t="s">
        <v>178</v>
      </c>
    </row>
    <row r="234" spans="1:12" x14ac:dyDescent="0.25">
      <c r="A234" t="s">
        <v>159</v>
      </c>
      <c r="B234" t="s">
        <v>48</v>
      </c>
      <c r="C234" t="s">
        <v>166</v>
      </c>
      <c r="D234">
        <v>1</v>
      </c>
      <c r="E234" t="s">
        <v>175</v>
      </c>
      <c r="F234" t="s">
        <v>175</v>
      </c>
      <c r="G234" t="s">
        <v>371</v>
      </c>
      <c r="H234">
        <v>2.5130202502223002E+17</v>
      </c>
      <c r="I234" t="s">
        <v>186</v>
      </c>
      <c r="J234" t="s">
        <v>606</v>
      </c>
      <c r="K234" t="s">
        <v>177</v>
      </c>
      <c r="L234" t="s">
        <v>178</v>
      </c>
    </row>
    <row r="235" spans="1:12" x14ac:dyDescent="0.25">
      <c r="A235" t="s">
        <v>159</v>
      </c>
      <c r="B235" t="s">
        <v>48</v>
      </c>
      <c r="C235" t="s">
        <v>166</v>
      </c>
      <c r="D235">
        <v>1</v>
      </c>
      <c r="E235" t="s">
        <v>175</v>
      </c>
      <c r="F235" t="s">
        <v>175</v>
      </c>
      <c r="G235" t="s">
        <v>371</v>
      </c>
      <c r="H235">
        <v>2.5130202502223002E+17</v>
      </c>
      <c r="I235" t="s">
        <v>187</v>
      </c>
      <c r="J235" t="s">
        <v>607</v>
      </c>
      <c r="K235" t="s">
        <v>177</v>
      </c>
      <c r="L235" t="s">
        <v>178</v>
      </c>
    </row>
    <row r="236" spans="1:12" x14ac:dyDescent="0.25">
      <c r="A236" t="s">
        <v>159</v>
      </c>
      <c r="B236" t="s">
        <v>48</v>
      </c>
      <c r="C236" t="s">
        <v>166</v>
      </c>
      <c r="D236">
        <v>1</v>
      </c>
      <c r="E236" t="s">
        <v>175</v>
      </c>
      <c r="F236" t="s">
        <v>175</v>
      </c>
      <c r="G236" t="s">
        <v>371</v>
      </c>
      <c r="H236">
        <v>2.5130202502223002E+17</v>
      </c>
      <c r="I236" t="s">
        <v>189</v>
      </c>
      <c r="J236" t="s">
        <v>608</v>
      </c>
      <c r="K236" t="s">
        <v>177</v>
      </c>
      <c r="L236" t="s">
        <v>178</v>
      </c>
    </row>
    <row r="237" spans="1:12" x14ac:dyDescent="0.25">
      <c r="A237" t="s">
        <v>159</v>
      </c>
      <c r="B237" t="s">
        <v>48</v>
      </c>
      <c r="C237" t="s">
        <v>166</v>
      </c>
      <c r="D237">
        <v>1</v>
      </c>
      <c r="E237" t="s">
        <v>175</v>
      </c>
      <c r="F237" t="s">
        <v>175</v>
      </c>
      <c r="G237" t="s">
        <v>371</v>
      </c>
      <c r="H237">
        <v>2.5130202502223002E+17</v>
      </c>
      <c r="I237" t="s">
        <v>191</v>
      </c>
      <c r="J237" t="s">
        <v>609</v>
      </c>
      <c r="K237" t="s">
        <v>177</v>
      </c>
      <c r="L237" t="s">
        <v>192</v>
      </c>
    </row>
    <row r="238" spans="1:12" x14ac:dyDescent="0.25">
      <c r="A238" t="s">
        <v>159</v>
      </c>
      <c r="B238" t="s">
        <v>48</v>
      </c>
      <c r="C238" t="s">
        <v>166</v>
      </c>
      <c r="D238">
        <v>1</v>
      </c>
      <c r="E238" t="s">
        <v>175</v>
      </c>
      <c r="F238" t="s">
        <v>175</v>
      </c>
      <c r="G238" t="s">
        <v>371</v>
      </c>
      <c r="H238">
        <v>2.5130202502223002E+17</v>
      </c>
      <c r="I238" t="s">
        <v>191</v>
      </c>
      <c r="J238" t="s">
        <v>610</v>
      </c>
      <c r="K238" t="s">
        <v>177</v>
      </c>
      <c r="L238" t="s">
        <v>192</v>
      </c>
    </row>
    <row r="239" spans="1:12" x14ac:dyDescent="0.25">
      <c r="A239" t="s">
        <v>159</v>
      </c>
      <c r="B239" t="s">
        <v>48</v>
      </c>
      <c r="C239" t="s">
        <v>166</v>
      </c>
      <c r="D239">
        <v>1</v>
      </c>
      <c r="E239" t="s">
        <v>175</v>
      </c>
      <c r="F239" t="s">
        <v>175</v>
      </c>
      <c r="G239" t="s">
        <v>371</v>
      </c>
      <c r="H239">
        <v>2.5130202502223002E+17</v>
      </c>
      <c r="I239" t="s">
        <v>193</v>
      </c>
      <c r="J239" t="s">
        <v>611</v>
      </c>
      <c r="K239" t="s">
        <v>177</v>
      </c>
      <c r="L239" t="s">
        <v>178</v>
      </c>
    </row>
    <row r="240" spans="1:12" x14ac:dyDescent="0.25">
      <c r="A240" t="s">
        <v>159</v>
      </c>
      <c r="B240" t="s">
        <v>48</v>
      </c>
      <c r="C240" t="s">
        <v>166</v>
      </c>
      <c r="D240">
        <v>1</v>
      </c>
      <c r="E240" t="s">
        <v>175</v>
      </c>
      <c r="F240" t="s">
        <v>175</v>
      </c>
      <c r="G240" t="s">
        <v>371</v>
      </c>
      <c r="H240">
        <v>2.5130202502223002E+17</v>
      </c>
      <c r="I240" t="s">
        <v>194</v>
      </c>
      <c r="J240" t="s">
        <v>612</v>
      </c>
      <c r="K240" t="s">
        <v>177</v>
      </c>
      <c r="L240" t="s">
        <v>178</v>
      </c>
    </row>
    <row r="241" spans="1:12" x14ac:dyDescent="0.25">
      <c r="A241" t="s">
        <v>159</v>
      </c>
      <c r="B241" t="s">
        <v>48</v>
      </c>
      <c r="C241" t="s">
        <v>166</v>
      </c>
      <c r="D241">
        <v>1</v>
      </c>
      <c r="E241" t="s">
        <v>175</v>
      </c>
      <c r="F241" t="s">
        <v>175</v>
      </c>
      <c r="G241" t="s">
        <v>371</v>
      </c>
      <c r="H241">
        <v>2.5130202502223002E+17</v>
      </c>
      <c r="I241" t="s">
        <v>194</v>
      </c>
      <c r="J241" t="s">
        <v>613</v>
      </c>
      <c r="K241" t="s">
        <v>177</v>
      </c>
      <c r="L241" t="s">
        <v>178</v>
      </c>
    </row>
    <row r="242" spans="1:12" x14ac:dyDescent="0.25">
      <c r="A242" t="s">
        <v>159</v>
      </c>
      <c r="B242" t="s">
        <v>48</v>
      </c>
      <c r="C242" t="s">
        <v>166</v>
      </c>
      <c r="D242">
        <v>1</v>
      </c>
      <c r="E242" t="s">
        <v>175</v>
      </c>
      <c r="F242" t="s">
        <v>175</v>
      </c>
      <c r="G242" t="s">
        <v>371</v>
      </c>
      <c r="H242">
        <v>2.5130202502223002E+17</v>
      </c>
      <c r="I242" t="s">
        <v>195</v>
      </c>
      <c r="J242" t="s">
        <v>614</v>
      </c>
      <c r="K242" t="s">
        <v>177</v>
      </c>
      <c r="L242" t="s">
        <v>192</v>
      </c>
    </row>
    <row r="243" spans="1:12" x14ac:dyDescent="0.25">
      <c r="A243" t="s">
        <v>159</v>
      </c>
      <c r="B243" t="s">
        <v>48</v>
      </c>
      <c r="C243" t="s">
        <v>166</v>
      </c>
      <c r="D243">
        <v>1</v>
      </c>
      <c r="E243" t="s">
        <v>175</v>
      </c>
      <c r="F243" t="s">
        <v>175</v>
      </c>
      <c r="G243" t="s">
        <v>371</v>
      </c>
      <c r="H243">
        <v>2.5130202502223002E+17</v>
      </c>
      <c r="I243" t="s">
        <v>195</v>
      </c>
      <c r="J243" t="s">
        <v>615</v>
      </c>
      <c r="K243" t="s">
        <v>177</v>
      </c>
      <c r="L243" t="s">
        <v>178</v>
      </c>
    </row>
    <row r="244" spans="1:12" x14ac:dyDescent="0.25">
      <c r="A244" t="s">
        <v>159</v>
      </c>
      <c r="B244" t="s">
        <v>48</v>
      </c>
      <c r="C244" t="s">
        <v>166</v>
      </c>
      <c r="D244">
        <v>1</v>
      </c>
      <c r="E244" t="s">
        <v>175</v>
      </c>
      <c r="F244" t="s">
        <v>175</v>
      </c>
      <c r="G244" t="s">
        <v>371</v>
      </c>
      <c r="H244">
        <v>2.5130202502223002E+17</v>
      </c>
      <c r="I244" t="s">
        <v>196</v>
      </c>
      <c r="J244" t="s">
        <v>616</v>
      </c>
      <c r="K244" t="s">
        <v>177</v>
      </c>
      <c r="L244" t="s">
        <v>178</v>
      </c>
    </row>
    <row r="245" spans="1:12" x14ac:dyDescent="0.25">
      <c r="A245" t="s">
        <v>159</v>
      </c>
      <c r="B245" t="s">
        <v>48</v>
      </c>
      <c r="C245" t="s">
        <v>166</v>
      </c>
      <c r="D245">
        <v>1</v>
      </c>
      <c r="E245" t="s">
        <v>175</v>
      </c>
      <c r="F245" t="s">
        <v>175</v>
      </c>
      <c r="G245" t="s">
        <v>371</v>
      </c>
      <c r="H245">
        <v>2.5130202502223002E+17</v>
      </c>
      <c r="I245" t="s">
        <v>197</v>
      </c>
      <c r="J245" t="s">
        <v>617</v>
      </c>
      <c r="K245" t="s">
        <v>177</v>
      </c>
      <c r="L245" t="s">
        <v>178</v>
      </c>
    </row>
    <row r="246" spans="1:12" x14ac:dyDescent="0.25">
      <c r="A246" t="s">
        <v>159</v>
      </c>
      <c r="B246" t="s">
        <v>48</v>
      </c>
      <c r="C246" t="s">
        <v>166</v>
      </c>
      <c r="D246">
        <v>1</v>
      </c>
      <c r="E246" t="s">
        <v>175</v>
      </c>
      <c r="F246" t="s">
        <v>175</v>
      </c>
      <c r="G246" t="s">
        <v>371</v>
      </c>
      <c r="H246">
        <v>2.5130202502223002E+17</v>
      </c>
      <c r="I246" t="s">
        <v>195</v>
      </c>
      <c r="J246" t="s">
        <v>618</v>
      </c>
      <c r="K246" t="s">
        <v>177</v>
      </c>
      <c r="L246" t="s">
        <v>178</v>
      </c>
    </row>
    <row r="247" spans="1:12" x14ac:dyDescent="0.25">
      <c r="A247" t="s">
        <v>159</v>
      </c>
      <c r="B247" t="s">
        <v>48</v>
      </c>
      <c r="C247" t="s">
        <v>166</v>
      </c>
      <c r="D247">
        <v>1</v>
      </c>
      <c r="E247" t="s">
        <v>175</v>
      </c>
      <c r="F247" t="s">
        <v>175</v>
      </c>
      <c r="G247" t="s">
        <v>371</v>
      </c>
      <c r="H247">
        <v>2.5130202502223002E+17</v>
      </c>
      <c r="I247" t="s">
        <v>195</v>
      </c>
      <c r="J247" t="s">
        <v>619</v>
      </c>
      <c r="K247" t="s">
        <v>177</v>
      </c>
      <c r="L247" t="s">
        <v>178</v>
      </c>
    </row>
    <row r="248" spans="1:12" x14ac:dyDescent="0.25">
      <c r="A248" t="s">
        <v>159</v>
      </c>
      <c r="B248" t="s">
        <v>48</v>
      </c>
      <c r="C248" t="s">
        <v>166</v>
      </c>
      <c r="D248">
        <v>1</v>
      </c>
      <c r="E248" t="s">
        <v>175</v>
      </c>
      <c r="F248" t="s">
        <v>175</v>
      </c>
      <c r="G248" t="s">
        <v>371</v>
      </c>
      <c r="H248">
        <v>2.5130202502223002E+17</v>
      </c>
      <c r="I248" t="s">
        <v>195</v>
      </c>
      <c r="J248" t="s">
        <v>620</v>
      </c>
      <c r="K248" t="s">
        <v>177</v>
      </c>
      <c r="L248" t="s">
        <v>178</v>
      </c>
    </row>
    <row r="249" spans="1:12" x14ac:dyDescent="0.25">
      <c r="A249" t="s">
        <v>159</v>
      </c>
      <c r="B249" t="s">
        <v>48</v>
      </c>
      <c r="C249" t="s">
        <v>166</v>
      </c>
      <c r="D249">
        <v>1</v>
      </c>
      <c r="E249" t="s">
        <v>175</v>
      </c>
      <c r="F249" t="s">
        <v>175</v>
      </c>
      <c r="G249" t="s">
        <v>371</v>
      </c>
      <c r="H249">
        <v>2.5130202502223002E+17</v>
      </c>
      <c r="I249" t="s">
        <v>195</v>
      </c>
      <c r="J249" t="s">
        <v>621</v>
      </c>
      <c r="K249" t="s">
        <v>177</v>
      </c>
      <c r="L249" t="s">
        <v>178</v>
      </c>
    </row>
    <row r="250" spans="1:12" x14ac:dyDescent="0.25">
      <c r="A250" t="s">
        <v>159</v>
      </c>
      <c r="B250" t="s">
        <v>48</v>
      </c>
      <c r="C250" t="s">
        <v>166</v>
      </c>
      <c r="D250">
        <v>1</v>
      </c>
      <c r="E250" t="s">
        <v>175</v>
      </c>
      <c r="F250" t="s">
        <v>175</v>
      </c>
      <c r="G250" t="s">
        <v>371</v>
      </c>
      <c r="H250">
        <v>2.5130202502223002E+17</v>
      </c>
      <c r="I250" t="s">
        <v>195</v>
      </c>
      <c r="J250" t="s">
        <v>622</v>
      </c>
      <c r="K250" t="s">
        <v>177</v>
      </c>
      <c r="L250" t="s">
        <v>178</v>
      </c>
    </row>
    <row r="251" spans="1:12" x14ac:dyDescent="0.25">
      <c r="A251" t="s">
        <v>159</v>
      </c>
      <c r="B251" t="s">
        <v>48</v>
      </c>
      <c r="C251" t="s">
        <v>166</v>
      </c>
      <c r="D251">
        <v>1</v>
      </c>
      <c r="E251" t="s">
        <v>175</v>
      </c>
      <c r="F251" t="s">
        <v>175</v>
      </c>
      <c r="G251" t="s">
        <v>371</v>
      </c>
      <c r="H251">
        <v>2.5130202502223002E+17</v>
      </c>
      <c r="I251" t="s">
        <v>203</v>
      </c>
      <c r="J251" t="s">
        <v>623</v>
      </c>
      <c r="K251" t="s">
        <v>177</v>
      </c>
      <c r="L251" t="s">
        <v>192</v>
      </c>
    </row>
    <row r="252" spans="1:12" x14ac:dyDescent="0.25">
      <c r="A252" t="s">
        <v>159</v>
      </c>
      <c r="B252" t="s">
        <v>48</v>
      </c>
      <c r="C252" t="s">
        <v>166</v>
      </c>
      <c r="D252">
        <v>1</v>
      </c>
      <c r="E252" t="s">
        <v>175</v>
      </c>
      <c r="F252" t="s">
        <v>175</v>
      </c>
      <c r="G252" t="s">
        <v>371</v>
      </c>
      <c r="H252">
        <v>2.5130202502223002E+17</v>
      </c>
      <c r="I252" t="s">
        <v>419</v>
      </c>
      <c r="J252" t="s">
        <v>624</v>
      </c>
      <c r="K252" t="s">
        <v>177</v>
      </c>
      <c r="L252" t="s">
        <v>178</v>
      </c>
    </row>
    <row r="253" spans="1:12" x14ac:dyDescent="0.25">
      <c r="A253" t="s">
        <v>159</v>
      </c>
      <c r="B253" t="s">
        <v>48</v>
      </c>
      <c r="C253" t="s">
        <v>166</v>
      </c>
      <c r="D253">
        <v>1</v>
      </c>
      <c r="E253" t="s">
        <v>175</v>
      </c>
      <c r="F253" t="s">
        <v>175</v>
      </c>
      <c r="G253" t="s">
        <v>371</v>
      </c>
      <c r="H253">
        <v>2.5130202502223002E+17</v>
      </c>
      <c r="I253" t="s">
        <v>198</v>
      </c>
      <c r="J253" t="s">
        <v>625</v>
      </c>
      <c r="K253" t="s">
        <v>177</v>
      </c>
      <c r="L253" t="s">
        <v>178</v>
      </c>
    </row>
    <row r="254" spans="1:12" x14ac:dyDescent="0.25">
      <c r="A254" t="s">
        <v>159</v>
      </c>
      <c r="B254" t="s">
        <v>48</v>
      </c>
      <c r="C254" t="s">
        <v>166</v>
      </c>
      <c r="D254">
        <v>1</v>
      </c>
      <c r="E254" t="s">
        <v>175</v>
      </c>
      <c r="F254" t="s">
        <v>175</v>
      </c>
      <c r="G254" t="s">
        <v>371</v>
      </c>
      <c r="H254">
        <v>2.5130202502223002E+17</v>
      </c>
      <c r="I254" t="s">
        <v>199</v>
      </c>
      <c r="J254" t="s">
        <v>626</v>
      </c>
      <c r="K254" t="s">
        <v>177</v>
      </c>
      <c r="L254" t="s">
        <v>178</v>
      </c>
    </row>
    <row r="255" spans="1:12" x14ac:dyDescent="0.25">
      <c r="A255" t="s">
        <v>159</v>
      </c>
      <c r="B255" t="s">
        <v>48</v>
      </c>
      <c r="C255" t="s">
        <v>166</v>
      </c>
      <c r="D255">
        <v>1</v>
      </c>
      <c r="E255" t="s">
        <v>175</v>
      </c>
      <c r="F255" t="s">
        <v>175</v>
      </c>
      <c r="G255" t="s">
        <v>371</v>
      </c>
      <c r="H255">
        <v>2.5130202502223002E+17</v>
      </c>
      <c r="I255" t="s">
        <v>200</v>
      </c>
      <c r="J255" t="s">
        <v>627</v>
      </c>
      <c r="K255" t="s">
        <v>177</v>
      </c>
      <c r="L255" t="s">
        <v>178</v>
      </c>
    </row>
    <row r="256" spans="1:12" x14ac:dyDescent="0.25">
      <c r="A256" t="s">
        <v>159</v>
      </c>
      <c r="B256" t="s">
        <v>48</v>
      </c>
      <c r="C256" t="s">
        <v>166</v>
      </c>
      <c r="D256">
        <v>1</v>
      </c>
      <c r="E256" t="s">
        <v>175</v>
      </c>
      <c r="F256" t="s">
        <v>175</v>
      </c>
      <c r="G256" t="s">
        <v>371</v>
      </c>
      <c r="H256">
        <v>2.5130202502223002E+17</v>
      </c>
      <c r="I256" t="s">
        <v>201</v>
      </c>
      <c r="J256" t="s">
        <v>628</v>
      </c>
      <c r="K256" t="s">
        <v>177</v>
      </c>
      <c r="L256" t="s">
        <v>188</v>
      </c>
    </row>
    <row r="257" spans="1:12" x14ac:dyDescent="0.25">
      <c r="A257" t="s">
        <v>159</v>
      </c>
      <c r="B257" t="s">
        <v>48</v>
      </c>
      <c r="C257" t="s">
        <v>166</v>
      </c>
      <c r="D257">
        <v>1</v>
      </c>
      <c r="E257" t="s">
        <v>175</v>
      </c>
      <c r="F257" t="s">
        <v>175</v>
      </c>
      <c r="G257" t="s">
        <v>371</v>
      </c>
      <c r="H257">
        <v>2.5130202502223002E+17</v>
      </c>
      <c r="I257" t="s">
        <v>201</v>
      </c>
      <c r="J257" t="s">
        <v>629</v>
      </c>
      <c r="K257" t="s">
        <v>177</v>
      </c>
      <c r="L257" t="s">
        <v>178</v>
      </c>
    </row>
    <row r="258" spans="1:12" x14ac:dyDescent="0.25">
      <c r="A258" t="s">
        <v>159</v>
      </c>
      <c r="B258" t="s">
        <v>48</v>
      </c>
      <c r="C258" t="s">
        <v>166</v>
      </c>
      <c r="D258">
        <v>1</v>
      </c>
      <c r="E258" t="s">
        <v>175</v>
      </c>
      <c r="F258" t="s">
        <v>175</v>
      </c>
      <c r="G258" t="s">
        <v>371</v>
      </c>
      <c r="H258">
        <v>2.5130202502223002E+17</v>
      </c>
      <c r="I258" t="s">
        <v>202</v>
      </c>
      <c r="J258" t="s">
        <v>630</v>
      </c>
      <c r="K258" t="s">
        <v>177</v>
      </c>
      <c r="L258" t="s">
        <v>178</v>
      </c>
    </row>
    <row r="259" spans="1:12" x14ac:dyDescent="0.25">
      <c r="A259" t="s">
        <v>159</v>
      </c>
      <c r="B259" t="s">
        <v>48</v>
      </c>
      <c r="C259" t="s">
        <v>166</v>
      </c>
      <c r="D259">
        <v>1</v>
      </c>
      <c r="E259" t="s">
        <v>175</v>
      </c>
      <c r="F259" t="s">
        <v>175</v>
      </c>
      <c r="G259" t="s">
        <v>371</v>
      </c>
      <c r="H259">
        <v>2.5130202502223002E+17</v>
      </c>
      <c r="I259" t="s">
        <v>202</v>
      </c>
      <c r="J259" t="s">
        <v>631</v>
      </c>
      <c r="K259" t="s">
        <v>177</v>
      </c>
      <c r="L259" t="s">
        <v>178</v>
      </c>
    </row>
    <row r="260" spans="1:12" x14ac:dyDescent="0.25">
      <c r="A260" t="s">
        <v>159</v>
      </c>
      <c r="B260" t="s">
        <v>48</v>
      </c>
      <c r="C260" t="s">
        <v>166</v>
      </c>
      <c r="D260">
        <v>1</v>
      </c>
      <c r="E260" t="s">
        <v>175</v>
      </c>
      <c r="F260" t="s">
        <v>175</v>
      </c>
      <c r="G260" t="s">
        <v>371</v>
      </c>
      <c r="I260" t="s">
        <v>372</v>
      </c>
      <c r="J260" t="s">
        <v>632</v>
      </c>
      <c r="K260" t="s">
        <v>177</v>
      </c>
      <c r="L260" t="s">
        <v>178</v>
      </c>
    </row>
    <row r="261" spans="1:12" x14ac:dyDescent="0.25">
      <c r="A261" t="s">
        <v>159</v>
      </c>
      <c r="B261" t="s">
        <v>48</v>
      </c>
      <c r="C261" t="s">
        <v>166</v>
      </c>
      <c r="D261">
        <v>1</v>
      </c>
      <c r="E261" t="s">
        <v>175</v>
      </c>
      <c r="F261" t="s">
        <v>175</v>
      </c>
      <c r="G261" t="s">
        <v>371</v>
      </c>
      <c r="H261">
        <v>2.5130202502223002E+17</v>
      </c>
      <c r="I261" t="s">
        <v>176</v>
      </c>
      <c r="J261" t="s">
        <v>633</v>
      </c>
      <c r="K261" t="s">
        <v>177</v>
      </c>
      <c r="L261" t="s">
        <v>178</v>
      </c>
    </row>
    <row r="262" spans="1:12" x14ac:dyDescent="0.25">
      <c r="A262" t="s">
        <v>159</v>
      </c>
      <c r="B262" t="s">
        <v>48</v>
      </c>
      <c r="C262" t="s">
        <v>166</v>
      </c>
      <c r="D262">
        <v>1</v>
      </c>
      <c r="E262" t="s">
        <v>175</v>
      </c>
      <c r="F262" t="s">
        <v>175</v>
      </c>
      <c r="G262" t="s">
        <v>371</v>
      </c>
      <c r="H262">
        <v>2.5130202502223002E+17</v>
      </c>
      <c r="I262" t="s">
        <v>179</v>
      </c>
      <c r="J262" t="s">
        <v>634</v>
      </c>
      <c r="K262" t="s">
        <v>177</v>
      </c>
      <c r="L262" t="s">
        <v>178</v>
      </c>
    </row>
    <row r="263" spans="1:12" x14ac:dyDescent="0.25">
      <c r="A263" t="s">
        <v>159</v>
      </c>
      <c r="B263" t="s">
        <v>48</v>
      </c>
      <c r="C263" t="s">
        <v>166</v>
      </c>
      <c r="D263">
        <v>1</v>
      </c>
      <c r="E263" t="s">
        <v>175</v>
      </c>
      <c r="F263" t="s">
        <v>175</v>
      </c>
      <c r="G263" t="s">
        <v>371</v>
      </c>
      <c r="H263">
        <v>2.5130202502223002E+17</v>
      </c>
      <c r="I263" t="s">
        <v>180</v>
      </c>
      <c r="J263" t="s">
        <v>635</v>
      </c>
      <c r="K263" t="s">
        <v>177</v>
      </c>
      <c r="L263" t="s">
        <v>178</v>
      </c>
    </row>
    <row r="264" spans="1:12" x14ac:dyDescent="0.25">
      <c r="A264" t="s">
        <v>159</v>
      </c>
      <c r="B264" t="s">
        <v>48</v>
      </c>
      <c r="C264" t="s">
        <v>166</v>
      </c>
      <c r="D264">
        <v>1</v>
      </c>
      <c r="E264" t="s">
        <v>175</v>
      </c>
      <c r="F264" t="s">
        <v>175</v>
      </c>
      <c r="G264" t="s">
        <v>371</v>
      </c>
      <c r="H264">
        <v>2.5130202502223002E+17</v>
      </c>
      <c r="I264" t="s">
        <v>180</v>
      </c>
      <c r="J264" t="s">
        <v>636</v>
      </c>
      <c r="K264" t="s">
        <v>177</v>
      </c>
      <c r="L264" t="s">
        <v>178</v>
      </c>
    </row>
    <row r="265" spans="1:12" x14ac:dyDescent="0.25">
      <c r="A265" t="s">
        <v>159</v>
      </c>
      <c r="B265" t="s">
        <v>48</v>
      </c>
      <c r="C265" t="s">
        <v>166</v>
      </c>
      <c r="D265">
        <v>1</v>
      </c>
      <c r="E265" t="s">
        <v>175</v>
      </c>
      <c r="F265" t="s">
        <v>175</v>
      </c>
      <c r="G265" t="s">
        <v>371</v>
      </c>
      <c r="H265">
        <v>2.5130202502223002E+17</v>
      </c>
      <c r="I265" t="s">
        <v>180</v>
      </c>
      <c r="J265" t="s">
        <v>637</v>
      </c>
      <c r="K265" t="s">
        <v>177</v>
      </c>
      <c r="L265" t="s">
        <v>178</v>
      </c>
    </row>
    <row r="266" spans="1:12" x14ac:dyDescent="0.25">
      <c r="A266" t="s">
        <v>159</v>
      </c>
      <c r="B266" t="s">
        <v>48</v>
      </c>
      <c r="C266" t="s">
        <v>166</v>
      </c>
      <c r="D266">
        <v>1</v>
      </c>
      <c r="E266" t="s">
        <v>175</v>
      </c>
      <c r="F266" t="s">
        <v>175</v>
      </c>
      <c r="G266" t="s">
        <v>371</v>
      </c>
      <c r="H266">
        <v>2.5130202502223002E+17</v>
      </c>
      <c r="I266" t="s">
        <v>180</v>
      </c>
      <c r="J266" t="s">
        <v>638</v>
      </c>
      <c r="K266" t="s">
        <v>177</v>
      </c>
      <c r="L266" t="s">
        <v>178</v>
      </c>
    </row>
    <row r="267" spans="1:12" x14ac:dyDescent="0.25">
      <c r="A267" t="s">
        <v>159</v>
      </c>
      <c r="B267" t="s">
        <v>48</v>
      </c>
      <c r="C267" t="s">
        <v>166</v>
      </c>
      <c r="D267">
        <v>1</v>
      </c>
      <c r="E267" t="s">
        <v>175</v>
      </c>
      <c r="F267" t="s">
        <v>175</v>
      </c>
      <c r="G267" t="s">
        <v>371</v>
      </c>
      <c r="H267">
        <v>2.5130202502223002E+17</v>
      </c>
      <c r="I267" t="s">
        <v>181</v>
      </c>
      <c r="J267" t="s">
        <v>639</v>
      </c>
      <c r="K267" t="s">
        <v>177</v>
      </c>
      <c r="L267" t="s">
        <v>178</v>
      </c>
    </row>
    <row r="268" spans="1:12" x14ac:dyDescent="0.25">
      <c r="A268" t="s">
        <v>159</v>
      </c>
      <c r="B268" t="s">
        <v>48</v>
      </c>
      <c r="C268" t="s">
        <v>166</v>
      </c>
      <c r="D268">
        <v>1</v>
      </c>
      <c r="E268" t="s">
        <v>175</v>
      </c>
      <c r="F268" t="s">
        <v>175</v>
      </c>
      <c r="G268" t="s">
        <v>371</v>
      </c>
      <c r="H268">
        <v>2.5130202502223002E+17</v>
      </c>
      <c r="I268" t="s">
        <v>182</v>
      </c>
      <c r="J268" t="s">
        <v>640</v>
      </c>
      <c r="K268" t="s">
        <v>177</v>
      </c>
      <c r="L268" t="s">
        <v>178</v>
      </c>
    </row>
    <row r="269" spans="1:12" x14ac:dyDescent="0.25">
      <c r="A269" t="s">
        <v>159</v>
      </c>
      <c r="B269" t="s">
        <v>48</v>
      </c>
      <c r="C269" t="s">
        <v>166</v>
      </c>
      <c r="D269">
        <v>1</v>
      </c>
      <c r="E269" t="s">
        <v>175</v>
      </c>
      <c r="F269" t="s">
        <v>175</v>
      </c>
      <c r="G269" t="s">
        <v>371</v>
      </c>
      <c r="H269">
        <v>2.5130202502223002E+17</v>
      </c>
      <c r="I269" t="s">
        <v>182</v>
      </c>
      <c r="J269" t="s">
        <v>641</v>
      </c>
      <c r="K269" t="s">
        <v>177</v>
      </c>
      <c r="L269" t="s">
        <v>178</v>
      </c>
    </row>
    <row r="270" spans="1:12" x14ac:dyDescent="0.25">
      <c r="A270" t="s">
        <v>159</v>
      </c>
      <c r="B270" t="s">
        <v>48</v>
      </c>
      <c r="C270" t="s">
        <v>166</v>
      </c>
      <c r="D270">
        <v>1</v>
      </c>
      <c r="E270" t="s">
        <v>175</v>
      </c>
      <c r="F270" t="s">
        <v>175</v>
      </c>
      <c r="G270" t="s">
        <v>371</v>
      </c>
      <c r="H270">
        <v>2.5130202502223002E+17</v>
      </c>
      <c r="I270" t="s">
        <v>182</v>
      </c>
      <c r="J270" t="s">
        <v>642</v>
      </c>
      <c r="K270" t="s">
        <v>177</v>
      </c>
      <c r="L270" t="s">
        <v>178</v>
      </c>
    </row>
    <row r="271" spans="1:12" x14ac:dyDescent="0.25">
      <c r="A271" t="s">
        <v>159</v>
      </c>
      <c r="B271" t="s">
        <v>48</v>
      </c>
      <c r="C271" t="s">
        <v>166</v>
      </c>
      <c r="D271">
        <v>1</v>
      </c>
      <c r="E271" t="s">
        <v>175</v>
      </c>
      <c r="F271" t="s">
        <v>175</v>
      </c>
      <c r="G271" t="s">
        <v>371</v>
      </c>
      <c r="H271">
        <v>2.5130202502223002E+17</v>
      </c>
      <c r="I271" t="s">
        <v>182</v>
      </c>
      <c r="J271" t="s">
        <v>643</v>
      </c>
      <c r="K271" t="s">
        <v>177</v>
      </c>
      <c r="L271" t="s">
        <v>178</v>
      </c>
    </row>
    <row r="272" spans="1:12" x14ac:dyDescent="0.25">
      <c r="A272" t="s">
        <v>159</v>
      </c>
      <c r="B272" t="s">
        <v>48</v>
      </c>
      <c r="C272" t="s">
        <v>166</v>
      </c>
      <c r="D272">
        <v>1</v>
      </c>
      <c r="E272" t="s">
        <v>175</v>
      </c>
      <c r="F272" t="s">
        <v>175</v>
      </c>
      <c r="G272" t="s">
        <v>371</v>
      </c>
      <c r="H272">
        <v>2.5130202502223002E+17</v>
      </c>
      <c r="I272" t="s">
        <v>182</v>
      </c>
      <c r="J272" t="s">
        <v>644</v>
      </c>
      <c r="K272" t="s">
        <v>177</v>
      </c>
      <c r="L272" t="s">
        <v>178</v>
      </c>
    </row>
    <row r="273" spans="1:12" x14ac:dyDescent="0.25">
      <c r="A273" t="s">
        <v>159</v>
      </c>
      <c r="B273" t="s">
        <v>48</v>
      </c>
      <c r="C273" t="s">
        <v>166</v>
      </c>
      <c r="D273">
        <v>1</v>
      </c>
      <c r="E273" t="s">
        <v>175</v>
      </c>
      <c r="F273" t="s">
        <v>175</v>
      </c>
      <c r="G273" t="s">
        <v>371</v>
      </c>
      <c r="H273">
        <v>2.5130202502223002E+17</v>
      </c>
      <c r="I273" t="s">
        <v>182</v>
      </c>
      <c r="J273" t="s">
        <v>645</v>
      </c>
      <c r="K273" t="s">
        <v>177</v>
      </c>
      <c r="L273" t="s">
        <v>178</v>
      </c>
    </row>
    <row r="274" spans="1:12" x14ac:dyDescent="0.25">
      <c r="A274" t="s">
        <v>159</v>
      </c>
      <c r="B274" t="s">
        <v>48</v>
      </c>
      <c r="C274" t="s">
        <v>166</v>
      </c>
      <c r="D274">
        <v>1</v>
      </c>
      <c r="E274" t="s">
        <v>175</v>
      </c>
      <c r="F274" t="s">
        <v>175</v>
      </c>
      <c r="G274" t="s">
        <v>371</v>
      </c>
      <c r="H274">
        <v>2.5130202502223002E+17</v>
      </c>
      <c r="I274" t="s">
        <v>182</v>
      </c>
      <c r="J274" t="s">
        <v>646</v>
      </c>
      <c r="K274" t="s">
        <v>177</v>
      </c>
      <c r="L274" t="s">
        <v>178</v>
      </c>
    </row>
    <row r="275" spans="1:12" x14ac:dyDescent="0.25">
      <c r="A275" t="s">
        <v>159</v>
      </c>
      <c r="B275" t="s">
        <v>48</v>
      </c>
      <c r="C275" t="s">
        <v>166</v>
      </c>
      <c r="D275">
        <v>1</v>
      </c>
      <c r="E275" t="s">
        <v>175</v>
      </c>
      <c r="F275" t="s">
        <v>175</v>
      </c>
      <c r="G275" t="s">
        <v>371</v>
      </c>
      <c r="H275">
        <v>2.5130202502223002E+17</v>
      </c>
      <c r="I275" t="s">
        <v>182</v>
      </c>
      <c r="J275" t="s">
        <v>647</v>
      </c>
      <c r="K275" t="s">
        <v>177</v>
      </c>
      <c r="L275" t="s">
        <v>178</v>
      </c>
    </row>
    <row r="276" spans="1:12" x14ac:dyDescent="0.25">
      <c r="A276" t="s">
        <v>159</v>
      </c>
      <c r="B276" t="s">
        <v>48</v>
      </c>
      <c r="C276" t="s">
        <v>166</v>
      </c>
      <c r="D276">
        <v>1</v>
      </c>
      <c r="E276" t="s">
        <v>175</v>
      </c>
      <c r="F276" t="s">
        <v>175</v>
      </c>
      <c r="G276" t="s">
        <v>371</v>
      </c>
      <c r="H276">
        <v>2.5130202502223002E+17</v>
      </c>
      <c r="I276" t="s">
        <v>183</v>
      </c>
      <c r="J276" t="s">
        <v>648</v>
      </c>
      <c r="K276" t="s">
        <v>177</v>
      </c>
      <c r="L276" t="s">
        <v>178</v>
      </c>
    </row>
    <row r="277" spans="1:12" x14ac:dyDescent="0.25">
      <c r="A277" t="s">
        <v>159</v>
      </c>
      <c r="B277" t="s">
        <v>48</v>
      </c>
      <c r="C277" t="s">
        <v>166</v>
      </c>
      <c r="D277">
        <v>1</v>
      </c>
      <c r="E277" t="s">
        <v>175</v>
      </c>
      <c r="F277" t="s">
        <v>175</v>
      </c>
      <c r="G277" t="s">
        <v>371</v>
      </c>
      <c r="H277">
        <v>2.5130202502223002E+17</v>
      </c>
      <c r="I277" t="s">
        <v>183</v>
      </c>
      <c r="J277" t="s">
        <v>649</v>
      </c>
      <c r="K277" t="s">
        <v>177</v>
      </c>
      <c r="L277" t="s">
        <v>178</v>
      </c>
    </row>
    <row r="278" spans="1:12" x14ac:dyDescent="0.25">
      <c r="A278" t="s">
        <v>159</v>
      </c>
      <c r="B278" t="s">
        <v>48</v>
      </c>
      <c r="C278" t="s">
        <v>166</v>
      </c>
      <c r="D278">
        <v>1</v>
      </c>
      <c r="E278" t="s">
        <v>175</v>
      </c>
      <c r="F278" t="s">
        <v>175</v>
      </c>
      <c r="G278" t="s">
        <v>371</v>
      </c>
      <c r="H278">
        <v>2.5130202502223002E+17</v>
      </c>
      <c r="I278" t="s">
        <v>184</v>
      </c>
      <c r="J278" t="s">
        <v>650</v>
      </c>
      <c r="K278" t="s">
        <v>177</v>
      </c>
      <c r="L278" t="s">
        <v>178</v>
      </c>
    </row>
    <row r="279" spans="1:12" x14ac:dyDescent="0.25">
      <c r="A279" t="s">
        <v>159</v>
      </c>
      <c r="B279" t="s">
        <v>48</v>
      </c>
      <c r="C279" t="s">
        <v>166</v>
      </c>
      <c r="D279">
        <v>1</v>
      </c>
      <c r="E279" t="s">
        <v>175</v>
      </c>
      <c r="F279" t="s">
        <v>175</v>
      </c>
      <c r="G279" t="s">
        <v>371</v>
      </c>
      <c r="H279">
        <v>2.5130202502223002E+17</v>
      </c>
      <c r="I279" t="s">
        <v>184</v>
      </c>
      <c r="J279" t="s">
        <v>651</v>
      </c>
      <c r="K279" t="s">
        <v>177</v>
      </c>
      <c r="L279" t="s">
        <v>178</v>
      </c>
    </row>
    <row r="280" spans="1:12" x14ac:dyDescent="0.25">
      <c r="A280" t="s">
        <v>159</v>
      </c>
      <c r="B280" t="s">
        <v>48</v>
      </c>
      <c r="C280" t="s">
        <v>166</v>
      </c>
      <c r="D280">
        <v>1</v>
      </c>
      <c r="E280" t="s">
        <v>175</v>
      </c>
      <c r="F280" t="s">
        <v>175</v>
      </c>
      <c r="G280" t="s">
        <v>371</v>
      </c>
      <c r="H280">
        <v>2.5130202502223002E+17</v>
      </c>
      <c r="I280" t="s">
        <v>185</v>
      </c>
      <c r="J280" t="s">
        <v>652</v>
      </c>
      <c r="K280" t="s">
        <v>177</v>
      </c>
      <c r="L280" t="s">
        <v>178</v>
      </c>
    </row>
    <row r="281" spans="1:12" x14ac:dyDescent="0.25">
      <c r="A281" t="s">
        <v>159</v>
      </c>
      <c r="B281" t="s">
        <v>48</v>
      </c>
      <c r="C281" t="s">
        <v>166</v>
      </c>
      <c r="D281">
        <v>1</v>
      </c>
      <c r="E281" t="s">
        <v>175</v>
      </c>
      <c r="F281" t="s">
        <v>175</v>
      </c>
      <c r="G281" t="s">
        <v>371</v>
      </c>
      <c r="H281">
        <v>2.5130202502223002E+17</v>
      </c>
      <c r="I281" t="s">
        <v>185</v>
      </c>
      <c r="J281" t="s">
        <v>653</v>
      </c>
      <c r="K281" t="s">
        <v>177</v>
      </c>
      <c r="L281" t="s">
        <v>178</v>
      </c>
    </row>
    <row r="282" spans="1:12" x14ac:dyDescent="0.25">
      <c r="A282" t="s">
        <v>159</v>
      </c>
      <c r="B282" t="s">
        <v>48</v>
      </c>
      <c r="C282" t="s">
        <v>166</v>
      </c>
      <c r="D282">
        <v>1</v>
      </c>
      <c r="E282" t="s">
        <v>175</v>
      </c>
      <c r="F282" t="s">
        <v>175</v>
      </c>
      <c r="G282" t="s">
        <v>371</v>
      </c>
      <c r="H282">
        <v>2.5130202502223002E+17</v>
      </c>
      <c r="I282" t="s">
        <v>185</v>
      </c>
      <c r="J282" t="s">
        <v>654</v>
      </c>
      <c r="K282" t="s">
        <v>177</v>
      </c>
      <c r="L282" t="s">
        <v>178</v>
      </c>
    </row>
    <row r="283" spans="1:12" x14ac:dyDescent="0.25">
      <c r="A283" t="s">
        <v>159</v>
      </c>
      <c r="B283" t="s">
        <v>48</v>
      </c>
      <c r="C283" t="s">
        <v>166</v>
      </c>
      <c r="D283">
        <v>1</v>
      </c>
      <c r="E283" t="s">
        <v>175</v>
      </c>
      <c r="F283" t="s">
        <v>175</v>
      </c>
      <c r="G283" t="s">
        <v>371</v>
      </c>
      <c r="H283">
        <v>2.5130202502223002E+17</v>
      </c>
      <c r="I283" t="s">
        <v>180</v>
      </c>
      <c r="J283" t="s">
        <v>655</v>
      </c>
      <c r="K283" t="s">
        <v>177</v>
      </c>
      <c r="L283" t="s">
        <v>178</v>
      </c>
    </row>
    <row r="284" spans="1:12" x14ac:dyDescent="0.25">
      <c r="A284" t="s">
        <v>159</v>
      </c>
      <c r="B284" t="s">
        <v>48</v>
      </c>
      <c r="C284" t="s">
        <v>166</v>
      </c>
      <c r="D284">
        <v>1</v>
      </c>
      <c r="E284" t="s">
        <v>175</v>
      </c>
      <c r="F284" t="s">
        <v>175</v>
      </c>
      <c r="G284" t="s">
        <v>371</v>
      </c>
      <c r="H284">
        <v>2.5130202502223002E+17</v>
      </c>
      <c r="I284" t="s">
        <v>180</v>
      </c>
      <c r="J284" t="s">
        <v>656</v>
      </c>
      <c r="K284" t="s">
        <v>177</v>
      </c>
      <c r="L284" t="s">
        <v>178</v>
      </c>
    </row>
    <row r="285" spans="1:12" x14ac:dyDescent="0.25">
      <c r="A285" t="s">
        <v>159</v>
      </c>
      <c r="B285" t="s">
        <v>48</v>
      </c>
      <c r="C285" t="s">
        <v>166</v>
      </c>
      <c r="D285">
        <v>1</v>
      </c>
      <c r="E285" t="s">
        <v>175</v>
      </c>
      <c r="F285" t="s">
        <v>175</v>
      </c>
      <c r="G285" t="s">
        <v>371</v>
      </c>
      <c r="H285">
        <v>2.5130202502223002E+17</v>
      </c>
      <c r="I285" t="s">
        <v>186</v>
      </c>
      <c r="J285" t="s">
        <v>657</v>
      </c>
      <c r="K285" t="s">
        <v>177</v>
      </c>
      <c r="L285" t="s">
        <v>178</v>
      </c>
    </row>
    <row r="286" spans="1:12" x14ac:dyDescent="0.25">
      <c r="A286" t="s">
        <v>159</v>
      </c>
      <c r="B286" t="s">
        <v>48</v>
      </c>
      <c r="C286" t="s">
        <v>166</v>
      </c>
      <c r="D286">
        <v>1</v>
      </c>
      <c r="E286" t="s">
        <v>175</v>
      </c>
      <c r="F286" t="s">
        <v>175</v>
      </c>
      <c r="G286" t="s">
        <v>371</v>
      </c>
      <c r="H286">
        <v>2.5130202502223002E+17</v>
      </c>
      <c r="I286" t="s">
        <v>187</v>
      </c>
      <c r="J286" t="s">
        <v>658</v>
      </c>
      <c r="K286" t="s">
        <v>177</v>
      </c>
      <c r="L286" t="s">
        <v>178</v>
      </c>
    </row>
    <row r="287" spans="1:12" x14ac:dyDescent="0.25">
      <c r="A287" t="s">
        <v>159</v>
      </c>
      <c r="B287" t="s">
        <v>48</v>
      </c>
      <c r="C287" t="s">
        <v>166</v>
      </c>
      <c r="D287">
        <v>1</v>
      </c>
      <c r="E287" t="s">
        <v>175</v>
      </c>
      <c r="F287" t="s">
        <v>175</v>
      </c>
      <c r="G287" t="s">
        <v>371</v>
      </c>
      <c r="H287">
        <v>2.5130202502223002E+17</v>
      </c>
      <c r="I287" t="s">
        <v>189</v>
      </c>
      <c r="J287" t="s">
        <v>659</v>
      </c>
      <c r="K287" t="s">
        <v>177</v>
      </c>
      <c r="L287" t="s">
        <v>178</v>
      </c>
    </row>
    <row r="288" spans="1:12" x14ac:dyDescent="0.25">
      <c r="A288" t="s">
        <v>159</v>
      </c>
      <c r="B288" t="s">
        <v>48</v>
      </c>
      <c r="C288" t="s">
        <v>166</v>
      </c>
      <c r="D288">
        <v>1</v>
      </c>
      <c r="E288" t="s">
        <v>175</v>
      </c>
      <c r="F288" t="s">
        <v>175</v>
      </c>
      <c r="G288" t="s">
        <v>371</v>
      </c>
      <c r="H288">
        <v>2.5130202502223002E+17</v>
      </c>
      <c r="I288" t="s">
        <v>191</v>
      </c>
      <c r="J288" t="s">
        <v>660</v>
      </c>
      <c r="K288" t="s">
        <v>177</v>
      </c>
      <c r="L288" t="s">
        <v>192</v>
      </c>
    </row>
    <row r="289" spans="1:12" x14ac:dyDescent="0.25">
      <c r="A289" t="s">
        <v>159</v>
      </c>
      <c r="B289" t="s">
        <v>48</v>
      </c>
      <c r="C289" t="s">
        <v>166</v>
      </c>
      <c r="D289">
        <v>1</v>
      </c>
      <c r="E289" t="s">
        <v>175</v>
      </c>
      <c r="F289" t="s">
        <v>175</v>
      </c>
      <c r="G289" t="s">
        <v>371</v>
      </c>
      <c r="H289">
        <v>2.5130202502223002E+17</v>
      </c>
      <c r="I289" t="s">
        <v>191</v>
      </c>
      <c r="J289" t="s">
        <v>661</v>
      </c>
      <c r="K289" t="s">
        <v>177</v>
      </c>
      <c r="L289" t="s">
        <v>192</v>
      </c>
    </row>
    <row r="290" spans="1:12" x14ac:dyDescent="0.25">
      <c r="A290" t="s">
        <v>159</v>
      </c>
      <c r="B290" t="s">
        <v>48</v>
      </c>
      <c r="C290" t="s">
        <v>166</v>
      </c>
      <c r="D290">
        <v>1</v>
      </c>
      <c r="E290" t="s">
        <v>175</v>
      </c>
      <c r="F290" t="s">
        <v>175</v>
      </c>
      <c r="G290" t="s">
        <v>371</v>
      </c>
      <c r="H290">
        <v>2.5130202502223002E+17</v>
      </c>
      <c r="I290" t="s">
        <v>193</v>
      </c>
      <c r="J290" t="s">
        <v>662</v>
      </c>
      <c r="K290" t="s">
        <v>177</v>
      </c>
      <c r="L290" t="s">
        <v>178</v>
      </c>
    </row>
    <row r="291" spans="1:12" x14ac:dyDescent="0.25">
      <c r="A291" t="s">
        <v>159</v>
      </c>
      <c r="B291" t="s">
        <v>48</v>
      </c>
      <c r="C291" t="s">
        <v>166</v>
      </c>
      <c r="D291">
        <v>1</v>
      </c>
      <c r="E291" t="s">
        <v>175</v>
      </c>
      <c r="F291" t="s">
        <v>175</v>
      </c>
      <c r="G291" t="s">
        <v>371</v>
      </c>
      <c r="H291">
        <v>2.5130202502223002E+17</v>
      </c>
      <c r="I291" t="s">
        <v>194</v>
      </c>
      <c r="J291" t="s">
        <v>663</v>
      </c>
      <c r="K291" t="s">
        <v>177</v>
      </c>
      <c r="L291" t="s">
        <v>178</v>
      </c>
    </row>
    <row r="292" spans="1:12" x14ac:dyDescent="0.25">
      <c r="A292" t="s">
        <v>159</v>
      </c>
      <c r="B292" t="s">
        <v>48</v>
      </c>
      <c r="C292" t="s">
        <v>166</v>
      </c>
      <c r="D292">
        <v>1</v>
      </c>
      <c r="E292" t="s">
        <v>175</v>
      </c>
      <c r="F292" t="s">
        <v>175</v>
      </c>
      <c r="G292" t="s">
        <v>371</v>
      </c>
      <c r="H292">
        <v>2.5130202502223002E+17</v>
      </c>
      <c r="I292" t="s">
        <v>194</v>
      </c>
      <c r="J292" t="s">
        <v>664</v>
      </c>
      <c r="K292" t="s">
        <v>177</v>
      </c>
      <c r="L292" t="s">
        <v>178</v>
      </c>
    </row>
    <row r="293" spans="1:12" x14ac:dyDescent="0.25">
      <c r="A293" t="s">
        <v>159</v>
      </c>
      <c r="B293" t="s">
        <v>48</v>
      </c>
      <c r="C293" t="s">
        <v>166</v>
      </c>
      <c r="D293">
        <v>1</v>
      </c>
      <c r="E293" t="s">
        <v>175</v>
      </c>
      <c r="F293" t="s">
        <v>175</v>
      </c>
      <c r="G293" t="s">
        <v>371</v>
      </c>
      <c r="H293">
        <v>2.5130202502223002E+17</v>
      </c>
      <c r="I293" t="s">
        <v>195</v>
      </c>
      <c r="J293" t="s">
        <v>665</v>
      </c>
      <c r="K293" t="s">
        <v>177</v>
      </c>
      <c r="L293" t="s">
        <v>192</v>
      </c>
    </row>
    <row r="294" spans="1:12" x14ac:dyDescent="0.25">
      <c r="A294" t="s">
        <v>159</v>
      </c>
      <c r="B294" t="s">
        <v>48</v>
      </c>
      <c r="C294" t="s">
        <v>166</v>
      </c>
      <c r="D294">
        <v>1</v>
      </c>
      <c r="E294" t="s">
        <v>175</v>
      </c>
      <c r="F294" t="s">
        <v>175</v>
      </c>
      <c r="G294" t="s">
        <v>371</v>
      </c>
      <c r="H294">
        <v>2.5130202502223002E+17</v>
      </c>
      <c r="I294" t="s">
        <v>195</v>
      </c>
      <c r="J294" t="s">
        <v>666</v>
      </c>
      <c r="K294" t="s">
        <v>177</v>
      </c>
      <c r="L294" t="s">
        <v>178</v>
      </c>
    </row>
    <row r="295" spans="1:12" x14ac:dyDescent="0.25">
      <c r="A295" t="s">
        <v>159</v>
      </c>
      <c r="B295" t="s">
        <v>48</v>
      </c>
      <c r="C295" t="s">
        <v>166</v>
      </c>
      <c r="D295">
        <v>1</v>
      </c>
      <c r="E295" t="s">
        <v>175</v>
      </c>
      <c r="F295" t="s">
        <v>175</v>
      </c>
      <c r="G295" t="s">
        <v>371</v>
      </c>
      <c r="H295">
        <v>2.5130202502223002E+17</v>
      </c>
      <c r="I295" t="s">
        <v>196</v>
      </c>
      <c r="J295" t="s">
        <v>667</v>
      </c>
      <c r="K295" t="s">
        <v>177</v>
      </c>
      <c r="L295" t="s">
        <v>178</v>
      </c>
    </row>
    <row r="296" spans="1:12" x14ac:dyDescent="0.25">
      <c r="A296" t="s">
        <v>159</v>
      </c>
      <c r="B296" t="s">
        <v>48</v>
      </c>
      <c r="C296" t="s">
        <v>166</v>
      </c>
      <c r="D296">
        <v>1</v>
      </c>
      <c r="E296" t="s">
        <v>175</v>
      </c>
      <c r="F296" t="s">
        <v>175</v>
      </c>
      <c r="G296" t="s">
        <v>371</v>
      </c>
      <c r="H296">
        <v>2.5130202502223002E+17</v>
      </c>
      <c r="I296" t="s">
        <v>197</v>
      </c>
      <c r="J296" t="s">
        <v>668</v>
      </c>
      <c r="K296" t="s">
        <v>177</v>
      </c>
      <c r="L296" t="s">
        <v>178</v>
      </c>
    </row>
    <row r="297" spans="1:12" x14ac:dyDescent="0.25">
      <c r="A297" t="s">
        <v>159</v>
      </c>
      <c r="B297" t="s">
        <v>48</v>
      </c>
      <c r="C297" t="s">
        <v>166</v>
      </c>
      <c r="D297">
        <v>1</v>
      </c>
      <c r="E297" t="s">
        <v>175</v>
      </c>
      <c r="F297" t="s">
        <v>175</v>
      </c>
      <c r="G297" t="s">
        <v>371</v>
      </c>
      <c r="H297">
        <v>2.5130202502223002E+17</v>
      </c>
      <c r="I297" t="s">
        <v>195</v>
      </c>
      <c r="J297" t="s">
        <v>669</v>
      </c>
      <c r="K297" t="s">
        <v>177</v>
      </c>
      <c r="L297" t="s">
        <v>178</v>
      </c>
    </row>
    <row r="298" spans="1:12" x14ac:dyDescent="0.25">
      <c r="A298" t="s">
        <v>159</v>
      </c>
      <c r="B298" t="s">
        <v>48</v>
      </c>
      <c r="C298" t="s">
        <v>166</v>
      </c>
      <c r="D298">
        <v>1</v>
      </c>
      <c r="E298" t="s">
        <v>175</v>
      </c>
      <c r="F298" t="s">
        <v>175</v>
      </c>
      <c r="G298" t="s">
        <v>371</v>
      </c>
      <c r="H298">
        <v>2.5130202502223002E+17</v>
      </c>
      <c r="I298" t="s">
        <v>195</v>
      </c>
      <c r="J298" t="s">
        <v>670</v>
      </c>
      <c r="K298" t="s">
        <v>177</v>
      </c>
      <c r="L298" t="s">
        <v>178</v>
      </c>
    </row>
    <row r="299" spans="1:12" x14ac:dyDescent="0.25">
      <c r="A299" t="s">
        <v>159</v>
      </c>
      <c r="B299" t="s">
        <v>48</v>
      </c>
      <c r="C299" t="s">
        <v>166</v>
      </c>
      <c r="D299">
        <v>1</v>
      </c>
      <c r="E299" t="s">
        <v>175</v>
      </c>
      <c r="F299" t="s">
        <v>175</v>
      </c>
      <c r="G299" t="s">
        <v>371</v>
      </c>
      <c r="H299">
        <v>2.5130202502223002E+17</v>
      </c>
      <c r="I299" t="s">
        <v>195</v>
      </c>
      <c r="J299" t="s">
        <v>671</v>
      </c>
      <c r="K299" t="s">
        <v>177</v>
      </c>
      <c r="L299" t="s">
        <v>178</v>
      </c>
    </row>
    <row r="300" spans="1:12" x14ac:dyDescent="0.25">
      <c r="A300" t="s">
        <v>159</v>
      </c>
      <c r="B300" t="s">
        <v>48</v>
      </c>
      <c r="C300" t="s">
        <v>166</v>
      </c>
      <c r="D300">
        <v>1</v>
      </c>
      <c r="E300" t="s">
        <v>175</v>
      </c>
      <c r="F300" t="s">
        <v>175</v>
      </c>
      <c r="G300" t="s">
        <v>371</v>
      </c>
      <c r="H300">
        <v>2.5130202502223002E+17</v>
      </c>
      <c r="I300" t="s">
        <v>195</v>
      </c>
      <c r="J300" t="s">
        <v>672</v>
      </c>
      <c r="K300" t="s">
        <v>177</v>
      </c>
      <c r="L300" t="s">
        <v>178</v>
      </c>
    </row>
    <row r="301" spans="1:12" x14ac:dyDescent="0.25">
      <c r="A301" t="s">
        <v>159</v>
      </c>
      <c r="B301" t="s">
        <v>48</v>
      </c>
      <c r="C301" t="s">
        <v>166</v>
      </c>
      <c r="D301">
        <v>1</v>
      </c>
      <c r="E301" t="s">
        <v>175</v>
      </c>
      <c r="F301" t="s">
        <v>175</v>
      </c>
      <c r="G301" t="s">
        <v>371</v>
      </c>
      <c r="H301">
        <v>2.5130202502223002E+17</v>
      </c>
      <c r="I301" t="s">
        <v>195</v>
      </c>
      <c r="J301" t="s">
        <v>673</v>
      </c>
      <c r="K301" t="s">
        <v>177</v>
      </c>
      <c r="L301" t="s">
        <v>178</v>
      </c>
    </row>
    <row r="302" spans="1:12" x14ac:dyDescent="0.25">
      <c r="A302" t="s">
        <v>159</v>
      </c>
      <c r="B302" t="s">
        <v>48</v>
      </c>
      <c r="C302" t="s">
        <v>166</v>
      </c>
      <c r="D302">
        <v>1</v>
      </c>
      <c r="E302" t="s">
        <v>175</v>
      </c>
      <c r="F302" t="s">
        <v>175</v>
      </c>
      <c r="G302" t="s">
        <v>371</v>
      </c>
      <c r="H302">
        <v>2.5130202502223002E+17</v>
      </c>
      <c r="I302" t="s">
        <v>203</v>
      </c>
      <c r="J302" t="s">
        <v>674</v>
      </c>
      <c r="K302" t="s">
        <v>177</v>
      </c>
      <c r="L302" t="s">
        <v>192</v>
      </c>
    </row>
    <row r="303" spans="1:12" x14ac:dyDescent="0.25">
      <c r="A303" t="s">
        <v>159</v>
      </c>
      <c r="B303" t="s">
        <v>48</v>
      </c>
      <c r="C303" t="s">
        <v>166</v>
      </c>
      <c r="D303">
        <v>1</v>
      </c>
      <c r="E303" t="s">
        <v>175</v>
      </c>
      <c r="F303" t="s">
        <v>175</v>
      </c>
      <c r="G303" t="s">
        <v>371</v>
      </c>
      <c r="H303">
        <v>2.5130202502223002E+17</v>
      </c>
      <c r="I303" t="s">
        <v>419</v>
      </c>
      <c r="J303" t="s">
        <v>675</v>
      </c>
      <c r="K303" t="s">
        <v>177</v>
      </c>
      <c r="L303" t="s">
        <v>178</v>
      </c>
    </row>
    <row r="304" spans="1:12" x14ac:dyDescent="0.25">
      <c r="A304" t="s">
        <v>159</v>
      </c>
      <c r="B304" t="s">
        <v>48</v>
      </c>
      <c r="C304" t="s">
        <v>166</v>
      </c>
      <c r="D304">
        <v>1</v>
      </c>
      <c r="E304" t="s">
        <v>175</v>
      </c>
      <c r="F304" t="s">
        <v>175</v>
      </c>
      <c r="G304" t="s">
        <v>371</v>
      </c>
      <c r="H304">
        <v>2.5130202502223002E+17</v>
      </c>
      <c r="I304" t="s">
        <v>198</v>
      </c>
      <c r="J304" t="s">
        <v>676</v>
      </c>
      <c r="K304" t="s">
        <v>177</v>
      </c>
      <c r="L304" t="s">
        <v>178</v>
      </c>
    </row>
    <row r="305" spans="1:12" x14ac:dyDescent="0.25">
      <c r="A305" t="s">
        <v>159</v>
      </c>
      <c r="B305" t="s">
        <v>48</v>
      </c>
      <c r="C305" t="s">
        <v>166</v>
      </c>
      <c r="D305">
        <v>1</v>
      </c>
      <c r="E305" t="s">
        <v>175</v>
      </c>
      <c r="F305" t="s">
        <v>175</v>
      </c>
      <c r="G305" t="s">
        <v>371</v>
      </c>
      <c r="H305">
        <v>2.5130202502223002E+17</v>
      </c>
      <c r="I305" t="s">
        <v>199</v>
      </c>
      <c r="J305" t="s">
        <v>677</v>
      </c>
      <c r="K305" t="s">
        <v>177</v>
      </c>
      <c r="L305" t="s">
        <v>178</v>
      </c>
    </row>
    <row r="306" spans="1:12" x14ac:dyDescent="0.25">
      <c r="A306" t="s">
        <v>159</v>
      </c>
      <c r="B306" t="s">
        <v>48</v>
      </c>
      <c r="C306" t="s">
        <v>166</v>
      </c>
      <c r="D306">
        <v>1</v>
      </c>
      <c r="E306" t="s">
        <v>175</v>
      </c>
      <c r="F306" t="s">
        <v>175</v>
      </c>
      <c r="G306" t="s">
        <v>371</v>
      </c>
      <c r="H306">
        <v>2.5130202502223002E+17</v>
      </c>
      <c r="I306" t="s">
        <v>200</v>
      </c>
      <c r="J306" t="s">
        <v>678</v>
      </c>
      <c r="K306" t="s">
        <v>177</v>
      </c>
      <c r="L306" t="s">
        <v>178</v>
      </c>
    </row>
    <row r="307" spans="1:12" x14ac:dyDescent="0.25">
      <c r="A307" t="s">
        <v>159</v>
      </c>
      <c r="B307" t="s">
        <v>48</v>
      </c>
      <c r="C307" t="s">
        <v>166</v>
      </c>
      <c r="D307">
        <v>1</v>
      </c>
      <c r="E307" t="s">
        <v>175</v>
      </c>
      <c r="F307" t="s">
        <v>175</v>
      </c>
      <c r="G307" t="s">
        <v>371</v>
      </c>
      <c r="H307">
        <v>2.5130202502223002E+17</v>
      </c>
      <c r="I307" t="s">
        <v>201</v>
      </c>
      <c r="J307" t="s">
        <v>679</v>
      </c>
      <c r="K307" t="s">
        <v>177</v>
      </c>
      <c r="L307" t="s">
        <v>188</v>
      </c>
    </row>
    <row r="308" spans="1:12" x14ac:dyDescent="0.25">
      <c r="A308" t="s">
        <v>159</v>
      </c>
      <c r="B308" t="s">
        <v>48</v>
      </c>
      <c r="C308" t="s">
        <v>166</v>
      </c>
      <c r="D308">
        <v>1</v>
      </c>
      <c r="E308" t="s">
        <v>175</v>
      </c>
      <c r="F308" t="s">
        <v>175</v>
      </c>
      <c r="G308" t="s">
        <v>371</v>
      </c>
      <c r="H308">
        <v>2.5130202502223002E+17</v>
      </c>
      <c r="I308" t="s">
        <v>201</v>
      </c>
      <c r="J308" t="s">
        <v>680</v>
      </c>
      <c r="K308" t="s">
        <v>177</v>
      </c>
      <c r="L308" t="s">
        <v>178</v>
      </c>
    </row>
    <row r="309" spans="1:12" x14ac:dyDescent="0.25">
      <c r="A309" t="s">
        <v>159</v>
      </c>
      <c r="B309" t="s">
        <v>48</v>
      </c>
      <c r="C309" t="s">
        <v>166</v>
      </c>
      <c r="D309">
        <v>1</v>
      </c>
      <c r="E309" t="s">
        <v>175</v>
      </c>
      <c r="F309" t="s">
        <v>175</v>
      </c>
      <c r="G309" t="s">
        <v>371</v>
      </c>
      <c r="H309">
        <v>2.5130202502223002E+17</v>
      </c>
      <c r="I309" t="s">
        <v>202</v>
      </c>
      <c r="J309" t="s">
        <v>681</v>
      </c>
      <c r="K309" t="s">
        <v>177</v>
      </c>
      <c r="L309" t="s">
        <v>178</v>
      </c>
    </row>
    <row r="310" spans="1:12" x14ac:dyDescent="0.25">
      <c r="A310" t="s">
        <v>159</v>
      </c>
      <c r="B310" t="s">
        <v>48</v>
      </c>
      <c r="C310" t="s">
        <v>166</v>
      </c>
      <c r="D310">
        <v>1</v>
      </c>
      <c r="E310" t="s">
        <v>175</v>
      </c>
      <c r="F310" t="s">
        <v>175</v>
      </c>
      <c r="G310" t="s">
        <v>371</v>
      </c>
      <c r="H310">
        <v>2.5130202502223002E+17</v>
      </c>
      <c r="I310" t="s">
        <v>202</v>
      </c>
      <c r="J310" t="s">
        <v>682</v>
      </c>
      <c r="K310" t="s">
        <v>177</v>
      </c>
      <c r="L310" t="s">
        <v>178</v>
      </c>
    </row>
    <row r="311" spans="1:12" x14ac:dyDescent="0.25">
      <c r="A311" t="s">
        <v>159</v>
      </c>
      <c r="B311" t="s">
        <v>48</v>
      </c>
      <c r="C311" t="s">
        <v>166</v>
      </c>
      <c r="D311">
        <v>1</v>
      </c>
      <c r="E311" t="s">
        <v>175</v>
      </c>
      <c r="F311" t="s">
        <v>175</v>
      </c>
      <c r="G311" t="s">
        <v>371</v>
      </c>
      <c r="I311" t="s">
        <v>372</v>
      </c>
      <c r="J311" t="s">
        <v>683</v>
      </c>
      <c r="K311" t="s">
        <v>177</v>
      </c>
      <c r="L311" t="s">
        <v>178</v>
      </c>
    </row>
    <row r="312" spans="1:12" x14ac:dyDescent="0.25">
      <c r="A312" t="s">
        <v>159</v>
      </c>
      <c r="B312" t="s">
        <v>48</v>
      </c>
      <c r="C312" t="s">
        <v>166</v>
      </c>
      <c r="D312">
        <v>1</v>
      </c>
      <c r="E312" t="s">
        <v>175</v>
      </c>
      <c r="F312" t="s">
        <v>175</v>
      </c>
      <c r="G312" t="s">
        <v>371</v>
      </c>
      <c r="H312">
        <v>2.5130202502223002E+17</v>
      </c>
      <c r="I312" t="s">
        <v>176</v>
      </c>
      <c r="J312" t="s">
        <v>684</v>
      </c>
      <c r="K312" t="s">
        <v>177</v>
      </c>
      <c r="L312" t="s">
        <v>178</v>
      </c>
    </row>
    <row r="313" spans="1:12" x14ac:dyDescent="0.25">
      <c r="A313" t="s">
        <v>159</v>
      </c>
      <c r="B313" t="s">
        <v>48</v>
      </c>
      <c r="C313" t="s">
        <v>166</v>
      </c>
      <c r="D313">
        <v>1</v>
      </c>
      <c r="E313" t="s">
        <v>175</v>
      </c>
      <c r="F313" t="s">
        <v>175</v>
      </c>
      <c r="G313" t="s">
        <v>371</v>
      </c>
      <c r="H313">
        <v>2.5130202502223002E+17</v>
      </c>
      <c r="I313" t="s">
        <v>179</v>
      </c>
      <c r="J313" t="s">
        <v>685</v>
      </c>
      <c r="K313" t="s">
        <v>177</v>
      </c>
      <c r="L313" t="s">
        <v>178</v>
      </c>
    </row>
    <row r="314" spans="1:12" x14ac:dyDescent="0.25">
      <c r="A314" t="s">
        <v>159</v>
      </c>
      <c r="B314" t="s">
        <v>48</v>
      </c>
      <c r="C314" t="s">
        <v>166</v>
      </c>
      <c r="D314">
        <v>1</v>
      </c>
      <c r="E314" t="s">
        <v>175</v>
      </c>
      <c r="F314" t="s">
        <v>175</v>
      </c>
      <c r="G314" t="s">
        <v>371</v>
      </c>
      <c r="H314">
        <v>2.5130202502223002E+17</v>
      </c>
      <c r="I314" t="s">
        <v>180</v>
      </c>
      <c r="J314" t="s">
        <v>686</v>
      </c>
      <c r="K314" t="s">
        <v>177</v>
      </c>
      <c r="L314" t="s">
        <v>178</v>
      </c>
    </row>
    <row r="315" spans="1:12" x14ac:dyDescent="0.25">
      <c r="A315" t="s">
        <v>159</v>
      </c>
      <c r="B315" t="s">
        <v>48</v>
      </c>
      <c r="C315" t="s">
        <v>166</v>
      </c>
      <c r="D315">
        <v>1</v>
      </c>
      <c r="E315" t="s">
        <v>175</v>
      </c>
      <c r="F315" t="s">
        <v>175</v>
      </c>
      <c r="G315" t="s">
        <v>371</v>
      </c>
      <c r="H315">
        <v>2.5130202502223002E+17</v>
      </c>
      <c r="I315" t="s">
        <v>180</v>
      </c>
      <c r="J315" t="s">
        <v>687</v>
      </c>
      <c r="K315" t="s">
        <v>177</v>
      </c>
      <c r="L315" t="s">
        <v>178</v>
      </c>
    </row>
    <row r="316" spans="1:12" x14ac:dyDescent="0.25">
      <c r="A316" t="s">
        <v>159</v>
      </c>
      <c r="B316" t="s">
        <v>48</v>
      </c>
      <c r="C316" t="s">
        <v>166</v>
      </c>
      <c r="D316">
        <v>1</v>
      </c>
      <c r="E316" t="s">
        <v>175</v>
      </c>
      <c r="F316" t="s">
        <v>175</v>
      </c>
      <c r="G316" t="s">
        <v>371</v>
      </c>
      <c r="H316">
        <v>2.5130202502223002E+17</v>
      </c>
      <c r="I316" t="s">
        <v>180</v>
      </c>
      <c r="J316" t="s">
        <v>688</v>
      </c>
      <c r="K316" t="s">
        <v>177</v>
      </c>
      <c r="L316" t="s">
        <v>178</v>
      </c>
    </row>
    <row r="317" spans="1:12" x14ac:dyDescent="0.25">
      <c r="A317" t="s">
        <v>159</v>
      </c>
      <c r="B317" t="s">
        <v>48</v>
      </c>
      <c r="C317" t="s">
        <v>166</v>
      </c>
      <c r="D317">
        <v>1</v>
      </c>
      <c r="E317" t="s">
        <v>175</v>
      </c>
      <c r="F317" t="s">
        <v>175</v>
      </c>
      <c r="G317" t="s">
        <v>371</v>
      </c>
      <c r="H317">
        <v>2.5130202502223002E+17</v>
      </c>
      <c r="I317" t="s">
        <v>180</v>
      </c>
      <c r="J317" t="s">
        <v>689</v>
      </c>
      <c r="K317" t="s">
        <v>177</v>
      </c>
      <c r="L317" t="s">
        <v>178</v>
      </c>
    </row>
    <row r="318" spans="1:12" x14ac:dyDescent="0.25">
      <c r="A318" t="s">
        <v>159</v>
      </c>
      <c r="B318" t="s">
        <v>48</v>
      </c>
      <c r="C318" t="s">
        <v>166</v>
      </c>
      <c r="D318">
        <v>1</v>
      </c>
      <c r="E318" t="s">
        <v>175</v>
      </c>
      <c r="F318" t="s">
        <v>175</v>
      </c>
      <c r="G318" t="s">
        <v>371</v>
      </c>
      <c r="H318">
        <v>2.5130202502223002E+17</v>
      </c>
      <c r="I318" t="s">
        <v>181</v>
      </c>
      <c r="J318" t="s">
        <v>690</v>
      </c>
      <c r="K318" t="s">
        <v>177</v>
      </c>
      <c r="L318" t="s">
        <v>178</v>
      </c>
    </row>
    <row r="319" spans="1:12" x14ac:dyDescent="0.25">
      <c r="A319" t="s">
        <v>159</v>
      </c>
      <c r="B319" t="s">
        <v>48</v>
      </c>
      <c r="C319" t="s">
        <v>166</v>
      </c>
      <c r="D319">
        <v>1</v>
      </c>
      <c r="E319" t="s">
        <v>175</v>
      </c>
      <c r="F319" t="s">
        <v>175</v>
      </c>
      <c r="G319" t="s">
        <v>371</v>
      </c>
      <c r="H319">
        <v>2.5130202502223002E+17</v>
      </c>
      <c r="I319" t="s">
        <v>182</v>
      </c>
      <c r="J319" t="s">
        <v>691</v>
      </c>
      <c r="K319" t="s">
        <v>177</v>
      </c>
      <c r="L319" t="s">
        <v>178</v>
      </c>
    </row>
    <row r="320" spans="1:12" x14ac:dyDescent="0.25">
      <c r="A320" t="s">
        <v>159</v>
      </c>
      <c r="B320" t="s">
        <v>48</v>
      </c>
      <c r="C320" t="s">
        <v>166</v>
      </c>
      <c r="D320">
        <v>1</v>
      </c>
      <c r="E320" t="s">
        <v>175</v>
      </c>
      <c r="F320" t="s">
        <v>175</v>
      </c>
      <c r="G320" t="s">
        <v>371</v>
      </c>
      <c r="H320">
        <v>2.5130202502223002E+17</v>
      </c>
      <c r="I320" t="s">
        <v>182</v>
      </c>
      <c r="J320" t="s">
        <v>692</v>
      </c>
      <c r="K320" t="s">
        <v>177</v>
      </c>
      <c r="L320" t="s">
        <v>178</v>
      </c>
    </row>
    <row r="321" spans="1:12" x14ac:dyDescent="0.25">
      <c r="A321" t="s">
        <v>159</v>
      </c>
      <c r="B321" t="s">
        <v>48</v>
      </c>
      <c r="C321" t="s">
        <v>166</v>
      </c>
      <c r="D321">
        <v>1</v>
      </c>
      <c r="E321" t="s">
        <v>175</v>
      </c>
      <c r="F321" t="s">
        <v>175</v>
      </c>
      <c r="G321" t="s">
        <v>371</v>
      </c>
      <c r="H321">
        <v>2.5130202502223002E+17</v>
      </c>
      <c r="I321" t="s">
        <v>182</v>
      </c>
      <c r="J321" t="s">
        <v>693</v>
      </c>
      <c r="K321" t="s">
        <v>177</v>
      </c>
      <c r="L321" t="s">
        <v>178</v>
      </c>
    </row>
    <row r="322" spans="1:12" x14ac:dyDescent="0.25">
      <c r="A322" t="s">
        <v>159</v>
      </c>
      <c r="B322" t="s">
        <v>48</v>
      </c>
      <c r="C322" t="s">
        <v>166</v>
      </c>
      <c r="D322">
        <v>1</v>
      </c>
      <c r="E322" t="s">
        <v>175</v>
      </c>
      <c r="F322" t="s">
        <v>175</v>
      </c>
      <c r="G322" t="s">
        <v>371</v>
      </c>
      <c r="H322">
        <v>2.5130202502223002E+17</v>
      </c>
      <c r="I322" t="s">
        <v>182</v>
      </c>
      <c r="J322" t="s">
        <v>694</v>
      </c>
      <c r="K322" t="s">
        <v>177</v>
      </c>
      <c r="L322" t="s">
        <v>178</v>
      </c>
    </row>
    <row r="323" spans="1:12" x14ac:dyDescent="0.25">
      <c r="A323" t="s">
        <v>159</v>
      </c>
      <c r="B323" t="s">
        <v>48</v>
      </c>
      <c r="C323" t="s">
        <v>166</v>
      </c>
      <c r="D323">
        <v>1</v>
      </c>
      <c r="E323" t="s">
        <v>175</v>
      </c>
      <c r="F323" t="s">
        <v>175</v>
      </c>
      <c r="G323" t="s">
        <v>371</v>
      </c>
      <c r="H323">
        <v>2.5130202502223002E+17</v>
      </c>
      <c r="I323" t="s">
        <v>182</v>
      </c>
      <c r="J323" t="s">
        <v>695</v>
      </c>
      <c r="K323" t="s">
        <v>177</v>
      </c>
      <c r="L323" t="s">
        <v>178</v>
      </c>
    </row>
    <row r="324" spans="1:12" x14ac:dyDescent="0.25">
      <c r="A324" t="s">
        <v>159</v>
      </c>
      <c r="B324" t="s">
        <v>48</v>
      </c>
      <c r="C324" t="s">
        <v>166</v>
      </c>
      <c r="D324">
        <v>1</v>
      </c>
      <c r="E324" t="s">
        <v>175</v>
      </c>
      <c r="F324" t="s">
        <v>175</v>
      </c>
      <c r="G324" t="s">
        <v>371</v>
      </c>
      <c r="H324">
        <v>2.5130202502223002E+17</v>
      </c>
      <c r="I324" t="s">
        <v>182</v>
      </c>
      <c r="J324" t="s">
        <v>696</v>
      </c>
      <c r="K324" t="s">
        <v>177</v>
      </c>
      <c r="L324" t="s">
        <v>178</v>
      </c>
    </row>
    <row r="325" spans="1:12" x14ac:dyDescent="0.25">
      <c r="A325" t="s">
        <v>159</v>
      </c>
      <c r="B325" t="s">
        <v>48</v>
      </c>
      <c r="C325" t="s">
        <v>166</v>
      </c>
      <c r="D325">
        <v>1</v>
      </c>
      <c r="E325" t="s">
        <v>175</v>
      </c>
      <c r="F325" t="s">
        <v>175</v>
      </c>
      <c r="G325" t="s">
        <v>371</v>
      </c>
      <c r="H325">
        <v>2.5130202502223002E+17</v>
      </c>
      <c r="I325" t="s">
        <v>182</v>
      </c>
      <c r="J325" t="s">
        <v>697</v>
      </c>
      <c r="K325" t="s">
        <v>177</v>
      </c>
      <c r="L325" t="s">
        <v>178</v>
      </c>
    </row>
    <row r="326" spans="1:12" x14ac:dyDescent="0.25">
      <c r="A326" t="s">
        <v>159</v>
      </c>
      <c r="B326" t="s">
        <v>48</v>
      </c>
      <c r="C326" t="s">
        <v>166</v>
      </c>
      <c r="D326">
        <v>1</v>
      </c>
      <c r="E326" t="s">
        <v>175</v>
      </c>
      <c r="F326" t="s">
        <v>175</v>
      </c>
      <c r="G326" t="s">
        <v>371</v>
      </c>
      <c r="H326">
        <v>2.5130202502223002E+17</v>
      </c>
      <c r="I326" t="s">
        <v>182</v>
      </c>
      <c r="J326" t="s">
        <v>698</v>
      </c>
      <c r="K326" t="s">
        <v>177</v>
      </c>
      <c r="L326" t="s">
        <v>178</v>
      </c>
    </row>
    <row r="327" spans="1:12" x14ac:dyDescent="0.25">
      <c r="A327" t="s">
        <v>159</v>
      </c>
      <c r="B327" t="s">
        <v>48</v>
      </c>
      <c r="C327" t="s">
        <v>166</v>
      </c>
      <c r="D327">
        <v>1</v>
      </c>
      <c r="E327" t="s">
        <v>175</v>
      </c>
      <c r="F327" t="s">
        <v>175</v>
      </c>
      <c r="G327" t="s">
        <v>371</v>
      </c>
      <c r="H327">
        <v>2.5130202502223002E+17</v>
      </c>
      <c r="I327" t="s">
        <v>183</v>
      </c>
      <c r="J327" t="s">
        <v>699</v>
      </c>
      <c r="K327" t="s">
        <v>177</v>
      </c>
      <c r="L327" t="s">
        <v>178</v>
      </c>
    </row>
    <row r="328" spans="1:12" x14ac:dyDescent="0.25">
      <c r="A328" t="s">
        <v>159</v>
      </c>
      <c r="B328" t="s">
        <v>48</v>
      </c>
      <c r="C328" t="s">
        <v>166</v>
      </c>
      <c r="D328">
        <v>1</v>
      </c>
      <c r="E328" t="s">
        <v>175</v>
      </c>
      <c r="F328" t="s">
        <v>175</v>
      </c>
      <c r="G328" t="s">
        <v>371</v>
      </c>
      <c r="H328">
        <v>2.5130202502223002E+17</v>
      </c>
      <c r="I328" t="s">
        <v>183</v>
      </c>
      <c r="J328" t="s">
        <v>700</v>
      </c>
      <c r="K328" t="s">
        <v>177</v>
      </c>
      <c r="L328" t="s">
        <v>178</v>
      </c>
    </row>
    <row r="329" spans="1:12" x14ac:dyDescent="0.25">
      <c r="A329" t="s">
        <v>159</v>
      </c>
      <c r="B329" t="s">
        <v>48</v>
      </c>
      <c r="C329" t="s">
        <v>166</v>
      </c>
      <c r="D329">
        <v>1</v>
      </c>
      <c r="E329" t="s">
        <v>175</v>
      </c>
      <c r="F329" t="s">
        <v>175</v>
      </c>
      <c r="G329" t="s">
        <v>371</v>
      </c>
      <c r="H329">
        <v>2.5130202502223002E+17</v>
      </c>
      <c r="I329" t="s">
        <v>184</v>
      </c>
      <c r="J329" t="s">
        <v>701</v>
      </c>
      <c r="K329" t="s">
        <v>177</v>
      </c>
      <c r="L329" t="s">
        <v>178</v>
      </c>
    </row>
    <row r="330" spans="1:12" x14ac:dyDescent="0.25">
      <c r="A330" t="s">
        <v>159</v>
      </c>
      <c r="B330" t="s">
        <v>48</v>
      </c>
      <c r="C330" t="s">
        <v>166</v>
      </c>
      <c r="D330">
        <v>1</v>
      </c>
      <c r="E330" t="s">
        <v>175</v>
      </c>
      <c r="F330" t="s">
        <v>175</v>
      </c>
      <c r="G330" t="s">
        <v>371</v>
      </c>
      <c r="H330">
        <v>2.5130202502223002E+17</v>
      </c>
      <c r="I330" t="s">
        <v>184</v>
      </c>
      <c r="J330" t="s">
        <v>702</v>
      </c>
      <c r="K330" t="s">
        <v>177</v>
      </c>
      <c r="L330" t="s">
        <v>178</v>
      </c>
    </row>
    <row r="331" spans="1:12" x14ac:dyDescent="0.25">
      <c r="A331" t="s">
        <v>159</v>
      </c>
      <c r="B331" t="s">
        <v>48</v>
      </c>
      <c r="C331" t="s">
        <v>166</v>
      </c>
      <c r="D331">
        <v>1</v>
      </c>
      <c r="E331" t="s">
        <v>175</v>
      </c>
      <c r="F331" t="s">
        <v>175</v>
      </c>
      <c r="G331" t="s">
        <v>371</v>
      </c>
      <c r="H331">
        <v>2.5130202502223002E+17</v>
      </c>
      <c r="I331" t="s">
        <v>185</v>
      </c>
      <c r="J331" t="s">
        <v>703</v>
      </c>
      <c r="K331" t="s">
        <v>177</v>
      </c>
      <c r="L331" t="s">
        <v>178</v>
      </c>
    </row>
    <row r="332" spans="1:12" x14ac:dyDescent="0.25">
      <c r="A332" t="s">
        <v>159</v>
      </c>
      <c r="B332" t="s">
        <v>48</v>
      </c>
      <c r="C332" t="s">
        <v>166</v>
      </c>
      <c r="D332">
        <v>1</v>
      </c>
      <c r="E332" t="s">
        <v>175</v>
      </c>
      <c r="F332" t="s">
        <v>175</v>
      </c>
      <c r="G332" t="s">
        <v>371</v>
      </c>
      <c r="H332">
        <v>2.5130202502223002E+17</v>
      </c>
      <c r="I332" t="s">
        <v>185</v>
      </c>
      <c r="J332" t="s">
        <v>704</v>
      </c>
      <c r="K332" t="s">
        <v>177</v>
      </c>
      <c r="L332" t="s">
        <v>178</v>
      </c>
    </row>
    <row r="333" spans="1:12" x14ac:dyDescent="0.25">
      <c r="A333" t="s">
        <v>159</v>
      </c>
      <c r="B333" t="s">
        <v>48</v>
      </c>
      <c r="C333" t="s">
        <v>166</v>
      </c>
      <c r="D333">
        <v>1</v>
      </c>
      <c r="E333" t="s">
        <v>175</v>
      </c>
      <c r="F333" t="s">
        <v>175</v>
      </c>
      <c r="G333" t="s">
        <v>371</v>
      </c>
      <c r="H333">
        <v>2.5130202502223002E+17</v>
      </c>
      <c r="I333" t="s">
        <v>185</v>
      </c>
      <c r="J333" t="s">
        <v>705</v>
      </c>
      <c r="K333" t="s">
        <v>177</v>
      </c>
      <c r="L333" t="s">
        <v>178</v>
      </c>
    </row>
    <row r="334" spans="1:12" x14ac:dyDescent="0.25">
      <c r="A334" t="s">
        <v>159</v>
      </c>
      <c r="B334" t="s">
        <v>48</v>
      </c>
      <c r="C334" t="s">
        <v>166</v>
      </c>
      <c r="D334">
        <v>1</v>
      </c>
      <c r="E334" t="s">
        <v>175</v>
      </c>
      <c r="F334" t="s">
        <v>175</v>
      </c>
      <c r="G334" t="s">
        <v>371</v>
      </c>
      <c r="H334">
        <v>2.5130202502223002E+17</v>
      </c>
      <c r="I334" t="s">
        <v>180</v>
      </c>
      <c r="J334" t="s">
        <v>706</v>
      </c>
      <c r="K334" t="s">
        <v>177</v>
      </c>
      <c r="L334" t="s">
        <v>178</v>
      </c>
    </row>
    <row r="335" spans="1:12" x14ac:dyDescent="0.25">
      <c r="A335" t="s">
        <v>159</v>
      </c>
      <c r="B335" t="s">
        <v>48</v>
      </c>
      <c r="C335" t="s">
        <v>166</v>
      </c>
      <c r="D335">
        <v>1</v>
      </c>
      <c r="E335" t="s">
        <v>175</v>
      </c>
      <c r="F335" t="s">
        <v>175</v>
      </c>
      <c r="G335" t="s">
        <v>371</v>
      </c>
      <c r="H335">
        <v>2.5130202502223002E+17</v>
      </c>
      <c r="I335" t="s">
        <v>180</v>
      </c>
      <c r="J335" t="s">
        <v>707</v>
      </c>
      <c r="K335" t="s">
        <v>177</v>
      </c>
      <c r="L335" t="s">
        <v>178</v>
      </c>
    </row>
    <row r="336" spans="1:12" x14ac:dyDescent="0.25">
      <c r="A336" t="s">
        <v>159</v>
      </c>
      <c r="B336" t="s">
        <v>48</v>
      </c>
      <c r="C336" t="s">
        <v>166</v>
      </c>
      <c r="D336">
        <v>1</v>
      </c>
      <c r="E336" t="s">
        <v>175</v>
      </c>
      <c r="F336" t="s">
        <v>175</v>
      </c>
      <c r="G336" t="s">
        <v>371</v>
      </c>
      <c r="H336">
        <v>2.5130202502223002E+17</v>
      </c>
      <c r="I336" t="s">
        <v>186</v>
      </c>
      <c r="J336" t="s">
        <v>708</v>
      </c>
      <c r="K336" t="s">
        <v>177</v>
      </c>
      <c r="L336" t="s">
        <v>178</v>
      </c>
    </row>
    <row r="337" spans="1:12" x14ac:dyDescent="0.25">
      <c r="A337" t="s">
        <v>159</v>
      </c>
      <c r="B337" t="s">
        <v>48</v>
      </c>
      <c r="C337" t="s">
        <v>166</v>
      </c>
      <c r="D337">
        <v>1</v>
      </c>
      <c r="E337" t="s">
        <v>175</v>
      </c>
      <c r="F337" t="s">
        <v>175</v>
      </c>
      <c r="G337" t="s">
        <v>371</v>
      </c>
      <c r="H337">
        <v>2.5130202502223002E+17</v>
      </c>
      <c r="I337" t="s">
        <v>187</v>
      </c>
      <c r="J337" t="s">
        <v>709</v>
      </c>
      <c r="K337" t="s">
        <v>177</v>
      </c>
      <c r="L337" t="s">
        <v>178</v>
      </c>
    </row>
    <row r="338" spans="1:12" x14ac:dyDescent="0.25">
      <c r="A338" t="s">
        <v>159</v>
      </c>
      <c r="B338" t="s">
        <v>48</v>
      </c>
      <c r="C338" t="s">
        <v>166</v>
      </c>
      <c r="D338">
        <v>1</v>
      </c>
      <c r="E338" t="s">
        <v>175</v>
      </c>
      <c r="F338" t="s">
        <v>175</v>
      </c>
      <c r="G338" t="s">
        <v>371</v>
      </c>
      <c r="H338">
        <v>2.5130202502223002E+17</v>
      </c>
      <c r="I338" t="s">
        <v>189</v>
      </c>
      <c r="J338" t="s">
        <v>710</v>
      </c>
      <c r="K338" t="s">
        <v>177</v>
      </c>
      <c r="L338" t="s">
        <v>178</v>
      </c>
    </row>
    <row r="339" spans="1:12" x14ac:dyDescent="0.25">
      <c r="A339" t="s">
        <v>159</v>
      </c>
      <c r="B339" t="s">
        <v>48</v>
      </c>
      <c r="C339" t="s">
        <v>166</v>
      </c>
      <c r="D339">
        <v>1</v>
      </c>
      <c r="E339" t="s">
        <v>175</v>
      </c>
      <c r="F339" t="s">
        <v>175</v>
      </c>
      <c r="G339" t="s">
        <v>371</v>
      </c>
      <c r="H339">
        <v>2.5130202502223002E+17</v>
      </c>
      <c r="I339" t="s">
        <v>191</v>
      </c>
      <c r="J339" t="s">
        <v>711</v>
      </c>
      <c r="K339" t="s">
        <v>177</v>
      </c>
      <c r="L339" t="s">
        <v>192</v>
      </c>
    </row>
    <row r="340" spans="1:12" x14ac:dyDescent="0.25">
      <c r="A340" t="s">
        <v>159</v>
      </c>
      <c r="B340" t="s">
        <v>48</v>
      </c>
      <c r="C340" t="s">
        <v>166</v>
      </c>
      <c r="D340">
        <v>1</v>
      </c>
      <c r="E340" t="s">
        <v>175</v>
      </c>
      <c r="F340" t="s">
        <v>175</v>
      </c>
      <c r="G340" t="s">
        <v>371</v>
      </c>
      <c r="H340">
        <v>2.5130202502223002E+17</v>
      </c>
      <c r="I340" t="s">
        <v>191</v>
      </c>
      <c r="J340" t="s">
        <v>712</v>
      </c>
      <c r="K340" t="s">
        <v>177</v>
      </c>
      <c r="L340" t="s">
        <v>192</v>
      </c>
    </row>
    <row r="341" spans="1:12" x14ac:dyDescent="0.25">
      <c r="A341" t="s">
        <v>159</v>
      </c>
      <c r="B341" t="s">
        <v>48</v>
      </c>
      <c r="C341" t="s">
        <v>166</v>
      </c>
      <c r="D341">
        <v>1</v>
      </c>
      <c r="E341" t="s">
        <v>175</v>
      </c>
      <c r="F341" t="s">
        <v>175</v>
      </c>
      <c r="G341" t="s">
        <v>371</v>
      </c>
      <c r="H341">
        <v>2.5130202502223002E+17</v>
      </c>
      <c r="I341" t="s">
        <v>193</v>
      </c>
      <c r="J341" t="s">
        <v>713</v>
      </c>
      <c r="K341" t="s">
        <v>177</v>
      </c>
      <c r="L341" t="s">
        <v>178</v>
      </c>
    </row>
    <row r="342" spans="1:12" x14ac:dyDescent="0.25">
      <c r="A342" t="s">
        <v>159</v>
      </c>
      <c r="B342" t="s">
        <v>48</v>
      </c>
      <c r="C342" t="s">
        <v>166</v>
      </c>
      <c r="D342">
        <v>1</v>
      </c>
      <c r="E342" t="s">
        <v>175</v>
      </c>
      <c r="F342" t="s">
        <v>175</v>
      </c>
      <c r="G342" t="s">
        <v>371</v>
      </c>
      <c r="H342">
        <v>2.5130202502223002E+17</v>
      </c>
      <c r="I342" t="s">
        <v>194</v>
      </c>
      <c r="J342" t="s">
        <v>714</v>
      </c>
      <c r="K342" t="s">
        <v>177</v>
      </c>
      <c r="L342" t="s">
        <v>178</v>
      </c>
    </row>
    <row r="343" spans="1:12" x14ac:dyDescent="0.25">
      <c r="A343" t="s">
        <v>159</v>
      </c>
      <c r="B343" t="s">
        <v>48</v>
      </c>
      <c r="C343" t="s">
        <v>166</v>
      </c>
      <c r="D343">
        <v>1</v>
      </c>
      <c r="E343" t="s">
        <v>175</v>
      </c>
      <c r="F343" t="s">
        <v>175</v>
      </c>
      <c r="G343" t="s">
        <v>371</v>
      </c>
      <c r="H343">
        <v>2.5130202502223002E+17</v>
      </c>
      <c r="I343" t="s">
        <v>194</v>
      </c>
      <c r="J343" t="s">
        <v>715</v>
      </c>
      <c r="K343" t="s">
        <v>177</v>
      </c>
      <c r="L343" t="s">
        <v>178</v>
      </c>
    </row>
    <row r="344" spans="1:12" x14ac:dyDescent="0.25">
      <c r="A344" t="s">
        <v>159</v>
      </c>
      <c r="B344" t="s">
        <v>48</v>
      </c>
      <c r="C344" t="s">
        <v>166</v>
      </c>
      <c r="D344">
        <v>1</v>
      </c>
      <c r="E344" t="s">
        <v>175</v>
      </c>
      <c r="F344" t="s">
        <v>175</v>
      </c>
      <c r="G344" t="s">
        <v>371</v>
      </c>
      <c r="H344">
        <v>2.5130202502223002E+17</v>
      </c>
      <c r="I344" t="s">
        <v>195</v>
      </c>
      <c r="J344" t="s">
        <v>716</v>
      </c>
      <c r="K344" t="s">
        <v>177</v>
      </c>
      <c r="L344" t="s">
        <v>192</v>
      </c>
    </row>
    <row r="345" spans="1:12" x14ac:dyDescent="0.25">
      <c r="A345" t="s">
        <v>159</v>
      </c>
      <c r="B345" t="s">
        <v>48</v>
      </c>
      <c r="C345" t="s">
        <v>166</v>
      </c>
      <c r="D345">
        <v>1</v>
      </c>
      <c r="E345" t="s">
        <v>175</v>
      </c>
      <c r="F345" t="s">
        <v>175</v>
      </c>
      <c r="G345" t="s">
        <v>371</v>
      </c>
      <c r="H345">
        <v>2.5130202502223002E+17</v>
      </c>
      <c r="I345" t="s">
        <v>195</v>
      </c>
      <c r="J345" t="s">
        <v>717</v>
      </c>
      <c r="K345" t="s">
        <v>177</v>
      </c>
      <c r="L345" t="s">
        <v>178</v>
      </c>
    </row>
    <row r="346" spans="1:12" x14ac:dyDescent="0.25">
      <c r="A346" t="s">
        <v>159</v>
      </c>
      <c r="B346" t="s">
        <v>48</v>
      </c>
      <c r="C346" t="s">
        <v>166</v>
      </c>
      <c r="D346">
        <v>1</v>
      </c>
      <c r="E346" t="s">
        <v>175</v>
      </c>
      <c r="F346" t="s">
        <v>175</v>
      </c>
      <c r="G346" t="s">
        <v>371</v>
      </c>
      <c r="H346">
        <v>2.5130202502223002E+17</v>
      </c>
      <c r="I346" t="s">
        <v>196</v>
      </c>
      <c r="J346" t="s">
        <v>718</v>
      </c>
      <c r="K346" t="s">
        <v>177</v>
      </c>
      <c r="L346" t="s">
        <v>178</v>
      </c>
    </row>
    <row r="347" spans="1:12" x14ac:dyDescent="0.25">
      <c r="A347" t="s">
        <v>159</v>
      </c>
      <c r="B347" t="s">
        <v>48</v>
      </c>
      <c r="C347" t="s">
        <v>166</v>
      </c>
      <c r="D347">
        <v>1</v>
      </c>
      <c r="E347" t="s">
        <v>175</v>
      </c>
      <c r="F347" t="s">
        <v>175</v>
      </c>
      <c r="G347" t="s">
        <v>371</v>
      </c>
      <c r="H347">
        <v>2.5130202502223002E+17</v>
      </c>
      <c r="I347" t="s">
        <v>197</v>
      </c>
      <c r="J347" t="s">
        <v>719</v>
      </c>
      <c r="K347" t="s">
        <v>177</v>
      </c>
      <c r="L347" t="s">
        <v>178</v>
      </c>
    </row>
    <row r="348" spans="1:12" x14ac:dyDescent="0.25">
      <c r="A348" t="s">
        <v>159</v>
      </c>
      <c r="B348" t="s">
        <v>48</v>
      </c>
      <c r="C348" t="s">
        <v>166</v>
      </c>
      <c r="D348">
        <v>1</v>
      </c>
      <c r="E348" t="s">
        <v>175</v>
      </c>
      <c r="F348" t="s">
        <v>175</v>
      </c>
      <c r="G348" t="s">
        <v>371</v>
      </c>
      <c r="H348">
        <v>2.5130202502223002E+17</v>
      </c>
      <c r="I348" t="s">
        <v>195</v>
      </c>
      <c r="J348" t="s">
        <v>720</v>
      </c>
      <c r="K348" t="s">
        <v>177</v>
      </c>
      <c r="L348" t="s">
        <v>178</v>
      </c>
    </row>
    <row r="349" spans="1:12" x14ac:dyDescent="0.25">
      <c r="A349" t="s">
        <v>159</v>
      </c>
      <c r="B349" t="s">
        <v>48</v>
      </c>
      <c r="C349" t="s">
        <v>166</v>
      </c>
      <c r="D349">
        <v>1</v>
      </c>
      <c r="E349" t="s">
        <v>175</v>
      </c>
      <c r="F349" t="s">
        <v>175</v>
      </c>
      <c r="G349" t="s">
        <v>371</v>
      </c>
      <c r="H349">
        <v>2.5130202502223002E+17</v>
      </c>
      <c r="I349" t="s">
        <v>195</v>
      </c>
      <c r="J349" t="s">
        <v>721</v>
      </c>
      <c r="K349" t="s">
        <v>177</v>
      </c>
      <c r="L349" t="s">
        <v>178</v>
      </c>
    </row>
    <row r="350" spans="1:12" x14ac:dyDescent="0.25">
      <c r="A350" t="s">
        <v>159</v>
      </c>
      <c r="B350" t="s">
        <v>48</v>
      </c>
      <c r="C350" t="s">
        <v>166</v>
      </c>
      <c r="D350">
        <v>1</v>
      </c>
      <c r="E350" t="s">
        <v>175</v>
      </c>
      <c r="F350" t="s">
        <v>175</v>
      </c>
      <c r="G350" t="s">
        <v>371</v>
      </c>
      <c r="H350">
        <v>2.5130202502223002E+17</v>
      </c>
      <c r="I350" t="s">
        <v>195</v>
      </c>
      <c r="J350" t="s">
        <v>722</v>
      </c>
      <c r="K350" t="s">
        <v>177</v>
      </c>
      <c r="L350" t="s">
        <v>178</v>
      </c>
    </row>
    <row r="351" spans="1:12" x14ac:dyDescent="0.25">
      <c r="A351" t="s">
        <v>159</v>
      </c>
      <c r="B351" t="s">
        <v>48</v>
      </c>
      <c r="C351" t="s">
        <v>166</v>
      </c>
      <c r="D351">
        <v>1</v>
      </c>
      <c r="E351" t="s">
        <v>175</v>
      </c>
      <c r="F351" t="s">
        <v>175</v>
      </c>
      <c r="G351" t="s">
        <v>371</v>
      </c>
      <c r="H351">
        <v>2.5130202502223002E+17</v>
      </c>
      <c r="I351" t="s">
        <v>195</v>
      </c>
      <c r="J351" t="s">
        <v>723</v>
      </c>
      <c r="K351" t="s">
        <v>177</v>
      </c>
      <c r="L351" t="s">
        <v>178</v>
      </c>
    </row>
    <row r="352" spans="1:12" x14ac:dyDescent="0.25">
      <c r="A352" t="s">
        <v>159</v>
      </c>
      <c r="B352" t="s">
        <v>48</v>
      </c>
      <c r="C352" t="s">
        <v>166</v>
      </c>
      <c r="D352">
        <v>1</v>
      </c>
      <c r="E352" t="s">
        <v>175</v>
      </c>
      <c r="F352" t="s">
        <v>175</v>
      </c>
      <c r="G352" t="s">
        <v>371</v>
      </c>
      <c r="H352">
        <v>2.5130202502223002E+17</v>
      </c>
      <c r="I352" t="s">
        <v>195</v>
      </c>
      <c r="J352" t="s">
        <v>724</v>
      </c>
      <c r="K352" t="s">
        <v>177</v>
      </c>
      <c r="L352" t="s">
        <v>178</v>
      </c>
    </row>
    <row r="353" spans="1:12" x14ac:dyDescent="0.25">
      <c r="A353" t="s">
        <v>159</v>
      </c>
      <c r="B353" t="s">
        <v>48</v>
      </c>
      <c r="C353" t="s">
        <v>166</v>
      </c>
      <c r="D353">
        <v>1</v>
      </c>
      <c r="E353" t="s">
        <v>175</v>
      </c>
      <c r="F353" t="s">
        <v>175</v>
      </c>
      <c r="G353" t="s">
        <v>371</v>
      </c>
      <c r="H353">
        <v>2.5130202502223002E+17</v>
      </c>
      <c r="I353" t="s">
        <v>203</v>
      </c>
      <c r="J353" t="s">
        <v>725</v>
      </c>
      <c r="K353" t="s">
        <v>177</v>
      </c>
      <c r="L353" t="s">
        <v>192</v>
      </c>
    </row>
    <row r="354" spans="1:12" x14ac:dyDescent="0.25">
      <c r="A354" t="s">
        <v>159</v>
      </c>
      <c r="B354" t="s">
        <v>48</v>
      </c>
      <c r="C354" t="s">
        <v>166</v>
      </c>
      <c r="D354">
        <v>1</v>
      </c>
      <c r="E354" t="s">
        <v>175</v>
      </c>
      <c r="F354" t="s">
        <v>175</v>
      </c>
      <c r="G354" t="s">
        <v>371</v>
      </c>
      <c r="H354">
        <v>2.5130202502223002E+17</v>
      </c>
      <c r="I354" t="s">
        <v>419</v>
      </c>
      <c r="J354" t="s">
        <v>726</v>
      </c>
      <c r="K354" t="s">
        <v>177</v>
      </c>
      <c r="L354" t="s">
        <v>178</v>
      </c>
    </row>
    <row r="355" spans="1:12" x14ac:dyDescent="0.25">
      <c r="A355" t="s">
        <v>159</v>
      </c>
      <c r="B355" t="s">
        <v>48</v>
      </c>
      <c r="C355" t="s">
        <v>166</v>
      </c>
      <c r="D355">
        <v>1</v>
      </c>
      <c r="E355" t="s">
        <v>175</v>
      </c>
      <c r="F355" t="s">
        <v>175</v>
      </c>
      <c r="G355" t="s">
        <v>371</v>
      </c>
      <c r="H355">
        <v>2.5130202502223002E+17</v>
      </c>
      <c r="I355" t="s">
        <v>198</v>
      </c>
      <c r="J355" t="s">
        <v>727</v>
      </c>
      <c r="K355" t="s">
        <v>177</v>
      </c>
      <c r="L355" t="s">
        <v>178</v>
      </c>
    </row>
    <row r="356" spans="1:12" x14ac:dyDescent="0.25">
      <c r="A356" t="s">
        <v>159</v>
      </c>
      <c r="B356" t="s">
        <v>48</v>
      </c>
      <c r="C356" t="s">
        <v>166</v>
      </c>
      <c r="D356">
        <v>1</v>
      </c>
      <c r="E356" t="s">
        <v>175</v>
      </c>
      <c r="F356" t="s">
        <v>175</v>
      </c>
      <c r="G356" t="s">
        <v>371</v>
      </c>
      <c r="H356">
        <v>2.5130202502223002E+17</v>
      </c>
      <c r="I356" t="s">
        <v>199</v>
      </c>
      <c r="J356" t="s">
        <v>728</v>
      </c>
      <c r="K356" t="s">
        <v>177</v>
      </c>
      <c r="L356" t="s">
        <v>178</v>
      </c>
    </row>
    <row r="357" spans="1:12" x14ac:dyDescent="0.25">
      <c r="A357" t="s">
        <v>159</v>
      </c>
      <c r="B357" t="s">
        <v>48</v>
      </c>
      <c r="C357" t="s">
        <v>166</v>
      </c>
      <c r="D357">
        <v>1</v>
      </c>
      <c r="E357" t="s">
        <v>175</v>
      </c>
      <c r="F357" t="s">
        <v>175</v>
      </c>
      <c r="G357" t="s">
        <v>371</v>
      </c>
      <c r="H357">
        <v>2.5130202502223002E+17</v>
      </c>
      <c r="I357" t="s">
        <v>200</v>
      </c>
      <c r="J357" t="s">
        <v>729</v>
      </c>
      <c r="K357" t="s">
        <v>177</v>
      </c>
      <c r="L357" t="s">
        <v>178</v>
      </c>
    </row>
    <row r="358" spans="1:12" x14ac:dyDescent="0.25">
      <c r="A358" t="s">
        <v>159</v>
      </c>
      <c r="B358" t="s">
        <v>48</v>
      </c>
      <c r="C358" t="s">
        <v>166</v>
      </c>
      <c r="D358">
        <v>1</v>
      </c>
      <c r="E358" t="s">
        <v>175</v>
      </c>
      <c r="F358" t="s">
        <v>175</v>
      </c>
      <c r="G358" t="s">
        <v>371</v>
      </c>
      <c r="H358">
        <v>2.5130202502223002E+17</v>
      </c>
      <c r="I358" t="s">
        <v>201</v>
      </c>
      <c r="J358" t="s">
        <v>730</v>
      </c>
      <c r="K358" t="s">
        <v>177</v>
      </c>
      <c r="L358" t="s">
        <v>188</v>
      </c>
    </row>
    <row r="359" spans="1:12" x14ac:dyDescent="0.25">
      <c r="A359" t="s">
        <v>159</v>
      </c>
      <c r="B359" t="s">
        <v>48</v>
      </c>
      <c r="C359" t="s">
        <v>166</v>
      </c>
      <c r="D359">
        <v>1</v>
      </c>
      <c r="E359" t="s">
        <v>175</v>
      </c>
      <c r="F359" t="s">
        <v>175</v>
      </c>
      <c r="G359" t="s">
        <v>371</v>
      </c>
      <c r="H359">
        <v>2.5130202502223002E+17</v>
      </c>
      <c r="I359" t="s">
        <v>201</v>
      </c>
      <c r="J359" t="s">
        <v>731</v>
      </c>
      <c r="K359" t="s">
        <v>177</v>
      </c>
      <c r="L359" t="s">
        <v>178</v>
      </c>
    </row>
    <row r="360" spans="1:12" x14ac:dyDescent="0.25">
      <c r="A360" t="s">
        <v>159</v>
      </c>
      <c r="B360" t="s">
        <v>48</v>
      </c>
      <c r="C360" t="s">
        <v>166</v>
      </c>
      <c r="D360">
        <v>1</v>
      </c>
      <c r="E360" t="s">
        <v>175</v>
      </c>
      <c r="F360" t="s">
        <v>175</v>
      </c>
      <c r="G360" t="s">
        <v>371</v>
      </c>
      <c r="H360">
        <v>2.5130202502223002E+17</v>
      </c>
      <c r="I360" t="s">
        <v>202</v>
      </c>
      <c r="J360" t="s">
        <v>732</v>
      </c>
      <c r="K360" t="s">
        <v>177</v>
      </c>
      <c r="L360" t="s">
        <v>178</v>
      </c>
    </row>
    <row r="361" spans="1:12" x14ac:dyDescent="0.25">
      <c r="A361" t="s">
        <v>159</v>
      </c>
      <c r="B361" t="s">
        <v>48</v>
      </c>
      <c r="C361" t="s">
        <v>166</v>
      </c>
      <c r="D361">
        <v>1</v>
      </c>
      <c r="E361" t="s">
        <v>175</v>
      </c>
      <c r="F361" t="s">
        <v>175</v>
      </c>
      <c r="G361" t="s">
        <v>371</v>
      </c>
      <c r="H361">
        <v>2.5130202502223002E+17</v>
      </c>
      <c r="I361" t="s">
        <v>202</v>
      </c>
      <c r="J361" t="s">
        <v>733</v>
      </c>
      <c r="K361" t="s">
        <v>177</v>
      </c>
      <c r="L361" t="s">
        <v>178</v>
      </c>
    </row>
    <row r="362" spans="1:12" x14ac:dyDescent="0.25">
      <c r="A362" t="s">
        <v>159</v>
      </c>
      <c r="B362" t="s">
        <v>48</v>
      </c>
      <c r="C362" t="s">
        <v>166</v>
      </c>
      <c r="D362">
        <v>1</v>
      </c>
      <c r="E362" t="s">
        <v>175</v>
      </c>
      <c r="F362" t="s">
        <v>175</v>
      </c>
      <c r="G362" t="s">
        <v>371</v>
      </c>
      <c r="I362" t="s">
        <v>372</v>
      </c>
      <c r="J362" t="s">
        <v>734</v>
      </c>
      <c r="K362" t="s">
        <v>177</v>
      </c>
      <c r="L362" t="s">
        <v>178</v>
      </c>
    </row>
    <row r="363" spans="1:12" x14ac:dyDescent="0.25">
      <c r="A363" t="s">
        <v>159</v>
      </c>
      <c r="B363" t="s">
        <v>48</v>
      </c>
      <c r="C363" t="s">
        <v>166</v>
      </c>
      <c r="D363">
        <v>1</v>
      </c>
      <c r="E363" t="s">
        <v>175</v>
      </c>
      <c r="F363" t="s">
        <v>175</v>
      </c>
      <c r="G363" t="s">
        <v>371</v>
      </c>
      <c r="H363">
        <v>2.5130202502223002E+17</v>
      </c>
      <c r="I363" t="s">
        <v>176</v>
      </c>
      <c r="J363" t="s">
        <v>735</v>
      </c>
      <c r="K363" t="s">
        <v>177</v>
      </c>
      <c r="L363" t="s">
        <v>178</v>
      </c>
    </row>
    <row r="364" spans="1:12" x14ac:dyDescent="0.25">
      <c r="A364" t="s">
        <v>159</v>
      </c>
      <c r="B364" t="s">
        <v>48</v>
      </c>
      <c r="C364" t="s">
        <v>166</v>
      </c>
      <c r="D364">
        <v>1</v>
      </c>
      <c r="E364" t="s">
        <v>175</v>
      </c>
      <c r="F364" t="s">
        <v>175</v>
      </c>
      <c r="G364" t="s">
        <v>371</v>
      </c>
      <c r="H364">
        <v>2.5130202502223002E+17</v>
      </c>
      <c r="I364" t="s">
        <v>179</v>
      </c>
      <c r="J364" t="s">
        <v>736</v>
      </c>
      <c r="K364" t="s">
        <v>177</v>
      </c>
      <c r="L364" t="s">
        <v>178</v>
      </c>
    </row>
    <row r="365" spans="1:12" x14ac:dyDescent="0.25">
      <c r="A365" t="s">
        <v>159</v>
      </c>
      <c r="B365" t="s">
        <v>48</v>
      </c>
      <c r="C365" t="s">
        <v>166</v>
      </c>
      <c r="D365">
        <v>1</v>
      </c>
      <c r="E365" t="s">
        <v>175</v>
      </c>
      <c r="F365" t="s">
        <v>175</v>
      </c>
      <c r="G365" t="s">
        <v>371</v>
      </c>
      <c r="H365">
        <v>2.5130202502223002E+17</v>
      </c>
      <c r="I365" t="s">
        <v>180</v>
      </c>
      <c r="J365" t="s">
        <v>737</v>
      </c>
      <c r="K365" t="s">
        <v>177</v>
      </c>
      <c r="L365" t="s">
        <v>178</v>
      </c>
    </row>
    <row r="366" spans="1:12" x14ac:dyDescent="0.25">
      <c r="A366" t="s">
        <v>159</v>
      </c>
      <c r="B366" t="s">
        <v>48</v>
      </c>
      <c r="C366" t="s">
        <v>166</v>
      </c>
      <c r="D366">
        <v>1</v>
      </c>
      <c r="E366" t="s">
        <v>175</v>
      </c>
      <c r="F366" t="s">
        <v>175</v>
      </c>
      <c r="G366" t="s">
        <v>371</v>
      </c>
      <c r="H366">
        <v>2.5130202502223002E+17</v>
      </c>
      <c r="I366" t="s">
        <v>180</v>
      </c>
      <c r="J366" t="s">
        <v>738</v>
      </c>
      <c r="K366" t="s">
        <v>177</v>
      </c>
      <c r="L366" t="s">
        <v>178</v>
      </c>
    </row>
    <row r="367" spans="1:12" x14ac:dyDescent="0.25">
      <c r="A367" t="s">
        <v>159</v>
      </c>
      <c r="B367" t="s">
        <v>48</v>
      </c>
      <c r="C367" t="s">
        <v>166</v>
      </c>
      <c r="D367">
        <v>1</v>
      </c>
      <c r="E367" t="s">
        <v>175</v>
      </c>
      <c r="F367" t="s">
        <v>175</v>
      </c>
      <c r="G367" t="s">
        <v>371</v>
      </c>
      <c r="H367">
        <v>2.5130202502223002E+17</v>
      </c>
      <c r="I367" t="s">
        <v>180</v>
      </c>
      <c r="J367" t="s">
        <v>739</v>
      </c>
      <c r="K367" t="s">
        <v>177</v>
      </c>
      <c r="L367" t="s">
        <v>178</v>
      </c>
    </row>
    <row r="368" spans="1:12" x14ac:dyDescent="0.25">
      <c r="A368" t="s">
        <v>159</v>
      </c>
      <c r="B368" t="s">
        <v>48</v>
      </c>
      <c r="C368" t="s">
        <v>166</v>
      </c>
      <c r="D368">
        <v>1</v>
      </c>
      <c r="E368" t="s">
        <v>175</v>
      </c>
      <c r="F368" t="s">
        <v>175</v>
      </c>
      <c r="G368" t="s">
        <v>371</v>
      </c>
      <c r="H368">
        <v>2.5130202502223002E+17</v>
      </c>
      <c r="I368" t="s">
        <v>180</v>
      </c>
      <c r="J368" t="s">
        <v>740</v>
      </c>
      <c r="K368" t="s">
        <v>177</v>
      </c>
      <c r="L368" t="s">
        <v>178</v>
      </c>
    </row>
    <row r="369" spans="1:12" x14ac:dyDescent="0.25">
      <c r="A369" t="s">
        <v>159</v>
      </c>
      <c r="B369" t="s">
        <v>48</v>
      </c>
      <c r="C369" t="s">
        <v>166</v>
      </c>
      <c r="D369">
        <v>1</v>
      </c>
      <c r="E369" t="s">
        <v>175</v>
      </c>
      <c r="F369" t="s">
        <v>175</v>
      </c>
      <c r="G369" t="s">
        <v>371</v>
      </c>
      <c r="H369">
        <v>2.5130202502223002E+17</v>
      </c>
      <c r="I369" t="s">
        <v>181</v>
      </c>
      <c r="J369" t="s">
        <v>741</v>
      </c>
      <c r="K369" t="s">
        <v>177</v>
      </c>
      <c r="L369" t="s">
        <v>178</v>
      </c>
    </row>
    <row r="370" spans="1:12" x14ac:dyDescent="0.25">
      <c r="A370" t="s">
        <v>159</v>
      </c>
      <c r="B370" t="s">
        <v>48</v>
      </c>
      <c r="C370" t="s">
        <v>166</v>
      </c>
      <c r="D370">
        <v>1</v>
      </c>
      <c r="E370" t="s">
        <v>175</v>
      </c>
      <c r="F370" t="s">
        <v>175</v>
      </c>
      <c r="G370" t="s">
        <v>371</v>
      </c>
      <c r="H370">
        <v>2.5130202502223002E+17</v>
      </c>
      <c r="I370" t="s">
        <v>182</v>
      </c>
      <c r="J370" t="s">
        <v>742</v>
      </c>
      <c r="K370" t="s">
        <v>177</v>
      </c>
      <c r="L370" t="s">
        <v>178</v>
      </c>
    </row>
    <row r="371" spans="1:12" x14ac:dyDescent="0.25">
      <c r="A371" t="s">
        <v>159</v>
      </c>
      <c r="B371" t="s">
        <v>48</v>
      </c>
      <c r="C371" t="s">
        <v>166</v>
      </c>
      <c r="D371">
        <v>1</v>
      </c>
      <c r="E371" t="s">
        <v>175</v>
      </c>
      <c r="F371" t="s">
        <v>175</v>
      </c>
      <c r="G371" t="s">
        <v>371</v>
      </c>
      <c r="H371">
        <v>2.5130202502223002E+17</v>
      </c>
      <c r="I371" t="s">
        <v>182</v>
      </c>
      <c r="J371" t="s">
        <v>743</v>
      </c>
      <c r="K371" t="s">
        <v>177</v>
      </c>
      <c r="L371" t="s">
        <v>178</v>
      </c>
    </row>
    <row r="372" spans="1:12" x14ac:dyDescent="0.25">
      <c r="A372" t="s">
        <v>159</v>
      </c>
      <c r="B372" t="s">
        <v>48</v>
      </c>
      <c r="C372" t="s">
        <v>166</v>
      </c>
      <c r="D372">
        <v>1</v>
      </c>
      <c r="E372" t="s">
        <v>175</v>
      </c>
      <c r="F372" t="s">
        <v>175</v>
      </c>
      <c r="G372" t="s">
        <v>371</v>
      </c>
      <c r="H372">
        <v>2.5130202502223002E+17</v>
      </c>
      <c r="I372" t="s">
        <v>182</v>
      </c>
      <c r="J372" t="s">
        <v>744</v>
      </c>
      <c r="K372" t="s">
        <v>177</v>
      </c>
      <c r="L372" t="s">
        <v>178</v>
      </c>
    </row>
    <row r="373" spans="1:12" x14ac:dyDescent="0.25">
      <c r="A373" t="s">
        <v>159</v>
      </c>
      <c r="B373" t="s">
        <v>48</v>
      </c>
      <c r="C373" t="s">
        <v>166</v>
      </c>
      <c r="D373">
        <v>1</v>
      </c>
      <c r="E373" t="s">
        <v>175</v>
      </c>
      <c r="F373" t="s">
        <v>175</v>
      </c>
      <c r="G373" t="s">
        <v>371</v>
      </c>
      <c r="H373">
        <v>2.5130202502223002E+17</v>
      </c>
      <c r="I373" t="s">
        <v>182</v>
      </c>
      <c r="J373" t="s">
        <v>745</v>
      </c>
      <c r="K373" t="s">
        <v>177</v>
      </c>
      <c r="L373" t="s">
        <v>178</v>
      </c>
    </row>
    <row r="374" spans="1:12" x14ac:dyDescent="0.25">
      <c r="A374" t="s">
        <v>159</v>
      </c>
      <c r="B374" t="s">
        <v>48</v>
      </c>
      <c r="C374" t="s">
        <v>166</v>
      </c>
      <c r="D374">
        <v>1</v>
      </c>
      <c r="E374" t="s">
        <v>175</v>
      </c>
      <c r="F374" t="s">
        <v>175</v>
      </c>
      <c r="G374" t="s">
        <v>371</v>
      </c>
      <c r="H374">
        <v>2.5130202502223002E+17</v>
      </c>
      <c r="I374" t="s">
        <v>182</v>
      </c>
      <c r="J374" t="s">
        <v>746</v>
      </c>
      <c r="K374" t="s">
        <v>177</v>
      </c>
      <c r="L374" t="s">
        <v>178</v>
      </c>
    </row>
    <row r="375" spans="1:12" x14ac:dyDescent="0.25">
      <c r="A375" t="s">
        <v>159</v>
      </c>
      <c r="B375" t="s">
        <v>48</v>
      </c>
      <c r="C375" t="s">
        <v>166</v>
      </c>
      <c r="D375">
        <v>1</v>
      </c>
      <c r="E375" t="s">
        <v>175</v>
      </c>
      <c r="F375" t="s">
        <v>175</v>
      </c>
      <c r="G375" t="s">
        <v>371</v>
      </c>
      <c r="H375">
        <v>2.5130202502223002E+17</v>
      </c>
      <c r="I375" t="s">
        <v>182</v>
      </c>
      <c r="J375" t="s">
        <v>747</v>
      </c>
      <c r="K375" t="s">
        <v>177</v>
      </c>
      <c r="L375" t="s">
        <v>178</v>
      </c>
    </row>
    <row r="376" spans="1:12" x14ac:dyDescent="0.25">
      <c r="A376" t="s">
        <v>159</v>
      </c>
      <c r="B376" t="s">
        <v>48</v>
      </c>
      <c r="C376" t="s">
        <v>166</v>
      </c>
      <c r="D376">
        <v>1</v>
      </c>
      <c r="E376" t="s">
        <v>175</v>
      </c>
      <c r="F376" t="s">
        <v>175</v>
      </c>
      <c r="G376" t="s">
        <v>371</v>
      </c>
      <c r="H376">
        <v>2.5130202502223002E+17</v>
      </c>
      <c r="I376" t="s">
        <v>182</v>
      </c>
      <c r="J376" t="s">
        <v>748</v>
      </c>
      <c r="K376" t="s">
        <v>177</v>
      </c>
      <c r="L376" t="s">
        <v>178</v>
      </c>
    </row>
    <row r="377" spans="1:12" x14ac:dyDescent="0.25">
      <c r="A377" t="s">
        <v>159</v>
      </c>
      <c r="B377" t="s">
        <v>48</v>
      </c>
      <c r="C377" t="s">
        <v>166</v>
      </c>
      <c r="D377">
        <v>1</v>
      </c>
      <c r="E377" t="s">
        <v>175</v>
      </c>
      <c r="F377" t="s">
        <v>175</v>
      </c>
      <c r="G377" t="s">
        <v>371</v>
      </c>
      <c r="H377">
        <v>2.5130202502223002E+17</v>
      </c>
      <c r="I377" t="s">
        <v>182</v>
      </c>
      <c r="J377" t="s">
        <v>749</v>
      </c>
      <c r="K377" t="s">
        <v>177</v>
      </c>
      <c r="L377" t="s">
        <v>178</v>
      </c>
    </row>
    <row r="378" spans="1:12" x14ac:dyDescent="0.25">
      <c r="A378" t="s">
        <v>159</v>
      </c>
      <c r="B378" t="s">
        <v>48</v>
      </c>
      <c r="C378" t="s">
        <v>166</v>
      </c>
      <c r="D378">
        <v>1</v>
      </c>
      <c r="E378" t="s">
        <v>175</v>
      </c>
      <c r="F378" t="s">
        <v>175</v>
      </c>
      <c r="G378" t="s">
        <v>371</v>
      </c>
      <c r="H378">
        <v>2.5130202502223002E+17</v>
      </c>
      <c r="I378" t="s">
        <v>183</v>
      </c>
      <c r="J378" t="s">
        <v>750</v>
      </c>
      <c r="K378" t="s">
        <v>177</v>
      </c>
      <c r="L378" t="s">
        <v>178</v>
      </c>
    </row>
    <row r="379" spans="1:12" x14ac:dyDescent="0.25">
      <c r="A379" t="s">
        <v>159</v>
      </c>
      <c r="B379" t="s">
        <v>48</v>
      </c>
      <c r="C379" t="s">
        <v>166</v>
      </c>
      <c r="D379">
        <v>1</v>
      </c>
      <c r="E379" t="s">
        <v>175</v>
      </c>
      <c r="F379" t="s">
        <v>175</v>
      </c>
      <c r="G379" t="s">
        <v>371</v>
      </c>
      <c r="H379">
        <v>2.5130202502223002E+17</v>
      </c>
      <c r="I379" t="s">
        <v>183</v>
      </c>
      <c r="J379" t="s">
        <v>751</v>
      </c>
      <c r="K379" t="s">
        <v>177</v>
      </c>
      <c r="L379" t="s">
        <v>178</v>
      </c>
    </row>
    <row r="380" spans="1:12" x14ac:dyDescent="0.25">
      <c r="A380" t="s">
        <v>159</v>
      </c>
      <c r="B380" t="s">
        <v>48</v>
      </c>
      <c r="C380" t="s">
        <v>166</v>
      </c>
      <c r="D380">
        <v>1</v>
      </c>
      <c r="E380" t="s">
        <v>175</v>
      </c>
      <c r="F380" t="s">
        <v>175</v>
      </c>
      <c r="G380" t="s">
        <v>371</v>
      </c>
      <c r="H380">
        <v>2.5130202502223002E+17</v>
      </c>
      <c r="I380" t="s">
        <v>184</v>
      </c>
      <c r="J380" t="s">
        <v>752</v>
      </c>
      <c r="K380" t="s">
        <v>177</v>
      </c>
      <c r="L380" t="s">
        <v>178</v>
      </c>
    </row>
    <row r="381" spans="1:12" x14ac:dyDescent="0.25">
      <c r="A381" t="s">
        <v>159</v>
      </c>
      <c r="B381" t="s">
        <v>48</v>
      </c>
      <c r="C381" t="s">
        <v>166</v>
      </c>
      <c r="D381">
        <v>1</v>
      </c>
      <c r="E381" t="s">
        <v>175</v>
      </c>
      <c r="F381" t="s">
        <v>175</v>
      </c>
      <c r="G381" t="s">
        <v>371</v>
      </c>
      <c r="H381">
        <v>2.5130202502223002E+17</v>
      </c>
      <c r="I381" t="s">
        <v>184</v>
      </c>
      <c r="J381" t="s">
        <v>753</v>
      </c>
      <c r="K381" t="s">
        <v>177</v>
      </c>
      <c r="L381" t="s">
        <v>178</v>
      </c>
    </row>
    <row r="382" spans="1:12" x14ac:dyDescent="0.25">
      <c r="A382" t="s">
        <v>159</v>
      </c>
      <c r="B382" t="s">
        <v>48</v>
      </c>
      <c r="C382" t="s">
        <v>166</v>
      </c>
      <c r="D382">
        <v>1</v>
      </c>
      <c r="E382" t="s">
        <v>175</v>
      </c>
      <c r="F382" t="s">
        <v>175</v>
      </c>
      <c r="G382" t="s">
        <v>371</v>
      </c>
      <c r="H382">
        <v>2.5130202502223002E+17</v>
      </c>
      <c r="I382" t="s">
        <v>185</v>
      </c>
      <c r="J382" t="s">
        <v>754</v>
      </c>
      <c r="K382" t="s">
        <v>177</v>
      </c>
      <c r="L382" t="s">
        <v>178</v>
      </c>
    </row>
    <row r="383" spans="1:12" x14ac:dyDescent="0.25">
      <c r="A383" t="s">
        <v>159</v>
      </c>
      <c r="B383" t="s">
        <v>48</v>
      </c>
      <c r="C383" t="s">
        <v>166</v>
      </c>
      <c r="D383">
        <v>1</v>
      </c>
      <c r="E383" t="s">
        <v>175</v>
      </c>
      <c r="F383" t="s">
        <v>175</v>
      </c>
      <c r="G383" t="s">
        <v>371</v>
      </c>
      <c r="H383">
        <v>2.5130202502223002E+17</v>
      </c>
      <c r="I383" t="s">
        <v>185</v>
      </c>
      <c r="J383" t="s">
        <v>755</v>
      </c>
      <c r="K383" t="s">
        <v>177</v>
      </c>
      <c r="L383" t="s">
        <v>178</v>
      </c>
    </row>
    <row r="384" spans="1:12" x14ac:dyDescent="0.25">
      <c r="A384" t="s">
        <v>159</v>
      </c>
      <c r="B384" t="s">
        <v>48</v>
      </c>
      <c r="C384" t="s">
        <v>166</v>
      </c>
      <c r="D384">
        <v>1</v>
      </c>
      <c r="E384" t="s">
        <v>175</v>
      </c>
      <c r="F384" t="s">
        <v>175</v>
      </c>
      <c r="G384" t="s">
        <v>371</v>
      </c>
      <c r="H384">
        <v>2.5130202502223002E+17</v>
      </c>
      <c r="I384" t="s">
        <v>185</v>
      </c>
      <c r="J384" t="s">
        <v>756</v>
      </c>
      <c r="K384" t="s">
        <v>177</v>
      </c>
      <c r="L384" t="s">
        <v>178</v>
      </c>
    </row>
    <row r="385" spans="1:12" x14ac:dyDescent="0.25">
      <c r="A385" t="s">
        <v>159</v>
      </c>
      <c r="B385" t="s">
        <v>48</v>
      </c>
      <c r="C385" t="s">
        <v>166</v>
      </c>
      <c r="D385">
        <v>1</v>
      </c>
      <c r="E385" t="s">
        <v>175</v>
      </c>
      <c r="F385" t="s">
        <v>175</v>
      </c>
      <c r="G385" t="s">
        <v>371</v>
      </c>
      <c r="H385">
        <v>2.5130202502223002E+17</v>
      </c>
      <c r="I385" t="s">
        <v>180</v>
      </c>
      <c r="J385" t="s">
        <v>757</v>
      </c>
      <c r="K385" t="s">
        <v>177</v>
      </c>
      <c r="L385" t="s">
        <v>178</v>
      </c>
    </row>
    <row r="386" spans="1:12" x14ac:dyDescent="0.25">
      <c r="A386" t="s">
        <v>159</v>
      </c>
      <c r="B386" t="s">
        <v>48</v>
      </c>
      <c r="C386" t="s">
        <v>166</v>
      </c>
      <c r="D386">
        <v>1</v>
      </c>
      <c r="E386" t="s">
        <v>175</v>
      </c>
      <c r="F386" t="s">
        <v>175</v>
      </c>
      <c r="G386" t="s">
        <v>371</v>
      </c>
      <c r="H386">
        <v>2.5130202502223002E+17</v>
      </c>
      <c r="I386" t="s">
        <v>180</v>
      </c>
      <c r="J386" t="s">
        <v>758</v>
      </c>
      <c r="K386" t="s">
        <v>177</v>
      </c>
      <c r="L386" t="s">
        <v>178</v>
      </c>
    </row>
    <row r="387" spans="1:12" x14ac:dyDescent="0.25">
      <c r="A387" t="s">
        <v>159</v>
      </c>
      <c r="B387" t="s">
        <v>48</v>
      </c>
      <c r="C387" t="s">
        <v>166</v>
      </c>
      <c r="D387">
        <v>1</v>
      </c>
      <c r="E387" t="s">
        <v>175</v>
      </c>
      <c r="F387" t="s">
        <v>175</v>
      </c>
      <c r="G387" t="s">
        <v>371</v>
      </c>
      <c r="H387">
        <v>2.5130202502223002E+17</v>
      </c>
      <c r="I387" t="s">
        <v>186</v>
      </c>
      <c r="J387" t="s">
        <v>759</v>
      </c>
      <c r="K387" t="s">
        <v>177</v>
      </c>
      <c r="L387" t="s">
        <v>178</v>
      </c>
    </row>
    <row r="388" spans="1:12" x14ac:dyDescent="0.25">
      <c r="A388" t="s">
        <v>159</v>
      </c>
      <c r="B388" t="s">
        <v>48</v>
      </c>
      <c r="C388" t="s">
        <v>166</v>
      </c>
      <c r="D388">
        <v>1</v>
      </c>
      <c r="E388" t="s">
        <v>175</v>
      </c>
      <c r="F388" t="s">
        <v>175</v>
      </c>
      <c r="G388" t="s">
        <v>371</v>
      </c>
      <c r="H388">
        <v>2.5130202502223002E+17</v>
      </c>
      <c r="I388" t="s">
        <v>187</v>
      </c>
      <c r="J388" t="s">
        <v>760</v>
      </c>
      <c r="K388" t="s">
        <v>177</v>
      </c>
      <c r="L388" t="s">
        <v>178</v>
      </c>
    </row>
    <row r="389" spans="1:12" x14ac:dyDescent="0.25">
      <c r="A389" t="s">
        <v>159</v>
      </c>
      <c r="B389" t="s">
        <v>48</v>
      </c>
      <c r="C389" t="s">
        <v>166</v>
      </c>
      <c r="D389">
        <v>1</v>
      </c>
      <c r="E389" t="s">
        <v>175</v>
      </c>
      <c r="F389" t="s">
        <v>175</v>
      </c>
      <c r="G389" t="s">
        <v>371</v>
      </c>
      <c r="H389">
        <v>2.5130202502223002E+17</v>
      </c>
      <c r="I389" t="s">
        <v>189</v>
      </c>
      <c r="J389" t="s">
        <v>761</v>
      </c>
      <c r="K389" t="s">
        <v>177</v>
      </c>
      <c r="L389" t="s">
        <v>178</v>
      </c>
    </row>
    <row r="390" spans="1:12" x14ac:dyDescent="0.25">
      <c r="A390" t="s">
        <v>159</v>
      </c>
      <c r="B390" t="s">
        <v>48</v>
      </c>
      <c r="C390" t="s">
        <v>166</v>
      </c>
      <c r="D390">
        <v>1</v>
      </c>
      <c r="E390" t="s">
        <v>175</v>
      </c>
      <c r="F390" t="s">
        <v>175</v>
      </c>
      <c r="G390" t="s">
        <v>371</v>
      </c>
      <c r="H390">
        <v>2.5130202502223002E+17</v>
      </c>
      <c r="I390" t="s">
        <v>191</v>
      </c>
      <c r="J390" t="s">
        <v>762</v>
      </c>
      <c r="K390" t="s">
        <v>177</v>
      </c>
      <c r="L390" t="s">
        <v>192</v>
      </c>
    </row>
    <row r="391" spans="1:12" x14ac:dyDescent="0.25">
      <c r="A391" t="s">
        <v>159</v>
      </c>
      <c r="B391" t="s">
        <v>48</v>
      </c>
      <c r="C391" t="s">
        <v>166</v>
      </c>
      <c r="D391">
        <v>1</v>
      </c>
      <c r="E391" t="s">
        <v>175</v>
      </c>
      <c r="F391" t="s">
        <v>175</v>
      </c>
      <c r="G391" t="s">
        <v>371</v>
      </c>
      <c r="H391">
        <v>2.5130202502223002E+17</v>
      </c>
      <c r="I391" t="s">
        <v>191</v>
      </c>
      <c r="J391" t="s">
        <v>763</v>
      </c>
      <c r="K391" t="s">
        <v>177</v>
      </c>
      <c r="L391" t="s">
        <v>192</v>
      </c>
    </row>
    <row r="392" spans="1:12" x14ac:dyDescent="0.25">
      <c r="A392" t="s">
        <v>159</v>
      </c>
      <c r="B392" t="s">
        <v>48</v>
      </c>
      <c r="C392" t="s">
        <v>166</v>
      </c>
      <c r="D392">
        <v>1</v>
      </c>
      <c r="E392" t="s">
        <v>175</v>
      </c>
      <c r="F392" t="s">
        <v>175</v>
      </c>
      <c r="G392" t="s">
        <v>371</v>
      </c>
      <c r="H392">
        <v>2.5130202502223002E+17</v>
      </c>
      <c r="I392" t="s">
        <v>193</v>
      </c>
      <c r="J392" t="s">
        <v>764</v>
      </c>
      <c r="K392" t="s">
        <v>177</v>
      </c>
      <c r="L392" t="s">
        <v>178</v>
      </c>
    </row>
    <row r="393" spans="1:12" x14ac:dyDescent="0.25">
      <c r="A393" t="s">
        <v>159</v>
      </c>
      <c r="B393" t="s">
        <v>48</v>
      </c>
      <c r="C393" t="s">
        <v>166</v>
      </c>
      <c r="D393">
        <v>1</v>
      </c>
      <c r="E393" t="s">
        <v>175</v>
      </c>
      <c r="F393" t="s">
        <v>175</v>
      </c>
      <c r="G393" t="s">
        <v>371</v>
      </c>
      <c r="H393">
        <v>2.5130202502223002E+17</v>
      </c>
      <c r="I393" t="s">
        <v>194</v>
      </c>
      <c r="J393" t="s">
        <v>765</v>
      </c>
      <c r="K393" t="s">
        <v>177</v>
      </c>
      <c r="L393" t="s">
        <v>178</v>
      </c>
    </row>
    <row r="394" spans="1:12" x14ac:dyDescent="0.25">
      <c r="A394" t="s">
        <v>159</v>
      </c>
      <c r="B394" t="s">
        <v>48</v>
      </c>
      <c r="C394" t="s">
        <v>166</v>
      </c>
      <c r="D394">
        <v>1</v>
      </c>
      <c r="E394" t="s">
        <v>175</v>
      </c>
      <c r="F394" t="s">
        <v>175</v>
      </c>
      <c r="G394" t="s">
        <v>371</v>
      </c>
      <c r="H394">
        <v>2.5130202502223002E+17</v>
      </c>
      <c r="I394" t="s">
        <v>194</v>
      </c>
      <c r="J394" t="s">
        <v>766</v>
      </c>
      <c r="K394" t="s">
        <v>177</v>
      </c>
      <c r="L394" t="s">
        <v>178</v>
      </c>
    </row>
    <row r="395" spans="1:12" x14ac:dyDescent="0.25">
      <c r="A395" t="s">
        <v>159</v>
      </c>
      <c r="B395" t="s">
        <v>48</v>
      </c>
      <c r="C395" t="s">
        <v>166</v>
      </c>
      <c r="D395">
        <v>1</v>
      </c>
      <c r="E395" t="s">
        <v>175</v>
      </c>
      <c r="F395" t="s">
        <v>175</v>
      </c>
      <c r="G395" t="s">
        <v>371</v>
      </c>
      <c r="H395">
        <v>2.5130202502223002E+17</v>
      </c>
      <c r="I395" t="s">
        <v>195</v>
      </c>
      <c r="J395" t="s">
        <v>767</v>
      </c>
      <c r="K395" t="s">
        <v>177</v>
      </c>
      <c r="L395" t="s">
        <v>192</v>
      </c>
    </row>
    <row r="396" spans="1:12" x14ac:dyDescent="0.25">
      <c r="A396" t="s">
        <v>159</v>
      </c>
      <c r="B396" t="s">
        <v>48</v>
      </c>
      <c r="C396" t="s">
        <v>166</v>
      </c>
      <c r="D396">
        <v>1</v>
      </c>
      <c r="E396" t="s">
        <v>175</v>
      </c>
      <c r="F396" t="s">
        <v>175</v>
      </c>
      <c r="G396" t="s">
        <v>371</v>
      </c>
      <c r="H396">
        <v>2.5130202502223002E+17</v>
      </c>
      <c r="I396" t="s">
        <v>195</v>
      </c>
      <c r="J396" t="s">
        <v>768</v>
      </c>
      <c r="K396" t="s">
        <v>177</v>
      </c>
      <c r="L396" t="s">
        <v>178</v>
      </c>
    </row>
    <row r="397" spans="1:12" x14ac:dyDescent="0.25">
      <c r="A397" t="s">
        <v>159</v>
      </c>
      <c r="B397" t="s">
        <v>48</v>
      </c>
      <c r="C397" t="s">
        <v>166</v>
      </c>
      <c r="D397">
        <v>1</v>
      </c>
      <c r="E397" t="s">
        <v>175</v>
      </c>
      <c r="F397" t="s">
        <v>175</v>
      </c>
      <c r="G397" t="s">
        <v>371</v>
      </c>
      <c r="H397">
        <v>2.5130202502223002E+17</v>
      </c>
      <c r="I397" t="s">
        <v>196</v>
      </c>
      <c r="J397" t="s">
        <v>769</v>
      </c>
      <c r="K397" t="s">
        <v>177</v>
      </c>
      <c r="L397" t="s">
        <v>178</v>
      </c>
    </row>
    <row r="398" spans="1:12" x14ac:dyDescent="0.25">
      <c r="A398" t="s">
        <v>159</v>
      </c>
      <c r="B398" t="s">
        <v>48</v>
      </c>
      <c r="C398" t="s">
        <v>166</v>
      </c>
      <c r="D398">
        <v>1</v>
      </c>
      <c r="E398" t="s">
        <v>175</v>
      </c>
      <c r="F398" t="s">
        <v>175</v>
      </c>
      <c r="G398" t="s">
        <v>371</v>
      </c>
      <c r="H398">
        <v>2.5130202502223002E+17</v>
      </c>
      <c r="I398" t="s">
        <v>197</v>
      </c>
      <c r="J398" t="s">
        <v>770</v>
      </c>
      <c r="K398" t="s">
        <v>177</v>
      </c>
      <c r="L398" t="s">
        <v>178</v>
      </c>
    </row>
    <row r="399" spans="1:12" x14ac:dyDescent="0.25">
      <c r="A399" t="s">
        <v>159</v>
      </c>
      <c r="B399" t="s">
        <v>48</v>
      </c>
      <c r="C399" t="s">
        <v>166</v>
      </c>
      <c r="D399">
        <v>1</v>
      </c>
      <c r="E399" t="s">
        <v>175</v>
      </c>
      <c r="F399" t="s">
        <v>175</v>
      </c>
      <c r="G399" t="s">
        <v>371</v>
      </c>
      <c r="H399">
        <v>2.5130202502223002E+17</v>
      </c>
      <c r="I399" t="s">
        <v>195</v>
      </c>
      <c r="J399" t="s">
        <v>771</v>
      </c>
      <c r="K399" t="s">
        <v>177</v>
      </c>
      <c r="L399" t="s">
        <v>178</v>
      </c>
    </row>
    <row r="400" spans="1:12" x14ac:dyDescent="0.25">
      <c r="A400" t="s">
        <v>159</v>
      </c>
      <c r="B400" t="s">
        <v>48</v>
      </c>
      <c r="C400" t="s">
        <v>166</v>
      </c>
      <c r="D400">
        <v>1</v>
      </c>
      <c r="E400" t="s">
        <v>175</v>
      </c>
      <c r="F400" t="s">
        <v>175</v>
      </c>
      <c r="G400" t="s">
        <v>371</v>
      </c>
      <c r="H400">
        <v>2.5130202502223002E+17</v>
      </c>
      <c r="I400" t="s">
        <v>195</v>
      </c>
      <c r="J400" t="s">
        <v>772</v>
      </c>
      <c r="K400" t="s">
        <v>177</v>
      </c>
      <c r="L400" t="s">
        <v>178</v>
      </c>
    </row>
    <row r="401" spans="1:12" x14ac:dyDescent="0.25">
      <c r="A401" t="s">
        <v>159</v>
      </c>
      <c r="B401" t="s">
        <v>48</v>
      </c>
      <c r="C401" t="s">
        <v>166</v>
      </c>
      <c r="D401">
        <v>1</v>
      </c>
      <c r="E401" t="s">
        <v>175</v>
      </c>
      <c r="F401" t="s">
        <v>175</v>
      </c>
      <c r="G401" t="s">
        <v>371</v>
      </c>
      <c r="H401">
        <v>2.5130202502223002E+17</v>
      </c>
      <c r="I401" t="s">
        <v>195</v>
      </c>
      <c r="J401" t="s">
        <v>773</v>
      </c>
      <c r="K401" t="s">
        <v>177</v>
      </c>
      <c r="L401" t="s">
        <v>178</v>
      </c>
    </row>
    <row r="402" spans="1:12" x14ac:dyDescent="0.25">
      <c r="A402" t="s">
        <v>159</v>
      </c>
      <c r="B402" t="s">
        <v>48</v>
      </c>
      <c r="C402" t="s">
        <v>166</v>
      </c>
      <c r="D402">
        <v>1</v>
      </c>
      <c r="E402" t="s">
        <v>175</v>
      </c>
      <c r="F402" t="s">
        <v>175</v>
      </c>
      <c r="G402" t="s">
        <v>371</v>
      </c>
      <c r="H402">
        <v>2.5130202502223002E+17</v>
      </c>
      <c r="I402" t="s">
        <v>195</v>
      </c>
      <c r="J402" t="s">
        <v>774</v>
      </c>
      <c r="K402" t="s">
        <v>177</v>
      </c>
      <c r="L402" t="s">
        <v>178</v>
      </c>
    </row>
    <row r="403" spans="1:12" x14ac:dyDescent="0.25">
      <c r="A403" t="s">
        <v>159</v>
      </c>
      <c r="B403" t="s">
        <v>48</v>
      </c>
      <c r="C403" t="s">
        <v>166</v>
      </c>
      <c r="D403">
        <v>1</v>
      </c>
      <c r="E403" t="s">
        <v>175</v>
      </c>
      <c r="F403" t="s">
        <v>175</v>
      </c>
      <c r="G403" t="s">
        <v>371</v>
      </c>
      <c r="H403">
        <v>2.5130202502223002E+17</v>
      </c>
      <c r="I403" t="s">
        <v>195</v>
      </c>
      <c r="J403" t="s">
        <v>775</v>
      </c>
      <c r="K403" t="s">
        <v>177</v>
      </c>
      <c r="L403" t="s">
        <v>178</v>
      </c>
    </row>
    <row r="404" spans="1:12" x14ac:dyDescent="0.25">
      <c r="A404" t="s">
        <v>159</v>
      </c>
      <c r="B404" t="s">
        <v>48</v>
      </c>
      <c r="C404" t="s">
        <v>166</v>
      </c>
      <c r="D404">
        <v>1</v>
      </c>
      <c r="E404" t="s">
        <v>175</v>
      </c>
      <c r="F404" t="s">
        <v>175</v>
      </c>
      <c r="G404" t="s">
        <v>371</v>
      </c>
      <c r="H404">
        <v>2.5130202502223002E+17</v>
      </c>
      <c r="I404" t="s">
        <v>203</v>
      </c>
      <c r="J404" t="s">
        <v>776</v>
      </c>
      <c r="K404" t="s">
        <v>177</v>
      </c>
      <c r="L404" t="s">
        <v>192</v>
      </c>
    </row>
    <row r="405" spans="1:12" x14ac:dyDescent="0.25">
      <c r="A405" t="s">
        <v>159</v>
      </c>
      <c r="B405" t="s">
        <v>48</v>
      </c>
      <c r="C405" t="s">
        <v>166</v>
      </c>
      <c r="D405">
        <v>1</v>
      </c>
      <c r="E405" t="s">
        <v>175</v>
      </c>
      <c r="F405" t="s">
        <v>175</v>
      </c>
      <c r="G405" t="s">
        <v>371</v>
      </c>
      <c r="H405">
        <v>2.5130202502223002E+17</v>
      </c>
      <c r="I405" t="s">
        <v>419</v>
      </c>
      <c r="J405" t="s">
        <v>777</v>
      </c>
      <c r="K405" t="s">
        <v>177</v>
      </c>
      <c r="L405" t="s">
        <v>178</v>
      </c>
    </row>
    <row r="406" spans="1:12" x14ac:dyDescent="0.25">
      <c r="A406" t="s">
        <v>159</v>
      </c>
      <c r="B406" t="s">
        <v>48</v>
      </c>
      <c r="C406" t="s">
        <v>166</v>
      </c>
      <c r="D406">
        <v>1</v>
      </c>
      <c r="E406" t="s">
        <v>175</v>
      </c>
      <c r="F406" t="s">
        <v>175</v>
      </c>
      <c r="G406" t="s">
        <v>371</v>
      </c>
      <c r="H406">
        <v>2.5130202502223002E+17</v>
      </c>
      <c r="I406" t="s">
        <v>198</v>
      </c>
      <c r="J406" t="s">
        <v>778</v>
      </c>
      <c r="K406" t="s">
        <v>177</v>
      </c>
      <c r="L406" t="s">
        <v>178</v>
      </c>
    </row>
    <row r="407" spans="1:12" x14ac:dyDescent="0.25">
      <c r="A407" t="s">
        <v>159</v>
      </c>
      <c r="B407" t="s">
        <v>48</v>
      </c>
      <c r="C407" t="s">
        <v>166</v>
      </c>
      <c r="D407">
        <v>1</v>
      </c>
      <c r="E407" t="s">
        <v>175</v>
      </c>
      <c r="F407" t="s">
        <v>175</v>
      </c>
      <c r="G407" t="s">
        <v>371</v>
      </c>
      <c r="H407">
        <v>2.5130202502223002E+17</v>
      </c>
      <c r="I407" t="s">
        <v>199</v>
      </c>
      <c r="J407" t="s">
        <v>779</v>
      </c>
      <c r="K407" t="s">
        <v>177</v>
      </c>
      <c r="L407" t="s">
        <v>178</v>
      </c>
    </row>
    <row r="408" spans="1:12" x14ac:dyDescent="0.25">
      <c r="A408" t="s">
        <v>159</v>
      </c>
      <c r="B408" t="s">
        <v>48</v>
      </c>
      <c r="C408" t="s">
        <v>166</v>
      </c>
      <c r="D408">
        <v>1</v>
      </c>
      <c r="E408" t="s">
        <v>175</v>
      </c>
      <c r="F408" t="s">
        <v>175</v>
      </c>
      <c r="G408" t="s">
        <v>371</v>
      </c>
      <c r="H408">
        <v>2.5130202502223002E+17</v>
      </c>
      <c r="I408" t="s">
        <v>200</v>
      </c>
      <c r="J408" t="s">
        <v>780</v>
      </c>
      <c r="K408" t="s">
        <v>177</v>
      </c>
      <c r="L408" t="s">
        <v>178</v>
      </c>
    </row>
    <row r="409" spans="1:12" x14ac:dyDescent="0.25">
      <c r="A409" t="s">
        <v>159</v>
      </c>
      <c r="B409" t="s">
        <v>48</v>
      </c>
      <c r="C409" t="s">
        <v>166</v>
      </c>
      <c r="D409">
        <v>1</v>
      </c>
      <c r="E409" t="s">
        <v>175</v>
      </c>
      <c r="F409" t="s">
        <v>175</v>
      </c>
      <c r="G409" t="s">
        <v>371</v>
      </c>
      <c r="H409">
        <v>2.5130202502223002E+17</v>
      </c>
      <c r="I409" t="s">
        <v>201</v>
      </c>
      <c r="J409" t="s">
        <v>781</v>
      </c>
      <c r="K409" t="s">
        <v>177</v>
      </c>
      <c r="L409" t="s">
        <v>188</v>
      </c>
    </row>
    <row r="410" spans="1:12" x14ac:dyDescent="0.25">
      <c r="A410" t="s">
        <v>159</v>
      </c>
      <c r="B410" t="s">
        <v>48</v>
      </c>
      <c r="C410" t="s">
        <v>166</v>
      </c>
      <c r="D410">
        <v>1</v>
      </c>
      <c r="E410" t="s">
        <v>175</v>
      </c>
      <c r="F410" t="s">
        <v>175</v>
      </c>
      <c r="G410" t="s">
        <v>371</v>
      </c>
      <c r="H410">
        <v>2.5130202502223002E+17</v>
      </c>
      <c r="I410" t="s">
        <v>201</v>
      </c>
      <c r="J410" t="s">
        <v>782</v>
      </c>
      <c r="K410" t="s">
        <v>177</v>
      </c>
      <c r="L410" t="s">
        <v>178</v>
      </c>
    </row>
    <row r="411" spans="1:12" x14ac:dyDescent="0.25">
      <c r="A411" t="s">
        <v>159</v>
      </c>
      <c r="B411" t="s">
        <v>48</v>
      </c>
      <c r="C411" t="s">
        <v>166</v>
      </c>
      <c r="D411">
        <v>1</v>
      </c>
      <c r="E411" t="s">
        <v>175</v>
      </c>
      <c r="F411" t="s">
        <v>175</v>
      </c>
      <c r="G411" t="s">
        <v>371</v>
      </c>
      <c r="H411">
        <v>2.5130202502223002E+17</v>
      </c>
      <c r="I411" t="s">
        <v>202</v>
      </c>
      <c r="J411" t="s">
        <v>783</v>
      </c>
      <c r="K411" t="s">
        <v>177</v>
      </c>
      <c r="L411" t="s">
        <v>178</v>
      </c>
    </row>
    <row r="412" spans="1:12" x14ac:dyDescent="0.25">
      <c r="A412" t="s">
        <v>159</v>
      </c>
      <c r="B412" t="s">
        <v>48</v>
      </c>
      <c r="C412" t="s">
        <v>166</v>
      </c>
      <c r="D412">
        <v>1</v>
      </c>
      <c r="E412" t="s">
        <v>175</v>
      </c>
      <c r="F412" t="s">
        <v>175</v>
      </c>
      <c r="G412" t="s">
        <v>371</v>
      </c>
      <c r="H412">
        <v>2.5130202502223002E+17</v>
      </c>
      <c r="I412" t="s">
        <v>202</v>
      </c>
      <c r="J412" t="s">
        <v>784</v>
      </c>
      <c r="K412" t="s">
        <v>177</v>
      </c>
      <c r="L412" t="s">
        <v>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33D2-77B6-4BD1-AB79-424DE7D14894}">
  <dimension ref="A1:DI17"/>
  <sheetViews>
    <sheetView workbookViewId="0">
      <selection sqref="A1:DI18"/>
    </sheetView>
  </sheetViews>
  <sheetFormatPr defaultRowHeight="15" x14ac:dyDescent="0.25"/>
  <cols>
    <col min="1" max="1" width="3.85546875" bestFit="1" customWidth="1"/>
    <col min="2" max="2" width="12.28515625" bestFit="1" customWidth="1"/>
    <col min="3" max="3" width="9.5703125" bestFit="1" customWidth="1"/>
    <col min="4" max="4" width="2" bestFit="1" customWidth="1"/>
    <col min="5" max="5" width="15.85546875" bestFit="1" customWidth="1"/>
    <col min="6" max="6" width="14.7109375" bestFit="1" customWidth="1"/>
    <col min="7" max="7" width="20.140625" bestFit="1" customWidth="1"/>
    <col min="8" max="8" width="22.140625" bestFit="1" customWidth="1"/>
    <col min="9" max="9" width="23.5703125" bestFit="1" customWidth="1"/>
    <col min="10" max="10" width="25.7109375" bestFit="1" customWidth="1"/>
    <col min="11" max="11" width="22" bestFit="1" customWidth="1"/>
    <col min="12" max="12" width="24" bestFit="1" customWidth="1"/>
    <col min="13" max="13" width="25.42578125" bestFit="1" customWidth="1"/>
    <col min="14" max="14" width="27.42578125" bestFit="1" customWidth="1"/>
    <col min="15" max="15" width="23.85546875" bestFit="1" customWidth="1"/>
    <col min="16" max="16" width="26" bestFit="1" customWidth="1"/>
    <col min="17" max="17" width="18.5703125" bestFit="1" customWidth="1"/>
    <col min="18" max="18" width="22.140625" bestFit="1" customWidth="1"/>
    <col min="19" max="19" width="24.140625" bestFit="1" customWidth="1"/>
    <col min="20" max="20" width="26.140625" bestFit="1" customWidth="1"/>
    <col min="21" max="21" width="28.140625" bestFit="1" customWidth="1"/>
    <col min="22" max="22" width="27.140625" bestFit="1" customWidth="1"/>
    <col min="23" max="23" width="29.28515625" bestFit="1" customWidth="1"/>
    <col min="24" max="24" width="16.42578125" bestFit="1" customWidth="1"/>
    <col min="25" max="25" width="21.7109375" bestFit="1" customWidth="1"/>
    <col min="26" max="26" width="18.42578125" bestFit="1" customWidth="1"/>
    <col min="27" max="27" width="21.7109375" bestFit="1" customWidth="1"/>
    <col min="28" max="28" width="24.85546875" bestFit="1" customWidth="1"/>
    <col min="29" max="29" width="26.85546875" bestFit="1" customWidth="1"/>
    <col min="30" max="30" width="25.85546875" bestFit="1" customWidth="1"/>
    <col min="31" max="31" width="27.85546875" bestFit="1" customWidth="1"/>
    <col min="32" max="32" width="27.28515625" bestFit="1" customWidth="1"/>
    <col min="33" max="33" width="29.42578125" bestFit="1" customWidth="1"/>
    <col min="34" max="34" width="23.42578125" bestFit="1" customWidth="1"/>
    <col min="35" max="35" width="25.5703125" bestFit="1" customWidth="1"/>
    <col min="36" max="36" width="25.7109375" bestFit="1" customWidth="1"/>
    <col min="37" max="37" width="27.7109375" bestFit="1" customWidth="1"/>
    <col min="38" max="38" width="6.7109375" bestFit="1" customWidth="1"/>
    <col min="39" max="39" width="12.140625" bestFit="1" customWidth="1"/>
    <col min="40" max="40" width="12.85546875" bestFit="1" customWidth="1"/>
    <col min="41" max="41" width="13.7109375" bestFit="1" customWidth="1"/>
    <col min="42" max="42" width="13.5703125" bestFit="1" customWidth="1"/>
    <col min="43" max="43" width="11.28515625" bestFit="1" customWidth="1"/>
    <col min="44" max="44" width="11.7109375" bestFit="1" customWidth="1"/>
    <col min="45" max="45" width="18.42578125" bestFit="1" customWidth="1"/>
    <col min="46" max="46" width="18.140625" bestFit="1" customWidth="1"/>
    <col min="47" max="47" width="18.5703125" bestFit="1" customWidth="1"/>
    <col min="48" max="48" width="18.85546875" bestFit="1" customWidth="1"/>
    <col min="49" max="49" width="15.7109375" bestFit="1" customWidth="1"/>
    <col min="50" max="50" width="23.7109375" bestFit="1" customWidth="1"/>
    <col min="51" max="51" width="23.28515625" bestFit="1" customWidth="1"/>
    <col min="52" max="52" width="16.28515625" bestFit="1" customWidth="1"/>
    <col min="53" max="53" width="18" bestFit="1" customWidth="1"/>
    <col min="54" max="54" width="16.5703125" bestFit="1" customWidth="1"/>
    <col min="55" max="55" width="13.42578125" bestFit="1" customWidth="1"/>
    <col min="56" max="56" width="14.28515625" bestFit="1" customWidth="1"/>
    <col min="57" max="57" width="15.42578125" bestFit="1" customWidth="1"/>
    <col min="58" max="58" width="15.7109375" bestFit="1" customWidth="1"/>
    <col min="59" max="59" width="16.85546875" bestFit="1" customWidth="1"/>
    <col min="60" max="60" width="20.140625" bestFit="1" customWidth="1"/>
    <col min="61" max="61" width="52.85546875" bestFit="1" customWidth="1"/>
    <col min="62" max="62" width="55.85546875" bestFit="1" customWidth="1"/>
    <col min="63" max="63" width="12.5703125" bestFit="1" customWidth="1"/>
    <col min="64" max="65" width="13.7109375" bestFit="1" customWidth="1"/>
    <col min="66" max="66" width="14.7109375" bestFit="1" customWidth="1"/>
    <col min="67" max="67" width="10.140625" bestFit="1" customWidth="1"/>
    <col min="68" max="69" width="11.140625" bestFit="1" customWidth="1"/>
    <col min="70" max="70" width="12.28515625" bestFit="1" customWidth="1"/>
    <col min="71" max="71" width="21.140625" bestFit="1" customWidth="1"/>
    <col min="72" max="72" width="10.7109375" bestFit="1" customWidth="1"/>
    <col min="73" max="73" width="22.85546875" bestFit="1" customWidth="1"/>
    <col min="74" max="74" width="23" bestFit="1" customWidth="1"/>
    <col min="75" max="75" width="28.7109375" bestFit="1" customWidth="1"/>
    <col min="76" max="76" width="29.7109375" bestFit="1" customWidth="1"/>
    <col min="77" max="77" width="27.42578125" bestFit="1" customWidth="1"/>
    <col min="78" max="78" width="19" bestFit="1" customWidth="1"/>
    <col min="79" max="79" width="24.140625" bestFit="1" customWidth="1"/>
    <col min="80" max="80" width="18.28515625" bestFit="1" customWidth="1"/>
    <col min="81" max="81" width="20.7109375" bestFit="1" customWidth="1"/>
    <col min="82" max="82" width="18.7109375" bestFit="1" customWidth="1"/>
    <col min="83" max="83" width="17.7109375" bestFit="1" customWidth="1"/>
    <col min="84" max="84" width="25.42578125" bestFit="1" customWidth="1"/>
    <col min="85" max="85" width="19" bestFit="1" customWidth="1"/>
    <col min="86" max="86" width="16.28515625" bestFit="1" customWidth="1"/>
    <col min="87" max="87" width="18.140625" bestFit="1" customWidth="1"/>
    <col min="88" max="88" width="15.42578125" bestFit="1" customWidth="1"/>
    <col min="89" max="89" width="15.5703125" bestFit="1" customWidth="1"/>
    <col min="90" max="90" width="30.42578125" bestFit="1" customWidth="1"/>
    <col min="91" max="91" width="19.28515625" bestFit="1" customWidth="1"/>
    <col min="92" max="92" width="22.5703125" bestFit="1" customWidth="1"/>
    <col min="93" max="93" width="23.7109375" bestFit="1" customWidth="1"/>
    <col min="94" max="94" width="19.140625" bestFit="1" customWidth="1"/>
    <col min="95" max="95" width="16.42578125" bestFit="1" customWidth="1"/>
    <col min="96" max="96" width="16.5703125" bestFit="1" customWidth="1"/>
    <col min="97" max="97" width="31.42578125" bestFit="1" customWidth="1"/>
    <col min="98" max="98" width="20.42578125" bestFit="1" customWidth="1"/>
    <col min="99" max="99" width="23.7109375" bestFit="1" customWidth="1"/>
    <col min="100" max="100" width="24.85546875" bestFit="1" customWidth="1"/>
    <col min="101" max="101" width="15.5703125" bestFit="1" customWidth="1"/>
    <col min="102" max="102" width="19.42578125" bestFit="1" customWidth="1"/>
    <col min="103" max="103" width="14" bestFit="1" customWidth="1"/>
    <col min="104" max="104" width="15.140625" bestFit="1" customWidth="1"/>
    <col min="105" max="105" width="20.7109375" bestFit="1" customWidth="1"/>
    <col min="106" max="106" width="15.5703125" bestFit="1" customWidth="1"/>
    <col min="107" max="107" width="15.7109375" bestFit="1" customWidth="1"/>
    <col min="108" max="108" width="20.140625" bestFit="1" customWidth="1"/>
    <col min="109" max="109" width="15.28515625" bestFit="1" customWidth="1"/>
    <col min="110" max="110" width="14.28515625" bestFit="1" customWidth="1"/>
    <col min="111" max="111" width="16.85546875" bestFit="1" customWidth="1"/>
    <col min="112" max="112" width="18.42578125" bestFit="1" customWidth="1"/>
    <col min="113" max="113" width="19.5703125" bestFit="1" customWidth="1"/>
  </cols>
  <sheetData>
    <row r="1" spans="1:113" x14ac:dyDescent="0.25">
      <c r="A1" t="s">
        <v>47</v>
      </c>
      <c r="B1" t="s">
        <v>48</v>
      </c>
      <c r="C1" t="s">
        <v>49</v>
      </c>
      <c r="D1">
        <v>1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96</v>
      </c>
      <c r="AZ1" t="s">
        <v>97</v>
      </c>
      <c r="BA1" t="s">
        <v>98</v>
      </c>
      <c r="BB1" t="s">
        <v>99</v>
      </c>
      <c r="BC1" t="s">
        <v>100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127</v>
      </c>
      <c r="CE1" t="s">
        <v>128</v>
      </c>
      <c r="CF1" t="s">
        <v>129</v>
      </c>
      <c r="CG1" t="s">
        <v>130</v>
      </c>
      <c r="CH1" t="s">
        <v>131</v>
      </c>
      <c r="CI1" t="s">
        <v>132</v>
      </c>
      <c r="CJ1" t="s">
        <v>133</v>
      </c>
      <c r="CK1" t="s">
        <v>134</v>
      </c>
      <c r="CL1" t="s">
        <v>135</v>
      </c>
      <c r="CM1" t="s">
        <v>136</v>
      </c>
      <c r="CN1" t="s">
        <v>137</v>
      </c>
      <c r="CO1" t="s">
        <v>138</v>
      </c>
      <c r="CP1" t="s">
        <v>139</v>
      </c>
      <c r="CQ1" t="s">
        <v>140</v>
      </c>
      <c r="CR1" t="s">
        <v>141</v>
      </c>
      <c r="CS1" t="s">
        <v>142</v>
      </c>
      <c r="CT1" t="s">
        <v>143</v>
      </c>
      <c r="CU1" t="s">
        <v>144</v>
      </c>
      <c r="CV1" t="s">
        <v>145</v>
      </c>
      <c r="CW1" t="s">
        <v>146</v>
      </c>
      <c r="CX1" t="s">
        <v>147</v>
      </c>
      <c r="CY1" t="s">
        <v>148</v>
      </c>
      <c r="CZ1" t="s">
        <v>149</v>
      </c>
      <c r="DA1" t="s">
        <v>150</v>
      </c>
      <c r="DB1" t="s">
        <v>151</v>
      </c>
      <c r="DC1" t="s">
        <v>152</v>
      </c>
      <c r="DD1" t="s">
        <v>153</v>
      </c>
      <c r="DE1" t="s">
        <v>154</v>
      </c>
      <c r="DF1" t="s">
        <v>155</v>
      </c>
      <c r="DG1" t="s">
        <v>156</v>
      </c>
      <c r="DH1" t="s">
        <v>157</v>
      </c>
      <c r="DI1" t="s">
        <v>158</v>
      </c>
    </row>
    <row r="2" spans="1:113" x14ac:dyDescent="0.25">
      <c r="A2" t="s">
        <v>159</v>
      </c>
      <c r="B2" t="s">
        <v>48</v>
      </c>
      <c r="C2" t="s">
        <v>49</v>
      </c>
      <c r="D2">
        <v>1</v>
      </c>
      <c r="E2" s="2">
        <v>45714.479166666664</v>
      </c>
      <c r="F2" t="s">
        <v>24</v>
      </c>
      <c r="G2">
        <v>1</v>
      </c>
      <c r="H2">
        <v>1</v>
      </c>
      <c r="I2">
        <v>1</v>
      </c>
      <c r="J2">
        <v>1</v>
      </c>
      <c r="K2">
        <v>207.434</v>
      </c>
      <c r="L2">
        <v>277</v>
      </c>
      <c r="M2">
        <v>0</v>
      </c>
      <c r="N2">
        <v>0</v>
      </c>
      <c r="O2">
        <v>204.41200000000001</v>
      </c>
      <c r="P2">
        <v>258.07900000000001</v>
      </c>
      <c r="Q2">
        <v>368.39861999999999</v>
      </c>
      <c r="R2">
        <v>332.65341999999998</v>
      </c>
      <c r="S2">
        <v>11</v>
      </c>
      <c r="T2">
        <v>0</v>
      </c>
      <c r="U2">
        <v>0</v>
      </c>
      <c r="V2">
        <v>0</v>
      </c>
      <c r="W2">
        <v>0</v>
      </c>
      <c r="X2">
        <v>167.54599999999999</v>
      </c>
      <c r="Y2" t="s">
        <v>164</v>
      </c>
      <c r="Z2">
        <v>167.54599999999999</v>
      </c>
      <c r="AA2" t="s">
        <v>164</v>
      </c>
      <c r="AB2">
        <v>443.94099999999997</v>
      </c>
      <c r="AC2">
        <v>373</v>
      </c>
      <c r="AD2">
        <v>394.76100000000002</v>
      </c>
      <c r="AE2">
        <v>485.666</v>
      </c>
      <c r="AF2">
        <v>-207.434</v>
      </c>
      <c r="AG2">
        <v>-277</v>
      </c>
      <c r="AH2">
        <v>-207.434</v>
      </c>
      <c r="AI2">
        <v>-277</v>
      </c>
      <c r="AJ2">
        <v>152.80699999999999</v>
      </c>
      <c r="AK2">
        <v>129.333</v>
      </c>
      <c r="AL2">
        <v>0</v>
      </c>
      <c r="AM2">
        <v>0</v>
      </c>
      <c r="AN2">
        <v>3208.0360000000001</v>
      </c>
      <c r="AO2">
        <v>3595.9029999999998</v>
      </c>
      <c r="AP2">
        <v>2829.8629999999998</v>
      </c>
      <c r="AQ2">
        <v>3124.2739999999999</v>
      </c>
      <c r="AR2">
        <v>611.74</v>
      </c>
      <c r="AS2">
        <v>417.44200000000001</v>
      </c>
      <c r="AT2">
        <v>357.27699999999999</v>
      </c>
      <c r="AU2">
        <v>60.165999999999997</v>
      </c>
      <c r="AV2">
        <v>0</v>
      </c>
      <c r="AW2">
        <v>380.18</v>
      </c>
      <c r="AX2">
        <v>1.098012</v>
      </c>
      <c r="AY2">
        <v>1.133</v>
      </c>
      <c r="AZ2">
        <v>-522534929.71868497</v>
      </c>
      <c r="BA2">
        <v>924</v>
      </c>
      <c r="BB2">
        <v>83.762</v>
      </c>
      <c r="BC2">
        <v>-371.07600000000002</v>
      </c>
      <c r="BD2">
        <v>323.779</v>
      </c>
      <c r="BE2">
        <v>499.21</v>
      </c>
      <c r="BF2">
        <v>275.41500000000002</v>
      </c>
      <c r="BG2">
        <v>449.14800000000002</v>
      </c>
      <c r="BH2">
        <v>650</v>
      </c>
      <c r="BI2" t="s">
        <v>785</v>
      </c>
      <c r="BJ2" t="s">
        <v>785</v>
      </c>
      <c r="BK2">
        <v>-195.649</v>
      </c>
      <c r="BL2">
        <v>-277</v>
      </c>
      <c r="BM2">
        <v>164.59200000000001</v>
      </c>
      <c r="BN2">
        <v>129.333</v>
      </c>
      <c r="BO2">
        <v>-206.059</v>
      </c>
      <c r="BP2">
        <v>-277</v>
      </c>
      <c r="BQ2">
        <v>394.76100000000002</v>
      </c>
      <c r="BR2">
        <v>485.666</v>
      </c>
      <c r="BS2">
        <v>1</v>
      </c>
      <c r="BT2">
        <v>650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850</v>
      </c>
      <c r="CC2">
        <v>1</v>
      </c>
      <c r="CD2">
        <v>3024.2739999999999</v>
      </c>
      <c r="CE2">
        <v>30.242999999999999</v>
      </c>
      <c r="CF2">
        <v>100</v>
      </c>
      <c r="CG2">
        <v>30.242999999999999</v>
      </c>
      <c r="CH2">
        <v>11.785</v>
      </c>
      <c r="CI2">
        <v>192.452</v>
      </c>
      <c r="CJ2">
        <v>210.791</v>
      </c>
      <c r="CK2">
        <v>220</v>
      </c>
      <c r="CL2" t="s">
        <v>160</v>
      </c>
      <c r="CM2">
        <v>200.71</v>
      </c>
      <c r="CN2">
        <v>160.56800000000001</v>
      </c>
      <c r="CO2">
        <v>0</v>
      </c>
      <c r="CP2">
        <v>213.97300000000001</v>
      </c>
      <c r="CQ2">
        <v>185</v>
      </c>
      <c r="CR2">
        <v>220</v>
      </c>
      <c r="CS2" t="s">
        <v>160</v>
      </c>
      <c r="CT2">
        <v>176.46700000000001</v>
      </c>
      <c r="CU2">
        <v>176.46700000000001</v>
      </c>
      <c r="CV2">
        <v>0</v>
      </c>
      <c r="CW2">
        <v>0</v>
      </c>
      <c r="CX2">
        <v>0</v>
      </c>
      <c r="CY2" t="s">
        <v>161</v>
      </c>
      <c r="CZ2">
        <v>0</v>
      </c>
      <c r="DA2">
        <v>0</v>
      </c>
      <c r="DB2">
        <v>0</v>
      </c>
      <c r="DC2">
        <v>0</v>
      </c>
      <c r="DD2">
        <v>611.74</v>
      </c>
      <c r="DE2">
        <v>0</v>
      </c>
      <c r="DF2">
        <v>0</v>
      </c>
      <c r="DG2">
        <v>198.09700000000001</v>
      </c>
      <c r="DH2">
        <v>267</v>
      </c>
      <c r="DI2">
        <v>267</v>
      </c>
    </row>
    <row r="3" spans="1:113" x14ac:dyDescent="0.25">
      <c r="A3" t="s">
        <v>159</v>
      </c>
      <c r="B3" t="s">
        <v>48</v>
      </c>
      <c r="C3" t="s">
        <v>49</v>
      </c>
      <c r="D3">
        <v>1</v>
      </c>
      <c r="E3" s="2">
        <v>45714.479166666664</v>
      </c>
      <c r="F3" t="s">
        <v>23</v>
      </c>
      <c r="G3">
        <v>1</v>
      </c>
      <c r="H3">
        <v>1</v>
      </c>
      <c r="I3">
        <v>1</v>
      </c>
      <c r="J3">
        <v>1</v>
      </c>
      <c r="K3">
        <v>357.65100000000001</v>
      </c>
      <c r="L3">
        <v>405</v>
      </c>
      <c r="M3">
        <v>30.242999999999999</v>
      </c>
      <c r="N3">
        <v>157.16499999999999</v>
      </c>
      <c r="O3">
        <v>199.005</v>
      </c>
      <c r="P3">
        <v>185</v>
      </c>
      <c r="Q3">
        <v>347.78960999999998</v>
      </c>
      <c r="R3">
        <v>250.15575000000001</v>
      </c>
      <c r="S3">
        <v>70</v>
      </c>
      <c r="T3">
        <v>0</v>
      </c>
      <c r="U3">
        <v>0</v>
      </c>
      <c r="V3">
        <v>0</v>
      </c>
      <c r="W3">
        <v>0</v>
      </c>
      <c r="X3">
        <v>199.005</v>
      </c>
      <c r="Y3" t="s">
        <v>162</v>
      </c>
      <c r="Z3">
        <v>185</v>
      </c>
      <c r="AA3" t="s">
        <v>162</v>
      </c>
      <c r="AB3">
        <v>618.59699999999998</v>
      </c>
      <c r="AC3">
        <v>618.59699999999998</v>
      </c>
      <c r="AD3">
        <v>0</v>
      </c>
      <c r="AE3">
        <v>0</v>
      </c>
      <c r="AF3">
        <v>-229.65100000000001</v>
      </c>
      <c r="AG3">
        <v>-277</v>
      </c>
      <c r="AH3">
        <v>-229.65100000000001</v>
      </c>
      <c r="AI3">
        <v>-277</v>
      </c>
      <c r="AJ3">
        <v>353.75700000000001</v>
      </c>
      <c r="AK3">
        <v>226.83500000000001</v>
      </c>
      <c r="AL3">
        <v>0</v>
      </c>
      <c r="AM3">
        <v>0</v>
      </c>
      <c r="AN3">
        <v>1841.7629999999999</v>
      </c>
      <c r="AO3">
        <v>2965.3440000000001</v>
      </c>
      <c r="AP3">
        <v>2219.9360000000001</v>
      </c>
      <c r="AQ3">
        <v>1788.5429999999999</v>
      </c>
      <c r="AR3">
        <v>524.40200000000004</v>
      </c>
      <c r="AS3">
        <v>409.57400000000001</v>
      </c>
      <c r="AT3">
        <v>337.63</v>
      </c>
      <c r="AU3">
        <v>71.942999999999998</v>
      </c>
      <c r="AV3">
        <v>0</v>
      </c>
      <c r="AW3">
        <v>380.18</v>
      </c>
      <c r="AX3">
        <v>1.077315</v>
      </c>
      <c r="AY3">
        <v>1.1779999999999999</v>
      </c>
      <c r="AZ3">
        <v>-522534929.71868497</v>
      </c>
      <c r="BA3">
        <v>28.5</v>
      </c>
      <c r="BB3">
        <v>53.22</v>
      </c>
      <c r="BC3">
        <v>378.173</v>
      </c>
      <c r="BD3">
        <v>214.005</v>
      </c>
      <c r="BE3">
        <v>372.005</v>
      </c>
      <c r="BF3">
        <v>199.005</v>
      </c>
      <c r="BG3">
        <v>357.40499999999997</v>
      </c>
      <c r="BH3">
        <v>618.59699999999998</v>
      </c>
      <c r="BI3" t="s">
        <v>163</v>
      </c>
      <c r="BJ3" t="s">
        <v>163</v>
      </c>
      <c r="BK3">
        <v>-199.40799999999999</v>
      </c>
      <c r="BL3">
        <v>-277</v>
      </c>
      <c r="BM3">
        <v>384</v>
      </c>
      <c r="BN3">
        <v>226.83500000000001</v>
      </c>
      <c r="BO3">
        <v>0</v>
      </c>
      <c r="BP3">
        <v>0</v>
      </c>
      <c r="BQ3">
        <v>0</v>
      </c>
      <c r="BR3">
        <v>0</v>
      </c>
      <c r="BS3">
        <v>1</v>
      </c>
      <c r="BT3">
        <v>618.59699999999998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1200</v>
      </c>
      <c r="CC3">
        <v>0</v>
      </c>
      <c r="CD3">
        <v>1178.5429999999999</v>
      </c>
      <c r="CE3">
        <v>11.785</v>
      </c>
      <c r="CF3">
        <v>610</v>
      </c>
      <c r="CG3">
        <v>11.785</v>
      </c>
      <c r="CH3">
        <v>30.242999999999999</v>
      </c>
      <c r="CI3">
        <v>210.791</v>
      </c>
      <c r="CJ3">
        <v>192.452</v>
      </c>
      <c r="CK3">
        <v>220</v>
      </c>
      <c r="CL3" t="s">
        <v>160</v>
      </c>
      <c r="CM3">
        <v>198.30699999999999</v>
      </c>
      <c r="CN3">
        <v>158.64599999999999</v>
      </c>
      <c r="CO3">
        <v>0</v>
      </c>
      <c r="CP3">
        <v>185</v>
      </c>
      <c r="CQ3">
        <v>213.97300000000001</v>
      </c>
      <c r="CR3">
        <v>220</v>
      </c>
      <c r="CS3" t="s">
        <v>786</v>
      </c>
      <c r="CT3">
        <v>220</v>
      </c>
      <c r="CU3">
        <v>220</v>
      </c>
      <c r="CV3">
        <v>0</v>
      </c>
      <c r="CW3">
        <v>0</v>
      </c>
      <c r="CX3">
        <v>0</v>
      </c>
      <c r="CY3" t="s">
        <v>161</v>
      </c>
      <c r="CZ3">
        <v>0</v>
      </c>
      <c r="DA3">
        <v>0</v>
      </c>
      <c r="DB3">
        <v>0</v>
      </c>
      <c r="DC3">
        <v>0</v>
      </c>
      <c r="DD3">
        <v>524.40200000000004</v>
      </c>
      <c r="DE3">
        <v>0</v>
      </c>
      <c r="DF3">
        <v>0</v>
      </c>
      <c r="DG3">
        <v>533.173</v>
      </c>
      <c r="DH3">
        <v>0</v>
      </c>
      <c r="DI3">
        <v>0</v>
      </c>
    </row>
    <row r="4" spans="1:113" x14ac:dyDescent="0.25">
      <c r="A4" t="s">
        <v>159</v>
      </c>
      <c r="B4" t="s">
        <v>48</v>
      </c>
      <c r="C4" t="s">
        <v>49</v>
      </c>
      <c r="D4">
        <v>1</v>
      </c>
      <c r="E4" s="2">
        <v>45714.5</v>
      </c>
      <c r="F4" t="s">
        <v>24</v>
      </c>
      <c r="G4">
        <v>1</v>
      </c>
      <c r="H4">
        <v>1</v>
      </c>
      <c r="I4">
        <v>1</v>
      </c>
      <c r="J4">
        <v>1</v>
      </c>
      <c r="K4">
        <v>0</v>
      </c>
      <c r="L4">
        <v>31</v>
      </c>
      <c r="M4">
        <v>0</v>
      </c>
      <c r="N4">
        <v>0</v>
      </c>
      <c r="O4">
        <v>142.851</v>
      </c>
      <c r="P4">
        <v>173.07599999999999</v>
      </c>
      <c r="Q4">
        <v>330.10854999999998</v>
      </c>
      <c r="R4">
        <v>0.93</v>
      </c>
      <c r="S4">
        <v>0.51765000000000005</v>
      </c>
      <c r="T4">
        <v>0</v>
      </c>
      <c r="U4">
        <v>0</v>
      </c>
      <c r="V4">
        <v>0</v>
      </c>
      <c r="W4">
        <v>0</v>
      </c>
      <c r="X4">
        <v>272</v>
      </c>
      <c r="Y4" t="s">
        <v>164</v>
      </c>
      <c r="Z4">
        <v>272</v>
      </c>
      <c r="AA4" t="s">
        <v>164</v>
      </c>
      <c r="AB4">
        <v>698.36599999999999</v>
      </c>
      <c r="AC4">
        <v>619</v>
      </c>
      <c r="AD4">
        <v>525.96299999999997</v>
      </c>
      <c r="AE4">
        <v>728.28399999999999</v>
      </c>
      <c r="AF4">
        <v>38.506999999999998</v>
      </c>
      <c r="AG4">
        <v>-31</v>
      </c>
      <c r="AH4">
        <v>38.506999999999998</v>
      </c>
      <c r="AI4">
        <v>-31</v>
      </c>
      <c r="AJ4">
        <v>361.74</v>
      </c>
      <c r="AK4">
        <v>373.642</v>
      </c>
      <c r="AL4">
        <v>0</v>
      </c>
      <c r="AM4">
        <v>0</v>
      </c>
      <c r="AN4">
        <v>3195.6109999999999</v>
      </c>
      <c r="AO4">
        <v>3615.373</v>
      </c>
      <c r="AP4">
        <v>2865.373</v>
      </c>
      <c r="AQ4">
        <v>3117.893</v>
      </c>
      <c r="AR4">
        <v>669.83900000000006</v>
      </c>
      <c r="AS4">
        <v>372.39499999999998</v>
      </c>
      <c r="AT4">
        <v>318.74599999999998</v>
      </c>
      <c r="AU4">
        <v>53.65</v>
      </c>
      <c r="AV4">
        <v>0</v>
      </c>
      <c r="AW4">
        <v>359.11</v>
      </c>
      <c r="AX4">
        <v>1.0369949999999999</v>
      </c>
      <c r="AY4">
        <v>1.1279999999999999</v>
      </c>
      <c r="AZ4">
        <v>-550552770.21256602</v>
      </c>
      <c r="BA4">
        <v>951</v>
      </c>
      <c r="BB4">
        <v>77.718000000000004</v>
      </c>
      <c r="BC4">
        <v>-324.84899999999999</v>
      </c>
      <c r="BD4">
        <v>334.726</v>
      </c>
      <c r="BE4">
        <v>523.38</v>
      </c>
      <c r="BF4">
        <v>267.82</v>
      </c>
      <c r="BG4">
        <v>454.96600000000001</v>
      </c>
      <c r="BH4">
        <v>650</v>
      </c>
      <c r="BI4" t="s">
        <v>787</v>
      </c>
      <c r="BJ4" t="s">
        <v>787</v>
      </c>
      <c r="BK4">
        <v>50.408999999999999</v>
      </c>
      <c r="BL4">
        <v>-31</v>
      </c>
      <c r="BM4">
        <v>373.642</v>
      </c>
      <c r="BN4">
        <v>373.642</v>
      </c>
      <c r="BO4">
        <v>48.366</v>
      </c>
      <c r="BP4">
        <v>-31</v>
      </c>
      <c r="BQ4">
        <v>525.96299999999997</v>
      </c>
      <c r="BR4">
        <v>728.28399999999999</v>
      </c>
      <c r="BS4">
        <v>1</v>
      </c>
      <c r="BT4">
        <v>650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850</v>
      </c>
      <c r="CC4">
        <v>1</v>
      </c>
      <c r="CD4">
        <v>3017.893</v>
      </c>
      <c r="CE4">
        <v>30.178999999999998</v>
      </c>
      <c r="CF4">
        <v>100</v>
      </c>
      <c r="CG4">
        <v>11.919</v>
      </c>
      <c r="CH4">
        <v>11.901999999999999</v>
      </c>
      <c r="CI4">
        <v>11.919</v>
      </c>
      <c r="CJ4">
        <v>117.30200000000001</v>
      </c>
      <c r="CK4">
        <v>220</v>
      </c>
      <c r="CL4" t="s">
        <v>160</v>
      </c>
      <c r="CM4">
        <v>113.30200000000001</v>
      </c>
      <c r="CN4">
        <v>90.641999999999996</v>
      </c>
      <c r="CO4">
        <v>0</v>
      </c>
      <c r="CP4">
        <v>23.654</v>
      </c>
      <c r="CQ4">
        <v>134.511</v>
      </c>
      <c r="CR4">
        <v>220</v>
      </c>
      <c r="CS4" t="s">
        <v>160</v>
      </c>
      <c r="CT4">
        <v>129.92400000000001</v>
      </c>
      <c r="CU4">
        <v>129.92400000000001</v>
      </c>
      <c r="CV4">
        <v>0</v>
      </c>
      <c r="CW4">
        <v>0</v>
      </c>
      <c r="CX4">
        <v>0</v>
      </c>
      <c r="CY4" t="s">
        <v>161</v>
      </c>
      <c r="CZ4">
        <v>0</v>
      </c>
      <c r="DA4">
        <v>0</v>
      </c>
      <c r="DB4">
        <v>0</v>
      </c>
      <c r="DC4">
        <v>0</v>
      </c>
      <c r="DD4">
        <v>669.83900000000006</v>
      </c>
      <c r="DE4">
        <v>0</v>
      </c>
      <c r="DF4">
        <v>0</v>
      </c>
      <c r="DG4">
        <v>313.96499999999997</v>
      </c>
      <c r="DH4">
        <v>30</v>
      </c>
      <c r="DI4">
        <v>30</v>
      </c>
    </row>
    <row r="5" spans="1:113" x14ac:dyDescent="0.25">
      <c r="A5" t="s">
        <v>159</v>
      </c>
      <c r="B5" t="s">
        <v>48</v>
      </c>
      <c r="C5" t="s">
        <v>49</v>
      </c>
      <c r="D5">
        <v>1</v>
      </c>
      <c r="E5" s="2">
        <v>45714.5</v>
      </c>
      <c r="F5" t="s">
        <v>23</v>
      </c>
      <c r="G5">
        <v>1</v>
      </c>
      <c r="H5">
        <v>1</v>
      </c>
      <c r="I5">
        <v>1</v>
      </c>
      <c r="J5">
        <v>1</v>
      </c>
      <c r="K5">
        <v>115.27200000000001</v>
      </c>
      <c r="L5">
        <v>159</v>
      </c>
      <c r="M5">
        <v>0</v>
      </c>
      <c r="N5">
        <v>0</v>
      </c>
      <c r="O5">
        <v>105.4</v>
      </c>
      <c r="P5">
        <v>134.511</v>
      </c>
      <c r="Q5">
        <v>319.61002000000002</v>
      </c>
      <c r="R5">
        <v>0.71862999999999999</v>
      </c>
      <c r="S5">
        <v>0.5</v>
      </c>
      <c r="T5">
        <v>0</v>
      </c>
      <c r="U5">
        <v>0</v>
      </c>
      <c r="V5">
        <v>0</v>
      </c>
      <c r="W5">
        <v>0</v>
      </c>
      <c r="X5">
        <v>128</v>
      </c>
      <c r="Y5" t="s">
        <v>162</v>
      </c>
      <c r="Z5">
        <v>134.511</v>
      </c>
      <c r="AA5" t="s">
        <v>162</v>
      </c>
      <c r="AB5">
        <v>618.59699999999998</v>
      </c>
      <c r="AC5">
        <v>618.59699999999998</v>
      </c>
      <c r="AD5">
        <v>0</v>
      </c>
      <c r="AE5">
        <v>0</v>
      </c>
      <c r="AF5">
        <v>12.728</v>
      </c>
      <c r="AG5">
        <v>-31</v>
      </c>
      <c r="AH5">
        <v>12.728</v>
      </c>
      <c r="AI5">
        <v>-31</v>
      </c>
      <c r="AJ5">
        <v>393.38900000000001</v>
      </c>
      <c r="AK5">
        <v>587.74</v>
      </c>
      <c r="AL5">
        <v>0</v>
      </c>
      <c r="AM5">
        <v>0</v>
      </c>
      <c r="AN5">
        <v>1854.8019999999999</v>
      </c>
      <c r="AO5">
        <v>2965.444</v>
      </c>
      <c r="AP5">
        <v>2185.0410000000002</v>
      </c>
      <c r="AQ5">
        <v>1800.202</v>
      </c>
      <c r="AR5">
        <v>646.40300000000002</v>
      </c>
      <c r="AS5">
        <v>377.09</v>
      </c>
      <c r="AT5">
        <v>315.08</v>
      </c>
      <c r="AU5">
        <v>62.01</v>
      </c>
      <c r="AV5">
        <v>0</v>
      </c>
      <c r="AW5">
        <v>359.11</v>
      </c>
      <c r="AX5">
        <v>1.050068</v>
      </c>
      <c r="AY5">
        <v>1.18</v>
      </c>
      <c r="AZ5">
        <v>-550552770.21256602</v>
      </c>
      <c r="BA5">
        <v>28.5</v>
      </c>
      <c r="BB5">
        <v>54.6</v>
      </c>
      <c r="BC5">
        <v>330.238</v>
      </c>
      <c r="BD5">
        <v>214.005</v>
      </c>
      <c r="BE5">
        <v>372.005</v>
      </c>
      <c r="BF5">
        <v>199.005</v>
      </c>
      <c r="BG5">
        <v>357.40499999999997</v>
      </c>
      <c r="BH5">
        <v>618.59699999999998</v>
      </c>
      <c r="BI5" t="s">
        <v>163</v>
      </c>
      <c r="BJ5" t="s">
        <v>163</v>
      </c>
      <c r="BK5">
        <v>42.906999999999996</v>
      </c>
      <c r="BL5">
        <v>-31</v>
      </c>
      <c r="BM5">
        <v>423.56799999999998</v>
      </c>
      <c r="BN5">
        <v>587.74</v>
      </c>
      <c r="BO5">
        <v>0</v>
      </c>
      <c r="BP5">
        <v>0</v>
      </c>
      <c r="BQ5">
        <v>0</v>
      </c>
      <c r="BR5">
        <v>0</v>
      </c>
      <c r="BS5">
        <v>1</v>
      </c>
      <c r="BT5">
        <v>618.59699999999998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1200</v>
      </c>
      <c r="CC5">
        <v>0</v>
      </c>
      <c r="CD5">
        <v>1190.202</v>
      </c>
      <c r="CE5">
        <v>11.901999999999999</v>
      </c>
      <c r="CF5">
        <v>610</v>
      </c>
      <c r="CG5">
        <v>11.901999999999999</v>
      </c>
      <c r="CH5">
        <v>11.919</v>
      </c>
      <c r="CI5">
        <v>117.30200000000001</v>
      </c>
      <c r="CJ5">
        <v>11.919</v>
      </c>
      <c r="CK5">
        <v>220</v>
      </c>
      <c r="CL5" t="s">
        <v>160</v>
      </c>
      <c r="CM5">
        <v>12.34</v>
      </c>
      <c r="CN5">
        <v>9.8719999999999999</v>
      </c>
      <c r="CO5">
        <v>0</v>
      </c>
      <c r="CP5">
        <v>134.511</v>
      </c>
      <c r="CQ5">
        <v>23.654</v>
      </c>
      <c r="CR5">
        <v>220</v>
      </c>
      <c r="CS5" t="s">
        <v>160</v>
      </c>
      <c r="CT5">
        <v>24.489000000000001</v>
      </c>
      <c r="CU5">
        <v>24.489000000000001</v>
      </c>
      <c r="CV5">
        <v>0</v>
      </c>
      <c r="CW5">
        <v>0</v>
      </c>
      <c r="CX5">
        <v>0</v>
      </c>
      <c r="CY5" t="s">
        <v>161</v>
      </c>
      <c r="CZ5">
        <v>0</v>
      </c>
      <c r="DA5">
        <v>0</v>
      </c>
      <c r="DB5">
        <v>0</v>
      </c>
      <c r="DC5">
        <v>0</v>
      </c>
      <c r="DD5">
        <v>646.40300000000002</v>
      </c>
      <c r="DE5">
        <v>0</v>
      </c>
      <c r="DF5">
        <v>0</v>
      </c>
      <c r="DG5">
        <v>405.63799999999998</v>
      </c>
      <c r="DH5">
        <v>0</v>
      </c>
      <c r="DI5">
        <v>0</v>
      </c>
    </row>
    <row r="6" spans="1:113" x14ac:dyDescent="0.25">
      <c r="A6" t="s">
        <v>159</v>
      </c>
      <c r="B6" t="s">
        <v>48</v>
      </c>
      <c r="C6" t="s">
        <v>49</v>
      </c>
      <c r="D6">
        <v>1</v>
      </c>
      <c r="E6" s="2">
        <v>45714.520833333336</v>
      </c>
      <c r="F6" t="s">
        <v>24</v>
      </c>
      <c r="G6">
        <v>1</v>
      </c>
      <c r="H6">
        <v>1</v>
      </c>
      <c r="I6">
        <v>1</v>
      </c>
      <c r="J6">
        <v>1</v>
      </c>
      <c r="K6">
        <v>0</v>
      </c>
      <c r="L6">
        <v>31</v>
      </c>
      <c r="M6">
        <v>0</v>
      </c>
      <c r="N6">
        <v>0</v>
      </c>
      <c r="O6">
        <v>134.852</v>
      </c>
      <c r="P6">
        <v>171.786</v>
      </c>
      <c r="Q6">
        <v>323.81349</v>
      </c>
      <c r="R6">
        <v>0.93</v>
      </c>
      <c r="S6">
        <v>0.51765000000000005</v>
      </c>
      <c r="T6">
        <v>0</v>
      </c>
      <c r="U6">
        <v>0</v>
      </c>
      <c r="V6">
        <v>0</v>
      </c>
      <c r="W6">
        <v>0</v>
      </c>
      <c r="X6">
        <v>272</v>
      </c>
      <c r="Y6" t="s">
        <v>164</v>
      </c>
      <c r="Z6">
        <v>272</v>
      </c>
      <c r="AA6" t="s">
        <v>164</v>
      </c>
      <c r="AB6">
        <v>690.41600000000005</v>
      </c>
      <c r="AC6">
        <v>619</v>
      </c>
      <c r="AD6">
        <v>525.05999999999995</v>
      </c>
      <c r="AE6">
        <v>727.08</v>
      </c>
      <c r="AF6">
        <v>46.664999999999999</v>
      </c>
      <c r="AG6">
        <v>-31</v>
      </c>
      <c r="AH6">
        <v>46.664999999999999</v>
      </c>
      <c r="AI6">
        <v>-31</v>
      </c>
      <c r="AJ6">
        <v>361.34399999999999</v>
      </c>
      <c r="AK6">
        <v>373.04</v>
      </c>
      <c r="AL6">
        <v>0</v>
      </c>
      <c r="AM6">
        <v>0</v>
      </c>
      <c r="AN6">
        <v>3169.1039999999998</v>
      </c>
      <c r="AO6">
        <v>3612.5</v>
      </c>
      <c r="AP6">
        <v>2875.5</v>
      </c>
      <c r="AQ6">
        <v>3094.556</v>
      </c>
      <c r="AR6">
        <v>657.83900000000006</v>
      </c>
      <c r="AS6">
        <v>360.173</v>
      </c>
      <c r="AT6">
        <v>309.76400000000001</v>
      </c>
      <c r="AU6">
        <v>50.408999999999999</v>
      </c>
      <c r="AV6">
        <v>0</v>
      </c>
      <c r="AW6">
        <v>340</v>
      </c>
      <c r="AX6">
        <v>1.0593330000000001</v>
      </c>
      <c r="AY6">
        <v>1.1120000000000001</v>
      </c>
      <c r="AZ6">
        <v>-550548940.80469</v>
      </c>
      <c r="BA6">
        <v>950</v>
      </c>
      <c r="BB6">
        <v>74.548000000000002</v>
      </c>
      <c r="BC6">
        <v>-289.38</v>
      </c>
      <c r="BD6">
        <v>332.64800000000002</v>
      </c>
      <c r="BE6">
        <v>519.32399999999996</v>
      </c>
      <c r="BF6">
        <v>265.73200000000003</v>
      </c>
      <c r="BG6">
        <v>450.91</v>
      </c>
      <c r="BH6">
        <v>650</v>
      </c>
      <c r="BI6" t="s">
        <v>787</v>
      </c>
      <c r="BJ6" t="s">
        <v>787</v>
      </c>
      <c r="BK6">
        <v>58.360999999999997</v>
      </c>
      <c r="BL6">
        <v>-31</v>
      </c>
      <c r="BM6">
        <v>373.04</v>
      </c>
      <c r="BN6">
        <v>373.04</v>
      </c>
      <c r="BO6">
        <v>40.415999999999997</v>
      </c>
      <c r="BP6">
        <v>-31</v>
      </c>
      <c r="BQ6">
        <v>525.05999999999995</v>
      </c>
      <c r="BR6">
        <v>727.08</v>
      </c>
      <c r="BS6">
        <v>1</v>
      </c>
      <c r="BT6">
        <v>650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850</v>
      </c>
      <c r="CC6">
        <v>1</v>
      </c>
      <c r="CD6">
        <v>2994.556</v>
      </c>
      <c r="CE6">
        <v>29.946000000000002</v>
      </c>
      <c r="CF6">
        <v>100</v>
      </c>
      <c r="CG6">
        <v>5.07</v>
      </c>
      <c r="CH6">
        <v>11.696</v>
      </c>
      <c r="CI6">
        <v>5.07</v>
      </c>
      <c r="CJ6">
        <v>117.096</v>
      </c>
      <c r="CK6">
        <v>220</v>
      </c>
      <c r="CL6" t="s">
        <v>160</v>
      </c>
      <c r="CM6">
        <v>113.10299999999999</v>
      </c>
      <c r="CN6">
        <v>90.481999999999999</v>
      </c>
      <c r="CO6">
        <v>0</v>
      </c>
      <c r="CP6">
        <v>22.364000000000001</v>
      </c>
      <c r="CQ6">
        <v>135.846</v>
      </c>
      <c r="CR6">
        <v>220</v>
      </c>
      <c r="CS6" t="s">
        <v>160</v>
      </c>
      <c r="CT6">
        <v>131.214</v>
      </c>
      <c r="CU6">
        <v>131.214</v>
      </c>
      <c r="CV6">
        <v>0</v>
      </c>
      <c r="CW6">
        <v>0</v>
      </c>
      <c r="CX6">
        <v>0</v>
      </c>
      <c r="CY6" t="s">
        <v>161</v>
      </c>
      <c r="CZ6">
        <v>0</v>
      </c>
      <c r="DA6">
        <v>0</v>
      </c>
      <c r="DB6">
        <v>0</v>
      </c>
      <c r="DC6">
        <v>0</v>
      </c>
      <c r="DD6">
        <v>657.83900000000006</v>
      </c>
      <c r="DE6">
        <v>0</v>
      </c>
      <c r="DF6">
        <v>0</v>
      </c>
      <c r="DG6">
        <v>340.53199999999998</v>
      </c>
      <c r="DH6">
        <v>30</v>
      </c>
      <c r="DI6">
        <v>30</v>
      </c>
    </row>
    <row r="7" spans="1:113" x14ac:dyDescent="0.25">
      <c r="A7" t="s">
        <v>159</v>
      </c>
      <c r="B7" t="s">
        <v>48</v>
      </c>
      <c r="C7" t="s">
        <v>49</v>
      </c>
      <c r="D7">
        <v>1</v>
      </c>
      <c r="E7" s="2">
        <v>45714.520833333336</v>
      </c>
      <c r="F7" t="s">
        <v>23</v>
      </c>
      <c r="G7">
        <v>1</v>
      </c>
      <c r="H7">
        <v>1</v>
      </c>
      <c r="I7">
        <v>1</v>
      </c>
      <c r="J7">
        <v>1</v>
      </c>
      <c r="K7">
        <v>109.6</v>
      </c>
      <c r="L7">
        <v>159</v>
      </c>
      <c r="M7">
        <v>0</v>
      </c>
      <c r="N7">
        <v>0</v>
      </c>
      <c r="O7">
        <v>105.4</v>
      </c>
      <c r="P7">
        <v>135.846</v>
      </c>
      <c r="Q7">
        <v>313.51517000000001</v>
      </c>
      <c r="R7">
        <v>0.71862999999999999</v>
      </c>
      <c r="S7">
        <v>0.5</v>
      </c>
      <c r="T7">
        <v>0</v>
      </c>
      <c r="U7">
        <v>0</v>
      </c>
      <c r="V7">
        <v>0</v>
      </c>
      <c r="W7">
        <v>0</v>
      </c>
      <c r="X7">
        <v>128</v>
      </c>
      <c r="Y7" t="s">
        <v>162</v>
      </c>
      <c r="Z7">
        <v>135.846</v>
      </c>
      <c r="AA7" t="s">
        <v>162</v>
      </c>
      <c r="AB7">
        <v>618.59699999999998</v>
      </c>
      <c r="AC7">
        <v>618.59699999999998</v>
      </c>
      <c r="AD7">
        <v>0</v>
      </c>
      <c r="AE7">
        <v>0</v>
      </c>
      <c r="AF7">
        <v>18.399999999999999</v>
      </c>
      <c r="AG7">
        <v>-31</v>
      </c>
      <c r="AH7">
        <v>18.399999999999999</v>
      </c>
      <c r="AI7">
        <v>-31</v>
      </c>
      <c r="AJ7">
        <v>448.30799999999999</v>
      </c>
      <c r="AK7">
        <v>576.59900000000005</v>
      </c>
      <c r="AL7">
        <v>0</v>
      </c>
      <c r="AM7">
        <v>0</v>
      </c>
      <c r="AN7">
        <v>1833.212</v>
      </c>
      <c r="AO7">
        <v>2965.8440000000001</v>
      </c>
      <c r="AP7">
        <v>2126.817</v>
      </c>
      <c r="AQ7">
        <v>1779.5540000000001</v>
      </c>
      <c r="AR7">
        <v>705.02700000000004</v>
      </c>
      <c r="AS7">
        <v>365.36500000000001</v>
      </c>
      <c r="AT7">
        <v>312.74599999999998</v>
      </c>
      <c r="AU7">
        <v>52.618000000000002</v>
      </c>
      <c r="AV7">
        <v>0</v>
      </c>
      <c r="AW7">
        <v>340</v>
      </c>
      <c r="AX7">
        <v>1.0746020000000001</v>
      </c>
      <c r="AY7">
        <v>1.165</v>
      </c>
      <c r="AZ7">
        <v>-550548940.80469</v>
      </c>
      <c r="BA7">
        <v>28.5</v>
      </c>
      <c r="BB7">
        <v>53.658000000000001</v>
      </c>
      <c r="BC7">
        <v>293.60399999999998</v>
      </c>
      <c r="BD7">
        <v>214.005</v>
      </c>
      <c r="BE7">
        <v>372.005</v>
      </c>
      <c r="BF7">
        <v>199.005</v>
      </c>
      <c r="BG7">
        <v>357.40499999999997</v>
      </c>
      <c r="BH7">
        <v>618.59699999999998</v>
      </c>
      <c r="BI7" t="s">
        <v>163</v>
      </c>
      <c r="BJ7" t="s">
        <v>163</v>
      </c>
      <c r="BK7">
        <v>48.345999999999997</v>
      </c>
      <c r="BL7">
        <v>-31</v>
      </c>
      <c r="BM7">
        <v>478.25400000000002</v>
      </c>
      <c r="BN7">
        <v>576.59900000000005</v>
      </c>
      <c r="BO7">
        <v>0</v>
      </c>
      <c r="BP7">
        <v>0</v>
      </c>
      <c r="BQ7">
        <v>0</v>
      </c>
      <c r="BR7">
        <v>0</v>
      </c>
      <c r="BS7">
        <v>1</v>
      </c>
      <c r="BT7">
        <v>618.59699999999998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1200</v>
      </c>
      <c r="CC7">
        <v>0</v>
      </c>
      <c r="CD7">
        <v>1169.5540000000001</v>
      </c>
      <c r="CE7">
        <v>11.696</v>
      </c>
      <c r="CF7">
        <v>610</v>
      </c>
      <c r="CG7">
        <v>11.696</v>
      </c>
      <c r="CH7">
        <v>5.07</v>
      </c>
      <c r="CI7">
        <v>117.096</v>
      </c>
      <c r="CJ7">
        <v>5.07</v>
      </c>
      <c r="CK7">
        <v>220</v>
      </c>
      <c r="CL7" t="s">
        <v>160</v>
      </c>
      <c r="CM7">
        <v>5.2489999999999997</v>
      </c>
      <c r="CN7">
        <v>4.1989999999999998</v>
      </c>
      <c r="CO7">
        <v>0</v>
      </c>
      <c r="CP7">
        <v>135.846</v>
      </c>
      <c r="CQ7">
        <v>22.364000000000001</v>
      </c>
      <c r="CR7">
        <v>220</v>
      </c>
      <c r="CS7" t="s">
        <v>160</v>
      </c>
      <c r="CT7">
        <v>23.154</v>
      </c>
      <c r="CU7">
        <v>23.154</v>
      </c>
      <c r="CV7">
        <v>0</v>
      </c>
      <c r="CW7">
        <v>0</v>
      </c>
      <c r="CX7">
        <v>0</v>
      </c>
      <c r="CY7" t="s">
        <v>161</v>
      </c>
      <c r="CZ7">
        <v>0</v>
      </c>
      <c r="DA7">
        <v>0</v>
      </c>
      <c r="DB7">
        <v>0</v>
      </c>
      <c r="DC7">
        <v>0</v>
      </c>
      <c r="DD7">
        <v>705.02700000000004</v>
      </c>
      <c r="DE7">
        <v>0</v>
      </c>
      <c r="DF7">
        <v>0</v>
      </c>
      <c r="DG7">
        <v>369.00400000000002</v>
      </c>
      <c r="DH7">
        <v>0</v>
      </c>
      <c r="DI7">
        <v>0</v>
      </c>
    </row>
    <row r="8" spans="1:113" x14ac:dyDescent="0.25">
      <c r="A8" t="s">
        <v>159</v>
      </c>
      <c r="B8" t="s">
        <v>48</v>
      </c>
      <c r="C8" t="s">
        <v>49</v>
      </c>
      <c r="D8">
        <v>1</v>
      </c>
      <c r="E8" s="2">
        <v>45714.541666666664</v>
      </c>
      <c r="F8" t="s">
        <v>24</v>
      </c>
      <c r="G8">
        <v>1</v>
      </c>
      <c r="H8">
        <v>1</v>
      </c>
      <c r="I8">
        <v>1</v>
      </c>
      <c r="J8">
        <v>1</v>
      </c>
      <c r="K8">
        <v>0</v>
      </c>
      <c r="L8">
        <v>31</v>
      </c>
      <c r="M8">
        <v>0</v>
      </c>
      <c r="N8">
        <v>0</v>
      </c>
      <c r="O8">
        <v>150.03100000000001</v>
      </c>
      <c r="P8">
        <v>171.82499999999999</v>
      </c>
      <c r="Q8">
        <v>302.45798000000002</v>
      </c>
      <c r="R8">
        <v>2</v>
      </c>
      <c r="S8">
        <v>0.53190999999999999</v>
      </c>
      <c r="T8">
        <v>0</v>
      </c>
      <c r="U8">
        <v>0</v>
      </c>
      <c r="V8">
        <v>0</v>
      </c>
      <c r="W8">
        <v>0</v>
      </c>
      <c r="X8">
        <v>272</v>
      </c>
      <c r="Y8" t="s">
        <v>164</v>
      </c>
      <c r="Z8">
        <v>272</v>
      </c>
      <c r="AA8" t="s">
        <v>164</v>
      </c>
      <c r="AB8">
        <v>695.32899999999995</v>
      </c>
      <c r="AC8">
        <v>619</v>
      </c>
      <c r="AD8">
        <v>496.21</v>
      </c>
      <c r="AE8">
        <v>699.28</v>
      </c>
      <c r="AF8">
        <v>33.268999999999998</v>
      </c>
      <c r="AG8">
        <v>-31</v>
      </c>
      <c r="AH8">
        <v>33.268999999999998</v>
      </c>
      <c r="AI8">
        <v>-31</v>
      </c>
      <c r="AJ8">
        <v>364.75099999999998</v>
      </c>
      <c r="AK8">
        <v>375.14</v>
      </c>
      <c r="AL8">
        <v>0</v>
      </c>
      <c r="AM8">
        <v>0</v>
      </c>
      <c r="AN8">
        <v>3171.1030000000001</v>
      </c>
      <c r="AO8">
        <v>3617.8110000000001</v>
      </c>
      <c r="AP8">
        <v>2827.5</v>
      </c>
      <c r="AQ8">
        <v>3094.491</v>
      </c>
      <c r="AR8">
        <v>710.15</v>
      </c>
      <c r="AS8">
        <v>341.43099999999998</v>
      </c>
      <c r="AT8">
        <v>292.27999999999997</v>
      </c>
      <c r="AU8">
        <v>49.151000000000003</v>
      </c>
      <c r="AV8">
        <v>0</v>
      </c>
      <c r="AW8">
        <v>312.02</v>
      </c>
      <c r="AX8">
        <v>1.0942590000000001</v>
      </c>
      <c r="AY8">
        <v>1.129</v>
      </c>
      <c r="AZ8">
        <v>-417600526.68050301</v>
      </c>
      <c r="BA8">
        <v>959.5</v>
      </c>
      <c r="BB8">
        <v>76.611999999999995</v>
      </c>
      <c r="BC8">
        <v>-337.76499999999999</v>
      </c>
      <c r="BD8">
        <v>331.29</v>
      </c>
      <c r="BE8">
        <v>513.08699999999999</v>
      </c>
      <c r="BF8">
        <v>264.37400000000002</v>
      </c>
      <c r="BG8">
        <v>444.673</v>
      </c>
      <c r="BH8">
        <v>650</v>
      </c>
      <c r="BI8" t="s">
        <v>788</v>
      </c>
      <c r="BJ8" t="s">
        <v>788</v>
      </c>
      <c r="BK8">
        <v>43.658000000000001</v>
      </c>
      <c r="BL8">
        <v>-31</v>
      </c>
      <c r="BM8">
        <v>375.14</v>
      </c>
      <c r="BN8">
        <v>375.14</v>
      </c>
      <c r="BO8">
        <v>45.329000000000001</v>
      </c>
      <c r="BP8">
        <v>-31</v>
      </c>
      <c r="BQ8">
        <v>496.21</v>
      </c>
      <c r="BR8">
        <v>699.28</v>
      </c>
      <c r="BS8">
        <v>1</v>
      </c>
      <c r="BT8">
        <v>650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850</v>
      </c>
      <c r="CC8">
        <v>1</v>
      </c>
      <c r="CD8">
        <v>2994.491</v>
      </c>
      <c r="CE8">
        <v>29.945</v>
      </c>
      <c r="CF8">
        <v>100</v>
      </c>
      <c r="CG8">
        <v>16.306999999999999</v>
      </c>
      <c r="CH8">
        <v>10.388999999999999</v>
      </c>
      <c r="CI8">
        <v>16.306999999999999</v>
      </c>
      <c r="CJ8">
        <v>114.789</v>
      </c>
      <c r="CK8">
        <v>220</v>
      </c>
      <c r="CL8" t="s">
        <v>160</v>
      </c>
      <c r="CM8">
        <v>110.875</v>
      </c>
      <c r="CN8">
        <v>88.7</v>
      </c>
      <c r="CO8">
        <v>0</v>
      </c>
      <c r="CP8">
        <v>22.346</v>
      </c>
      <c r="CQ8">
        <v>135.86500000000001</v>
      </c>
      <c r="CR8">
        <v>220</v>
      </c>
      <c r="CS8" t="s">
        <v>160</v>
      </c>
      <c r="CT8">
        <v>131.17500000000001</v>
      </c>
      <c r="CU8">
        <v>131.17500000000001</v>
      </c>
      <c r="CV8">
        <v>0</v>
      </c>
      <c r="CW8">
        <v>0</v>
      </c>
      <c r="CX8">
        <v>0</v>
      </c>
      <c r="CY8" t="s">
        <v>161</v>
      </c>
      <c r="CZ8">
        <v>0</v>
      </c>
      <c r="DA8">
        <v>0</v>
      </c>
      <c r="DB8">
        <v>0</v>
      </c>
      <c r="DC8">
        <v>0</v>
      </c>
      <c r="DD8">
        <v>710.15</v>
      </c>
      <c r="DE8">
        <v>0</v>
      </c>
      <c r="DF8">
        <v>0</v>
      </c>
      <c r="DG8">
        <v>278.476</v>
      </c>
      <c r="DH8">
        <v>20</v>
      </c>
      <c r="DI8">
        <v>20</v>
      </c>
    </row>
    <row r="9" spans="1:113" x14ac:dyDescent="0.25">
      <c r="A9" t="s">
        <v>159</v>
      </c>
      <c r="B9" t="s">
        <v>48</v>
      </c>
      <c r="C9" t="s">
        <v>49</v>
      </c>
      <c r="D9">
        <v>1</v>
      </c>
      <c r="E9" s="2">
        <v>45714.541666666664</v>
      </c>
      <c r="F9" t="s">
        <v>23</v>
      </c>
      <c r="G9">
        <v>1</v>
      </c>
      <c r="H9">
        <v>1</v>
      </c>
      <c r="I9">
        <v>1</v>
      </c>
      <c r="J9">
        <v>1</v>
      </c>
      <c r="K9">
        <v>117.90600000000001</v>
      </c>
      <c r="L9">
        <v>159</v>
      </c>
      <c r="M9">
        <v>0</v>
      </c>
      <c r="N9">
        <v>0</v>
      </c>
      <c r="O9">
        <v>104.4</v>
      </c>
      <c r="P9">
        <v>135.86500000000001</v>
      </c>
      <c r="Q9">
        <v>291.41696000000002</v>
      </c>
      <c r="R9">
        <v>1.5454399999999999</v>
      </c>
      <c r="S9">
        <v>0.5</v>
      </c>
      <c r="T9">
        <v>0</v>
      </c>
      <c r="U9">
        <v>0</v>
      </c>
      <c r="V9">
        <v>0</v>
      </c>
      <c r="W9">
        <v>0</v>
      </c>
      <c r="X9">
        <v>128</v>
      </c>
      <c r="Y9" t="s">
        <v>162</v>
      </c>
      <c r="Z9">
        <v>135.86500000000001</v>
      </c>
      <c r="AA9" t="s">
        <v>162</v>
      </c>
      <c r="AB9">
        <v>618.59699999999998</v>
      </c>
      <c r="AC9">
        <v>618.59699999999998</v>
      </c>
      <c r="AD9">
        <v>0</v>
      </c>
      <c r="AE9">
        <v>0</v>
      </c>
      <c r="AF9">
        <v>10.093999999999999</v>
      </c>
      <c r="AG9">
        <v>-31</v>
      </c>
      <c r="AH9">
        <v>10.093999999999999</v>
      </c>
      <c r="AI9">
        <v>-31</v>
      </c>
      <c r="AJ9">
        <v>417.11</v>
      </c>
      <c r="AK9">
        <v>544.28399999999999</v>
      </c>
      <c r="AL9">
        <v>0</v>
      </c>
      <c r="AM9">
        <v>0</v>
      </c>
      <c r="AN9">
        <v>1697.6969999999999</v>
      </c>
      <c r="AO9">
        <v>3034.444</v>
      </c>
      <c r="AP9">
        <v>2041.299</v>
      </c>
      <c r="AQ9">
        <v>1648.933</v>
      </c>
      <c r="AR9">
        <v>859.14499999999998</v>
      </c>
      <c r="AS9">
        <v>340.3</v>
      </c>
      <c r="AT9">
        <v>287.42</v>
      </c>
      <c r="AU9">
        <v>52.881</v>
      </c>
      <c r="AV9">
        <v>0</v>
      </c>
      <c r="AW9">
        <v>312.02</v>
      </c>
      <c r="AX9">
        <v>1.0906370000000001</v>
      </c>
      <c r="AY9">
        <v>1.1679999999999999</v>
      </c>
      <c r="AZ9">
        <v>-417600526.68050301</v>
      </c>
      <c r="BA9">
        <v>28.5</v>
      </c>
      <c r="BB9">
        <v>48.764000000000003</v>
      </c>
      <c r="BC9">
        <v>343.60199999999998</v>
      </c>
      <c r="BD9">
        <v>214.005</v>
      </c>
      <c r="BE9">
        <v>372.005</v>
      </c>
      <c r="BF9">
        <v>197.60499999999999</v>
      </c>
      <c r="BG9">
        <v>356.005</v>
      </c>
      <c r="BH9">
        <v>618.59699999999998</v>
      </c>
      <c r="BI9" t="s">
        <v>163</v>
      </c>
      <c r="BJ9" t="s">
        <v>163</v>
      </c>
      <c r="BK9">
        <v>40.039000000000001</v>
      </c>
      <c r="BL9">
        <v>-31</v>
      </c>
      <c r="BM9">
        <v>447.05500000000001</v>
      </c>
      <c r="BN9">
        <v>544.28399999999999</v>
      </c>
      <c r="BO9">
        <v>0</v>
      </c>
      <c r="BP9">
        <v>0</v>
      </c>
      <c r="BQ9">
        <v>0</v>
      </c>
      <c r="BR9">
        <v>0</v>
      </c>
      <c r="BS9">
        <v>1</v>
      </c>
      <c r="BT9">
        <v>618.59699999999998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1200</v>
      </c>
      <c r="CC9">
        <v>0</v>
      </c>
      <c r="CD9">
        <v>1038.933</v>
      </c>
      <c r="CE9">
        <v>10.388999999999999</v>
      </c>
      <c r="CF9">
        <v>610</v>
      </c>
      <c r="CG9">
        <v>10.388999999999999</v>
      </c>
      <c r="CH9">
        <v>16.306999999999999</v>
      </c>
      <c r="CI9">
        <v>114.789</v>
      </c>
      <c r="CJ9">
        <v>16.306999999999999</v>
      </c>
      <c r="CK9">
        <v>220</v>
      </c>
      <c r="CL9" t="s">
        <v>160</v>
      </c>
      <c r="CM9">
        <v>16.882000000000001</v>
      </c>
      <c r="CN9">
        <v>13.506</v>
      </c>
      <c r="CO9">
        <v>0</v>
      </c>
      <c r="CP9">
        <v>135.86500000000001</v>
      </c>
      <c r="CQ9">
        <v>22.346</v>
      </c>
      <c r="CR9">
        <v>220</v>
      </c>
      <c r="CS9" t="s">
        <v>160</v>
      </c>
      <c r="CT9">
        <v>23.135000000000002</v>
      </c>
      <c r="CU9">
        <v>23.135000000000002</v>
      </c>
      <c r="CV9">
        <v>0</v>
      </c>
      <c r="CW9">
        <v>0</v>
      </c>
      <c r="CX9">
        <v>0</v>
      </c>
      <c r="CY9" t="s">
        <v>161</v>
      </c>
      <c r="CZ9">
        <v>0</v>
      </c>
      <c r="DA9">
        <v>0</v>
      </c>
      <c r="DB9">
        <v>0</v>
      </c>
      <c r="DC9">
        <v>0</v>
      </c>
      <c r="DD9">
        <v>859.14499999999998</v>
      </c>
      <c r="DE9">
        <v>0</v>
      </c>
      <c r="DF9">
        <v>0</v>
      </c>
      <c r="DG9">
        <v>418.00200000000001</v>
      </c>
      <c r="DH9">
        <v>0</v>
      </c>
      <c r="DI9">
        <v>0</v>
      </c>
    </row>
    <row r="10" spans="1:113" x14ac:dyDescent="0.25">
      <c r="A10" t="s">
        <v>159</v>
      </c>
      <c r="B10" t="s">
        <v>48</v>
      </c>
      <c r="C10" t="s">
        <v>49</v>
      </c>
      <c r="D10">
        <v>1</v>
      </c>
      <c r="E10" s="2">
        <v>45714.5625</v>
      </c>
      <c r="F10" t="s">
        <v>24</v>
      </c>
      <c r="G10">
        <v>1</v>
      </c>
      <c r="H10">
        <v>1</v>
      </c>
      <c r="I10">
        <v>1</v>
      </c>
      <c r="J10">
        <v>1</v>
      </c>
      <c r="K10">
        <v>0</v>
      </c>
      <c r="L10">
        <v>31</v>
      </c>
      <c r="M10">
        <v>0</v>
      </c>
      <c r="N10">
        <v>0</v>
      </c>
      <c r="O10">
        <v>148.90700000000001</v>
      </c>
      <c r="P10">
        <v>183.42099999999999</v>
      </c>
      <c r="Q10">
        <v>321.36595</v>
      </c>
      <c r="R10">
        <v>0.64705999999999997</v>
      </c>
      <c r="S10">
        <v>0.22</v>
      </c>
      <c r="T10">
        <v>0</v>
      </c>
      <c r="U10">
        <v>0</v>
      </c>
      <c r="V10">
        <v>0</v>
      </c>
      <c r="W10">
        <v>0</v>
      </c>
      <c r="X10">
        <v>272</v>
      </c>
      <c r="Y10" t="s">
        <v>164</v>
      </c>
      <c r="Z10">
        <v>272</v>
      </c>
      <c r="AA10" t="s">
        <v>164</v>
      </c>
      <c r="AB10">
        <v>697.94600000000003</v>
      </c>
      <c r="AC10">
        <v>619</v>
      </c>
      <c r="AD10">
        <v>494.41199999999998</v>
      </c>
      <c r="AE10">
        <v>696.88199999999995</v>
      </c>
      <c r="AF10">
        <v>44.436999999999998</v>
      </c>
      <c r="AG10">
        <v>-31</v>
      </c>
      <c r="AH10">
        <v>44.436999999999998</v>
      </c>
      <c r="AI10">
        <v>-31</v>
      </c>
      <c r="AJ10">
        <v>362.51499999999999</v>
      </c>
      <c r="AK10">
        <v>373.94099999999997</v>
      </c>
      <c r="AL10">
        <v>0</v>
      </c>
      <c r="AM10">
        <v>0</v>
      </c>
      <c r="AN10">
        <v>3157.95</v>
      </c>
      <c r="AO10">
        <v>3624.8490000000002</v>
      </c>
      <c r="AP10">
        <v>2903.8490000000002</v>
      </c>
      <c r="AQ10">
        <v>3084.8040000000001</v>
      </c>
      <c r="AR10">
        <v>648.83900000000006</v>
      </c>
      <c r="AS10">
        <v>357.34899999999999</v>
      </c>
      <c r="AT10">
        <v>307.02100000000002</v>
      </c>
      <c r="AU10">
        <v>50.326999999999998</v>
      </c>
      <c r="AV10">
        <v>0</v>
      </c>
      <c r="AW10">
        <v>340</v>
      </c>
      <c r="AX10">
        <v>1.051026</v>
      </c>
      <c r="AY10">
        <v>1.1120000000000001</v>
      </c>
      <c r="AZ10">
        <v>-526593016.69288403</v>
      </c>
      <c r="BA10">
        <v>969.5</v>
      </c>
      <c r="BB10">
        <v>73.146000000000001</v>
      </c>
      <c r="BC10">
        <v>-251.13300000000001</v>
      </c>
      <c r="BD10">
        <v>359.61599999999999</v>
      </c>
      <c r="BE10">
        <v>545.65899999999999</v>
      </c>
      <c r="BF10">
        <v>282.39999999999998</v>
      </c>
      <c r="BG10">
        <v>467.245</v>
      </c>
      <c r="BH10">
        <v>650</v>
      </c>
      <c r="BI10" t="s">
        <v>788</v>
      </c>
      <c r="BJ10" t="s">
        <v>788</v>
      </c>
      <c r="BK10">
        <v>55.863</v>
      </c>
      <c r="BL10">
        <v>-31</v>
      </c>
      <c r="BM10">
        <v>373.94099999999997</v>
      </c>
      <c r="BN10">
        <v>373.94099999999997</v>
      </c>
      <c r="BO10">
        <v>47.945999999999998</v>
      </c>
      <c r="BP10">
        <v>-31</v>
      </c>
      <c r="BQ10">
        <v>494.41199999999998</v>
      </c>
      <c r="BR10">
        <v>696.88199999999995</v>
      </c>
      <c r="BS10">
        <v>1</v>
      </c>
      <c r="BT10">
        <v>650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850</v>
      </c>
      <c r="CC10">
        <v>1</v>
      </c>
      <c r="CD10">
        <v>2984.8040000000001</v>
      </c>
      <c r="CE10">
        <v>29.847999999999999</v>
      </c>
      <c r="CF10">
        <v>100</v>
      </c>
      <c r="CG10">
        <v>28.672999999999998</v>
      </c>
      <c r="CH10">
        <v>11.426</v>
      </c>
      <c r="CI10">
        <v>28.672999999999998</v>
      </c>
      <c r="CJ10">
        <v>101.791</v>
      </c>
      <c r="CK10">
        <v>220</v>
      </c>
      <c r="CL10" t="s">
        <v>160</v>
      </c>
      <c r="CM10">
        <v>98.32</v>
      </c>
      <c r="CN10">
        <v>78.656000000000006</v>
      </c>
      <c r="CO10">
        <v>0</v>
      </c>
      <c r="CP10">
        <v>34</v>
      </c>
      <c r="CQ10">
        <v>123.8</v>
      </c>
      <c r="CR10">
        <v>220</v>
      </c>
      <c r="CS10" t="s">
        <v>160</v>
      </c>
      <c r="CT10">
        <v>119.57899999999999</v>
      </c>
      <c r="CU10">
        <v>119.57899999999999</v>
      </c>
      <c r="CV10">
        <v>0</v>
      </c>
      <c r="CW10">
        <v>0</v>
      </c>
      <c r="CX10">
        <v>0</v>
      </c>
      <c r="CY10" t="s">
        <v>161</v>
      </c>
      <c r="CZ10">
        <v>0</v>
      </c>
      <c r="DA10">
        <v>0</v>
      </c>
      <c r="DB10">
        <v>0</v>
      </c>
      <c r="DC10">
        <v>0</v>
      </c>
      <c r="DD10">
        <v>648.83900000000006</v>
      </c>
      <c r="DE10">
        <v>0</v>
      </c>
      <c r="DF10">
        <v>0</v>
      </c>
      <c r="DG10">
        <v>362.18599999999998</v>
      </c>
      <c r="DH10">
        <v>20</v>
      </c>
      <c r="DI10">
        <v>20</v>
      </c>
    </row>
    <row r="11" spans="1:113" x14ac:dyDescent="0.25">
      <c r="A11" t="s">
        <v>159</v>
      </c>
      <c r="B11" t="s">
        <v>48</v>
      </c>
      <c r="C11" t="s">
        <v>49</v>
      </c>
      <c r="D11">
        <v>1</v>
      </c>
      <c r="E11" s="2">
        <v>45714.5625</v>
      </c>
      <c r="F11" t="s">
        <v>23</v>
      </c>
      <c r="G11">
        <v>1</v>
      </c>
      <c r="H11">
        <v>1</v>
      </c>
      <c r="I11">
        <v>1</v>
      </c>
      <c r="J11">
        <v>1</v>
      </c>
      <c r="K11">
        <v>114.113</v>
      </c>
      <c r="L11">
        <v>159</v>
      </c>
      <c r="M11">
        <v>0</v>
      </c>
      <c r="N11">
        <v>0</v>
      </c>
      <c r="O11">
        <v>90.364999999999995</v>
      </c>
      <c r="P11">
        <v>123.8</v>
      </c>
      <c r="Q11">
        <v>311.14546999999999</v>
      </c>
      <c r="R11">
        <v>0.5</v>
      </c>
      <c r="S11">
        <v>0.21249999999999999</v>
      </c>
      <c r="T11">
        <v>0</v>
      </c>
      <c r="U11">
        <v>0</v>
      </c>
      <c r="V11">
        <v>0</v>
      </c>
      <c r="W11">
        <v>0</v>
      </c>
      <c r="X11">
        <v>128</v>
      </c>
      <c r="Y11" t="s">
        <v>162</v>
      </c>
      <c r="Z11">
        <v>128</v>
      </c>
      <c r="AA11" t="s">
        <v>162</v>
      </c>
      <c r="AB11">
        <v>618.59699999999998</v>
      </c>
      <c r="AC11">
        <v>618.59699999999998</v>
      </c>
      <c r="AD11">
        <v>0</v>
      </c>
      <c r="AE11">
        <v>0</v>
      </c>
      <c r="AF11">
        <v>13.887</v>
      </c>
      <c r="AG11">
        <v>-31</v>
      </c>
      <c r="AH11">
        <v>13.887</v>
      </c>
      <c r="AI11">
        <v>-31</v>
      </c>
      <c r="AJ11">
        <v>424.97800000000001</v>
      </c>
      <c r="AK11">
        <v>551.56200000000001</v>
      </c>
      <c r="AL11">
        <v>0</v>
      </c>
      <c r="AM11">
        <v>0</v>
      </c>
      <c r="AN11">
        <v>1804.4680000000001</v>
      </c>
      <c r="AO11">
        <v>3014.1750000000002</v>
      </c>
      <c r="AP11">
        <v>2058.569</v>
      </c>
      <c r="AQ11">
        <v>1752.63</v>
      </c>
      <c r="AR11">
        <v>825.60599999999999</v>
      </c>
      <c r="AS11">
        <v>363.79</v>
      </c>
      <c r="AT11">
        <v>305.36599999999999</v>
      </c>
      <c r="AU11">
        <v>58.423999999999999</v>
      </c>
      <c r="AV11">
        <v>0</v>
      </c>
      <c r="AW11">
        <v>340</v>
      </c>
      <c r="AX11">
        <v>1.069971</v>
      </c>
      <c r="AY11">
        <v>1.169</v>
      </c>
      <c r="AZ11">
        <v>-526593016.69288403</v>
      </c>
      <c r="BA11">
        <v>28.5</v>
      </c>
      <c r="BB11">
        <v>51.838000000000001</v>
      </c>
      <c r="BC11">
        <v>254.101</v>
      </c>
      <c r="BD11">
        <v>214.005</v>
      </c>
      <c r="BE11">
        <v>372.005</v>
      </c>
      <c r="BF11">
        <v>199.005</v>
      </c>
      <c r="BG11">
        <v>357.40499999999997</v>
      </c>
      <c r="BH11">
        <v>618.59699999999998</v>
      </c>
      <c r="BI11" t="s">
        <v>163</v>
      </c>
      <c r="BJ11" t="s">
        <v>163</v>
      </c>
      <c r="BK11">
        <v>43.734999999999999</v>
      </c>
      <c r="BL11">
        <v>-31</v>
      </c>
      <c r="BM11">
        <v>454.82600000000002</v>
      </c>
      <c r="BN11">
        <v>551.56200000000001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618.59699999999998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1200</v>
      </c>
      <c r="CC11">
        <v>0</v>
      </c>
      <c r="CD11">
        <v>1142.6300000000001</v>
      </c>
      <c r="CE11">
        <v>11.426</v>
      </c>
      <c r="CF11">
        <v>610</v>
      </c>
      <c r="CG11">
        <v>11.426</v>
      </c>
      <c r="CH11">
        <v>28.672999999999998</v>
      </c>
      <c r="CI11">
        <v>101.791</v>
      </c>
      <c r="CJ11">
        <v>28.672999999999998</v>
      </c>
      <c r="CK11">
        <v>189.101</v>
      </c>
      <c r="CL11" t="s">
        <v>160</v>
      </c>
      <c r="CM11">
        <v>29.684999999999999</v>
      </c>
      <c r="CN11">
        <v>23.748000000000001</v>
      </c>
      <c r="CO11">
        <v>0</v>
      </c>
      <c r="CP11">
        <v>123.8</v>
      </c>
      <c r="CQ11">
        <v>34</v>
      </c>
      <c r="CR11">
        <v>189.101</v>
      </c>
      <c r="CS11" t="s">
        <v>160</v>
      </c>
      <c r="CT11">
        <v>35.200000000000003</v>
      </c>
      <c r="CU11">
        <v>35.200000000000003</v>
      </c>
      <c r="CV11">
        <v>0</v>
      </c>
      <c r="CW11">
        <v>0</v>
      </c>
      <c r="CX11">
        <v>0</v>
      </c>
      <c r="CY11" t="s">
        <v>161</v>
      </c>
      <c r="CZ11">
        <v>0</v>
      </c>
      <c r="DA11">
        <v>0</v>
      </c>
      <c r="DB11">
        <v>0</v>
      </c>
      <c r="DC11">
        <v>0</v>
      </c>
      <c r="DD11">
        <v>825.60599999999999</v>
      </c>
      <c r="DE11">
        <v>0</v>
      </c>
      <c r="DF11">
        <v>0</v>
      </c>
      <c r="DG11">
        <v>314.46600000000001</v>
      </c>
      <c r="DH11">
        <v>0</v>
      </c>
      <c r="DI11">
        <v>0</v>
      </c>
    </row>
    <row r="12" spans="1:113" x14ac:dyDescent="0.25">
      <c r="A12" t="s">
        <v>159</v>
      </c>
      <c r="B12" t="s">
        <v>48</v>
      </c>
      <c r="C12" t="s">
        <v>49</v>
      </c>
      <c r="D12">
        <v>1</v>
      </c>
      <c r="E12" s="2">
        <v>45714.583333333336</v>
      </c>
      <c r="F12" t="s">
        <v>24</v>
      </c>
      <c r="G12">
        <v>1</v>
      </c>
      <c r="H12">
        <v>1</v>
      </c>
      <c r="I12">
        <v>1</v>
      </c>
      <c r="J12">
        <v>1</v>
      </c>
      <c r="K12">
        <v>0</v>
      </c>
      <c r="L12">
        <v>31</v>
      </c>
      <c r="M12">
        <v>0</v>
      </c>
      <c r="N12">
        <v>0</v>
      </c>
      <c r="O12">
        <v>147.18199999999999</v>
      </c>
      <c r="P12">
        <v>183.42099999999999</v>
      </c>
      <c r="Q12">
        <v>324.02001999999999</v>
      </c>
      <c r="R12">
        <v>0.5</v>
      </c>
      <c r="S12">
        <v>0.22</v>
      </c>
      <c r="T12">
        <v>0</v>
      </c>
      <c r="U12">
        <v>0</v>
      </c>
      <c r="V12">
        <v>0</v>
      </c>
      <c r="W12">
        <v>0</v>
      </c>
      <c r="X12">
        <v>272</v>
      </c>
      <c r="Y12" t="s">
        <v>164</v>
      </c>
      <c r="Z12">
        <v>272</v>
      </c>
      <c r="AA12" t="s">
        <v>164</v>
      </c>
      <c r="AB12">
        <v>691.29300000000001</v>
      </c>
      <c r="AC12">
        <v>619</v>
      </c>
      <c r="AD12">
        <v>496.71600000000001</v>
      </c>
      <c r="AE12">
        <v>699.95399999999995</v>
      </c>
      <c r="AF12">
        <v>49.744999999999997</v>
      </c>
      <c r="AG12">
        <v>-31</v>
      </c>
      <c r="AH12">
        <v>49.744999999999997</v>
      </c>
      <c r="AI12">
        <v>-31</v>
      </c>
      <c r="AJ12">
        <v>363.72300000000001</v>
      </c>
      <c r="AK12">
        <v>375.47699999999998</v>
      </c>
      <c r="AL12">
        <v>0</v>
      </c>
      <c r="AM12">
        <v>0</v>
      </c>
      <c r="AN12">
        <v>3169.652</v>
      </c>
      <c r="AO12">
        <v>3617.0010000000002</v>
      </c>
      <c r="AP12">
        <v>2884.0010000000002</v>
      </c>
      <c r="AQ12">
        <v>3093.4189999999999</v>
      </c>
      <c r="AR12">
        <v>660.83900000000006</v>
      </c>
      <c r="AS12">
        <v>365.37900000000002</v>
      </c>
      <c r="AT12">
        <v>312.79899999999998</v>
      </c>
      <c r="AU12">
        <v>52.581000000000003</v>
      </c>
      <c r="AV12">
        <v>0</v>
      </c>
      <c r="AW12">
        <v>340</v>
      </c>
      <c r="AX12">
        <v>1.0746450000000001</v>
      </c>
      <c r="AY12">
        <v>1.1279999999999999</v>
      </c>
      <c r="AZ12">
        <v>-550596693.64751399</v>
      </c>
      <c r="BA12">
        <v>969.5</v>
      </c>
      <c r="BB12">
        <v>76.233000000000004</v>
      </c>
      <c r="BC12">
        <v>-281.68</v>
      </c>
      <c r="BD12">
        <v>361.548</v>
      </c>
      <c r="BE12">
        <v>548.553</v>
      </c>
      <c r="BF12">
        <v>284.34199999999998</v>
      </c>
      <c r="BG12">
        <v>470.13900000000001</v>
      </c>
      <c r="BH12">
        <v>650</v>
      </c>
      <c r="BI12" t="s">
        <v>788</v>
      </c>
      <c r="BJ12" t="s">
        <v>788</v>
      </c>
      <c r="BK12">
        <v>61.499000000000002</v>
      </c>
      <c r="BL12">
        <v>-31</v>
      </c>
      <c r="BM12">
        <v>375.47699999999998</v>
      </c>
      <c r="BN12">
        <v>375.47699999999998</v>
      </c>
      <c r="BO12">
        <v>41.292999999999999</v>
      </c>
      <c r="BP12">
        <v>-31</v>
      </c>
      <c r="BQ12">
        <v>496.71600000000001</v>
      </c>
      <c r="BR12">
        <v>699.95399999999995</v>
      </c>
      <c r="BS12">
        <v>1</v>
      </c>
      <c r="BT12">
        <v>650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850</v>
      </c>
      <c r="CC12">
        <v>1</v>
      </c>
      <c r="CD12">
        <v>2993.4189999999999</v>
      </c>
      <c r="CE12">
        <v>29.934000000000001</v>
      </c>
      <c r="CF12">
        <v>100</v>
      </c>
      <c r="CG12">
        <v>29.934000000000001</v>
      </c>
      <c r="CH12">
        <v>11.754</v>
      </c>
      <c r="CI12">
        <v>32.195</v>
      </c>
      <c r="CJ12">
        <v>97.153999999999996</v>
      </c>
      <c r="CK12">
        <v>220</v>
      </c>
      <c r="CL12" t="s">
        <v>160</v>
      </c>
      <c r="CM12">
        <v>93.840999999999994</v>
      </c>
      <c r="CN12">
        <v>75.072999999999993</v>
      </c>
      <c r="CO12">
        <v>0</v>
      </c>
      <c r="CP12">
        <v>34</v>
      </c>
      <c r="CQ12">
        <v>123.8</v>
      </c>
      <c r="CR12">
        <v>220</v>
      </c>
      <c r="CS12" t="s">
        <v>160</v>
      </c>
      <c r="CT12">
        <v>119.57899999999999</v>
      </c>
      <c r="CU12">
        <v>119.57899999999999</v>
      </c>
      <c r="CV12">
        <v>0</v>
      </c>
      <c r="CW12">
        <v>0</v>
      </c>
      <c r="CX12">
        <v>0</v>
      </c>
      <c r="CY12" t="s">
        <v>161</v>
      </c>
      <c r="CZ12">
        <v>0</v>
      </c>
      <c r="DA12">
        <v>0</v>
      </c>
      <c r="DB12">
        <v>0</v>
      </c>
      <c r="DC12">
        <v>0</v>
      </c>
      <c r="DD12">
        <v>660.83900000000006</v>
      </c>
      <c r="DE12">
        <v>0</v>
      </c>
      <c r="DF12">
        <v>0</v>
      </c>
      <c r="DG12">
        <v>332.21800000000002</v>
      </c>
      <c r="DH12">
        <v>20</v>
      </c>
      <c r="DI12">
        <v>20</v>
      </c>
    </row>
    <row r="13" spans="1:113" x14ac:dyDescent="0.25">
      <c r="A13" t="s">
        <v>159</v>
      </c>
      <c r="B13" t="s">
        <v>48</v>
      </c>
      <c r="C13" t="s">
        <v>49</v>
      </c>
      <c r="D13">
        <v>1</v>
      </c>
      <c r="E13" s="2">
        <v>45714.583333333336</v>
      </c>
      <c r="F13" t="s">
        <v>23</v>
      </c>
      <c r="G13">
        <v>1</v>
      </c>
      <c r="H13">
        <v>1</v>
      </c>
      <c r="I13">
        <v>1</v>
      </c>
      <c r="J13">
        <v>1</v>
      </c>
      <c r="K13">
        <v>112.065</v>
      </c>
      <c r="L13">
        <v>159</v>
      </c>
      <c r="M13">
        <v>0</v>
      </c>
      <c r="N13">
        <v>0</v>
      </c>
      <c r="O13">
        <v>85.4</v>
      </c>
      <c r="P13">
        <v>123.8</v>
      </c>
      <c r="Q13">
        <v>313.71512999999999</v>
      </c>
      <c r="R13">
        <v>0.38636999999999999</v>
      </c>
      <c r="S13">
        <v>0.21249999999999999</v>
      </c>
      <c r="T13">
        <v>0</v>
      </c>
      <c r="U13">
        <v>0</v>
      </c>
      <c r="V13">
        <v>0</v>
      </c>
      <c r="W13">
        <v>0</v>
      </c>
      <c r="X13">
        <v>128</v>
      </c>
      <c r="Y13" t="s">
        <v>162</v>
      </c>
      <c r="Z13">
        <v>128</v>
      </c>
      <c r="AA13" t="s">
        <v>162</v>
      </c>
      <c r="AB13">
        <v>618.59699999999998</v>
      </c>
      <c r="AC13">
        <v>618.59699999999998</v>
      </c>
      <c r="AD13">
        <v>0</v>
      </c>
      <c r="AE13">
        <v>0</v>
      </c>
      <c r="AF13">
        <v>15.935</v>
      </c>
      <c r="AG13">
        <v>-31</v>
      </c>
      <c r="AH13">
        <v>15.935</v>
      </c>
      <c r="AI13">
        <v>-31</v>
      </c>
      <c r="AJ13">
        <v>447.637</v>
      </c>
      <c r="AK13">
        <v>583.97400000000005</v>
      </c>
      <c r="AL13">
        <v>0</v>
      </c>
      <c r="AM13">
        <v>0</v>
      </c>
      <c r="AN13">
        <v>1838.296</v>
      </c>
      <c r="AO13">
        <v>3069.2089999999998</v>
      </c>
      <c r="AP13">
        <v>2123.9470000000001</v>
      </c>
      <c r="AQ13">
        <v>1785.4110000000001</v>
      </c>
      <c r="AR13">
        <v>815.26199999999994</v>
      </c>
      <c r="AS13">
        <v>373.262</v>
      </c>
      <c r="AT13">
        <v>307.892</v>
      </c>
      <c r="AU13">
        <v>65.37</v>
      </c>
      <c r="AV13">
        <v>0</v>
      </c>
      <c r="AW13">
        <v>340</v>
      </c>
      <c r="AX13">
        <v>1.0978289999999999</v>
      </c>
      <c r="AY13">
        <v>1.19</v>
      </c>
      <c r="AZ13">
        <v>-550596693.64751399</v>
      </c>
      <c r="BA13">
        <v>28.5</v>
      </c>
      <c r="BB13">
        <v>52.884999999999998</v>
      </c>
      <c r="BC13">
        <v>285.65100000000001</v>
      </c>
      <c r="BD13">
        <v>214.005</v>
      </c>
      <c r="BE13">
        <v>372.005</v>
      </c>
      <c r="BF13">
        <v>199.005</v>
      </c>
      <c r="BG13">
        <v>357.40499999999997</v>
      </c>
      <c r="BH13">
        <v>618.59699999999998</v>
      </c>
      <c r="BI13" t="s">
        <v>163</v>
      </c>
      <c r="BJ13" t="s">
        <v>163</v>
      </c>
      <c r="BK13">
        <v>45.869</v>
      </c>
      <c r="BL13">
        <v>-31</v>
      </c>
      <c r="BM13">
        <v>477.57100000000003</v>
      </c>
      <c r="BN13">
        <v>583.97400000000005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618.59699999999998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1200</v>
      </c>
      <c r="CC13">
        <v>0</v>
      </c>
      <c r="CD13">
        <v>1175.4110000000001</v>
      </c>
      <c r="CE13">
        <v>11.754</v>
      </c>
      <c r="CF13">
        <v>610</v>
      </c>
      <c r="CG13">
        <v>11.754</v>
      </c>
      <c r="CH13">
        <v>29.934000000000001</v>
      </c>
      <c r="CI13">
        <v>97.153999999999996</v>
      </c>
      <c r="CJ13">
        <v>32.195</v>
      </c>
      <c r="CK13">
        <v>220</v>
      </c>
      <c r="CL13" t="s">
        <v>160</v>
      </c>
      <c r="CM13">
        <v>33.331000000000003</v>
      </c>
      <c r="CN13">
        <v>26.664999999999999</v>
      </c>
      <c r="CO13">
        <v>0</v>
      </c>
      <c r="CP13">
        <v>123.8</v>
      </c>
      <c r="CQ13">
        <v>34</v>
      </c>
      <c r="CR13">
        <v>220</v>
      </c>
      <c r="CS13" t="s">
        <v>160</v>
      </c>
      <c r="CT13">
        <v>35.200000000000003</v>
      </c>
      <c r="CU13">
        <v>35.200000000000003</v>
      </c>
      <c r="CV13">
        <v>0</v>
      </c>
      <c r="CW13">
        <v>0</v>
      </c>
      <c r="CX13">
        <v>0</v>
      </c>
      <c r="CY13" t="s">
        <v>161</v>
      </c>
      <c r="CZ13">
        <v>0</v>
      </c>
      <c r="DA13">
        <v>0</v>
      </c>
      <c r="DB13">
        <v>0</v>
      </c>
      <c r="DC13">
        <v>0</v>
      </c>
      <c r="DD13">
        <v>815.26199999999994</v>
      </c>
      <c r="DE13">
        <v>0</v>
      </c>
      <c r="DF13">
        <v>0</v>
      </c>
      <c r="DG13">
        <v>341.05099999999999</v>
      </c>
      <c r="DH13">
        <v>0</v>
      </c>
      <c r="DI13">
        <v>0</v>
      </c>
    </row>
    <row r="14" spans="1:113" x14ac:dyDescent="0.25">
      <c r="A14" t="s">
        <v>159</v>
      </c>
      <c r="B14" t="s">
        <v>48</v>
      </c>
      <c r="C14" t="s">
        <v>49</v>
      </c>
      <c r="D14">
        <v>1</v>
      </c>
      <c r="E14" s="2">
        <v>45714.604166666664</v>
      </c>
      <c r="F14" t="s">
        <v>24</v>
      </c>
      <c r="G14">
        <v>1</v>
      </c>
      <c r="H14">
        <v>1</v>
      </c>
      <c r="I14">
        <v>1</v>
      </c>
      <c r="J14">
        <v>1</v>
      </c>
      <c r="K14">
        <v>0</v>
      </c>
      <c r="L14">
        <v>31</v>
      </c>
      <c r="M14">
        <v>0</v>
      </c>
      <c r="N14">
        <v>0</v>
      </c>
      <c r="O14">
        <v>148.821</v>
      </c>
      <c r="P14">
        <v>189.79</v>
      </c>
      <c r="Q14">
        <v>324.02001999999999</v>
      </c>
      <c r="R14">
        <v>0.64705999999999997</v>
      </c>
      <c r="S14">
        <v>0.51765000000000005</v>
      </c>
      <c r="T14">
        <v>0</v>
      </c>
      <c r="U14">
        <v>0</v>
      </c>
      <c r="V14">
        <v>0</v>
      </c>
      <c r="W14">
        <v>0</v>
      </c>
      <c r="X14">
        <v>282</v>
      </c>
      <c r="Y14" t="s">
        <v>164</v>
      </c>
      <c r="Z14">
        <v>282</v>
      </c>
      <c r="AA14" t="s">
        <v>164</v>
      </c>
      <c r="AB14">
        <v>691.98199999999997</v>
      </c>
      <c r="AC14">
        <v>619</v>
      </c>
      <c r="AD14">
        <v>499.98899999999998</v>
      </c>
      <c r="AE14">
        <v>704.31799999999998</v>
      </c>
      <c r="AF14">
        <v>44.627000000000002</v>
      </c>
      <c r="AG14">
        <v>-31</v>
      </c>
      <c r="AH14">
        <v>44.627000000000002</v>
      </c>
      <c r="AI14">
        <v>-31</v>
      </c>
      <c r="AJ14">
        <v>365.92500000000001</v>
      </c>
      <c r="AK14">
        <v>377.65899999999999</v>
      </c>
      <c r="AL14">
        <v>0</v>
      </c>
      <c r="AM14">
        <v>0</v>
      </c>
      <c r="AN14">
        <v>3188.4870000000001</v>
      </c>
      <c r="AO14">
        <v>3590.5189999999998</v>
      </c>
      <c r="AP14">
        <v>2867.5189999999998</v>
      </c>
      <c r="AQ14">
        <v>3109.4859999999999</v>
      </c>
      <c r="AR14">
        <v>650.83900000000006</v>
      </c>
      <c r="AS14">
        <v>366.99099999999999</v>
      </c>
      <c r="AT14">
        <v>314.14100000000002</v>
      </c>
      <c r="AU14">
        <v>52.85</v>
      </c>
      <c r="AV14">
        <v>0</v>
      </c>
      <c r="AW14">
        <v>340</v>
      </c>
      <c r="AX14">
        <v>1.079385</v>
      </c>
      <c r="AY14">
        <v>1.133</v>
      </c>
      <c r="AZ14">
        <v>-550642674.00760806</v>
      </c>
      <c r="BA14">
        <v>968.5</v>
      </c>
      <c r="BB14">
        <v>79.001000000000005</v>
      </c>
      <c r="BC14">
        <v>-315.87400000000002</v>
      </c>
      <c r="BD14">
        <v>359.00200000000001</v>
      </c>
      <c r="BE14">
        <v>548.17999999999995</v>
      </c>
      <c r="BF14">
        <v>281.79599999999999</v>
      </c>
      <c r="BG14">
        <v>469.76600000000002</v>
      </c>
      <c r="BH14">
        <v>650</v>
      </c>
      <c r="BI14" t="s">
        <v>788</v>
      </c>
      <c r="BJ14" t="s">
        <v>788</v>
      </c>
      <c r="BK14">
        <v>56.360999999999997</v>
      </c>
      <c r="BL14">
        <v>-31</v>
      </c>
      <c r="BM14">
        <v>377.65899999999999</v>
      </c>
      <c r="BN14">
        <v>377.65899999999999</v>
      </c>
      <c r="BO14">
        <v>41.981999999999999</v>
      </c>
      <c r="BP14">
        <v>-31</v>
      </c>
      <c r="BQ14">
        <v>499.98899999999998</v>
      </c>
      <c r="BR14">
        <v>704.31799999999998</v>
      </c>
      <c r="BS14">
        <v>1</v>
      </c>
      <c r="BT14">
        <v>650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850</v>
      </c>
      <c r="CC14">
        <v>1</v>
      </c>
      <c r="CD14">
        <v>3009.4859999999999</v>
      </c>
      <c r="CE14">
        <v>30.094999999999999</v>
      </c>
      <c r="CF14">
        <v>100</v>
      </c>
      <c r="CG14">
        <v>8.3019999999999996</v>
      </c>
      <c r="CH14">
        <v>11.734</v>
      </c>
      <c r="CI14">
        <v>8.3019999999999996</v>
      </c>
      <c r="CJ14">
        <v>114.598</v>
      </c>
      <c r="CK14">
        <v>220</v>
      </c>
      <c r="CL14" t="s">
        <v>160</v>
      </c>
      <c r="CM14">
        <v>110.69</v>
      </c>
      <c r="CN14">
        <v>88.552000000000007</v>
      </c>
      <c r="CO14">
        <v>0</v>
      </c>
      <c r="CP14">
        <v>30.367999999999999</v>
      </c>
      <c r="CQ14">
        <v>127.56</v>
      </c>
      <c r="CR14">
        <v>220</v>
      </c>
      <c r="CS14" t="s">
        <v>160</v>
      </c>
      <c r="CT14">
        <v>123.21</v>
      </c>
      <c r="CU14">
        <v>123.21</v>
      </c>
      <c r="CV14">
        <v>0</v>
      </c>
      <c r="CW14">
        <v>0</v>
      </c>
      <c r="CX14">
        <v>0</v>
      </c>
      <c r="CY14" t="s">
        <v>161</v>
      </c>
      <c r="CZ14">
        <v>0</v>
      </c>
      <c r="DA14">
        <v>0</v>
      </c>
      <c r="DB14">
        <v>0</v>
      </c>
      <c r="DC14">
        <v>0</v>
      </c>
      <c r="DD14">
        <v>650.83900000000006</v>
      </c>
      <c r="DE14">
        <v>0</v>
      </c>
      <c r="DF14">
        <v>0</v>
      </c>
      <c r="DG14">
        <v>302.93599999999998</v>
      </c>
      <c r="DH14">
        <v>20</v>
      </c>
      <c r="DI14">
        <v>20</v>
      </c>
    </row>
    <row r="15" spans="1:113" x14ac:dyDescent="0.25">
      <c r="A15" t="s">
        <v>159</v>
      </c>
      <c r="B15" t="s">
        <v>48</v>
      </c>
      <c r="C15" t="s">
        <v>49</v>
      </c>
      <c r="D15">
        <v>1</v>
      </c>
      <c r="E15" s="2">
        <v>45714.604166666664</v>
      </c>
      <c r="F15" t="s">
        <v>23</v>
      </c>
      <c r="G15">
        <v>1</v>
      </c>
      <c r="H15">
        <v>1</v>
      </c>
      <c r="I15">
        <v>1</v>
      </c>
      <c r="J15">
        <v>1</v>
      </c>
      <c r="K15">
        <v>109.74</v>
      </c>
      <c r="L15">
        <v>159</v>
      </c>
      <c r="M15">
        <v>0</v>
      </c>
      <c r="N15">
        <v>0</v>
      </c>
      <c r="O15">
        <v>102.864</v>
      </c>
      <c r="P15">
        <v>127.56</v>
      </c>
      <c r="Q15">
        <v>313.71512999999999</v>
      </c>
      <c r="R15">
        <v>0.5</v>
      </c>
      <c r="S15">
        <v>0.5</v>
      </c>
      <c r="T15">
        <v>0</v>
      </c>
      <c r="U15">
        <v>0</v>
      </c>
      <c r="V15">
        <v>0</v>
      </c>
      <c r="W15">
        <v>0</v>
      </c>
      <c r="X15">
        <v>128</v>
      </c>
      <c r="Y15" t="s">
        <v>162</v>
      </c>
      <c r="Z15">
        <v>128</v>
      </c>
      <c r="AA15" t="s">
        <v>162</v>
      </c>
      <c r="AB15">
        <v>618.59699999999998</v>
      </c>
      <c r="AC15">
        <v>618.59699999999998</v>
      </c>
      <c r="AD15">
        <v>0</v>
      </c>
      <c r="AE15">
        <v>0</v>
      </c>
      <c r="AF15">
        <v>18.260000000000002</v>
      </c>
      <c r="AG15">
        <v>-31</v>
      </c>
      <c r="AH15">
        <v>18.260000000000002</v>
      </c>
      <c r="AI15">
        <v>-31</v>
      </c>
      <c r="AJ15">
        <v>448.63099999999997</v>
      </c>
      <c r="AK15">
        <v>583.23599999999999</v>
      </c>
      <c r="AL15">
        <v>0</v>
      </c>
      <c r="AM15">
        <v>0</v>
      </c>
      <c r="AN15">
        <v>1836.011</v>
      </c>
      <c r="AO15">
        <v>3069.8470000000002</v>
      </c>
      <c r="AP15">
        <v>2156.9789999999998</v>
      </c>
      <c r="AQ15">
        <v>1783.3969999999999</v>
      </c>
      <c r="AR15">
        <v>781.40499999999997</v>
      </c>
      <c r="AS15">
        <v>373.24900000000002</v>
      </c>
      <c r="AT15">
        <v>307.892</v>
      </c>
      <c r="AU15">
        <v>65.356999999999999</v>
      </c>
      <c r="AV15">
        <v>0</v>
      </c>
      <c r="AW15">
        <v>340</v>
      </c>
      <c r="AX15">
        <v>1.0977920000000001</v>
      </c>
      <c r="AY15">
        <v>1.19</v>
      </c>
      <c r="AZ15">
        <v>-550642674.00760806</v>
      </c>
      <c r="BA15">
        <v>28.5</v>
      </c>
      <c r="BB15">
        <v>52.613999999999997</v>
      </c>
      <c r="BC15">
        <v>320.96800000000002</v>
      </c>
      <c r="BD15">
        <v>214.005</v>
      </c>
      <c r="BE15">
        <v>372.005</v>
      </c>
      <c r="BF15">
        <v>199.005</v>
      </c>
      <c r="BG15">
        <v>357.40499999999997</v>
      </c>
      <c r="BH15">
        <v>618.59699999999998</v>
      </c>
      <c r="BI15" t="s">
        <v>163</v>
      </c>
      <c r="BJ15" t="s">
        <v>163</v>
      </c>
      <c r="BK15">
        <v>48.354999999999997</v>
      </c>
      <c r="BL15">
        <v>-31</v>
      </c>
      <c r="BM15">
        <v>478.726</v>
      </c>
      <c r="BN15">
        <v>583.23599999999999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618.59699999999998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1200</v>
      </c>
      <c r="CC15">
        <v>0</v>
      </c>
      <c r="CD15">
        <v>1173.3969999999999</v>
      </c>
      <c r="CE15">
        <v>11.734</v>
      </c>
      <c r="CF15">
        <v>610</v>
      </c>
      <c r="CG15">
        <v>11.734</v>
      </c>
      <c r="CH15">
        <v>8.3019999999999996</v>
      </c>
      <c r="CI15">
        <v>114.598</v>
      </c>
      <c r="CJ15">
        <v>8.3019999999999996</v>
      </c>
      <c r="CK15">
        <v>220</v>
      </c>
      <c r="CL15" t="s">
        <v>160</v>
      </c>
      <c r="CM15">
        <v>8.5950000000000006</v>
      </c>
      <c r="CN15">
        <v>6.8760000000000003</v>
      </c>
      <c r="CO15">
        <v>0</v>
      </c>
      <c r="CP15">
        <v>127.56</v>
      </c>
      <c r="CQ15">
        <v>30.367999999999999</v>
      </c>
      <c r="CR15">
        <v>220</v>
      </c>
      <c r="CS15" t="s">
        <v>160</v>
      </c>
      <c r="CT15">
        <v>31.44</v>
      </c>
      <c r="CU15">
        <v>31.44</v>
      </c>
      <c r="CV15">
        <v>0</v>
      </c>
      <c r="CW15">
        <v>0</v>
      </c>
      <c r="CX15">
        <v>0</v>
      </c>
      <c r="CY15" t="s">
        <v>161</v>
      </c>
      <c r="CZ15">
        <v>0</v>
      </c>
      <c r="DA15">
        <v>0</v>
      </c>
      <c r="DB15">
        <v>0</v>
      </c>
      <c r="DC15">
        <v>0</v>
      </c>
      <c r="DD15">
        <v>781.40499999999997</v>
      </c>
      <c r="DE15">
        <v>0</v>
      </c>
      <c r="DF15">
        <v>0</v>
      </c>
      <c r="DG15">
        <v>393.83199999999999</v>
      </c>
      <c r="DH15">
        <v>0</v>
      </c>
      <c r="DI15">
        <v>0</v>
      </c>
    </row>
    <row r="16" spans="1:113" x14ac:dyDescent="0.25">
      <c r="A16" t="s">
        <v>159</v>
      </c>
      <c r="B16" t="s">
        <v>48</v>
      </c>
      <c r="C16" t="s">
        <v>49</v>
      </c>
      <c r="D16">
        <v>1</v>
      </c>
      <c r="E16" s="2">
        <v>45714.625</v>
      </c>
      <c r="F16" t="s">
        <v>24</v>
      </c>
      <c r="G16">
        <v>1</v>
      </c>
      <c r="H16">
        <v>1</v>
      </c>
      <c r="I16">
        <v>1</v>
      </c>
      <c r="J16">
        <v>1</v>
      </c>
      <c r="K16">
        <v>0</v>
      </c>
      <c r="L16">
        <v>11</v>
      </c>
      <c r="M16">
        <v>0</v>
      </c>
      <c r="N16">
        <v>0</v>
      </c>
      <c r="O16">
        <v>116.108</v>
      </c>
      <c r="P16">
        <v>148.42099999999999</v>
      </c>
      <c r="Q16">
        <v>378.20837999999998</v>
      </c>
      <c r="R16">
        <v>0.22</v>
      </c>
      <c r="S16">
        <v>0.22</v>
      </c>
      <c r="T16">
        <v>0</v>
      </c>
      <c r="U16">
        <v>0</v>
      </c>
      <c r="V16">
        <v>0</v>
      </c>
      <c r="W16">
        <v>0</v>
      </c>
      <c r="X16">
        <v>257</v>
      </c>
      <c r="Y16" t="s">
        <v>164</v>
      </c>
      <c r="Z16">
        <v>257</v>
      </c>
      <c r="AA16" t="s">
        <v>164</v>
      </c>
      <c r="AB16">
        <v>716.26599999999996</v>
      </c>
      <c r="AC16">
        <v>639</v>
      </c>
      <c r="AD16">
        <v>563.44299999999998</v>
      </c>
      <c r="AE16">
        <v>727.55399999999997</v>
      </c>
      <c r="AF16">
        <v>65.820999999999998</v>
      </c>
      <c r="AG16">
        <v>-11</v>
      </c>
      <c r="AH16">
        <v>65.820999999999998</v>
      </c>
      <c r="AI16">
        <v>-11</v>
      </c>
      <c r="AJ16">
        <v>387.52600000000001</v>
      </c>
      <c r="AK16">
        <v>399.27699999999999</v>
      </c>
      <c r="AL16">
        <v>0</v>
      </c>
      <c r="AM16">
        <v>0</v>
      </c>
      <c r="AN16">
        <v>3218.3879999999999</v>
      </c>
      <c r="AO16">
        <v>3563.835</v>
      </c>
      <c r="AP16">
        <v>2867.835</v>
      </c>
      <c r="AQ16">
        <v>3136.3310000000001</v>
      </c>
      <c r="AR16">
        <v>624.83900000000006</v>
      </c>
      <c r="AS16">
        <v>428.57</v>
      </c>
      <c r="AT16">
        <v>366.87299999999999</v>
      </c>
      <c r="AU16">
        <v>61.697000000000003</v>
      </c>
      <c r="AV16">
        <v>0</v>
      </c>
      <c r="AW16">
        <v>380.18</v>
      </c>
      <c r="AX16">
        <v>1.1272819999999999</v>
      </c>
      <c r="AY16">
        <v>1.133</v>
      </c>
      <c r="AZ16">
        <v>-550637029.78038204</v>
      </c>
      <c r="BA16">
        <v>968.5</v>
      </c>
      <c r="BB16">
        <v>82.057000000000002</v>
      </c>
      <c r="BC16">
        <v>-344.46199999999999</v>
      </c>
      <c r="BD16">
        <v>364.98599999999999</v>
      </c>
      <c r="BE16">
        <v>549.01099999999997</v>
      </c>
      <c r="BF16">
        <v>283.78300000000002</v>
      </c>
      <c r="BG16">
        <v>465.60300000000001</v>
      </c>
      <c r="BH16">
        <v>650</v>
      </c>
      <c r="BI16" t="s">
        <v>165</v>
      </c>
      <c r="BJ16" t="s">
        <v>165</v>
      </c>
      <c r="BK16">
        <v>77.572000000000003</v>
      </c>
      <c r="BL16">
        <v>-11</v>
      </c>
      <c r="BM16">
        <v>399.27699999999999</v>
      </c>
      <c r="BN16">
        <v>399.27699999999999</v>
      </c>
      <c r="BO16">
        <v>66.266000000000005</v>
      </c>
      <c r="BP16">
        <v>-11</v>
      </c>
      <c r="BQ16">
        <v>563.44299999999998</v>
      </c>
      <c r="BR16">
        <v>727.55399999999997</v>
      </c>
      <c r="BS16">
        <v>1</v>
      </c>
      <c r="BT16">
        <v>650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850</v>
      </c>
      <c r="CC16">
        <v>1</v>
      </c>
      <c r="CD16">
        <v>3036.3310000000001</v>
      </c>
      <c r="CE16">
        <v>30.363</v>
      </c>
      <c r="CF16">
        <v>100</v>
      </c>
      <c r="CG16">
        <v>8.1050000000000004</v>
      </c>
      <c r="CH16">
        <v>11.750999999999999</v>
      </c>
      <c r="CI16">
        <v>8.1050000000000004</v>
      </c>
      <c r="CJ16">
        <v>97.150999999999996</v>
      </c>
      <c r="CK16">
        <v>220</v>
      </c>
      <c r="CL16" t="s">
        <v>160</v>
      </c>
      <c r="CM16">
        <v>93.837999999999994</v>
      </c>
      <c r="CN16">
        <v>75.070999999999998</v>
      </c>
      <c r="CO16">
        <v>0</v>
      </c>
      <c r="CP16">
        <v>14.682</v>
      </c>
      <c r="CQ16">
        <v>123.8</v>
      </c>
      <c r="CR16">
        <v>220</v>
      </c>
      <c r="CS16" t="s">
        <v>160</v>
      </c>
      <c r="CT16">
        <v>119.57899999999999</v>
      </c>
      <c r="CU16">
        <v>119.57899999999999</v>
      </c>
      <c r="CV16">
        <v>0</v>
      </c>
      <c r="CW16">
        <v>0</v>
      </c>
      <c r="CX16">
        <v>0</v>
      </c>
      <c r="CY16" t="s">
        <v>161</v>
      </c>
      <c r="CZ16">
        <v>0</v>
      </c>
      <c r="DA16">
        <v>0</v>
      </c>
      <c r="DB16">
        <v>0</v>
      </c>
      <c r="DC16">
        <v>0</v>
      </c>
      <c r="DD16">
        <v>624.83900000000006</v>
      </c>
      <c r="DE16">
        <v>0</v>
      </c>
      <c r="DF16">
        <v>0</v>
      </c>
      <c r="DG16">
        <v>305.089</v>
      </c>
      <c r="DH16">
        <v>0</v>
      </c>
      <c r="DI16">
        <v>0</v>
      </c>
    </row>
    <row r="17" spans="1:113" x14ac:dyDescent="0.25">
      <c r="A17" t="s">
        <v>159</v>
      </c>
      <c r="B17" t="s">
        <v>48</v>
      </c>
      <c r="C17" t="s">
        <v>49</v>
      </c>
      <c r="D17">
        <v>1</v>
      </c>
      <c r="E17" s="2">
        <v>45714.625</v>
      </c>
      <c r="F17" t="s">
        <v>23</v>
      </c>
      <c r="G17">
        <v>1</v>
      </c>
      <c r="H17">
        <v>1</v>
      </c>
      <c r="I17">
        <v>1</v>
      </c>
      <c r="J17">
        <v>1</v>
      </c>
      <c r="K17">
        <v>92.113</v>
      </c>
      <c r="L17">
        <v>139</v>
      </c>
      <c r="M17">
        <v>0</v>
      </c>
      <c r="N17">
        <v>0</v>
      </c>
      <c r="O17">
        <v>85.4</v>
      </c>
      <c r="P17">
        <v>123.8</v>
      </c>
      <c r="Q17">
        <v>364.41937000000001</v>
      </c>
      <c r="R17">
        <v>0.17</v>
      </c>
      <c r="S17">
        <v>0.21249999999999999</v>
      </c>
      <c r="T17">
        <v>0</v>
      </c>
      <c r="U17">
        <v>0</v>
      </c>
      <c r="V17">
        <v>0</v>
      </c>
      <c r="W17">
        <v>0</v>
      </c>
      <c r="X17">
        <v>128</v>
      </c>
      <c r="Y17" t="s">
        <v>162</v>
      </c>
      <c r="Z17">
        <v>128</v>
      </c>
      <c r="AA17" t="s">
        <v>162</v>
      </c>
      <c r="AB17">
        <v>618.59699999999998</v>
      </c>
      <c r="AC17">
        <v>618.59699999999998</v>
      </c>
      <c r="AD17">
        <v>0</v>
      </c>
      <c r="AE17">
        <v>0</v>
      </c>
      <c r="AF17">
        <v>35.887</v>
      </c>
      <c r="AG17">
        <v>-11</v>
      </c>
      <c r="AH17">
        <v>35.887</v>
      </c>
      <c r="AI17">
        <v>-11</v>
      </c>
      <c r="AJ17">
        <v>448.65699999999998</v>
      </c>
      <c r="AK17">
        <v>576.01199999999994</v>
      </c>
      <c r="AL17">
        <v>0</v>
      </c>
      <c r="AM17">
        <v>0</v>
      </c>
      <c r="AN17">
        <v>1836.9179999999999</v>
      </c>
      <c r="AO17">
        <v>3069.317</v>
      </c>
      <c r="AP17">
        <v>2187.4699999999998</v>
      </c>
      <c r="AQ17">
        <v>1785.0920000000001</v>
      </c>
      <c r="AR17">
        <v>751.84699999999998</v>
      </c>
      <c r="AS17">
        <v>431.46</v>
      </c>
      <c r="AT17">
        <v>352.03899999999999</v>
      </c>
      <c r="AU17">
        <v>79.421000000000006</v>
      </c>
      <c r="AV17">
        <v>0</v>
      </c>
      <c r="AW17">
        <v>380.18</v>
      </c>
      <c r="AX17">
        <v>1.134884</v>
      </c>
      <c r="AY17">
        <v>1.1839999999999999</v>
      </c>
      <c r="AZ17">
        <v>-550637029.78038204</v>
      </c>
      <c r="BA17">
        <v>28.5</v>
      </c>
      <c r="BB17">
        <v>51.826000000000001</v>
      </c>
      <c r="BC17">
        <v>350.553</v>
      </c>
      <c r="BD17">
        <v>214.005</v>
      </c>
      <c r="BE17">
        <v>372.005</v>
      </c>
      <c r="BF17">
        <v>199.005</v>
      </c>
      <c r="BG17">
        <v>357.40499999999997</v>
      </c>
      <c r="BH17">
        <v>618.59699999999998</v>
      </c>
      <c r="BI17" t="s">
        <v>163</v>
      </c>
      <c r="BJ17" t="s">
        <v>163</v>
      </c>
      <c r="BK17">
        <v>66.25</v>
      </c>
      <c r="BL17">
        <v>-11</v>
      </c>
      <c r="BM17">
        <v>479.02</v>
      </c>
      <c r="BN17">
        <v>576.01199999999994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618.59699999999998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1200</v>
      </c>
      <c r="CC17">
        <v>0</v>
      </c>
      <c r="CD17">
        <v>1175.0920000000001</v>
      </c>
      <c r="CE17">
        <v>11.750999999999999</v>
      </c>
      <c r="CF17">
        <v>610</v>
      </c>
      <c r="CG17">
        <v>11.750999999999999</v>
      </c>
      <c r="CH17">
        <v>8.1050000000000004</v>
      </c>
      <c r="CI17">
        <v>97.150999999999996</v>
      </c>
      <c r="CJ17">
        <v>8.1050000000000004</v>
      </c>
      <c r="CK17">
        <v>220</v>
      </c>
      <c r="CL17" t="s">
        <v>160</v>
      </c>
      <c r="CM17">
        <v>8.3919999999999995</v>
      </c>
      <c r="CN17">
        <v>6.7130000000000001</v>
      </c>
      <c r="CO17">
        <v>0</v>
      </c>
      <c r="CP17">
        <v>123.8</v>
      </c>
      <c r="CQ17">
        <v>14.682</v>
      </c>
      <c r="CR17">
        <v>220</v>
      </c>
      <c r="CS17" t="s">
        <v>160</v>
      </c>
      <c r="CT17">
        <v>15.2</v>
      </c>
      <c r="CU17">
        <v>15.2</v>
      </c>
      <c r="CV17">
        <v>0</v>
      </c>
      <c r="CW17">
        <v>0</v>
      </c>
      <c r="CX17">
        <v>0</v>
      </c>
      <c r="CY17" t="s">
        <v>161</v>
      </c>
      <c r="CZ17">
        <v>0</v>
      </c>
      <c r="DA17">
        <v>0</v>
      </c>
      <c r="DB17">
        <v>0</v>
      </c>
      <c r="DC17">
        <v>0</v>
      </c>
      <c r="DD17">
        <v>751.84699999999998</v>
      </c>
      <c r="DE17">
        <v>0</v>
      </c>
      <c r="DF17">
        <v>0</v>
      </c>
      <c r="DG17">
        <v>405.95299999999997</v>
      </c>
      <c r="DH17">
        <v>0</v>
      </c>
      <c r="DI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F8D5-786B-440D-9931-C82EF94C9D24}">
  <dimension ref="A1:Z1873"/>
  <sheetViews>
    <sheetView workbookViewId="0">
      <selection sqref="A1:Z1874"/>
    </sheetView>
  </sheetViews>
  <sheetFormatPr defaultRowHeight="15" x14ac:dyDescent="0.25"/>
  <cols>
    <col min="5" max="5" width="15.85546875" bestFit="1" customWidth="1"/>
    <col min="6" max="6" width="11.42578125" bestFit="1" customWidth="1"/>
    <col min="7" max="7" width="10.7109375" bestFit="1" customWidth="1"/>
    <col min="8" max="8" width="16.140625" bestFit="1" customWidth="1"/>
    <col min="9" max="9" width="12.140625" bestFit="1" customWidth="1"/>
    <col min="10" max="10" width="22.85546875" bestFit="1" customWidth="1"/>
    <col min="11" max="11" width="24.85546875" bestFit="1" customWidth="1"/>
    <col min="12" max="12" width="12.7109375" bestFit="1" customWidth="1"/>
    <col min="13" max="13" width="23.7109375" bestFit="1" customWidth="1"/>
    <col min="14" max="14" width="13.140625" bestFit="1" customWidth="1"/>
    <col min="15" max="15" width="24" bestFit="1" customWidth="1"/>
    <col min="16" max="16" width="14.5703125" bestFit="1" customWidth="1"/>
    <col min="17" max="17" width="16.5703125" bestFit="1" customWidth="1"/>
    <col min="18" max="18" width="20" bestFit="1" customWidth="1"/>
    <col min="19" max="19" width="20.7109375" bestFit="1" customWidth="1"/>
    <col min="20" max="20" width="21" bestFit="1" customWidth="1"/>
    <col min="21" max="21" width="14.140625" bestFit="1" customWidth="1"/>
    <col min="22" max="22" width="20.5703125" bestFit="1" customWidth="1"/>
    <col min="23" max="23" width="20.7109375" bestFit="1" customWidth="1"/>
    <col min="24" max="24" width="15.85546875" bestFit="1" customWidth="1"/>
    <col min="25" max="25" width="14" bestFit="1" customWidth="1"/>
    <col min="26" max="26" width="12.140625" bestFit="1" customWidth="1"/>
  </cols>
  <sheetData>
    <row r="1" spans="1:26" x14ac:dyDescent="0.25">
      <c r="A1" t="s">
        <v>47</v>
      </c>
      <c r="B1" t="s">
        <v>48</v>
      </c>
      <c r="C1" t="s">
        <v>362</v>
      </c>
      <c r="D1">
        <v>1</v>
      </c>
      <c r="E1" t="s">
        <v>50</v>
      </c>
      <c r="F1" t="s">
        <v>361</v>
      </c>
      <c r="G1" t="s">
        <v>360</v>
      </c>
      <c r="H1" t="s">
        <v>359</v>
      </c>
      <c r="I1" t="s">
        <v>332</v>
      </c>
      <c r="J1" t="s">
        <v>331</v>
      </c>
      <c r="K1" t="s">
        <v>330</v>
      </c>
      <c r="L1" t="s">
        <v>358</v>
      </c>
      <c r="M1" t="s">
        <v>357</v>
      </c>
      <c r="N1" t="s">
        <v>356</v>
      </c>
      <c r="O1" t="s">
        <v>355</v>
      </c>
      <c r="P1" t="s">
        <v>354</v>
      </c>
      <c r="Q1" t="s">
        <v>353</v>
      </c>
      <c r="R1" t="s">
        <v>352</v>
      </c>
      <c r="S1" t="s">
        <v>351</v>
      </c>
      <c r="T1" t="s">
        <v>350</v>
      </c>
      <c r="U1" t="s">
        <v>349</v>
      </c>
      <c r="V1" t="s">
        <v>118</v>
      </c>
      <c r="W1" t="s">
        <v>119</v>
      </c>
      <c r="X1" t="s">
        <v>348</v>
      </c>
      <c r="Y1" t="s">
        <v>347</v>
      </c>
      <c r="Z1" t="s">
        <v>346</v>
      </c>
    </row>
    <row r="2" spans="1:26" x14ac:dyDescent="0.25">
      <c r="A2" t="s">
        <v>159</v>
      </c>
      <c r="B2" t="s">
        <v>48</v>
      </c>
      <c r="C2" t="s">
        <v>362</v>
      </c>
      <c r="D2">
        <v>1</v>
      </c>
      <c r="E2" s="2">
        <v>45714.479166666664</v>
      </c>
      <c r="F2">
        <v>38486</v>
      </c>
      <c r="G2" t="s">
        <v>338</v>
      </c>
      <c r="H2" t="s">
        <v>329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5879914041</v>
      </c>
      <c r="S2">
        <v>0</v>
      </c>
      <c r="T2">
        <v>0</v>
      </c>
      <c r="U2">
        <v>0.49</v>
      </c>
      <c r="V2">
        <v>0</v>
      </c>
      <c r="W2">
        <v>0</v>
      </c>
      <c r="X2">
        <v>9999</v>
      </c>
      <c r="Y2">
        <v>1</v>
      </c>
      <c r="Z2">
        <v>0</v>
      </c>
    </row>
    <row r="3" spans="1:26" x14ac:dyDescent="0.25">
      <c r="A3" t="s">
        <v>159</v>
      </c>
      <c r="B3" t="s">
        <v>48</v>
      </c>
      <c r="C3" t="s">
        <v>362</v>
      </c>
      <c r="D3">
        <v>1</v>
      </c>
      <c r="E3" s="2">
        <v>45714.479166666664</v>
      </c>
      <c r="F3">
        <v>38486</v>
      </c>
      <c r="G3" t="s">
        <v>340</v>
      </c>
      <c r="H3" t="s">
        <v>329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5879920899</v>
      </c>
      <c r="S3">
        <v>0</v>
      </c>
      <c r="T3">
        <v>0</v>
      </c>
      <c r="U3">
        <v>0</v>
      </c>
      <c r="V3">
        <v>0</v>
      </c>
      <c r="W3">
        <v>0</v>
      </c>
      <c r="X3">
        <v>9999</v>
      </c>
      <c r="Y3">
        <v>1</v>
      </c>
      <c r="Z3">
        <v>0</v>
      </c>
    </row>
    <row r="4" spans="1:26" x14ac:dyDescent="0.25">
      <c r="A4" t="s">
        <v>159</v>
      </c>
      <c r="B4" t="s">
        <v>48</v>
      </c>
      <c r="C4" t="s">
        <v>362</v>
      </c>
      <c r="D4">
        <v>1</v>
      </c>
      <c r="E4" s="2">
        <v>45714.479166666664</v>
      </c>
      <c r="F4">
        <v>38486</v>
      </c>
      <c r="G4" t="s">
        <v>339</v>
      </c>
      <c r="H4" t="s">
        <v>329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5879920900</v>
      </c>
      <c r="S4">
        <v>0</v>
      </c>
      <c r="T4">
        <v>0</v>
      </c>
      <c r="U4">
        <v>0</v>
      </c>
      <c r="V4">
        <v>0</v>
      </c>
      <c r="W4">
        <v>0</v>
      </c>
      <c r="X4">
        <v>9999</v>
      </c>
      <c r="Y4">
        <v>1</v>
      </c>
      <c r="Z4">
        <v>0</v>
      </c>
    </row>
    <row r="5" spans="1:26" x14ac:dyDescent="0.25">
      <c r="A5" t="s">
        <v>159</v>
      </c>
      <c r="B5" t="s">
        <v>48</v>
      </c>
      <c r="C5" t="s">
        <v>362</v>
      </c>
      <c r="D5">
        <v>1</v>
      </c>
      <c r="E5" s="2">
        <v>45714.479166666664</v>
      </c>
      <c r="F5">
        <v>4089922724</v>
      </c>
      <c r="G5" t="s">
        <v>338</v>
      </c>
      <c r="H5" t="s">
        <v>328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5879684028</v>
      </c>
      <c r="S5">
        <v>0</v>
      </c>
      <c r="T5">
        <v>0</v>
      </c>
      <c r="U5">
        <v>0</v>
      </c>
      <c r="V5">
        <v>0</v>
      </c>
      <c r="W5">
        <v>0</v>
      </c>
      <c r="X5">
        <v>9999</v>
      </c>
      <c r="Y5">
        <v>1</v>
      </c>
      <c r="Z5">
        <v>0</v>
      </c>
    </row>
    <row r="6" spans="1:26" x14ac:dyDescent="0.25">
      <c r="A6" t="s">
        <v>159</v>
      </c>
      <c r="B6" t="s">
        <v>48</v>
      </c>
      <c r="C6" t="s">
        <v>362</v>
      </c>
      <c r="D6">
        <v>1</v>
      </c>
      <c r="E6" s="2">
        <v>45714.479166666664</v>
      </c>
      <c r="F6">
        <v>38486</v>
      </c>
      <c r="G6" t="s">
        <v>338</v>
      </c>
      <c r="H6" t="s">
        <v>327</v>
      </c>
      <c r="I6">
        <v>46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5879914043</v>
      </c>
      <c r="S6">
        <v>0</v>
      </c>
      <c r="T6">
        <v>0</v>
      </c>
      <c r="U6">
        <v>0.49</v>
      </c>
      <c r="V6">
        <v>0</v>
      </c>
      <c r="W6">
        <v>0</v>
      </c>
      <c r="X6">
        <v>9999</v>
      </c>
      <c r="Y6">
        <v>1</v>
      </c>
      <c r="Z6">
        <v>0</v>
      </c>
    </row>
    <row r="7" spans="1:26" x14ac:dyDescent="0.25">
      <c r="A7" t="s">
        <v>159</v>
      </c>
      <c r="B7" t="s">
        <v>48</v>
      </c>
      <c r="C7" t="s">
        <v>362</v>
      </c>
      <c r="D7">
        <v>1</v>
      </c>
      <c r="E7" s="2">
        <v>45714.479166666664</v>
      </c>
      <c r="F7">
        <v>38486</v>
      </c>
      <c r="G7" t="s">
        <v>340</v>
      </c>
      <c r="H7" t="s">
        <v>327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5879920903</v>
      </c>
      <c r="S7">
        <v>0</v>
      </c>
      <c r="T7">
        <v>0</v>
      </c>
      <c r="U7">
        <v>0.01</v>
      </c>
      <c r="V7">
        <v>0</v>
      </c>
      <c r="W7">
        <v>0</v>
      </c>
      <c r="X7">
        <v>9999</v>
      </c>
      <c r="Y7">
        <v>1</v>
      </c>
      <c r="Z7">
        <v>0</v>
      </c>
    </row>
    <row r="8" spans="1:26" x14ac:dyDescent="0.25">
      <c r="A8" t="s">
        <v>159</v>
      </c>
      <c r="B8" t="s">
        <v>48</v>
      </c>
      <c r="C8" t="s">
        <v>362</v>
      </c>
      <c r="D8">
        <v>1</v>
      </c>
      <c r="E8" s="2">
        <v>45714.479166666664</v>
      </c>
      <c r="F8">
        <v>38486</v>
      </c>
      <c r="G8" t="s">
        <v>339</v>
      </c>
      <c r="H8" t="s">
        <v>327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5879920904</v>
      </c>
      <c r="S8">
        <v>0</v>
      </c>
      <c r="T8">
        <v>0</v>
      </c>
      <c r="U8">
        <v>0</v>
      </c>
      <c r="V8">
        <v>0</v>
      </c>
      <c r="W8">
        <v>0</v>
      </c>
      <c r="X8">
        <v>9999</v>
      </c>
      <c r="Y8">
        <v>1</v>
      </c>
      <c r="Z8">
        <v>0</v>
      </c>
    </row>
    <row r="9" spans="1:26" x14ac:dyDescent="0.25">
      <c r="A9" t="s">
        <v>159</v>
      </c>
      <c r="B9" t="s">
        <v>48</v>
      </c>
      <c r="C9" t="s">
        <v>362</v>
      </c>
      <c r="D9">
        <v>1</v>
      </c>
      <c r="E9" s="2">
        <v>45714.479166666664</v>
      </c>
      <c r="F9">
        <v>38486</v>
      </c>
      <c r="G9" t="s">
        <v>338</v>
      </c>
      <c r="H9" t="s">
        <v>326</v>
      </c>
      <c r="I9">
        <v>40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5879914071</v>
      </c>
      <c r="S9">
        <v>0</v>
      </c>
      <c r="T9">
        <v>0</v>
      </c>
      <c r="U9">
        <v>191</v>
      </c>
      <c r="V9">
        <v>0</v>
      </c>
      <c r="W9">
        <v>0</v>
      </c>
      <c r="X9">
        <v>9999</v>
      </c>
      <c r="Y9">
        <v>1</v>
      </c>
      <c r="Z9">
        <v>0</v>
      </c>
    </row>
    <row r="10" spans="1:26" x14ac:dyDescent="0.25">
      <c r="A10" t="s">
        <v>159</v>
      </c>
      <c r="B10" t="s">
        <v>48</v>
      </c>
      <c r="C10" t="s">
        <v>362</v>
      </c>
      <c r="D10">
        <v>1</v>
      </c>
      <c r="E10" s="2">
        <v>45714.479166666664</v>
      </c>
      <c r="F10">
        <v>38486</v>
      </c>
      <c r="G10" t="s">
        <v>340</v>
      </c>
      <c r="H10" t="s">
        <v>326</v>
      </c>
      <c r="I10">
        <v>0</v>
      </c>
      <c r="J10">
        <v>1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5879920931</v>
      </c>
      <c r="S10">
        <v>0</v>
      </c>
      <c r="T10">
        <v>0</v>
      </c>
      <c r="U10">
        <v>11</v>
      </c>
      <c r="V10">
        <v>0</v>
      </c>
      <c r="W10">
        <v>0</v>
      </c>
      <c r="X10">
        <v>9999</v>
      </c>
      <c r="Y10">
        <v>1</v>
      </c>
      <c r="Z10">
        <v>0</v>
      </c>
    </row>
    <row r="11" spans="1:26" x14ac:dyDescent="0.25">
      <c r="A11" t="s">
        <v>159</v>
      </c>
      <c r="B11" t="s">
        <v>48</v>
      </c>
      <c r="C11" t="s">
        <v>362</v>
      </c>
      <c r="D11">
        <v>1</v>
      </c>
      <c r="E11" s="2">
        <v>45714.479166666664</v>
      </c>
      <c r="F11">
        <v>38486</v>
      </c>
      <c r="G11" t="s">
        <v>339</v>
      </c>
      <c r="H11" t="s">
        <v>326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5879920932</v>
      </c>
      <c r="S11">
        <v>0</v>
      </c>
      <c r="T11">
        <v>0</v>
      </c>
      <c r="U11">
        <v>0</v>
      </c>
      <c r="V11">
        <v>0</v>
      </c>
      <c r="W11">
        <v>0</v>
      </c>
      <c r="X11">
        <v>9999</v>
      </c>
      <c r="Y11">
        <v>1</v>
      </c>
      <c r="Z11">
        <v>0</v>
      </c>
    </row>
    <row r="12" spans="1:26" x14ac:dyDescent="0.25">
      <c r="A12" t="s">
        <v>159</v>
      </c>
      <c r="B12" t="s">
        <v>48</v>
      </c>
      <c r="C12" t="s">
        <v>362</v>
      </c>
      <c r="D12">
        <v>1</v>
      </c>
      <c r="E12" s="2">
        <v>45714.479166666664</v>
      </c>
      <c r="F12">
        <v>38433</v>
      </c>
      <c r="G12" t="s">
        <v>789</v>
      </c>
      <c r="H12" t="s">
        <v>790</v>
      </c>
      <c r="I12">
        <v>-13.207000000000001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5867324581</v>
      </c>
      <c r="S12">
        <v>0</v>
      </c>
      <c r="T12">
        <v>0</v>
      </c>
      <c r="U12">
        <v>0</v>
      </c>
      <c r="V12">
        <v>0</v>
      </c>
      <c r="W12">
        <v>0</v>
      </c>
      <c r="X12">
        <v>9999</v>
      </c>
      <c r="Y12">
        <v>0</v>
      </c>
      <c r="Z12">
        <v>0</v>
      </c>
    </row>
    <row r="13" spans="1:26" x14ac:dyDescent="0.25">
      <c r="A13" t="s">
        <v>159</v>
      </c>
      <c r="B13" t="s">
        <v>48</v>
      </c>
      <c r="C13" t="s">
        <v>362</v>
      </c>
      <c r="D13">
        <v>1</v>
      </c>
      <c r="E13" s="2">
        <v>45714.479166666664</v>
      </c>
      <c r="F13">
        <v>38459</v>
      </c>
      <c r="G13" t="s">
        <v>789</v>
      </c>
      <c r="H13" t="s">
        <v>790</v>
      </c>
      <c r="I13">
        <v>-3.57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5874155611</v>
      </c>
      <c r="S13">
        <v>0</v>
      </c>
      <c r="T13">
        <v>0</v>
      </c>
      <c r="U13">
        <v>0</v>
      </c>
      <c r="V13">
        <v>0</v>
      </c>
      <c r="W13">
        <v>0</v>
      </c>
      <c r="X13">
        <v>9999</v>
      </c>
      <c r="Y13">
        <v>0</v>
      </c>
      <c r="Z13">
        <v>0</v>
      </c>
    </row>
    <row r="14" spans="1:26" x14ac:dyDescent="0.25">
      <c r="A14" t="s">
        <v>159</v>
      </c>
      <c r="B14" t="s">
        <v>48</v>
      </c>
      <c r="C14" t="s">
        <v>362</v>
      </c>
      <c r="D14">
        <v>1</v>
      </c>
      <c r="E14" s="2">
        <v>45714.479166666664</v>
      </c>
      <c r="F14">
        <v>38481</v>
      </c>
      <c r="G14" t="s">
        <v>789</v>
      </c>
      <c r="H14" t="s">
        <v>790</v>
      </c>
      <c r="I14">
        <v>-69.281000000000006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5880073688</v>
      </c>
      <c r="S14">
        <v>0</v>
      </c>
      <c r="T14">
        <v>0</v>
      </c>
      <c r="U14">
        <v>0</v>
      </c>
      <c r="V14">
        <v>0</v>
      </c>
      <c r="W14">
        <v>0</v>
      </c>
      <c r="X14">
        <v>9999</v>
      </c>
      <c r="Y14">
        <v>0</v>
      </c>
      <c r="Z14">
        <v>0</v>
      </c>
    </row>
    <row r="15" spans="1:26" x14ac:dyDescent="0.25">
      <c r="A15" t="s">
        <v>159</v>
      </c>
      <c r="B15" t="s">
        <v>48</v>
      </c>
      <c r="C15" t="s">
        <v>362</v>
      </c>
      <c r="D15">
        <v>1</v>
      </c>
      <c r="E15" s="2">
        <v>45714.479166666664</v>
      </c>
      <c r="F15">
        <v>38486</v>
      </c>
      <c r="G15" t="s">
        <v>789</v>
      </c>
      <c r="H15" t="s">
        <v>790</v>
      </c>
      <c r="I15">
        <v>-2.843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5879012436</v>
      </c>
      <c r="S15">
        <v>0</v>
      </c>
      <c r="T15">
        <v>0</v>
      </c>
      <c r="U15">
        <v>0</v>
      </c>
      <c r="V15">
        <v>0</v>
      </c>
      <c r="W15">
        <v>0</v>
      </c>
      <c r="X15">
        <v>9999</v>
      </c>
      <c r="Y15">
        <v>0</v>
      </c>
      <c r="Z15">
        <v>0</v>
      </c>
    </row>
    <row r="16" spans="1:26" x14ac:dyDescent="0.25">
      <c r="A16" t="s">
        <v>159</v>
      </c>
      <c r="B16" t="s">
        <v>48</v>
      </c>
      <c r="C16" t="s">
        <v>362</v>
      </c>
      <c r="D16">
        <v>1</v>
      </c>
      <c r="E16" s="2">
        <v>45714.479166666664</v>
      </c>
      <c r="F16">
        <v>38516</v>
      </c>
      <c r="G16" t="s">
        <v>789</v>
      </c>
      <c r="H16" t="s">
        <v>790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5874155609</v>
      </c>
      <c r="S16">
        <v>0</v>
      </c>
      <c r="T16">
        <v>0</v>
      </c>
      <c r="U16">
        <v>0</v>
      </c>
      <c r="V16">
        <v>0</v>
      </c>
      <c r="W16">
        <v>0</v>
      </c>
      <c r="X16">
        <v>9999</v>
      </c>
      <c r="Y16">
        <v>0</v>
      </c>
      <c r="Z16">
        <v>0</v>
      </c>
    </row>
    <row r="17" spans="1:26" x14ac:dyDescent="0.25">
      <c r="A17" t="s">
        <v>159</v>
      </c>
      <c r="B17" t="s">
        <v>48</v>
      </c>
      <c r="C17" t="s">
        <v>362</v>
      </c>
      <c r="D17">
        <v>1</v>
      </c>
      <c r="E17" s="2">
        <v>45714.479166666664</v>
      </c>
      <c r="F17">
        <v>38517</v>
      </c>
      <c r="G17" t="s">
        <v>789</v>
      </c>
      <c r="H17" t="s">
        <v>790</v>
      </c>
      <c r="I17">
        <v>-2.98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5874155607</v>
      </c>
      <c r="S17">
        <v>0</v>
      </c>
      <c r="T17">
        <v>0</v>
      </c>
      <c r="U17">
        <v>0</v>
      </c>
      <c r="V17">
        <v>0</v>
      </c>
      <c r="W17">
        <v>0</v>
      </c>
      <c r="X17">
        <v>9999</v>
      </c>
      <c r="Y17">
        <v>0</v>
      </c>
      <c r="Z17">
        <v>0</v>
      </c>
    </row>
    <row r="18" spans="1:26" x14ac:dyDescent="0.25">
      <c r="A18" t="s">
        <v>159</v>
      </c>
      <c r="B18" t="s">
        <v>48</v>
      </c>
      <c r="C18" t="s">
        <v>362</v>
      </c>
      <c r="D18">
        <v>1</v>
      </c>
      <c r="E18" s="2">
        <v>45714.479166666664</v>
      </c>
      <c r="F18">
        <v>38546</v>
      </c>
      <c r="G18" t="s">
        <v>789</v>
      </c>
      <c r="H18" t="s">
        <v>790</v>
      </c>
      <c r="I18">
        <v>-1.518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5879012438</v>
      </c>
      <c r="S18">
        <v>0</v>
      </c>
      <c r="T18">
        <v>0</v>
      </c>
      <c r="U18">
        <v>0</v>
      </c>
      <c r="V18">
        <v>0</v>
      </c>
      <c r="W18">
        <v>0</v>
      </c>
      <c r="X18">
        <v>9999</v>
      </c>
      <c r="Y18">
        <v>0</v>
      </c>
      <c r="Z18">
        <v>0</v>
      </c>
    </row>
    <row r="19" spans="1:26" x14ac:dyDescent="0.25">
      <c r="A19" t="s">
        <v>159</v>
      </c>
      <c r="B19" t="s">
        <v>48</v>
      </c>
      <c r="C19" t="s">
        <v>362</v>
      </c>
      <c r="D19">
        <v>1</v>
      </c>
      <c r="E19" s="2">
        <v>45714.479166666664</v>
      </c>
      <c r="F19">
        <v>4089922724</v>
      </c>
      <c r="G19" t="s">
        <v>789</v>
      </c>
      <c r="H19" t="s">
        <v>790</v>
      </c>
      <c r="I19">
        <v>-1.5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5868685027</v>
      </c>
      <c r="S19">
        <v>0</v>
      </c>
      <c r="T19">
        <v>0</v>
      </c>
      <c r="U19">
        <v>0</v>
      </c>
      <c r="V19">
        <v>0</v>
      </c>
      <c r="W19">
        <v>0</v>
      </c>
      <c r="X19">
        <v>9999</v>
      </c>
      <c r="Y19">
        <v>0</v>
      </c>
      <c r="Z19">
        <v>0</v>
      </c>
    </row>
    <row r="20" spans="1:26" x14ac:dyDescent="0.25">
      <c r="A20" t="s">
        <v>159</v>
      </c>
      <c r="B20" t="s">
        <v>48</v>
      </c>
      <c r="C20" t="s">
        <v>362</v>
      </c>
      <c r="D20">
        <v>1</v>
      </c>
      <c r="E20" s="2">
        <v>45714.479166666664</v>
      </c>
      <c r="F20">
        <v>4089922724</v>
      </c>
      <c r="G20" t="s">
        <v>338</v>
      </c>
      <c r="H20" t="s">
        <v>325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5869547353</v>
      </c>
      <c r="S20">
        <v>0</v>
      </c>
      <c r="T20">
        <v>0</v>
      </c>
      <c r="U20">
        <v>0</v>
      </c>
      <c r="V20">
        <v>0</v>
      </c>
      <c r="W20">
        <v>0</v>
      </c>
      <c r="X20">
        <v>9999</v>
      </c>
      <c r="Y20">
        <v>1</v>
      </c>
      <c r="Z20">
        <v>0</v>
      </c>
    </row>
    <row r="21" spans="1:26" x14ac:dyDescent="0.25">
      <c r="A21" t="s">
        <v>159</v>
      </c>
      <c r="B21" t="s">
        <v>48</v>
      </c>
      <c r="C21" t="s">
        <v>362</v>
      </c>
      <c r="D21">
        <v>1</v>
      </c>
      <c r="E21" s="2">
        <v>45714.479166666664</v>
      </c>
      <c r="F21">
        <v>38486</v>
      </c>
      <c r="G21" t="s">
        <v>338</v>
      </c>
      <c r="H21" t="s">
        <v>324</v>
      </c>
      <c r="I21">
        <v>51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5879914045</v>
      </c>
      <c r="S21">
        <v>0</v>
      </c>
      <c r="T21">
        <v>0</v>
      </c>
      <c r="U21">
        <v>380.18</v>
      </c>
      <c r="V21">
        <v>0</v>
      </c>
      <c r="W21">
        <v>0</v>
      </c>
      <c r="X21">
        <v>9999</v>
      </c>
      <c r="Y21">
        <v>1</v>
      </c>
      <c r="Z21">
        <v>0</v>
      </c>
    </row>
    <row r="22" spans="1:26" x14ac:dyDescent="0.25">
      <c r="A22" t="s">
        <v>159</v>
      </c>
      <c r="B22" t="s">
        <v>48</v>
      </c>
      <c r="C22" t="s">
        <v>362</v>
      </c>
      <c r="D22">
        <v>1</v>
      </c>
      <c r="E22" s="2">
        <v>45714.479166666664</v>
      </c>
      <c r="F22">
        <v>38486</v>
      </c>
      <c r="G22" t="s">
        <v>340</v>
      </c>
      <c r="H22" t="s">
        <v>324</v>
      </c>
      <c r="I22">
        <v>0</v>
      </c>
      <c r="J22">
        <v>4</v>
      </c>
      <c r="K22">
        <v>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5879920907</v>
      </c>
      <c r="S22">
        <v>0</v>
      </c>
      <c r="T22">
        <v>0</v>
      </c>
      <c r="U22">
        <v>11</v>
      </c>
      <c r="V22">
        <v>0</v>
      </c>
      <c r="W22">
        <v>0</v>
      </c>
      <c r="X22">
        <v>9999</v>
      </c>
      <c r="Y22">
        <v>1</v>
      </c>
      <c r="Z22">
        <v>0</v>
      </c>
    </row>
    <row r="23" spans="1:26" x14ac:dyDescent="0.25">
      <c r="A23" t="s">
        <v>159</v>
      </c>
      <c r="B23" t="s">
        <v>48</v>
      </c>
      <c r="C23" t="s">
        <v>362</v>
      </c>
      <c r="D23">
        <v>1</v>
      </c>
      <c r="E23" s="2">
        <v>45714.479166666664</v>
      </c>
      <c r="F23">
        <v>38486</v>
      </c>
      <c r="G23" t="s">
        <v>339</v>
      </c>
      <c r="H23" t="s">
        <v>324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5879920908</v>
      </c>
      <c r="S23">
        <v>0</v>
      </c>
      <c r="T23">
        <v>0</v>
      </c>
      <c r="U23">
        <v>0</v>
      </c>
      <c r="V23">
        <v>0</v>
      </c>
      <c r="W23">
        <v>0</v>
      </c>
      <c r="X23">
        <v>9999</v>
      </c>
      <c r="Y23">
        <v>1</v>
      </c>
      <c r="Z23">
        <v>0</v>
      </c>
    </row>
    <row r="24" spans="1:26" x14ac:dyDescent="0.25">
      <c r="A24" t="s">
        <v>159</v>
      </c>
      <c r="B24" t="s">
        <v>48</v>
      </c>
      <c r="C24" t="s">
        <v>362</v>
      </c>
      <c r="D24">
        <v>1</v>
      </c>
      <c r="E24" s="2">
        <v>45714.479166666664</v>
      </c>
      <c r="F24">
        <v>38481</v>
      </c>
      <c r="G24" t="s">
        <v>338</v>
      </c>
      <c r="H24" t="s">
        <v>323</v>
      </c>
      <c r="I24">
        <v>202.18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5879971579</v>
      </c>
      <c r="S24">
        <v>0</v>
      </c>
      <c r="T24">
        <v>0</v>
      </c>
      <c r="U24">
        <v>250</v>
      </c>
      <c r="V24">
        <v>0</v>
      </c>
      <c r="W24">
        <v>0</v>
      </c>
      <c r="X24">
        <v>9999</v>
      </c>
      <c r="Y24">
        <v>1</v>
      </c>
      <c r="Z24">
        <v>0</v>
      </c>
    </row>
    <row r="25" spans="1:26" x14ac:dyDescent="0.25">
      <c r="A25" t="s">
        <v>159</v>
      </c>
      <c r="B25" t="s">
        <v>48</v>
      </c>
      <c r="C25" t="s">
        <v>362</v>
      </c>
      <c r="D25">
        <v>1</v>
      </c>
      <c r="E25" s="2">
        <v>45714.479166666664</v>
      </c>
      <c r="F25">
        <v>38481</v>
      </c>
      <c r="G25" t="s">
        <v>340</v>
      </c>
      <c r="H25" t="s">
        <v>323</v>
      </c>
      <c r="I25">
        <v>0</v>
      </c>
      <c r="J25">
        <v>10.667999999999999</v>
      </c>
      <c r="K25">
        <v>12.82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5879970129</v>
      </c>
      <c r="S25">
        <v>0</v>
      </c>
      <c r="T25">
        <v>0</v>
      </c>
      <c r="U25">
        <v>0.01</v>
      </c>
      <c r="V25">
        <v>0</v>
      </c>
      <c r="W25">
        <v>0</v>
      </c>
      <c r="X25">
        <v>9999</v>
      </c>
      <c r="Y25">
        <v>1</v>
      </c>
      <c r="Z25">
        <v>0</v>
      </c>
    </row>
    <row r="26" spans="1:26" x14ac:dyDescent="0.25">
      <c r="A26" t="s">
        <v>159</v>
      </c>
      <c r="B26" t="s">
        <v>48</v>
      </c>
      <c r="C26" t="s">
        <v>362</v>
      </c>
      <c r="D26">
        <v>1</v>
      </c>
      <c r="E26" s="2">
        <v>45714.479166666664</v>
      </c>
      <c r="F26">
        <v>38481</v>
      </c>
      <c r="G26" t="s">
        <v>339</v>
      </c>
      <c r="H26" t="s">
        <v>323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5879970130</v>
      </c>
      <c r="S26">
        <v>0</v>
      </c>
      <c r="T26">
        <v>0</v>
      </c>
      <c r="U26">
        <v>0</v>
      </c>
      <c r="V26">
        <v>0</v>
      </c>
      <c r="W26">
        <v>0</v>
      </c>
      <c r="X26">
        <v>9999</v>
      </c>
      <c r="Y26">
        <v>1</v>
      </c>
      <c r="Z26">
        <v>0</v>
      </c>
    </row>
    <row r="27" spans="1:26" x14ac:dyDescent="0.25">
      <c r="A27" t="s">
        <v>159</v>
      </c>
      <c r="B27" t="s">
        <v>48</v>
      </c>
      <c r="C27" t="s">
        <v>362</v>
      </c>
      <c r="D27">
        <v>1</v>
      </c>
      <c r="E27" s="2">
        <v>45714.479166666664</v>
      </c>
      <c r="F27">
        <v>38481</v>
      </c>
      <c r="G27" t="s">
        <v>338</v>
      </c>
      <c r="H27" t="s">
        <v>322</v>
      </c>
      <c r="I27">
        <v>476.08199999999999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5879971589</v>
      </c>
      <c r="S27">
        <v>0</v>
      </c>
      <c r="T27">
        <v>0</v>
      </c>
      <c r="U27">
        <v>250</v>
      </c>
      <c r="V27">
        <v>0</v>
      </c>
      <c r="W27">
        <v>0</v>
      </c>
      <c r="X27">
        <v>9999</v>
      </c>
      <c r="Y27">
        <v>1</v>
      </c>
      <c r="Z27">
        <v>0</v>
      </c>
    </row>
    <row r="28" spans="1:26" x14ac:dyDescent="0.25">
      <c r="A28" t="s">
        <v>159</v>
      </c>
      <c r="B28" t="s">
        <v>48</v>
      </c>
      <c r="C28" t="s">
        <v>362</v>
      </c>
      <c r="D28">
        <v>1</v>
      </c>
      <c r="E28" s="2">
        <v>45714.479166666664</v>
      </c>
      <c r="F28">
        <v>38481</v>
      </c>
      <c r="G28" t="s">
        <v>340</v>
      </c>
      <c r="H28" t="s">
        <v>322</v>
      </c>
      <c r="I28">
        <v>0</v>
      </c>
      <c r="J28">
        <v>19.332000000000001</v>
      </c>
      <c r="K28">
        <v>27.18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5879970149</v>
      </c>
      <c r="S28">
        <v>0</v>
      </c>
      <c r="T28">
        <v>0</v>
      </c>
      <c r="U28">
        <v>0.01</v>
      </c>
      <c r="V28">
        <v>0</v>
      </c>
      <c r="W28">
        <v>0</v>
      </c>
      <c r="X28">
        <v>9999</v>
      </c>
      <c r="Y28">
        <v>1</v>
      </c>
      <c r="Z28">
        <v>0</v>
      </c>
    </row>
    <row r="29" spans="1:26" x14ac:dyDescent="0.25">
      <c r="A29" t="s">
        <v>159</v>
      </c>
      <c r="B29" t="s">
        <v>48</v>
      </c>
      <c r="C29" t="s">
        <v>362</v>
      </c>
      <c r="D29">
        <v>1</v>
      </c>
      <c r="E29" s="2">
        <v>45714.479166666664</v>
      </c>
      <c r="F29">
        <v>38481</v>
      </c>
      <c r="G29" t="s">
        <v>339</v>
      </c>
      <c r="H29" t="s">
        <v>322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5879970150</v>
      </c>
      <c r="S29">
        <v>0</v>
      </c>
      <c r="T29">
        <v>0</v>
      </c>
      <c r="U29">
        <v>0</v>
      </c>
      <c r="V29">
        <v>0</v>
      </c>
      <c r="W29">
        <v>0</v>
      </c>
      <c r="X29">
        <v>9999</v>
      </c>
      <c r="Y29">
        <v>1</v>
      </c>
      <c r="Z29">
        <v>0</v>
      </c>
    </row>
    <row r="30" spans="1:26" x14ac:dyDescent="0.25">
      <c r="A30" t="s">
        <v>159</v>
      </c>
      <c r="B30" t="s">
        <v>48</v>
      </c>
      <c r="C30" t="s">
        <v>362</v>
      </c>
      <c r="D30">
        <v>1</v>
      </c>
      <c r="E30" s="2">
        <v>45714.479166666664</v>
      </c>
      <c r="F30">
        <v>38428</v>
      </c>
      <c r="G30" t="s">
        <v>341</v>
      </c>
      <c r="H30" t="s">
        <v>321</v>
      </c>
      <c r="I30">
        <v>0</v>
      </c>
      <c r="J30">
        <v>3.65</v>
      </c>
      <c r="K30">
        <v>4.5599999999999996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5868060654</v>
      </c>
      <c r="S30">
        <v>0</v>
      </c>
      <c r="T30">
        <v>0</v>
      </c>
      <c r="U30">
        <v>1E-3</v>
      </c>
      <c r="V30">
        <v>0</v>
      </c>
      <c r="W30">
        <v>0</v>
      </c>
      <c r="X30">
        <v>9999</v>
      </c>
      <c r="Y30">
        <v>1</v>
      </c>
      <c r="Z30">
        <v>0</v>
      </c>
    </row>
    <row r="31" spans="1:26" x14ac:dyDescent="0.25">
      <c r="A31" t="s">
        <v>159</v>
      </c>
      <c r="B31" t="s">
        <v>48</v>
      </c>
      <c r="C31" t="s">
        <v>362</v>
      </c>
      <c r="D31">
        <v>1</v>
      </c>
      <c r="E31" s="2">
        <v>45714.479166666664</v>
      </c>
      <c r="F31">
        <v>4468986571</v>
      </c>
      <c r="G31" t="s">
        <v>341</v>
      </c>
      <c r="H31" t="s">
        <v>319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5864418121</v>
      </c>
      <c r="S31">
        <v>0</v>
      </c>
      <c r="T31">
        <v>0</v>
      </c>
      <c r="U31">
        <v>0</v>
      </c>
      <c r="V31">
        <v>0</v>
      </c>
      <c r="W31">
        <v>0</v>
      </c>
      <c r="X31">
        <v>9999</v>
      </c>
      <c r="Y31">
        <v>1</v>
      </c>
      <c r="Z31">
        <v>0</v>
      </c>
    </row>
    <row r="32" spans="1:26" x14ac:dyDescent="0.25">
      <c r="A32" t="s">
        <v>159</v>
      </c>
      <c r="B32" t="s">
        <v>48</v>
      </c>
      <c r="C32" t="s">
        <v>362</v>
      </c>
      <c r="D32">
        <v>1</v>
      </c>
      <c r="E32" s="2">
        <v>45714.479166666664</v>
      </c>
      <c r="F32">
        <v>4089922724</v>
      </c>
      <c r="G32" t="s">
        <v>338</v>
      </c>
      <c r="H32" t="s">
        <v>318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5880084009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</row>
    <row r="33" spans="1:26" x14ac:dyDescent="0.25">
      <c r="A33" t="s">
        <v>159</v>
      </c>
      <c r="B33" t="s">
        <v>48</v>
      </c>
      <c r="C33" t="s">
        <v>362</v>
      </c>
      <c r="D33">
        <v>1</v>
      </c>
      <c r="E33" s="2">
        <v>45714.479166666664</v>
      </c>
      <c r="F33">
        <v>4089922724</v>
      </c>
      <c r="G33" t="s">
        <v>338</v>
      </c>
      <c r="H33" t="s">
        <v>317</v>
      </c>
      <c r="I33">
        <v>8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5878951817</v>
      </c>
      <c r="S33">
        <v>0</v>
      </c>
      <c r="T33">
        <v>0</v>
      </c>
      <c r="U33">
        <v>351.86</v>
      </c>
      <c r="V33">
        <v>0</v>
      </c>
      <c r="W33">
        <v>0</v>
      </c>
      <c r="X33">
        <v>9999</v>
      </c>
      <c r="Y33">
        <v>1</v>
      </c>
      <c r="Z33">
        <v>0</v>
      </c>
    </row>
    <row r="34" spans="1:26" x14ac:dyDescent="0.25">
      <c r="A34" t="s">
        <v>159</v>
      </c>
      <c r="B34" t="s">
        <v>48</v>
      </c>
      <c r="C34" t="s">
        <v>362</v>
      </c>
      <c r="D34">
        <v>1</v>
      </c>
      <c r="E34" s="2">
        <v>45714.479166666664</v>
      </c>
      <c r="F34">
        <v>4089922724</v>
      </c>
      <c r="G34" t="s">
        <v>338</v>
      </c>
      <c r="H34" t="s">
        <v>316</v>
      </c>
      <c r="I34">
        <v>20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5879738644</v>
      </c>
      <c r="S34">
        <v>0</v>
      </c>
      <c r="T34">
        <v>0</v>
      </c>
      <c r="U34">
        <v>1E-3</v>
      </c>
      <c r="V34">
        <v>0</v>
      </c>
      <c r="W34">
        <v>0</v>
      </c>
      <c r="X34">
        <v>9999</v>
      </c>
      <c r="Y34">
        <v>1</v>
      </c>
      <c r="Z34">
        <v>0</v>
      </c>
    </row>
    <row r="35" spans="1:26" x14ac:dyDescent="0.25">
      <c r="A35" t="s">
        <v>159</v>
      </c>
      <c r="B35" t="s">
        <v>48</v>
      </c>
      <c r="C35" t="s">
        <v>362</v>
      </c>
      <c r="D35">
        <v>1</v>
      </c>
      <c r="E35" s="2">
        <v>45714.479166666664</v>
      </c>
      <c r="F35">
        <v>38555</v>
      </c>
      <c r="G35" t="s">
        <v>341</v>
      </c>
      <c r="H35" t="s">
        <v>315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5874157269</v>
      </c>
      <c r="S35">
        <v>0</v>
      </c>
      <c r="T35">
        <v>0</v>
      </c>
      <c r="U35">
        <v>0</v>
      </c>
      <c r="V35">
        <v>0</v>
      </c>
      <c r="W35">
        <v>0</v>
      </c>
      <c r="X35">
        <v>9999</v>
      </c>
      <c r="Y35">
        <v>1</v>
      </c>
      <c r="Z35">
        <v>0</v>
      </c>
    </row>
    <row r="36" spans="1:26" x14ac:dyDescent="0.25">
      <c r="A36" t="s">
        <v>159</v>
      </c>
      <c r="B36" t="s">
        <v>48</v>
      </c>
      <c r="C36" t="s">
        <v>362</v>
      </c>
      <c r="D36">
        <v>1</v>
      </c>
      <c r="E36" s="2">
        <v>45714.479166666664</v>
      </c>
      <c r="F36">
        <v>38433</v>
      </c>
      <c r="G36" t="s">
        <v>338</v>
      </c>
      <c r="H36" t="s">
        <v>313</v>
      </c>
      <c r="I36">
        <v>110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5879914047</v>
      </c>
      <c r="S36">
        <v>0</v>
      </c>
      <c r="T36">
        <v>0</v>
      </c>
      <c r="U36">
        <v>290</v>
      </c>
      <c r="V36">
        <v>0</v>
      </c>
      <c r="W36">
        <v>0</v>
      </c>
      <c r="X36">
        <v>9999</v>
      </c>
      <c r="Y36">
        <v>1</v>
      </c>
      <c r="Z36">
        <v>0</v>
      </c>
    </row>
    <row r="37" spans="1:26" x14ac:dyDescent="0.25">
      <c r="A37" t="s">
        <v>159</v>
      </c>
      <c r="B37" t="s">
        <v>48</v>
      </c>
      <c r="C37" t="s">
        <v>362</v>
      </c>
      <c r="D37">
        <v>1</v>
      </c>
      <c r="E37" s="2">
        <v>45714.479166666664</v>
      </c>
      <c r="F37">
        <v>38433</v>
      </c>
      <c r="G37" t="s">
        <v>340</v>
      </c>
      <c r="H37" t="s">
        <v>313</v>
      </c>
      <c r="I37">
        <v>0</v>
      </c>
      <c r="J37">
        <v>20.001000000000001</v>
      </c>
      <c r="K37">
        <v>20.001000000000001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5879916393</v>
      </c>
      <c r="S37">
        <v>0</v>
      </c>
      <c r="T37">
        <v>0</v>
      </c>
      <c r="U37">
        <v>51</v>
      </c>
      <c r="V37">
        <v>0</v>
      </c>
      <c r="W37">
        <v>0</v>
      </c>
      <c r="X37">
        <v>9999</v>
      </c>
      <c r="Y37">
        <v>1</v>
      </c>
      <c r="Z37">
        <v>0</v>
      </c>
    </row>
    <row r="38" spans="1:26" x14ac:dyDescent="0.25">
      <c r="A38" t="s">
        <v>159</v>
      </c>
      <c r="B38" t="s">
        <v>48</v>
      </c>
      <c r="C38" t="s">
        <v>362</v>
      </c>
      <c r="D38">
        <v>1</v>
      </c>
      <c r="E38" s="2">
        <v>45714.479166666664</v>
      </c>
      <c r="F38">
        <v>38433</v>
      </c>
      <c r="G38" t="s">
        <v>339</v>
      </c>
      <c r="H38" t="s">
        <v>313</v>
      </c>
      <c r="I38">
        <v>0</v>
      </c>
      <c r="J38">
        <v>58.000999999999998</v>
      </c>
      <c r="K38">
        <v>37.198999999999998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5879916394</v>
      </c>
      <c r="S38">
        <v>0</v>
      </c>
      <c r="T38">
        <v>0</v>
      </c>
      <c r="U38">
        <v>200</v>
      </c>
      <c r="V38">
        <v>0</v>
      </c>
      <c r="W38">
        <v>0</v>
      </c>
      <c r="X38">
        <v>9999</v>
      </c>
      <c r="Y38">
        <v>1</v>
      </c>
      <c r="Z38">
        <v>0</v>
      </c>
    </row>
    <row r="39" spans="1:26" x14ac:dyDescent="0.25">
      <c r="A39" t="s">
        <v>159</v>
      </c>
      <c r="B39" t="s">
        <v>48</v>
      </c>
      <c r="C39" t="s">
        <v>362</v>
      </c>
      <c r="D39">
        <v>1</v>
      </c>
      <c r="E39" s="2">
        <v>45714.479166666664</v>
      </c>
      <c r="F39">
        <v>38433</v>
      </c>
      <c r="G39" t="s">
        <v>789</v>
      </c>
      <c r="H39" t="s">
        <v>791</v>
      </c>
      <c r="I39">
        <v>-1.1830000000000001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5867324583</v>
      </c>
      <c r="S39">
        <v>0</v>
      </c>
      <c r="T39">
        <v>0</v>
      </c>
      <c r="U39">
        <v>0</v>
      </c>
      <c r="V39">
        <v>0</v>
      </c>
      <c r="W39">
        <v>0</v>
      </c>
      <c r="X39">
        <v>9999</v>
      </c>
      <c r="Y39">
        <v>0</v>
      </c>
      <c r="Z39">
        <v>0</v>
      </c>
    </row>
    <row r="40" spans="1:26" x14ac:dyDescent="0.25">
      <c r="A40" t="s">
        <v>159</v>
      </c>
      <c r="B40" t="s">
        <v>48</v>
      </c>
      <c r="C40" t="s">
        <v>362</v>
      </c>
      <c r="D40">
        <v>1</v>
      </c>
      <c r="E40" s="2">
        <v>45714.479166666664</v>
      </c>
      <c r="F40">
        <v>38459</v>
      </c>
      <c r="G40" t="s">
        <v>789</v>
      </c>
      <c r="H40" t="s">
        <v>791</v>
      </c>
      <c r="I40">
        <v>-19.942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5874155617</v>
      </c>
      <c r="S40">
        <v>0</v>
      </c>
      <c r="T40">
        <v>0</v>
      </c>
      <c r="U40">
        <v>0</v>
      </c>
      <c r="V40">
        <v>0</v>
      </c>
      <c r="W40">
        <v>0</v>
      </c>
      <c r="X40">
        <v>9999</v>
      </c>
      <c r="Y40">
        <v>0</v>
      </c>
      <c r="Z40">
        <v>0</v>
      </c>
    </row>
    <row r="41" spans="1:26" x14ac:dyDescent="0.25">
      <c r="A41" t="s">
        <v>159</v>
      </c>
      <c r="B41" t="s">
        <v>48</v>
      </c>
      <c r="C41" t="s">
        <v>362</v>
      </c>
      <c r="D41">
        <v>1</v>
      </c>
      <c r="E41" s="2">
        <v>45714.479166666664</v>
      </c>
      <c r="F41">
        <v>38481</v>
      </c>
      <c r="G41" t="s">
        <v>789</v>
      </c>
      <c r="H41" t="s">
        <v>791</v>
      </c>
      <c r="I41">
        <v>-4.0590000000000002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5877753810</v>
      </c>
      <c r="S41">
        <v>0</v>
      </c>
      <c r="T41">
        <v>0</v>
      </c>
      <c r="U41">
        <v>0</v>
      </c>
      <c r="V41">
        <v>0</v>
      </c>
      <c r="W41">
        <v>0</v>
      </c>
      <c r="X41">
        <v>9999</v>
      </c>
      <c r="Y41">
        <v>0</v>
      </c>
      <c r="Z41">
        <v>0</v>
      </c>
    </row>
    <row r="42" spans="1:26" x14ac:dyDescent="0.25">
      <c r="A42" t="s">
        <v>159</v>
      </c>
      <c r="B42" t="s">
        <v>48</v>
      </c>
      <c r="C42" t="s">
        <v>362</v>
      </c>
      <c r="D42">
        <v>1</v>
      </c>
      <c r="E42" s="2">
        <v>45714.479166666664</v>
      </c>
      <c r="F42">
        <v>38486</v>
      </c>
      <c r="G42" t="s">
        <v>789</v>
      </c>
      <c r="H42" t="s">
        <v>791</v>
      </c>
      <c r="I42">
        <v>-1.7789999999999999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5879012440</v>
      </c>
      <c r="S42">
        <v>0</v>
      </c>
      <c r="T42">
        <v>0</v>
      </c>
      <c r="U42">
        <v>0</v>
      </c>
      <c r="V42">
        <v>0</v>
      </c>
      <c r="W42">
        <v>0</v>
      </c>
      <c r="X42">
        <v>9999</v>
      </c>
      <c r="Y42">
        <v>0</v>
      </c>
      <c r="Z42">
        <v>0</v>
      </c>
    </row>
    <row r="43" spans="1:26" x14ac:dyDescent="0.25">
      <c r="A43" t="s">
        <v>159</v>
      </c>
      <c r="B43" t="s">
        <v>48</v>
      </c>
      <c r="C43" t="s">
        <v>362</v>
      </c>
      <c r="D43">
        <v>1</v>
      </c>
      <c r="E43" s="2">
        <v>45714.479166666664</v>
      </c>
      <c r="F43">
        <v>38517</v>
      </c>
      <c r="G43" t="s">
        <v>789</v>
      </c>
      <c r="H43" t="s">
        <v>791</v>
      </c>
      <c r="I43">
        <v>-0.94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5874155615</v>
      </c>
      <c r="S43">
        <v>0</v>
      </c>
      <c r="T43">
        <v>0</v>
      </c>
      <c r="U43">
        <v>0</v>
      </c>
      <c r="V43">
        <v>0</v>
      </c>
      <c r="W43">
        <v>0</v>
      </c>
      <c r="X43">
        <v>9999</v>
      </c>
      <c r="Y43">
        <v>0</v>
      </c>
      <c r="Z43">
        <v>0</v>
      </c>
    </row>
    <row r="44" spans="1:26" x14ac:dyDescent="0.25">
      <c r="A44" t="s">
        <v>159</v>
      </c>
      <c r="B44" t="s">
        <v>48</v>
      </c>
      <c r="C44" t="s">
        <v>362</v>
      </c>
      <c r="D44">
        <v>1</v>
      </c>
      <c r="E44" s="2">
        <v>45714.479166666664</v>
      </c>
      <c r="F44">
        <v>38539</v>
      </c>
      <c r="G44" t="s">
        <v>789</v>
      </c>
      <c r="H44" t="s">
        <v>791</v>
      </c>
      <c r="I44">
        <v>-3.59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5874155613</v>
      </c>
      <c r="S44">
        <v>0</v>
      </c>
      <c r="T44">
        <v>0</v>
      </c>
      <c r="U44">
        <v>0</v>
      </c>
      <c r="V44">
        <v>0</v>
      </c>
      <c r="W44">
        <v>0</v>
      </c>
      <c r="X44">
        <v>9999</v>
      </c>
      <c r="Y44">
        <v>0</v>
      </c>
      <c r="Z44">
        <v>0</v>
      </c>
    </row>
    <row r="45" spans="1:26" x14ac:dyDescent="0.25">
      <c r="A45" t="s">
        <v>159</v>
      </c>
      <c r="B45" t="s">
        <v>48</v>
      </c>
      <c r="C45" t="s">
        <v>362</v>
      </c>
      <c r="D45">
        <v>1</v>
      </c>
      <c r="E45" s="2">
        <v>45714.479166666664</v>
      </c>
      <c r="F45">
        <v>38546</v>
      </c>
      <c r="G45" t="s">
        <v>789</v>
      </c>
      <c r="H45" t="s">
        <v>791</v>
      </c>
      <c r="I45">
        <v>-1.6240000000000001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5879012442</v>
      </c>
      <c r="S45">
        <v>0</v>
      </c>
      <c r="T45">
        <v>0</v>
      </c>
      <c r="U45">
        <v>0</v>
      </c>
      <c r="V45">
        <v>0</v>
      </c>
      <c r="W45">
        <v>0</v>
      </c>
      <c r="X45">
        <v>9999</v>
      </c>
      <c r="Y45">
        <v>0</v>
      </c>
      <c r="Z45">
        <v>0</v>
      </c>
    </row>
    <row r="46" spans="1:26" x14ac:dyDescent="0.25">
      <c r="A46" t="s">
        <v>159</v>
      </c>
      <c r="B46" t="s">
        <v>48</v>
      </c>
      <c r="C46" t="s">
        <v>362</v>
      </c>
      <c r="D46">
        <v>1</v>
      </c>
      <c r="E46" s="2">
        <v>45714.479166666664</v>
      </c>
      <c r="F46">
        <v>4089922724</v>
      </c>
      <c r="G46" t="s">
        <v>789</v>
      </c>
      <c r="H46" t="s">
        <v>791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5868685029</v>
      </c>
      <c r="S46">
        <v>0</v>
      </c>
      <c r="T46">
        <v>0</v>
      </c>
      <c r="U46">
        <v>0</v>
      </c>
      <c r="V46">
        <v>0</v>
      </c>
      <c r="W46">
        <v>0</v>
      </c>
      <c r="X46">
        <v>9999</v>
      </c>
      <c r="Y46">
        <v>0</v>
      </c>
      <c r="Z46">
        <v>0</v>
      </c>
    </row>
    <row r="47" spans="1:26" x14ac:dyDescent="0.25">
      <c r="A47" t="s">
        <v>159</v>
      </c>
      <c r="B47" t="s">
        <v>48</v>
      </c>
      <c r="C47" t="s">
        <v>362</v>
      </c>
      <c r="D47">
        <v>1</v>
      </c>
      <c r="E47" s="2">
        <v>45714.479166666664</v>
      </c>
      <c r="F47">
        <v>1360355149</v>
      </c>
      <c r="G47" t="s">
        <v>789</v>
      </c>
      <c r="H47" t="s">
        <v>792</v>
      </c>
      <c r="I47">
        <v>-57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5878056825</v>
      </c>
      <c r="S47">
        <v>0</v>
      </c>
      <c r="T47">
        <v>0</v>
      </c>
      <c r="U47">
        <v>0</v>
      </c>
      <c r="V47">
        <v>0</v>
      </c>
      <c r="W47">
        <v>0</v>
      </c>
      <c r="X47">
        <v>9999</v>
      </c>
      <c r="Y47">
        <v>0</v>
      </c>
      <c r="Z47">
        <v>0</v>
      </c>
    </row>
    <row r="48" spans="1:26" x14ac:dyDescent="0.25">
      <c r="A48" t="s">
        <v>159</v>
      </c>
      <c r="B48" t="s">
        <v>48</v>
      </c>
      <c r="C48" t="s">
        <v>362</v>
      </c>
      <c r="D48">
        <v>1</v>
      </c>
      <c r="E48" s="2">
        <v>45714.479166666664</v>
      </c>
      <c r="F48">
        <v>38412</v>
      </c>
      <c r="G48" t="s">
        <v>338</v>
      </c>
      <c r="H48" t="s">
        <v>312</v>
      </c>
      <c r="I48">
        <v>47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5878659768</v>
      </c>
      <c r="S48">
        <v>0</v>
      </c>
      <c r="T48">
        <v>0</v>
      </c>
      <c r="U48">
        <v>1E-3</v>
      </c>
      <c r="V48">
        <v>0</v>
      </c>
      <c r="W48">
        <v>0</v>
      </c>
      <c r="X48">
        <v>9999</v>
      </c>
      <c r="Y48">
        <v>1</v>
      </c>
      <c r="Z48">
        <v>0</v>
      </c>
    </row>
    <row r="49" spans="1:26" x14ac:dyDescent="0.25">
      <c r="A49" t="s">
        <v>159</v>
      </c>
      <c r="B49" t="s">
        <v>48</v>
      </c>
      <c r="C49" t="s">
        <v>362</v>
      </c>
      <c r="D49">
        <v>1</v>
      </c>
      <c r="E49" s="2">
        <v>45714.479166666664</v>
      </c>
      <c r="F49">
        <v>38486</v>
      </c>
      <c r="G49" t="s">
        <v>338</v>
      </c>
      <c r="H49" t="s">
        <v>310</v>
      </c>
      <c r="I49">
        <v>35.4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5880084019</v>
      </c>
      <c r="S49">
        <v>0</v>
      </c>
      <c r="T49">
        <v>0</v>
      </c>
      <c r="U49">
        <v>1.6</v>
      </c>
      <c r="V49">
        <v>0</v>
      </c>
      <c r="W49">
        <v>0</v>
      </c>
      <c r="X49">
        <v>35.4</v>
      </c>
      <c r="Y49">
        <v>1</v>
      </c>
      <c r="Z49">
        <v>0</v>
      </c>
    </row>
    <row r="50" spans="1:26" x14ac:dyDescent="0.25">
      <c r="A50" t="s">
        <v>159</v>
      </c>
      <c r="B50" t="s">
        <v>48</v>
      </c>
      <c r="C50" t="s">
        <v>362</v>
      </c>
      <c r="D50">
        <v>1</v>
      </c>
      <c r="E50" s="2">
        <v>45714.479166666664</v>
      </c>
      <c r="F50">
        <v>38564</v>
      </c>
      <c r="G50" t="s">
        <v>341</v>
      </c>
      <c r="H50" t="s">
        <v>309</v>
      </c>
      <c r="I50">
        <v>0</v>
      </c>
      <c r="J50">
        <v>3.5990000000000002</v>
      </c>
      <c r="K50">
        <v>6.1390000000000002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5879970746</v>
      </c>
      <c r="S50">
        <v>0</v>
      </c>
      <c r="T50">
        <v>0</v>
      </c>
      <c r="U50">
        <v>0.5</v>
      </c>
      <c r="V50">
        <v>0</v>
      </c>
      <c r="W50">
        <v>0</v>
      </c>
      <c r="X50">
        <v>9999</v>
      </c>
      <c r="Y50">
        <v>1</v>
      </c>
      <c r="Z50">
        <v>0</v>
      </c>
    </row>
    <row r="51" spans="1:26" x14ac:dyDescent="0.25">
      <c r="A51" t="s">
        <v>159</v>
      </c>
      <c r="B51" t="s">
        <v>48</v>
      </c>
      <c r="C51" t="s">
        <v>362</v>
      </c>
      <c r="D51">
        <v>1</v>
      </c>
      <c r="E51" s="2">
        <v>45714.479166666664</v>
      </c>
      <c r="F51">
        <v>5034627992</v>
      </c>
      <c r="G51" t="s">
        <v>338</v>
      </c>
      <c r="H51" t="s">
        <v>307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5880023925</v>
      </c>
      <c r="S51">
        <v>0</v>
      </c>
      <c r="T51">
        <v>0</v>
      </c>
      <c r="U51">
        <v>0</v>
      </c>
      <c r="V51">
        <v>0</v>
      </c>
      <c r="W51">
        <v>0</v>
      </c>
      <c r="X51">
        <v>9999</v>
      </c>
      <c r="Y51">
        <v>1</v>
      </c>
      <c r="Z51">
        <v>0</v>
      </c>
    </row>
    <row r="52" spans="1:26" x14ac:dyDescent="0.25">
      <c r="A52" t="s">
        <v>159</v>
      </c>
      <c r="B52" t="s">
        <v>48</v>
      </c>
      <c r="C52" t="s">
        <v>362</v>
      </c>
      <c r="D52">
        <v>1</v>
      </c>
      <c r="E52" s="2">
        <v>45714.479166666664</v>
      </c>
      <c r="F52">
        <v>5034627992</v>
      </c>
      <c r="G52" t="s">
        <v>340</v>
      </c>
      <c r="H52" t="s">
        <v>307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5876494283</v>
      </c>
      <c r="S52">
        <v>0</v>
      </c>
      <c r="T52">
        <v>0</v>
      </c>
      <c r="U52">
        <v>0</v>
      </c>
      <c r="V52">
        <v>0</v>
      </c>
      <c r="W52">
        <v>0</v>
      </c>
      <c r="X52">
        <v>9999</v>
      </c>
      <c r="Y52">
        <v>1</v>
      </c>
      <c r="Z52">
        <v>0</v>
      </c>
    </row>
    <row r="53" spans="1:26" x14ac:dyDescent="0.25">
      <c r="A53" t="s">
        <v>159</v>
      </c>
      <c r="B53" t="s">
        <v>48</v>
      </c>
      <c r="C53" t="s">
        <v>362</v>
      </c>
      <c r="D53">
        <v>1</v>
      </c>
      <c r="E53" s="2">
        <v>45714.479166666664</v>
      </c>
      <c r="F53">
        <v>5034627992</v>
      </c>
      <c r="G53" t="s">
        <v>339</v>
      </c>
      <c r="H53" t="s">
        <v>307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5876494284</v>
      </c>
      <c r="S53">
        <v>0</v>
      </c>
      <c r="T53">
        <v>0</v>
      </c>
      <c r="U53">
        <v>0</v>
      </c>
      <c r="V53">
        <v>0</v>
      </c>
      <c r="W53">
        <v>0</v>
      </c>
      <c r="X53">
        <v>9999</v>
      </c>
      <c r="Y53">
        <v>1</v>
      </c>
      <c r="Z53">
        <v>0</v>
      </c>
    </row>
    <row r="54" spans="1:26" x14ac:dyDescent="0.25">
      <c r="A54" t="s">
        <v>159</v>
      </c>
      <c r="B54" t="s">
        <v>48</v>
      </c>
      <c r="C54" t="s">
        <v>362</v>
      </c>
      <c r="D54">
        <v>1</v>
      </c>
      <c r="E54" s="2">
        <v>45714.479166666664</v>
      </c>
      <c r="F54">
        <v>5034627992</v>
      </c>
      <c r="G54" t="s">
        <v>343</v>
      </c>
      <c r="H54" t="s">
        <v>345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5880023771</v>
      </c>
      <c r="S54">
        <v>0</v>
      </c>
      <c r="T54">
        <v>0</v>
      </c>
      <c r="U54">
        <v>0</v>
      </c>
      <c r="V54">
        <v>0</v>
      </c>
      <c r="W54">
        <v>0</v>
      </c>
      <c r="X54">
        <v>9999</v>
      </c>
      <c r="Y54">
        <v>1</v>
      </c>
      <c r="Z54">
        <v>0</v>
      </c>
    </row>
    <row r="55" spans="1:26" x14ac:dyDescent="0.25">
      <c r="A55" t="s">
        <v>159</v>
      </c>
      <c r="B55" t="s">
        <v>48</v>
      </c>
      <c r="C55" t="s">
        <v>362</v>
      </c>
      <c r="D55">
        <v>1</v>
      </c>
      <c r="E55" s="2">
        <v>45714.479166666664</v>
      </c>
      <c r="F55">
        <v>5034627992</v>
      </c>
      <c r="G55" t="s">
        <v>341</v>
      </c>
      <c r="H55" t="s">
        <v>345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5876494287</v>
      </c>
      <c r="S55">
        <v>0</v>
      </c>
      <c r="T55">
        <v>0</v>
      </c>
      <c r="U55">
        <v>0</v>
      </c>
      <c r="V55">
        <v>0</v>
      </c>
      <c r="W55">
        <v>0</v>
      </c>
      <c r="X55">
        <v>9999</v>
      </c>
      <c r="Y55">
        <v>1</v>
      </c>
      <c r="Z55">
        <v>0</v>
      </c>
    </row>
    <row r="56" spans="1:26" x14ac:dyDescent="0.25">
      <c r="A56" t="s">
        <v>159</v>
      </c>
      <c r="B56" t="s">
        <v>48</v>
      </c>
      <c r="C56" t="s">
        <v>362</v>
      </c>
      <c r="D56">
        <v>1</v>
      </c>
      <c r="E56" s="2">
        <v>45714.479166666664</v>
      </c>
      <c r="F56">
        <v>38459</v>
      </c>
      <c r="G56" t="s">
        <v>338</v>
      </c>
      <c r="H56" t="s">
        <v>305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5878073500</v>
      </c>
      <c r="S56">
        <v>0</v>
      </c>
      <c r="T56">
        <v>0</v>
      </c>
      <c r="U56">
        <v>0</v>
      </c>
      <c r="V56">
        <v>0</v>
      </c>
      <c r="W56">
        <v>0</v>
      </c>
      <c r="X56">
        <v>9999</v>
      </c>
      <c r="Y56">
        <v>1</v>
      </c>
      <c r="Z56">
        <v>0</v>
      </c>
    </row>
    <row r="57" spans="1:26" x14ac:dyDescent="0.25">
      <c r="A57" t="s">
        <v>159</v>
      </c>
      <c r="B57" t="s">
        <v>48</v>
      </c>
      <c r="C57" t="s">
        <v>362</v>
      </c>
      <c r="D57">
        <v>1</v>
      </c>
      <c r="E57" s="2">
        <v>45714.479166666664</v>
      </c>
      <c r="F57">
        <v>38459</v>
      </c>
      <c r="G57" t="s">
        <v>340</v>
      </c>
      <c r="H57" t="s">
        <v>305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5878075268</v>
      </c>
      <c r="S57">
        <v>0</v>
      </c>
      <c r="T57">
        <v>0</v>
      </c>
      <c r="U57">
        <v>0</v>
      </c>
      <c r="V57">
        <v>0</v>
      </c>
      <c r="W57">
        <v>0</v>
      </c>
      <c r="X57">
        <v>9999</v>
      </c>
      <c r="Y57">
        <v>1</v>
      </c>
      <c r="Z57">
        <v>0</v>
      </c>
    </row>
    <row r="58" spans="1:26" x14ac:dyDescent="0.25">
      <c r="A58" t="s">
        <v>159</v>
      </c>
      <c r="B58" t="s">
        <v>48</v>
      </c>
      <c r="C58" t="s">
        <v>362</v>
      </c>
      <c r="D58">
        <v>1</v>
      </c>
      <c r="E58" s="2">
        <v>45714.479166666664</v>
      </c>
      <c r="F58">
        <v>38459</v>
      </c>
      <c r="G58" t="s">
        <v>339</v>
      </c>
      <c r="H58" t="s">
        <v>305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5878075269</v>
      </c>
      <c r="S58">
        <v>0</v>
      </c>
      <c r="T58">
        <v>0</v>
      </c>
      <c r="U58">
        <v>0</v>
      </c>
      <c r="V58">
        <v>0</v>
      </c>
      <c r="W58">
        <v>0</v>
      </c>
      <c r="X58">
        <v>9999</v>
      </c>
      <c r="Y58">
        <v>1</v>
      </c>
      <c r="Z58">
        <v>0</v>
      </c>
    </row>
    <row r="59" spans="1:26" x14ac:dyDescent="0.25">
      <c r="A59" t="s">
        <v>159</v>
      </c>
      <c r="B59" t="s">
        <v>48</v>
      </c>
      <c r="C59" t="s">
        <v>362</v>
      </c>
      <c r="D59">
        <v>1</v>
      </c>
      <c r="E59" s="2">
        <v>45714.479166666664</v>
      </c>
      <c r="F59">
        <v>38459</v>
      </c>
      <c r="G59" t="s">
        <v>338</v>
      </c>
      <c r="H59" t="s">
        <v>304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5874464076</v>
      </c>
      <c r="S59">
        <v>0</v>
      </c>
      <c r="T59">
        <v>0</v>
      </c>
      <c r="U59">
        <v>0</v>
      </c>
      <c r="V59">
        <v>0</v>
      </c>
      <c r="W59">
        <v>0</v>
      </c>
      <c r="X59">
        <v>9999</v>
      </c>
      <c r="Y59">
        <v>1</v>
      </c>
      <c r="Z59">
        <v>0</v>
      </c>
    </row>
    <row r="60" spans="1:26" x14ac:dyDescent="0.25">
      <c r="A60" t="s">
        <v>159</v>
      </c>
      <c r="B60" t="s">
        <v>48</v>
      </c>
      <c r="C60" t="s">
        <v>362</v>
      </c>
      <c r="D60">
        <v>1</v>
      </c>
      <c r="E60" s="2">
        <v>45714.479166666664</v>
      </c>
      <c r="F60">
        <v>38459</v>
      </c>
      <c r="G60" t="s">
        <v>340</v>
      </c>
      <c r="H60" t="s">
        <v>304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5876564193</v>
      </c>
      <c r="S60">
        <v>0</v>
      </c>
      <c r="T60">
        <v>0</v>
      </c>
      <c r="U60">
        <v>0</v>
      </c>
      <c r="V60">
        <v>0</v>
      </c>
      <c r="W60">
        <v>0</v>
      </c>
      <c r="X60">
        <v>9999</v>
      </c>
      <c r="Y60">
        <v>1</v>
      </c>
      <c r="Z60">
        <v>0</v>
      </c>
    </row>
    <row r="61" spans="1:26" x14ac:dyDescent="0.25">
      <c r="A61" t="s">
        <v>159</v>
      </c>
      <c r="B61" t="s">
        <v>48</v>
      </c>
      <c r="C61" t="s">
        <v>362</v>
      </c>
      <c r="D61">
        <v>1</v>
      </c>
      <c r="E61" s="2">
        <v>45714.479166666664</v>
      </c>
      <c r="F61">
        <v>38459</v>
      </c>
      <c r="G61" t="s">
        <v>339</v>
      </c>
      <c r="H61" t="s">
        <v>304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5876564194</v>
      </c>
      <c r="S61">
        <v>0</v>
      </c>
      <c r="T61">
        <v>0</v>
      </c>
      <c r="U61">
        <v>0</v>
      </c>
      <c r="V61">
        <v>0</v>
      </c>
      <c r="W61">
        <v>0</v>
      </c>
      <c r="X61">
        <v>9999</v>
      </c>
      <c r="Y61">
        <v>1</v>
      </c>
      <c r="Z61">
        <v>0</v>
      </c>
    </row>
    <row r="62" spans="1:26" x14ac:dyDescent="0.25">
      <c r="A62" t="s">
        <v>159</v>
      </c>
      <c r="B62" t="s">
        <v>48</v>
      </c>
      <c r="C62" t="s">
        <v>362</v>
      </c>
      <c r="D62">
        <v>1</v>
      </c>
      <c r="E62" s="2">
        <v>45714.479166666664</v>
      </c>
      <c r="F62">
        <v>38459</v>
      </c>
      <c r="G62" t="s">
        <v>338</v>
      </c>
      <c r="H62" t="s">
        <v>303</v>
      </c>
      <c r="I62">
        <v>167.54599999999999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5879971109</v>
      </c>
      <c r="S62">
        <v>0</v>
      </c>
      <c r="T62">
        <v>0</v>
      </c>
      <c r="U62">
        <v>50.04</v>
      </c>
      <c r="V62">
        <v>0</v>
      </c>
      <c r="W62">
        <v>0</v>
      </c>
      <c r="X62">
        <v>9999</v>
      </c>
      <c r="Y62">
        <v>1</v>
      </c>
      <c r="Z62">
        <v>0</v>
      </c>
    </row>
    <row r="63" spans="1:26" x14ac:dyDescent="0.25">
      <c r="A63" t="s">
        <v>159</v>
      </c>
      <c r="B63" t="s">
        <v>48</v>
      </c>
      <c r="C63" t="s">
        <v>362</v>
      </c>
      <c r="D63">
        <v>1</v>
      </c>
      <c r="E63" s="2">
        <v>45714.479166666664</v>
      </c>
      <c r="F63">
        <v>38459</v>
      </c>
      <c r="G63" t="s">
        <v>340</v>
      </c>
      <c r="H63" t="s">
        <v>303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5879971671</v>
      </c>
      <c r="S63">
        <v>0</v>
      </c>
      <c r="T63">
        <v>0</v>
      </c>
      <c r="U63">
        <v>0</v>
      </c>
      <c r="V63">
        <v>0</v>
      </c>
      <c r="W63">
        <v>0</v>
      </c>
      <c r="X63">
        <v>9999</v>
      </c>
      <c r="Y63">
        <v>1</v>
      </c>
      <c r="Z63">
        <v>0</v>
      </c>
    </row>
    <row r="64" spans="1:26" x14ac:dyDescent="0.25">
      <c r="A64" t="s">
        <v>159</v>
      </c>
      <c r="B64" t="s">
        <v>48</v>
      </c>
      <c r="C64" t="s">
        <v>362</v>
      </c>
      <c r="D64">
        <v>1</v>
      </c>
      <c r="E64" s="2">
        <v>45714.479166666664</v>
      </c>
      <c r="F64">
        <v>38459</v>
      </c>
      <c r="G64" t="s">
        <v>339</v>
      </c>
      <c r="H64" t="s">
        <v>303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5879971672</v>
      </c>
      <c r="S64">
        <v>0</v>
      </c>
      <c r="T64">
        <v>0</v>
      </c>
      <c r="U64">
        <v>0</v>
      </c>
      <c r="V64">
        <v>0</v>
      </c>
      <c r="W64">
        <v>0</v>
      </c>
      <c r="X64">
        <v>9999</v>
      </c>
      <c r="Y64">
        <v>1</v>
      </c>
      <c r="Z64">
        <v>0</v>
      </c>
    </row>
    <row r="65" spans="1:26" x14ac:dyDescent="0.25">
      <c r="A65" t="s">
        <v>159</v>
      </c>
      <c r="B65" t="s">
        <v>48</v>
      </c>
      <c r="C65" t="s">
        <v>362</v>
      </c>
      <c r="D65">
        <v>1</v>
      </c>
      <c r="E65" s="2">
        <v>45714.479166666664</v>
      </c>
      <c r="F65">
        <v>38459</v>
      </c>
      <c r="G65" t="s">
        <v>338</v>
      </c>
      <c r="H65" t="s">
        <v>302</v>
      </c>
      <c r="I65">
        <v>237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5879841545</v>
      </c>
      <c r="S65">
        <v>0</v>
      </c>
      <c r="T65">
        <v>0</v>
      </c>
      <c r="U65">
        <v>90.05</v>
      </c>
      <c r="V65">
        <v>0</v>
      </c>
      <c r="W65">
        <v>0</v>
      </c>
      <c r="X65">
        <v>9999</v>
      </c>
      <c r="Y65">
        <v>1</v>
      </c>
      <c r="Z65">
        <v>0</v>
      </c>
    </row>
    <row r="66" spans="1:26" x14ac:dyDescent="0.25">
      <c r="A66" t="s">
        <v>159</v>
      </c>
      <c r="B66" t="s">
        <v>48</v>
      </c>
      <c r="C66" t="s">
        <v>362</v>
      </c>
      <c r="D66">
        <v>1</v>
      </c>
      <c r="E66" s="2">
        <v>45714.479166666664</v>
      </c>
      <c r="F66">
        <v>38459</v>
      </c>
      <c r="G66" t="s">
        <v>340</v>
      </c>
      <c r="H66" t="s">
        <v>302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5879841177</v>
      </c>
      <c r="S66">
        <v>0</v>
      </c>
      <c r="T66">
        <v>0</v>
      </c>
      <c r="U66">
        <v>0</v>
      </c>
      <c r="V66">
        <v>0</v>
      </c>
      <c r="W66">
        <v>0</v>
      </c>
      <c r="X66">
        <v>9999</v>
      </c>
      <c r="Y66">
        <v>1</v>
      </c>
      <c r="Z66">
        <v>0</v>
      </c>
    </row>
    <row r="67" spans="1:26" x14ac:dyDescent="0.25">
      <c r="A67" t="s">
        <v>159</v>
      </c>
      <c r="B67" t="s">
        <v>48</v>
      </c>
      <c r="C67" t="s">
        <v>362</v>
      </c>
      <c r="D67">
        <v>1</v>
      </c>
      <c r="E67" s="2">
        <v>45714.479166666664</v>
      </c>
      <c r="F67">
        <v>38459</v>
      </c>
      <c r="G67" t="s">
        <v>339</v>
      </c>
      <c r="H67" t="s">
        <v>302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5879841178</v>
      </c>
      <c r="S67">
        <v>0</v>
      </c>
      <c r="T67">
        <v>0</v>
      </c>
      <c r="U67">
        <v>0</v>
      </c>
      <c r="V67">
        <v>0</v>
      </c>
      <c r="W67">
        <v>0</v>
      </c>
      <c r="X67">
        <v>9999</v>
      </c>
      <c r="Y67">
        <v>1</v>
      </c>
      <c r="Z67">
        <v>0</v>
      </c>
    </row>
    <row r="68" spans="1:26" x14ac:dyDescent="0.25">
      <c r="A68" t="s">
        <v>159</v>
      </c>
      <c r="B68" t="s">
        <v>48</v>
      </c>
      <c r="C68" t="s">
        <v>362</v>
      </c>
      <c r="D68">
        <v>1</v>
      </c>
      <c r="E68" s="2">
        <v>45714.479166666664</v>
      </c>
      <c r="F68">
        <v>38459</v>
      </c>
      <c r="G68" t="s">
        <v>338</v>
      </c>
      <c r="H68" t="s">
        <v>301</v>
      </c>
      <c r="I68">
        <v>41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5878411557</v>
      </c>
      <c r="S68">
        <v>0</v>
      </c>
      <c r="T68">
        <v>0</v>
      </c>
      <c r="U68">
        <v>0.01</v>
      </c>
      <c r="V68">
        <v>0</v>
      </c>
      <c r="W68">
        <v>0</v>
      </c>
      <c r="X68">
        <v>9999</v>
      </c>
      <c r="Y68">
        <v>1</v>
      </c>
      <c r="Z68">
        <v>0</v>
      </c>
    </row>
    <row r="69" spans="1:26" x14ac:dyDescent="0.25">
      <c r="A69" t="s">
        <v>159</v>
      </c>
      <c r="B69" t="s">
        <v>48</v>
      </c>
      <c r="C69" t="s">
        <v>362</v>
      </c>
      <c r="D69">
        <v>1</v>
      </c>
      <c r="E69" s="2">
        <v>45714.479166666664</v>
      </c>
      <c r="F69">
        <v>38481</v>
      </c>
      <c r="G69" t="s">
        <v>338</v>
      </c>
      <c r="H69" t="s">
        <v>300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5880081633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</row>
    <row r="70" spans="1:26" x14ac:dyDescent="0.25">
      <c r="A70" t="s">
        <v>159</v>
      </c>
      <c r="B70" t="s">
        <v>48</v>
      </c>
      <c r="C70" t="s">
        <v>362</v>
      </c>
      <c r="D70">
        <v>1</v>
      </c>
      <c r="E70" s="2">
        <v>45714.479166666664</v>
      </c>
      <c r="F70">
        <v>4089922724</v>
      </c>
      <c r="G70" t="s">
        <v>338</v>
      </c>
      <c r="H70" t="s">
        <v>299</v>
      </c>
      <c r="I70">
        <v>1.048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5878949217</v>
      </c>
      <c r="S70">
        <v>0</v>
      </c>
      <c r="T70">
        <v>0</v>
      </c>
      <c r="U70">
        <v>425</v>
      </c>
      <c r="V70">
        <v>0</v>
      </c>
      <c r="W70">
        <v>0</v>
      </c>
      <c r="X70">
        <v>9999</v>
      </c>
      <c r="Y70">
        <v>1</v>
      </c>
      <c r="Z70">
        <v>0</v>
      </c>
    </row>
    <row r="71" spans="1:26" x14ac:dyDescent="0.25">
      <c r="A71" t="s">
        <v>159</v>
      </c>
      <c r="B71" t="s">
        <v>48</v>
      </c>
      <c r="C71" t="s">
        <v>362</v>
      </c>
      <c r="D71">
        <v>1</v>
      </c>
      <c r="E71" s="2">
        <v>45714.479166666664</v>
      </c>
      <c r="F71">
        <v>4089922724</v>
      </c>
      <c r="G71" t="s">
        <v>340</v>
      </c>
      <c r="H71" t="s">
        <v>299</v>
      </c>
      <c r="I71">
        <v>0</v>
      </c>
      <c r="J71">
        <v>9.952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5878330363</v>
      </c>
      <c r="S71">
        <v>0</v>
      </c>
      <c r="T71">
        <v>0</v>
      </c>
      <c r="U71">
        <v>20</v>
      </c>
      <c r="V71">
        <v>0</v>
      </c>
      <c r="W71">
        <v>0</v>
      </c>
      <c r="X71">
        <v>9999</v>
      </c>
      <c r="Y71">
        <v>1</v>
      </c>
      <c r="Z71">
        <v>0</v>
      </c>
    </row>
    <row r="72" spans="1:26" x14ac:dyDescent="0.25">
      <c r="A72" t="s">
        <v>159</v>
      </c>
      <c r="B72" t="s">
        <v>48</v>
      </c>
      <c r="C72" t="s">
        <v>362</v>
      </c>
      <c r="D72">
        <v>1</v>
      </c>
      <c r="E72" s="2">
        <v>45714.479166666664</v>
      </c>
      <c r="F72">
        <v>4089922724</v>
      </c>
      <c r="G72" t="s">
        <v>339</v>
      </c>
      <c r="H72" t="s">
        <v>299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5878330364</v>
      </c>
      <c r="S72">
        <v>0</v>
      </c>
      <c r="T72">
        <v>0</v>
      </c>
      <c r="U72">
        <v>0</v>
      </c>
      <c r="V72">
        <v>0</v>
      </c>
      <c r="W72">
        <v>0</v>
      </c>
      <c r="X72">
        <v>9999</v>
      </c>
      <c r="Y72">
        <v>1</v>
      </c>
      <c r="Z72">
        <v>0</v>
      </c>
    </row>
    <row r="73" spans="1:26" x14ac:dyDescent="0.25">
      <c r="A73" t="s">
        <v>159</v>
      </c>
      <c r="B73" t="s">
        <v>48</v>
      </c>
      <c r="C73" t="s">
        <v>362</v>
      </c>
      <c r="D73">
        <v>1</v>
      </c>
      <c r="E73" s="2">
        <v>45714.479166666664</v>
      </c>
      <c r="F73">
        <v>4089922724</v>
      </c>
      <c r="G73" t="s">
        <v>338</v>
      </c>
      <c r="H73" t="s">
        <v>298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5878949219</v>
      </c>
      <c r="S73">
        <v>0</v>
      </c>
      <c r="T73">
        <v>0</v>
      </c>
      <c r="U73">
        <v>463</v>
      </c>
      <c r="V73">
        <v>0</v>
      </c>
      <c r="W73">
        <v>0</v>
      </c>
      <c r="X73">
        <v>9999</v>
      </c>
      <c r="Y73">
        <v>1</v>
      </c>
      <c r="Z73">
        <v>0</v>
      </c>
    </row>
    <row r="74" spans="1:26" x14ac:dyDescent="0.25">
      <c r="A74" t="s">
        <v>159</v>
      </c>
      <c r="B74" t="s">
        <v>48</v>
      </c>
      <c r="C74" t="s">
        <v>362</v>
      </c>
      <c r="D74">
        <v>1</v>
      </c>
      <c r="E74" s="2">
        <v>45714.479166666664</v>
      </c>
      <c r="F74">
        <v>4089922724</v>
      </c>
      <c r="G74" t="s">
        <v>340</v>
      </c>
      <c r="H74" t="s">
        <v>298</v>
      </c>
      <c r="I74">
        <v>0</v>
      </c>
      <c r="J74">
        <v>9.1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5878330367</v>
      </c>
      <c r="S74">
        <v>0</v>
      </c>
      <c r="T74">
        <v>0</v>
      </c>
      <c r="U74">
        <v>40</v>
      </c>
      <c r="V74">
        <v>0</v>
      </c>
      <c r="W74">
        <v>0</v>
      </c>
      <c r="X74">
        <v>9999</v>
      </c>
      <c r="Y74">
        <v>1</v>
      </c>
      <c r="Z74">
        <v>0</v>
      </c>
    </row>
    <row r="75" spans="1:26" x14ac:dyDescent="0.25">
      <c r="A75" t="s">
        <v>159</v>
      </c>
      <c r="B75" t="s">
        <v>48</v>
      </c>
      <c r="C75" t="s">
        <v>362</v>
      </c>
      <c r="D75">
        <v>1</v>
      </c>
      <c r="E75" s="2">
        <v>45714.479166666664</v>
      </c>
      <c r="F75">
        <v>4089922724</v>
      </c>
      <c r="G75" t="s">
        <v>339</v>
      </c>
      <c r="H75" t="s">
        <v>298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5878330368</v>
      </c>
      <c r="S75">
        <v>0</v>
      </c>
      <c r="T75">
        <v>0</v>
      </c>
      <c r="U75">
        <v>0</v>
      </c>
      <c r="V75">
        <v>0</v>
      </c>
      <c r="W75">
        <v>0</v>
      </c>
      <c r="X75">
        <v>9999</v>
      </c>
      <c r="Y75">
        <v>1</v>
      </c>
      <c r="Z75">
        <v>0</v>
      </c>
    </row>
    <row r="76" spans="1:26" x14ac:dyDescent="0.25">
      <c r="A76" t="s">
        <v>159</v>
      </c>
      <c r="B76" t="s">
        <v>48</v>
      </c>
      <c r="C76" t="s">
        <v>362</v>
      </c>
      <c r="D76">
        <v>1</v>
      </c>
      <c r="E76" s="2">
        <v>45714.479166666664</v>
      </c>
      <c r="F76">
        <v>4089922724</v>
      </c>
      <c r="G76" t="s">
        <v>338</v>
      </c>
      <c r="H76" t="s">
        <v>297</v>
      </c>
      <c r="I76">
        <v>1.032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5878949221</v>
      </c>
      <c r="S76">
        <v>0</v>
      </c>
      <c r="T76">
        <v>0</v>
      </c>
      <c r="U76">
        <v>501</v>
      </c>
      <c r="V76">
        <v>0</v>
      </c>
      <c r="W76">
        <v>0</v>
      </c>
      <c r="X76">
        <v>9999</v>
      </c>
      <c r="Y76">
        <v>1</v>
      </c>
      <c r="Z76">
        <v>0</v>
      </c>
    </row>
    <row r="77" spans="1:26" x14ac:dyDescent="0.25">
      <c r="A77" t="s">
        <v>159</v>
      </c>
      <c r="B77" t="s">
        <v>48</v>
      </c>
      <c r="C77" t="s">
        <v>362</v>
      </c>
      <c r="D77">
        <v>1</v>
      </c>
      <c r="E77" s="2">
        <v>45714.479166666664</v>
      </c>
      <c r="F77">
        <v>4089922724</v>
      </c>
      <c r="G77" t="s">
        <v>340</v>
      </c>
      <c r="H77" t="s">
        <v>297</v>
      </c>
      <c r="I77">
        <v>0</v>
      </c>
      <c r="J77">
        <v>9.8000000000000007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5878330371</v>
      </c>
      <c r="S77">
        <v>0</v>
      </c>
      <c r="T77">
        <v>0</v>
      </c>
      <c r="U77">
        <v>50</v>
      </c>
      <c r="V77">
        <v>0</v>
      </c>
      <c r="W77">
        <v>0</v>
      </c>
      <c r="X77">
        <v>9999</v>
      </c>
      <c r="Y77">
        <v>1</v>
      </c>
      <c r="Z77">
        <v>0</v>
      </c>
    </row>
    <row r="78" spans="1:26" x14ac:dyDescent="0.25">
      <c r="A78" t="s">
        <v>159</v>
      </c>
      <c r="B78" t="s">
        <v>48</v>
      </c>
      <c r="C78" t="s">
        <v>362</v>
      </c>
      <c r="D78">
        <v>1</v>
      </c>
      <c r="E78" s="2">
        <v>45714.479166666664</v>
      </c>
      <c r="F78">
        <v>4089922724</v>
      </c>
      <c r="G78" t="s">
        <v>339</v>
      </c>
      <c r="H78" t="s">
        <v>297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5878330372</v>
      </c>
      <c r="S78">
        <v>0</v>
      </c>
      <c r="T78">
        <v>0</v>
      </c>
      <c r="U78">
        <v>0</v>
      </c>
      <c r="V78">
        <v>0</v>
      </c>
      <c r="W78">
        <v>0</v>
      </c>
      <c r="X78">
        <v>9999</v>
      </c>
      <c r="Y78">
        <v>1</v>
      </c>
      <c r="Z78">
        <v>0</v>
      </c>
    </row>
    <row r="79" spans="1:26" x14ac:dyDescent="0.25">
      <c r="A79" t="s">
        <v>159</v>
      </c>
      <c r="B79" t="s">
        <v>48</v>
      </c>
      <c r="C79" t="s">
        <v>362</v>
      </c>
      <c r="D79">
        <v>1</v>
      </c>
      <c r="E79" s="2">
        <v>45714.479166666664</v>
      </c>
      <c r="F79">
        <v>38539</v>
      </c>
      <c r="G79" t="s">
        <v>338</v>
      </c>
      <c r="H79" t="s">
        <v>296</v>
      </c>
      <c r="I79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5874159781</v>
      </c>
      <c r="S79">
        <v>0</v>
      </c>
      <c r="T79">
        <v>0</v>
      </c>
      <c r="U79">
        <v>0.01</v>
      </c>
      <c r="V79">
        <v>0</v>
      </c>
      <c r="W79">
        <v>0</v>
      </c>
      <c r="X79">
        <v>9999</v>
      </c>
      <c r="Y79">
        <v>1</v>
      </c>
      <c r="Z79">
        <v>0</v>
      </c>
    </row>
    <row r="80" spans="1:26" x14ac:dyDescent="0.25">
      <c r="A80" t="s">
        <v>159</v>
      </c>
      <c r="B80" t="s">
        <v>48</v>
      </c>
      <c r="C80" t="s">
        <v>362</v>
      </c>
      <c r="D80">
        <v>1</v>
      </c>
      <c r="E80" s="2">
        <v>45714.479166666664</v>
      </c>
      <c r="F80">
        <v>4089922724</v>
      </c>
      <c r="G80" t="s">
        <v>338</v>
      </c>
      <c r="H80" t="s">
        <v>295</v>
      </c>
      <c r="I80">
        <v>33.83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5880084015</v>
      </c>
      <c r="S80">
        <v>0</v>
      </c>
      <c r="T80">
        <v>0</v>
      </c>
      <c r="U80">
        <v>0.01</v>
      </c>
      <c r="V80">
        <v>0</v>
      </c>
      <c r="W80">
        <v>0</v>
      </c>
      <c r="X80">
        <v>33.83</v>
      </c>
      <c r="Y80">
        <v>1</v>
      </c>
      <c r="Z80">
        <v>0</v>
      </c>
    </row>
    <row r="81" spans="1:26" x14ac:dyDescent="0.25">
      <c r="A81" t="s">
        <v>159</v>
      </c>
      <c r="B81" t="s">
        <v>48</v>
      </c>
      <c r="C81" t="s">
        <v>362</v>
      </c>
      <c r="D81">
        <v>1</v>
      </c>
      <c r="E81" s="2">
        <v>45714.479166666664</v>
      </c>
      <c r="F81">
        <v>4089922724</v>
      </c>
      <c r="G81" t="s">
        <v>338</v>
      </c>
      <c r="H81" t="s">
        <v>294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5878953205</v>
      </c>
      <c r="S81">
        <v>0</v>
      </c>
      <c r="T81">
        <v>0</v>
      </c>
      <c r="U81">
        <v>0</v>
      </c>
      <c r="V81">
        <v>0</v>
      </c>
      <c r="W81">
        <v>0</v>
      </c>
      <c r="X81">
        <v>9999</v>
      </c>
      <c r="Y81">
        <v>1</v>
      </c>
      <c r="Z81">
        <v>0</v>
      </c>
    </row>
    <row r="82" spans="1:26" x14ac:dyDescent="0.25">
      <c r="A82" t="s">
        <v>159</v>
      </c>
      <c r="B82" t="s">
        <v>48</v>
      </c>
      <c r="C82" t="s">
        <v>362</v>
      </c>
      <c r="D82">
        <v>1</v>
      </c>
      <c r="E82" s="2">
        <v>45714.479166666664</v>
      </c>
      <c r="F82">
        <v>38454</v>
      </c>
      <c r="G82" t="s">
        <v>341</v>
      </c>
      <c r="H82" t="s">
        <v>293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5874157271</v>
      </c>
      <c r="S82">
        <v>0</v>
      </c>
      <c r="T82">
        <v>0</v>
      </c>
      <c r="U82">
        <v>0</v>
      </c>
      <c r="V82">
        <v>0</v>
      </c>
      <c r="W82">
        <v>0</v>
      </c>
      <c r="X82">
        <v>9999</v>
      </c>
      <c r="Y82">
        <v>1</v>
      </c>
      <c r="Z82">
        <v>0</v>
      </c>
    </row>
    <row r="83" spans="1:26" x14ac:dyDescent="0.25">
      <c r="A83" t="s">
        <v>159</v>
      </c>
      <c r="B83" t="s">
        <v>48</v>
      </c>
      <c r="C83" t="s">
        <v>362</v>
      </c>
      <c r="D83">
        <v>1</v>
      </c>
      <c r="E83" s="2">
        <v>45714.479166666664</v>
      </c>
      <c r="F83">
        <v>4468986571</v>
      </c>
      <c r="G83" t="s">
        <v>341</v>
      </c>
      <c r="H83" t="s">
        <v>292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5864418125</v>
      </c>
      <c r="S83">
        <v>0</v>
      </c>
      <c r="T83">
        <v>0</v>
      </c>
      <c r="U83">
        <v>0</v>
      </c>
      <c r="V83">
        <v>0</v>
      </c>
      <c r="W83">
        <v>0</v>
      </c>
      <c r="X83">
        <v>9999</v>
      </c>
      <c r="Y83">
        <v>1</v>
      </c>
      <c r="Z83">
        <v>0</v>
      </c>
    </row>
    <row r="84" spans="1:26" x14ac:dyDescent="0.25">
      <c r="A84" t="s">
        <v>159</v>
      </c>
      <c r="B84" t="s">
        <v>48</v>
      </c>
      <c r="C84" t="s">
        <v>362</v>
      </c>
      <c r="D84">
        <v>1</v>
      </c>
      <c r="E84" s="2">
        <v>45714.479166666664</v>
      </c>
      <c r="F84">
        <v>38539</v>
      </c>
      <c r="G84" t="s">
        <v>338</v>
      </c>
      <c r="H84" t="s">
        <v>290</v>
      </c>
      <c r="I84">
        <v>90.4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5878092182</v>
      </c>
      <c r="S84">
        <v>0</v>
      </c>
      <c r="T84">
        <v>0</v>
      </c>
      <c r="U84">
        <v>0.02</v>
      </c>
      <c r="V84">
        <v>0</v>
      </c>
      <c r="W84">
        <v>0</v>
      </c>
      <c r="X84">
        <v>9999</v>
      </c>
      <c r="Y84">
        <v>1</v>
      </c>
      <c r="Z84">
        <v>0</v>
      </c>
    </row>
    <row r="85" spans="1:26" x14ac:dyDescent="0.25">
      <c r="A85" t="s">
        <v>159</v>
      </c>
      <c r="B85" t="s">
        <v>48</v>
      </c>
      <c r="C85" t="s">
        <v>362</v>
      </c>
      <c r="D85">
        <v>1</v>
      </c>
      <c r="E85" s="2">
        <v>45714.479166666664</v>
      </c>
      <c r="F85">
        <v>38433</v>
      </c>
      <c r="G85" t="s">
        <v>789</v>
      </c>
      <c r="H85" t="s">
        <v>793</v>
      </c>
      <c r="I85">
        <v>-0.14299999999999999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5867324585</v>
      </c>
      <c r="S85">
        <v>0</v>
      </c>
      <c r="T85">
        <v>0</v>
      </c>
      <c r="U85">
        <v>0</v>
      </c>
      <c r="V85">
        <v>0</v>
      </c>
      <c r="W85">
        <v>0</v>
      </c>
      <c r="X85">
        <v>9999</v>
      </c>
      <c r="Y85">
        <v>0</v>
      </c>
      <c r="Z85">
        <v>0</v>
      </c>
    </row>
    <row r="86" spans="1:26" x14ac:dyDescent="0.25">
      <c r="A86" t="s">
        <v>159</v>
      </c>
      <c r="B86" t="s">
        <v>48</v>
      </c>
      <c r="C86" t="s">
        <v>362</v>
      </c>
      <c r="D86">
        <v>1</v>
      </c>
      <c r="E86" s="2">
        <v>45714.479166666664</v>
      </c>
      <c r="F86">
        <v>38459</v>
      </c>
      <c r="G86" t="s">
        <v>789</v>
      </c>
      <c r="H86" t="s">
        <v>793</v>
      </c>
      <c r="I86">
        <v>-0.47799999999999998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5874155623</v>
      </c>
      <c r="S86">
        <v>0</v>
      </c>
      <c r="T86">
        <v>0</v>
      </c>
      <c r="U86">
        <v>0</v>
      </c>
      <c r="V86">
        <v>0</v>
      </c>
      <c r="W86">
        <v>0</v>
      </c>
      <c r="X86">
        <v>9999</v>
      </c>
      <c r="Y86">
        <v>0</v>
      </c>
      <c r="Z86">
        <v>0</v>
      </c>
    </row>
    <row r="87" spans="1:26" x14ac:dyDescent="0.25">
      <c r="A87" t="s">
        <v>159</v>
      </c>
      <c r="B87" t="s">
        <v>48</v>
      </c>
      <c r="C87" t="s">
        <v>362</v>
      </c>
      <c r="D87">
        <v>1</v>
      </c>
      <c r="E87" s="2">
        <v>45714.479166666664</v>
      </c>
      <c r="F87">
        <v>38481</v>
      </c>
      <c r="G87" t="s">
        <v>789</v>
      </c>
      <c r="H87" t="s">
        <v>793</v>
      </c>
      <c r="I87">
        <v>-0.253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5877753812</v>
      </c>
      <c r="S87">
        <v>0</v>
      </c>
      <c r="T87">
        <v>0</v>
      </c>
      <c r="U87">
        <v>0</v>
      </c>
      <c r="V87">
        <v>0</v>
      </c>
      <c r="W87">
        <v>0</v>
      </c>
      <c r="X87">
        <v>9999</v>
      </c>
      <c r="Y87">
        <v>0</v>
      </c>
      <c r="Z87">
        <v>0</v>
      </c>
    </row>
    <row r="88" spans="1:26" x14ac:dyDescent="0.25">
      <c r="A88" t="s">
        <v>159</v>
      </c>
      <c r="B88" t="s">
        <v>48</v>
      </c>
      <c r="C88" t="s">
        <v>362</v>
      </c>
      <c r="D88">
        <v>1</v>
      </c>
      <c r="E88" s="2">
        <v>45714.479166666664</v>
      </c>
      <c r="F88">
        <v>38486</v>
      </c>
      <c r="G88" t="s">
        <v>789</v>
      </c>
      <c r="H88" t="s">
        <v>793</v>
      </c>
      <c r="I88">
        <v>-7.6150000000000002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5879012444</v>
      </c>
      <c r="S88">
        <v>0</v>
      </c>
      <c r="T88">
        <v>0</v>
      </c>
      <c r="U88">
        <v>0</v>
      </c>
      <c r="V88">
        <v>0</v>
      </c>
      <c r="W88">
        <v>0</v>
      </c>
      <c r="X88">
        <v>9999</v>
      </c>
      <c r="Y88">
        <v>0</v>
      </c>
      <c r="Z88">
        <v>0</v>
      </c>
    </row>
    <row r="89" spans="1:26" x14ac:dyDescent="0.25">
      <c r="A89" t="s">
        <v>159</v>
      </c>
      <c r="B89" t="s">
        <v>48</v>
      </c>
      <c r="C89" t="s">
        <v>362</v>
      </c>
      <c r="D89">
        <v>1</v>
      </c>
      <c r="E89" s="2">
        <v>45714.479166666664</v>
      </c>
      <c r="F89">
        <v>38517</v>
      </c>
      <c r="G89" t="s">
        <v>789</v>
      </c>
      <c r="H89" t="s">
        <v>793</v>
      </c>
      <c r="I89">
        <v>-0.39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5874155625</v>
      </c>
      <c r="S89">
        <v>0</v>
      </c>
      <c r="T89">
        <v>0</v>
      </c>
      <c r="U89">
        <v>0</v>
      </c>
      <c r="V89">
        <v>0</v>
      </c>
      <c r="W89">
        <v>0</v>
      </c>
      <c r="X89">
        <v>9999</v>
      </c>
      <c r="Y89">
        <v>0</v>
      </c>
      <c r="Z89">
        <v>0</v>
      </c>
    </row>
    <row r="90" spans="1:26" x14ac:dyDescent="0.25">
      <c r="A90" t="s">
        <v>159</v>
      </c>
      <c r="B90" t="s">
        <v>48</v>
      </c>
      <c r="C90" t="s">
        <v>362</v>
      </c>
      <c r="D90">
        <v>1</v>
      </c>
      <c r="E90" s="2">
        <v>45714.479166666664</v>
      </c>
      <c r="F90">
        <v>38539</v>
      </c>
      <c r="G90" t="s">
        <v>789</v>
      </c>
      <c r="H90" t="s">
        <v>793</v>
      </c>
      <c r="I90">
        <v>-1.2889999999999999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5874155621</v>
      </c>
      <c r="S90">
        <v>0</v>
      </c>
      <c r="T90">
        <v>0</v>
      </c>
      <c r="U90">
        <v>0</v>
      </c>
      <c r="V90">
        <v>0</v>
      </c>
      <c r="W90">
        <v>0</v>
      </c>
      <c r="X90">
        <v>9999</v>
      </c>
      <c r="Y90">
        <v>0</v>
      </c>
      <c r="Z90">
        <v>0</v>
      </c>
    </row>
    <row r="91" spans="1:26" x14ac:dyDescent="0.25">
      <c r="A91" t="s">
        <v>159</v>
      </c>
      <c r="B91" t="s">
        <v>48</v>
      </c>
      <c r="C91" t="s">
        <v>362</v>
      </c>
      <c r="D91">
        <v>1</v>
      </c>
      <c r="E91" s="2">
        <v>45714.479166666664</v>
      </c>
      <c r="F91">
        <v>38546</v>
      </c>
      <c r="G91" t="s">
        <v>789</v>
      </c>
      <c r="H91" t="s">
        <v>793</v>
      </c>
      <c r="I91">
        <v>-0.43099999999999999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5879012446</v>
      </c>
      <c r="S91">
        <v>0</v>
      </c>
      <c r="T91">
        <v>0</v>
      </c>
      <c r="U91">
        <v>0</v>
      </c>
      <c r="V91">
        <v>0</v>
      </c>
      <c r="W91">
        <v>0</v>
      </c>
      <c r="X91">
        <v>9999</v>
      </c>
      <c r="Y91">
        <v>0</v>
      </c>
      <c r="Z91">
        <v>0</v>
      </c>
    </row>
    <row r="92" spans="1:26" x14ac:dyDescent="0.25">
      <c r="A92" t="s">
        <v>159</v>
      </c>
      <c r="B92" t="s">
        <v>48</v>
      </c>
      <c r="C92" t="s">
        <v>362</v>
      </c>
      <c r="D92">
        <v>1</v>
      </c>
      <c r="E92" s="2">
        <v>45714.479166666664</v>
      </c>
      <c r="F92">
        <v>2627933195</v>
      </c>
      <c r="G92" t="s">
        <v>789</v>
      </c>
      <c r="H92" t="s">
        <v>793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5874155627</v>
      </c>
      <c r="S92">
        <v>0</v>
      </c>
      <c r="T92">
        <v>0</v>
      </c>
      <c r="U92">
        <v>0</v>
      </c>
      <c r="V92">
        <v>0</v>
      </c>
      <c r="W92">
        <v>0</v>
      </c>
      <c r="X92">
        <v>9999</v>
      </c>
      <c r="Y92">
        <v>0</v>
      </c>
      <c r="Z92">
        <v>0</v>
      </c>
    </row>
    <row r="93" spans="1:26" x14ac:dyDescent="0.25">
      <c r="A93" t="s">
        <v>159</v>
      </c>
      <c r="B93" t="s">
        <v>48</v>
      </c>
      <c r="C93" t="s">
        <v>362</v>
      </c>
      <c r="D93">
        <v>1</v>
      </c>
      <c r="E93" s="2">
        <v>45714.479166666664</v>
      </c>
      <c r="F93">
        <v>4089922724</v>
      </c>
      <c r="G93" t="s">
        <v>789</v>
      </c>
      <c r="H93" t="s">
        <v>793</v>
      </c>
      <c r="I93">
        <v>-3.8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5868685031</v>
      </c>
      <c r="S93">
        <v>0</v>
      </c>
      <c r="T93">
        <v>0</v>
      </c>
      <c r="U93">
        <v>0</v>
      </c>
      <c r="V93">
        <v>0</v>
      </c>
      <c r="W93">
        <v>0</v>
      </c>
      <c r="X93">
        <v>9999</v>
      </c>
      <c r="Y93">
        <v>0</v>
      </c>
      <c r="Z93">
        <v>0</v>
      </c>
    </row>
    <row r="94" spans="1:26" x14ac:dyDescent="0.25">
      <c r="A94" t="s">
        <v>159</v>
      </c>
      <c r="B94" t="s">
        <v>48</v>
      </c>
      <c r="C94" t="s">
        <v>362</v>
      </c>
      <c r="D94">
        <v>1</v>
      </c>
      <c r="E94" s="2">
        <v>45714.479166666664</v>
      </c>
      <c r="F94">
        <v>2627933195</v>
      </c>
      <c r="G94" t="s">
        <v>338</v>
      </c>
      <c r="H94" t="s">
        <v>289</v>
      </c>
      <c r="I94">
        <v>24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5874159799</v>
      </c>
      <c r="S94">
        <v>0</v>
      </c>
      <c r="T94">
        <v>0</v>
      </c>
      <c r="U94">
        <v>1E-3</v>
      </c>
      <c r="V94">
        <v>0</v>
      </c>
      <c r="W94">
        <v>0</v>
      </c>
      <c r="X94">
        <v>9999</v>
      </c>
      <c r="Y94">
        <v>1</v>
      </c>
      <c r="Z94">
        <v>0</v>
      </c>
    </row>
    <row r="95" spans="1:26" x14ac:dyDescent="0.25">
      <c r="A95" t="s">
        <v>159</v>
      </c>
      <c r="B95" t="s">
        <v>48</v>
      </c>
      <c r="C95" t="s">
        <v>362</v>
      </c>
      <c r="D95">
        <v>1</v>
      </c>
      <c r="E95" s="2">
        <v>45714.479166666664</v>
      </c>
      <c r="F95">
        <v>38425</v>
      </c>
      <c r="G95" t="s">
        <v>789</v>
      </c>
      <c r="H95" t="s">
        <v>794</v>
      </c>
      <c r="I95">
        <v>-18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5874155631</v>
      </c>
      <c r="S95">
        <v>0</v>
      </c>
      <c r="T95">
        <v>0</v>
      </c>
      <c r="U95">
        <v>0</v>
      </c>
      <c r="V95">
        <v>0</v>
      </c>
      <c r="W95">
        <v>0</v>
      </c>
      <c r="X95">
        <v>9999</v>
      </c>
      <c r="Y95">
        <v>0</v>
      </c>
      <c r="Z95">
        <v>0</v>
      </c>
    </row>
    <row r="96" spans="1:26" x14ac:dyDescent="0.25">
      <c r="A96" t="s">
        <v>159</v>
      </c>
      <c r="B96" t="s">
        <v>48</v>
      </c>
      <c r="C96" t="s">
        <v>362</v>
      </c>
      <c r="D96">
        <v>1</v>
      </c>
      <c r="E96" s="2">
        <v>45714.479166666664</v>
      </c>
      <c r="F96">
        <v>4089922724</v>
      </c>
      <c r="G96" t="s">
        <v>789</v>
      </c>
      <c r="H96" t="s">
        <v>794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5874155629</v>
      </c>
      <c r="S96">
        <v>0</v>
      </c>
      <c r="T96">
        <v>0</v>
      </c>
      <c r="U96">
        <v>0</v>
      </c>
      <c r="V96">
        <v>0</v>
      </c>
      <c r="W96">
        <v>0</v>
      </c>
      <c r="X96">
        <v>9999</v>
      </c>
      <c r="Y96">
        <v>0</v>
      </c>
      <c r="Z96">
        <v>0</v>
      </c>
    </row>
    <row r="97" spans="1:26" x14ac:dyDescent="0.25">
      <c r="A97" t="s">
        <v>159</v>
      </c>
      <c r="B97" t="s">
        <v>48</v>
      </c>
      <c r="C97" t="s">
        <v>362</v>
      </c>
      <c r="D97">
        <v>1</v>
      </c>
      <c r="E97" s="2">
        <v>45714.479166666664</v>
      </c>
      <c r="F97">
        <v>38425</v>
      </c>
      <c r="G97" t="s">
        <v>338</v>
      </c>
      <c r="H97" t="s">
        <v>287</v>
      </c>
      <c r="I97">
        <v>49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5877627083</v>
      </c>
      <c r="S97">
        <v>0</v>
      </c>
      <c r="T97">
        <v>0</v>
      </c>
      <c r="U97">
        <v>1E-3</v>
      </c>
      <c r="V97">
        <v>0</v>
      </c>
      <c r="W97">
        <v>0</v>
      </c>
      <c r="X97">
        <v>9999</v>
      </c>
      <c r="Y97">
        <v>1</v>
      </c>
      <c r="Z97">
        <v>0</v>
      </c>
    </row>
    <row r="98" spans="1:26" x14ac:dyDescent="0.25">
      <c r="A98" t="s">
        <v>159</v>
      </c>
      <c r="B98" t="s">
        <v>48</v>
      </c>
      <c r="C98" t="s">
        <v>362</v>
      </c>
      <c r="D98">
        <v>1</v>
      </c>
      <c r="E98" s="2">
        <v>45714.479166666664</v>
      </c>
      <c r="F98">
        <v>38486</v>
      </c>
      <c r="G98" t="s">
        <v>338</v>
      </c>
      <c r="H98" t="s">
        <v>285</v>
      </c>
      <c r="I98">
        <v>105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5879647046</v>
      </c>
      <c r="S98">
        <v>0</v>
      </c>
      <c r="T98">
        <v>0</v>
      </c>
      <c r="U98">
        <v>1E-3</v>
      </c>
      <c r="V98">
        <v>0</v>
      </c>
      <c r="W98">
        <v>0</v>
      </c>
      <c r="X98">
        <v>9999</v>
      </c>
      <c r="Y98">
        <v>1</v>
      </c>
      <c r="Z98">
        <v>0</v>
      </c>
    </row>
    <row r="99" spans="1:26" x14ac:dyDescent="0.25">
      <c r="A99" t="s">
        <v>159</v>
      </c>
      <c r="B99" t="s">
        <v>48</v>
      </c>
      <c r="C99" t="s">
        <v>362</v>
      </c>
      <c r="D99">
        <v>1</v>
      </c>
      <c r="E99" s="2">
        <v>45714.479166666664</v>
      </c>
      <c r="F99">
        <v>38425</v>
      </c>
      <c r="G99" t="s">
        <v>789</v>
      </c>
      <c r="H99" t="s">
        <v>795</v>
      </c>
      <c r="I99">
        <v>-20.3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5874155633</v>
      </c>
      <c r="S99">
        <v>0</v>
      </c>
      <c r="T99">
        <v>0</v>
      </c>
      <c r="U99">
        <v>0</v>
      </c>
      <c r="V99">
        <v>0</v>
      </c>
      <c r="W99">
        <v>0</v>
      </c>
      <c r="X99">
        <v>9999</v>
      </c>
      <c r="Y99">
        <v>0</v>
      </c>
      <c r="Z99">
        <v>0</v>
      </c>
    </row>
    <row r="100" spans="1:26" x14ac:dyDescent="0.25">
      <c r="A100" t="s">
        <v>159</v>
      </c>
      <c r="B100" t="s">
        <v>48</v>
      </c>
      <c r="C100" t="s">
        <v>362</v>
      </c>
      <c r="D100">
        <v>1</v>
      </c>
      <c r="E100" s="2">
        <v>45714.479166666664</v>
      </c>
      <c r="F100">
        <v>38425</v>
      </c>
      <c r="G100" t="s">
        <v>789</v>
      </c>
      <c r="H100" t="s">
        <v>796</v>
      </c>
      <c r="I100">
        <v>-13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5874155635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9999</v>
      </c>
      <c r="Y100">
        <v>0</v>
      </c>
      <c r="Z100">
        <v>0</v>
      </c>
    </row>
    <row r="101" spans="1:26" x14ac:dyDescent="0.25">
      <c r="A101" t="s">
        <v>159</v>
      </c>
      <c r="B101" t="s">
        <v>48</v>
      </c>
      <c r="C101" t="s">
        <v>362</v>
      </c>
      <c r="D101">
        <v>1</v>
      </c>
      <c r="E101" s="2">
        <v>45714.479166666664</v>
      </c>
      <c r="F101">
        <v>4089922724</v>
      </c>
      <c r="G101" t="s">
        <v>789</v>
      </c>
      <c r="H101" t="s">
        <v>796</v>
      </c>
      <c r="I101">
        <v>-8.7999999999999995E-2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5874155637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9999</v>
      </c>
      <c r="Y101">
        <v>0</v>
      </c>
      <c r="Z101">
        <v>0</v>
      </c>
    </row>
    <row r="102" spans="1:26" x14ac:dyDescent="0.25">
      <c r="A102" t="s">
        <v>159</v>
      </c>
      <c r="B102" t="s">
        <v>48</v>
      </c>
      <c r="C102" t="s">
        <v>362</v>
      </c>
      <c r="D102">
        <v>1</v>
      </c>
      <c r="E102" s="2">
        <v>45714.479166666664</v>
      </c>
      <c r="F102">
        <v>4089922724</v>
      </c>
      <c r="G102" t="s">
        <v>338</v>
      </c>
      <c r="H102" t="s">
        <v>284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5876658153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9999</v>
      </c>
      <c r="Y102">
        <v>1</v>
      </c>
      <c r="Z102">
        <v>0</v>
      </c>
    </row>
    <row r="103" spans="1:26" x14ac:dyDescent="0.25">
      <c r="A103" t="s">
        <v>159</v>
      </c>
      <c r="B103" t="s">
        <v>48</v>
      </c>
      <c r="C103" t="s">
        <v>362</v>
      </c>
      <c r="D103">
        <v>1</v>
      </c>
      <c r="E103" s="2">
        <v>45714.479166666664</v>
      </c>
      <c r="F103">
        <v>38425</v>
      </c>
      <c r="G103" t="s">
        <v>789</v>
      </c>
      <c r="H103" t="s">
        <v>797</v>
      </c>
      <c r="I103">
        <v>-32.32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5874155653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9999</v>
      </c>
      <c r="Y103">
        <v>0</v>
      </c>
      <c r="Z103">
        <v>0</v>
      </c>
    </row>
    <row r="104" spans="1:26" x14ac:dyDescent="0.25">
      <c r="A104" t="s">
        <v>159</v>
      </c>
      <c r="B104" t="s">
        <v>48</v>
      </c>
      <c r="C104" t="s">
        <v>362</v>
      </c>
      <c r="D104">
        <v>1</v>
      </c>
      <c r="E104" s="2">
        <v>45714.479166666664</v>
      </c>
      <c r="F104">
        <v>5012239034</v>
      </c>
      <c r="G104" t="s">
        <v>338</v>
      </c>
      <c r="H104" t="s">
        <v>283</v>
      </c>
      <c r="I104">
        <v>20.126999999999999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5880083309</v>
      </c>
      <c r="S104">
        <v>0</v>
      </c>
      <c r="T104">
        <v>0</v>
      </c>
      <c r="U104">
        <v>0.01</v>
      </c>
      <c r="V104">
        <v>0</v>
      </c>
      <c r="W104">
        <v>0</v>
      </c>
      <c r="X104">
        <v>20.126999999999999</v>
      </c>
      <c r="Y104">
        <v>1</v>
      </c>
      <c r="Z104">
        <v>0</v>
      </c>
    </row>
    <row r="105" spans="1:26" x14ac:dyDescent="0.25">
      <c r="A105" t="s">
        <v>159</v>
      </c>
      <c r="B105" t="s">
        <v>48</v>
      </c>
      <c r="C105" t="s">
        <v>362</v>
      </c>
      <c r="D105">
        <v>1</v>
      </c>
      <c r="E105" s="2">
        <v>45714.479166666664</v>
      </c>
      <c r="F105">
        <v>3663284062</v>
      </c>
      <c r="G105" t="s">
        <v>338</v>
      </c>
      <c r="H105" t="s">
        <v>281</v>
      </c>
      <c r="I105">
        <v>30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5865672388</v>
      </c>
      <c r="S105">
        <v>0</v>
      </c>
      <c r="T105">
        <v>0</v>
      </c>
      <c r="U105">
        <v>0.01</v>
      </c>
      <c r="V105">
        <v>0</v>
      </c>
      <c r="W105">
        <v>0</v>
      </c>
      <c r="X105">
        <v>9999</v>
      </c>
      <c r="Y105">
        <v>1</v>
      </c>
      <c r="Z105">
        <v>0</v>
      </c>
    </row>
    <row r="106" spans="1:26" x14ac:dyDescent="0.25">
      <c r="A106" t="s">
        <v>159</v>
      </c>
      <c r="B106" t="s">
        <v>48</v>
      </c>
      <c r="C106" t="s">
        <v>362</v>
      </c>
      <c r="D106">
        <v>1</v>
      </c>
      <c r="E106" s="2">
        <v>45714.479166666664</v>
      </c>
      <c r="F106">
        <v>38539</v>
      </c>
      <c r="G106" t="s">
        <v>338</v>
      </c>
      <c r="H106" t="s">
        <v>279</v>
      </c>
      <c r="I106">
        <v>14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5874159783</v>
      </c>
      <c r="S106">
        <v>0</v>
      </c>
      <c r="T106">
        <v>0</v>
      </c>
      <c r="U106">
        <v>0.01</v>
      </c>
      <c r="V106">
        <v>0</v>
      </c>
      <c r="W106">
        <v>0</v>
      </c>
      <c r="X106">
        <v>9999</v>
      </c>
      <c r="Y106">
        <v>1</v>
      </c>
      <c r="Z106">
        <v>0</v>
      </c>
    </row>
    <row r="107" spans="1:26" x14ac:dyDescent="0.25">
      <c r="A107" t="s">
        <v>159</v>
      </c>
      <c r="B107" t="s">
        <v>48</v>
      </c>
      <c r="C107" t="s">
        <v>362</v>
      </c>
      <c r="D107">
        <v>1</v>
      </c>
      <c r="E107" s="2">
        <v>45714.479166666664</v>
      </c>
      <c r="F107">
        <v>38486</v>
      </c>
      <c r="G107" t="s">
        <v>338</v>
      </c>
      <c r="H107" t="s">
        <v>278</v>
      </c>
      <c r="I107">
        <v>44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5879914049</v>
      </c>
      <c r="S107">
        <v>0</v>
      </c>
      <c r="T107">
        <v>0</v>
      </c>
      <c r="U107">
        <v>0.49</v>
      </c>
      <c r="V107">
        <v>0</v>
      </c>
      <c r="W107">
        <v>0</v>
      </c>
      <c r="X107">
        <v>9999</v>
      </c>
      <c r="Y107">
        <v>1</v>
      </c>
      <c r="Z107">
        <v>0</v>
      </c>
    </row>
    <row r="108" spans="1:26" x14ac:dyDescent="0.25">
      <c r="A108" t="s">
        <v>159</v>
      </c>
      <c r="B108" t="s">
        <v>48</v>
      </c>
      <c r="C108" t="s">
        <v>362</v>
      </c>
      <c r="D108">
        <v>1</v>
      </c>
      <c r="E108" s="2">
        <v>45714.479166666664</v>
      </c>
      <c r="F108">
        <v>38486</v>
      </c>
      <c r="G108" t="s">
        <v>340</v>
      </c>
      <c r="H108" t="s">
        <v>278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5879920911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9999</v>
      </c>
      <c r="Y108">
        <v>1</v>
      </c>
      <c r="Z108">
        <v>0</v>
      </c>
    </row>
    <row r="109" spans="1:26" x14ac:dyDescent="0.25">
      <c r="A109" t="s">
        <v>159</v>
      </c>
      <c r="B109" t="s">
        <v>48</v>
      </c>
      <c r="C109" t="s">
        <v>362</v>
      </c>
      <c r="D109">
        <v>1</v>
      </c>
      <c r="E109" s="2">
        <v>45714.479166666664</v>
      </c>
      <c r="F109">
        <v>38486</v>
      </c>
      <c r="G109" t="s">
        <v>339</v>
      </c>
      <c r="H109" t="s">
        <v>278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5879920912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9999</v>
      </c>
      <c r="Y109">
        <v>1</v>
      </c>
      <c r="Z109">
        <v>0</v>
      </c>
    </row>
    <row r="110" spans="1:26" x14ac:dyDescent="0.25">
      <c r="A110" t="s">
        <v>159</v>
      </c>
      <c r="B110" t="s">
        <v>48</v>
      </c>
      <c r="C110" t="s">
        <v>362</v>
      </c>
      <c r="D110">
        <v>1</v>
      </c>
      <c r="E110" s="2">
        <v>45714.479166666664</v>
      </c>
      <c r="F110">
        <v>4089922724</v>
      </c>
      <c r="G110" t="s">
        <v>338</v>
      </c>
      <c r="H110" t="s">
        <v>277</v>
      </c>
      <c r="I110">
        <v>6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5878956493</v>
      </c>
      <c r="S110">
        <v>0</v>
      </c>
      <c r="T110">
        <v>0</v>
      </c>
      <c r="U110">
        <v>340</v>
      </c>
      <c r="V110">
        <v>0</v>
      </c>
      <c r="W110">
        <v>0</v>
      </c>
      <c r="X110">
        <v>9999</v>
      </c>
      <c r="Y110">
        <v>1</v>
      </c>
      <c r="Z110">
        <v>0</v>
      </c>
    </row>
    <row r="111" spans="1:26" x14ac:dyDescent="0.25">
      <c r="A111" t="s">
        <v>159</v>
      </c>
      <c r="B111" t="s">
        <v>48</v>
      </c>
      <c r="C111" t="s">
        <v>362</v>
      </c>
      <c r="D111">
        <v>1</v>
      </c>
      <c r="E111" s="2">
        <v>45714.479166666664</v>
      </c>
      <c r="F111">
        <v>4089922724</v>
      </c>
      <c r="G111" t="s">
        <v>338</v>
      </c>
      <c r="H111" t="s">
        <v>276</v>
      </c>
      <c r="I111">
        <v>17.89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5880084011</v>
      </c>
      <c r="S111">
        <v>0</v>
      </c>
      <c r="T111">
        <v>0</v>
      </c>
      <c r="U111">
        <v>0.01</v>
      </c>
      <c r="V111">
        <v>0</v>
      </c>
      <c r="W111">
        <v>0</v>
      </c>
      <c r="X111">
        <v>17.89</v>
      </c>
      <c r="Y111">
        <v>1</v>
      </c>
      <c r="Z111">
        <v>0</v>
      </c>
    </row>
    <row r="112" spans="1:26" x14ac:dyDescent="0.25">
      <c r="A112" t="s">
        <v>159</v>
      </c>
      <c r="B112" t="s">
        <v>48</v>
      </c>
      <c r="C112" t="s">
        <v>362</v>
      </c>
      <c r="D112">
        <v>1</v>
      </c>
      <c r="E112" s="2">
        <v>45714.479166666664</v>
      </c>
      <c r="F112">
        <v>38486</v>
      </c>
      <c r="G112" t="s">
        <v>338</v>
      </c>
      <c r="H112" t="s">
        <v>275</v>
      </c>
      <c r="I112">
        <v>84.9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5880084017</v>
      </c>
      <c r="S112">
        <v>0</v>
      </c>
      <c r="T112">
        <v>0</v>
      </c>
      <c r="U112">
        <v>0.01</v>
      </c>
      <c r="V112">
        <v>0</v>
      </c>
      <c r="W112">
        <v>0</v>
      </c>
      <c r="X112">
        <v>84.9</v>
      </c>
      <c r="Y112">
        <v>1</v>
      </c>
      <c r="Z112">
        <v>0</v>
      </c>
    </row>
    <row r="113" spans="1:26" x14ac:dyDescent="0.25">
      <c r="A113" t="s">
        <v>159</v>
      </c>
      <c r="B113" t="s">
        <v>48</v>
      </c>
      <c r="C113" t="s">
        <v>362</v>
      </c>
      <c r="D113">
        <v>1</v>
      </c>
      <c r="E113" s="2">
        <v>45714.479166666664</v>
      </c>
      <c r="F113">
        <v>38481</v>
      </c>
      <c r="G113" t="s">
        <v>338</v>
      </c>
      <c r="H113" t="s">
        <v>274</v>
      </c>
      <c r="I113">
        <v>410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5877429299</v>
      </c>
      <c r="S113">
        <v>0</v>
      </c>
      <c r="T113">
        <v>0</v>
      </c>
      <c r="U113">
        <v>0.02</v>
      </c>
      <c r="V113">
        <v>0</v>
      </c>
      <c r="W113">
        <v>0</v>
      </c>
      <c r="X113">
        <v>9999</v>
      </c>
      <c r="Y113">
        <v>1</v>
      </c>
      <c r="Z113">
        <v>0</v>
      </c>
    </row>
    <row r="114" spans="1:26" x14ac:dyDescent="0.25">
      <c r="A114" t="s">
        <v>159</v>
      </c>
      <c r="B114" t="s">
        <v>48</v>
      </c>
      <c r="C114" t="s">
        <v>362</v>
      </c>
      <c r="D114">
        <v>1</v>
      </c>
      <c r="E114" s="2">
        <v>45714.479166666664</v>
      </c>
      <c r="F114">
        <v>38481</v>
      </c>
      <c r="G114" t="s">
        <v>340</v>
      </c>
      <c r="H114" t="s">
        <v>274</v>
      </c>
      <c r="I114">
        <v>0</v>
      </c>
      <c r="J114">
        <v>45</v>
      </c>
      <c r="K114">
        <v>75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5877430907</v>
      </c>
      <c r="S114">
        <v>0</v>
      </c>
      <c r="T114">
        <v>0</v>
      </c>
      <c r="U114">
        <v>1E-3</v>
      </c>
      <c r="V114">
        <v>0</v>
      </c>
      <c r="W114">
        <v>0</v>
      </c>
      <c r="X114">
        <v>9999</v>
      </c>
      <c r="Y114">
        <v>1</v>
      </c>
      <c r="Z114">
        <v>0</v>
      </c>
    </row>
    <row r="115" spans="1:26" x14ac:dyDescent="0.25">
      <c r="A115" t="s">
        <v>159</v>
      </c>
      <c r="B115" t="s">
        <v>48</v>
      </c>
      <c r="C115" t="s">
        <v>362</v>
      </c>
      <c r="D115">
        <v>1</v>
      </c>
      <c r="E115" s="2">
        <v>45714.479166666664</v>
      </c>
      <c r="F115">
        <v>38481</v>
      </c>
      <c r="G115" t="s">
        <v>339</v>
      </c>
      <c r="H115" t="s">
        <v>274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5877430908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9999</v>
      </c>
      <c r="Y115">
        <v>1</v>
      </c>
      <c r="Z115">
        <v>0</v>
      </c>
    </row>
    <row r="116" spans="1:26" x14ac:dyDescent="0.25">
      <c r="A116" t="s">
        <v>159</v>
      </c>
      <c r="B116" t="s">
        <v>48</v>
      </c>
      <c r="C116" t="s">
        <v>362</v>
      </c>
      <c r="D116">
        <v>1</v>
      </c>
      <c r="E116" s="2">
        <v>45714.479166666664</v>
      </c>
      <c r="F116">
        <v>38517</v>
      </c>
      <c r="G116" t="s">
        <v>338</v>
      </c>
      <c r="H116" t="s">
        <v>273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5865631084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9999</v>
      </c>
      <c r="Y116">
        <v>1</v>
      </c>
      <c r="Z116">
        <v>0</v>
      </c>
    </row>
    <row r="117" spans="1:26" x14ac:dyDescent="0.25">
      <c r="A117" t="s">
        <v>159</v>
      </c>
      <c r="B117" t="s">
        <v>48</v>
      </c>
      <c r="C117" t="s">
        <v>362</v>
      </c>
      <c r="D117">
        <v>1</v>
      </c>
      <c r="E117" s="2">
        <v>45714.479166666664</v>
      </c>
      <c r="F117">
        <v>4089922724</v>
      </c>
      <c r="G117" t="s">
        <v>338</v>
      </c>
      <c r="H117" t="s">
        <v>271</v>
      </c>
      <c r="I117">
        <v>20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5878933367</v>
      </c>
      <c r="S117">
        <v>0</v>
      </c>
      <c r="T117">
        <v>0</v>
      </c>
      <c r="U117">
        <v>1E-3</v>
      </c>
      <c r="V117">
        <v>0</v>
      </c>
      <c r="W117">
        <v>0</v>
      </c>
      <c r="X117">
        <v>9999</v>
      </c>
      <c r="Y117">
        <v>1</v>
      </c>
      <c r="Z117">
        <v>0</v>
      </c>
    </row>
    <row r="118" spans="1:26" x14ac:dyDescent="0.25">
      <c r="A118" t="s">
        <v>159</v>
      </c>
      <c r="B118" t="s">
        <v>48</v>
      </c>
      <c r="C118" t="s">
        <v>362</v>
      </c>
      <c r="D118">
        <v>1</v>
      </c>
      <c r="E118" s="2">
        <v>45714.479166666664</v>
      </c>
      <c r="F118">
        <v>4089922724</v>
      </c>
      <c r="G118" t="s">
        <v>340</v>
      </c>
      <c r="H118" t="s">
        <v>271</v>
      </c>
      <c r="I118">
        <v>0</v>
      </c>
      <c r="J118">
        <v>13.5</v>
      </c>
      <c r="K118">
        <v>12.7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5878984203</v>
      </c>
      <c r="S118">
        <v>0</v>
      </c>
      <c r="T118">
        <v>0</v>
      </c>
      <c r="U118">
        <v>2.5</v>
      </c>
      <c r="V118">
        <v>0</v>
      </c>
      <c r="W118">
        <v>0</v>
      </c>
      <c r="X118">
        <v>9999</v>
      </c>
      <c r="Y118">
        <v>1</v>
      </c>
      <c r="Z118">
        <v>0</v>
      </c>
    </row>
    <row r="119" spans="1:26" x14ac:dyDescent="0.25">
      <c r="A119" t="s">
        <v>159</v>
      </c>
      <c r="B119" t="s">
        <v>48</v>
      </c>
      <c r="C119" t="s">
        <v>362</v>
      </c>
      <c r="D119">
        <v>1</v>
      </c>
      <c r="E119" s="2">
        <v>45714.479166666664</v>
      </c>
      <c r="F119">
        <v>4089922724</v>
      </c>
      <c r="G119" t="s">
        <v>339</v>
      </c>
      <c r="H119" t="s">
        <v>271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5878984204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9999</v>
      </c>
      <c r="Y119">
        <v>1</v>
      </c>
      <c r="Z119">
        <v>0</v>
      </c>
    </row>
    <row r="120" spans="1:26" x14ac:dyDescent="0.25">
      <c r="A120" t="s">
        <v>159</v>
      </c>
      <c r="B120" t="s">
        <v>48</v>
      </c>
      <c r="C120" t="s">
        <v>362</v>
      </c>
      <c r="D120">
        <v>1</v>
      </c>
      <c r="E120" s="2">
        <v>45714.479166666664</v>
      </c>
      <c r="F120">
        <v>38470</v>
      </c>
      <c r="G120" t="s">
        <v>338</v>
      </c>
      <c r="H120" t="s">
        <v>270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5879694581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9999</v>
      </c>
      <c r="Y120">
        <v>1</v>
      </c>
      <c r="Z120">
        <v>0</v>
      </c>
    </row>
    <row r="121" spans="1:26" x14ac:dyDescent="0.25">
      <c r="A121" t="s">
        <v>159</v>
      </c>
      <c r="B121" t="s">
        <v>48</v>
      </c>
      <c r="C121" t="s">
        <v>362</v>
      </c>
      <c r="D121">
        <v>1</v>
      </c>
      <c r="E121" s="2">
        <v>45714.479166666664</v>
      </c>
      <c r="F121">
        <v>38470</v>
      </c>
      <c r="G121" t="s">
        <v>340</v>
      </c>
      <c r="H121" t="s">
        <v>270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5874164295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9999</v>
      </c>
      <c r="Y121">
        <v>1</v>
      </c>
      <c r="Z121">
        <v>0</v>
      </c>
    </row>
    <row r="122" spans="1:26" x14ac:dyDescent="0.25">
      <c r="A122" t="s">
        <v>159</v>
      </c>
      <c r="B122" t="s">
        <v>48</v>
      </c>
      <c r="C122" t="s">
        <v>362</v>
      </c>
      <c r="D122">
        <v>1</v>
      </c>
      <c r="E122" s="2">
        <v>45714.479166666664</v>
      </c>
      <c r="F122">
        <v>38470</v>
      </c>
      <c r="G122" t="s">
        <v>339</v>
      </c>
      <c r="H122" t="s">
        <v>270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5874164296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9999</v>
      </c>
      <c r="Y122">
        <v>1</v>
      </c>
      <c r="Z122">
        <v>0</v>
      </c>
    </row>
    <row r="123" spans="1:26" x14ac:dyDescent="0.25">
      <c r="A123" t="s">
        <v>159</v>
      </c>
      <c r="B123" t="s">
        <v>48</v>
      </c>
      <c r="C123" t="s">
        <v>362</v>
      </c>
      <c r="D123">
        <v>1</v>
      </c>
      <c r="E123" s="2">
        <v>45714.479166666664</v>
      </c>
      <c r="F123">
        <v>38539</v>
      </c>
      <c r="G123" t="s">
        <v>338</v>
      </c>
      <c r="H123" t="s">
        <v>268</v>
      </c>
      <c r="I123">
        <v>42.7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5878091750</v>
      </c>
      <c r="S123">
        <v>0</v>
      </c>
      <c r="T123">
        <v>0</v>
      </c>
      <c r="U123">
        <v>0.01</v>
      </c>
      <c r="V123">
        <v>0</v>
      </c>
      <c r="W123">
        <v>0</v>
      </c>
      <c r="X123">
        <v>9999</v>
      </c>
      <c r="Y123">
        <v>1</v>
      </c>
      <c r="Z123">
        <v>0</v>
      </c>
    </row>
    <row r="124" spans="1:26" x14ac:dyDescent="0.25">
      <c r="A124" t="s">
        <v>159</v>
      </c>
      <c r="B124" t="s">
        <v>48</v>
      </c>
      <c r="C124" t="s">
        <v>362</v>
      </c>
      <c r="D124">
        <v>1</v>
      </c>
      <c r="E124" s="2">
        <v>45714.479166666664</v>
      </c>
      <c r="F124">
        <v>38459</v>
      </c>
      <c r="G124" t="s">
        <v>789</v>
      </c>
      <c r="H124" t="s">
        <v>798</v>
      </c>
      <c r="I124">
        <v>-2E-3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5874155639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9999</v>
      </c>
      <c r="Y124">
        <v>0</v>
      </c>
      <c r="Z124">
        <v>0</v>
      </c>
    </row>
    <row r="125" spans="1:26" x14ac:dyDescent="0.25">
      <c r="A125" t="s">
        <v>159</v>
      </c>
      <c r="B125" t="s">
        <v>48</v>
      </c>
      <c r="C125" t="s">
        <v>362</v>
      </c>
      <c r="D125">
        <v>1</v>
      </c>
      <c r="E125" s="2">
        <v>45714.479166666664</v>
      </c>
      <c r="F125">
        <v>38481</v>
      </c>
      <c r="G125" t="s">
        <v>789</v>
      </c>
      <c r="H125" t="s">
        <v>798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5865216264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9999</v>
      </c>
      <c r="Y125">
        <v>0</v>
      </c>
      <c r="Z125">
        <v>0</v>
      </c>
    </row>
    <row r="126" spans="1:26" x14ac:dyDescent="0.25">
      <c r="A126" t="s">
        <v>159</v>
      </c>
      <c r="B126" t="s">
        <v>48</v>
      </c>
      <c r="C126" t="s">
        <v>362</v>
      </c>
      <c r="D126">
        <v>1</v>
      </c>
      <c r="E126" s="2">
        <v>45714.479166666664</v>
      </c>
      <c r="F126">
        <v>38486</v>
      </c>
      <c r="G126" t="s">
        <v>789</v>
      </c>
      <c r="H126" t="s">
        <v>798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5874155641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9999</v>
      </c>
      <c r="Y126">
        <v>0</v>
      </c>
      <c r="Z126">
        <v>0</v>
      </c>
    </row>
    <row r="127" spans="1:26" x14ac:dyDescent="0.25">
      <c r="A127" t="s">
        <v>159</v>
      </c>
      <c r="B127" t="s">
        <v>48</v>
      </c>
      <c r="C127" t="s">
        <v>362</v>
      </c>
      <c r="D127">
        <v>1</v>
      </c>
      <c r="E127" s="2">
        <v>45714.479166666664</v>
      </c>
      <c r="F127">
        <v>38499</v>
      </c>
      <c r="G127" t="s">
        <v>789</v>
      </c>
      <c r="H127" t="s">
        <v>798</v>
      </c>
      <c r="I127">
        <v>-5.5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5874155643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9999</v>
      </c>
      <c r="Y127">
        <v>0</v>
      </c>
      <c r="Z127">
        <v>0</v>
      </c>
    </row>
    <row r="128" spans="1:26" x14ac:dyDescent="0.25">
      <c r="A128" t="s">
        <v>159</v>
      </c>
      <c r="B128" t="s">
        <v>48</v>
      </c>
      <c r="C128" t="s">
        <v>362</v>
      </c>
      <c r="D128">
        <v>1</v>
      </c>
      <c r="E128" s="2">
        <v>45714.479166666664</v>
      </c>
      <c r="F128">
        <v>38546</v>
      </c>
      <c r="G128" t="s">
        <v>789</v>
      </c>
      <c r="H128" t="s">
        <v>798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5874155645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9999</v>
      </c>
      <c r="Y128">
        <v>0</v>
      </c>
      <c r="Z128">
        <v>0</v>
      </c>
    </row>
    <row r="129" spans="1:26" x14ac:dyDescent="0.25">
      <c r="A129" t="s">
        <v>159</v>
      </c>
      <c r="B129" t="s">
        <v>48</v>
      </c>
      <c r="C129" t="s">
        <v>362</v>
      </c>
      <c r="D129">
        <v>1</v>
      </c>
      <c r="E129" s="2">
        <v>45714.479166666664</v>
      </c>
      <c r="F129">
        <v>4089922724</v>
      </c>
      <c r="G129" t="s">
        <v>789</v>
      </c>
      <c r="H129" t="s">
        <v>798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5868685033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9999</v>
      </c>
      <c r="Y129">
        <v>0</v>
      </c>
      <c r="Z129">
        <v>0</v>
      </c>
    </row>
    <row r="130" spans="1:26" x14ac:dyDescent="0.25">
      <c r="A130" t="s">
        <v>159</v>
      </c>
      <c r="B130" t="s">
        <v>48</v>
      </c>
      <c r="C130" t="s">
        <v>362</v>
      </c>
      <c r="D130">
        <v>1</v>
      </c>
      <c r="E130" s="2">
        <v>45714.479166666664</v>
      </c>
      <c r="F130">
        <v>38493</v>
      </c>
      <c r="G130" t="s">
        <v>341</v>
      </c>
      <c r="H130" t="s">
        <v>266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5874157273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9999</v>
      </c>
      <c r="Y130">
        <v>1</v>
      </c>
      <c r="Z130">
        <v>0</v>
      </c>
    </row>
    <row r="131" spans="1:26" x14ac:dyDescent="0.25">
      <c r="A131" t="s">
        <v>159</v>
      </c>
      <c r="B131" t="s">
        <v>48</v>
      </c>
      <c r="C131" t="s">
        <v>362</v>
      </c>
      <c r="D131">
        <v>1</v>
      </c>
      <c r="E131" s="2">
        <v>45714.479166666664</v>
      </c>
      <c r="F131">
        <v>38486</v>
      </c>
      <c r="G131" t="s">
        <v>338</v>
      </c>
      <c r="H131" t="s">
        <v>264</v>
      </c>
      <c r="I131">
        <v>187.33500000000001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5879914051</v>
      </c>
      <c r="S131">
        <v>0</v>
      </c>
      <c r="T131">
        <v>0</v>
      </c>
      <c r="U131">
        <v>380.18</v>
      </c>
      <c r="V131">
        <v>0</v>
      </c>
      <c r="W131">
        <v>0</v>
      </c>
      <c r="X131">
        <v>9999</v>
      </c>
      <c r="Y131">
        <v>1</v>
      </c>
      <c r="Z131">
        <v>0</v>
      </c>
    </row>
    <row r="132" spans="1:26" x14ac:dyDescent="0.25">
      <c r="A132" t="s">
        <v>159</v>
      </c>
      <c r="B132" t="s">
        <v>48</v>
      </c>
      <c r="C132" t="s">
        <v>362</v>
      </c>
      <c r="D132">
        <v>1</v>
      </c>
      <c r="E132" s="2">
        <v>45714.479166666664</v>
      </c>
      <c r="F132">
        <v>38486</v>
      </c>
      <c r="G132" t="s">
        <v>340</v>
      </c>
      <c r="H132" t="s">
        <v>264</v>
      </c>
      <c r="I132">
        <v>0</v>
      </c>
      <c r="J132">
        <v>27</v>
      </c>
      <c r="K132">
        <v>22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5879920915</v>
      </c>
      <c r="S132">
        <v>0</v>
      </c>
      <c r="T132">
        <v>0</v>
      </c>
      <c r="U132">
        <v>72.22</v>
      </c>
      <c r="V132">
        <v>0</v>
      </c>
      <c r="W132">
        <v>0</v>
      </c>
      <c r="X132">
        <v>9999</v>
      </c>
      <c r="Y132">
        <v>1</v>
      </c>
      <c r="Z132">
        <v>0</v>
      </c>
    </row>
    <row r="133" spans="1:26" x14ac:dyDescent="0.25">
      <c r="A133" t="s">
        <v>159</v>
      </c>
      <c r="B133" t="s">
        <v>48</v>
      </c>
      <c r="C133" t="s">
        <v>362</v>
      </c>
      <c r="D133">
        <v>1</v>
      </c>
      <c r="E133" s="2">
        <v>45714.479166666664</v>
      </c>
      <c r="F133">
        <v>38486</v>
      </c>
      <c r="G133" t="s">
        <v>339</v>
      </c>
      <c r="H133" t="s">
        <v>264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5879920916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9999</v>
      </c>
      <c r="Y133">
        <v>1</v>
      </c>
      <c r="Z133">
        <v>0</v>
      </c>
    </row>
    <row r="134" spans="1:26" x14ac:dyDescent="0.25">
      <c r="A134" t="s">
        <v>159</v>
      </c>
      <c r="B134" t="s">
        <v>48</v>
      </c>
      <c r="C134" t="s">
        <v>362</v>
      </c>
      <c r="D134">
        <v>1</v>
      </c>
      <c r="E134" s="2">
        <v>45714.479166666664</v>
      </c>
      <c r="F134">
        <v>173763612</v>
      </c>
      <c r="G134" t="s">
        <v>338</v>
      </c>
      <c r="H134" t="s">
        <v>263</v>
      </c>
      <c r="I134">
        <v>146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5879718799</v>
      </c>
      <c r="S134">
        <v>0</v>
      </c>
      <c r="T134">
        <v>0</v>
      </c>
      <c r="U134">
        <v>0.01</v>
      </c>
      <c r="V134">
        <v>0</v>
      </c>
      <c r="W134">
        <v>0</v>
      </c>
      <c r="X134">
        <v>9999</v>
      </c>
      <c r="Y134">
        <v>1</v>
      </c>
      <c r="Z134">
        <v>0</v>
      </c>
    </row>
    <row r="135" spans="1:26" x14ac:dyDescent="0.25">
      <c r="A135" t="s">
        <v>159</v>
      </c>
      <c r="B135" t="s">
        <v>48</v>
      </c>
      <c r="C135" t="s">
        <v>362</v>
      </c>
      <c r="D135">
        <v>1</v>
      </c>
      <c r="E135" s="2">
        <v>45714.479166666664</v>
      </c>
      <c r="F135">
        <v>38486</v>
      </c>
      <c r="G135" t="s">
        <v>338</v>
      </c>
      <c r="H135" t="s">
        <v>261</v>
      </c>
      <c r="I135">
        <v>63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5878383674</v>
      </c>
      <c r="S135">
        <v>0</v>
      </c>
      <c r="T135">
        <v>0</v>
      </c>
      <c r="U135">
        <v>0.01</v>
      </c>
      <c r="V135">
        <v>0</v>
      </c>
      <c r="W135">
        <v>0</v>
      </c>
      <c r="X135">
        <v>9999</v>
      </c>
      <c r="Y135">
        <v>1</v>
      </c>
      <c r="Z135">
        <v>0</v>
      </c>
    </row>
    <row r="136" spans="1:26" x14ac:dyDescent="0.25">
      <c r="A136" t="s">
        <v>159</v>
      </c>
      <c r="B136" t="s">
        <v>48</v>
      </c>
      <c r="C136" t="s">
        <v>362</v>
      </c>
      <c r="D136">
        <v>1</v>
      </c>
      <c r="E136" s="2">
        <v>45714.479166666664</v>
      </c>
      <c r="F136">
        <v>38481</v>
      </c>
      <c r="G136" t="s">
        <v>338</v>
      </c>
      <c r="H136" t="s">
        <v>260</v>
      </c>
      <c r="I136">
        <v>9.6129999999999995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5880081623</v>
      </c>
      <c r="S136">
        <v>0</v>
      </c>
      <c r="T136">
        <v>0</v>
      </c>
      <c r="U136">
        <v>0.01</v>
      </c>
      <c r="V136">
        <v>0</v>
      </c>
      <c r="W136">
        <v>0</v>
      </c>
      <c r="X136">
        <v>9.6129999999999995</v>
      </c>
      <c r="Y136">
        <v>1</v>
      </c>
      <c r="Z136">
        <v>0</v>
      </c>
    </row>
    <row r="137" spans="1:26" x14ac:dyDescent="0.25">
      <c r="A137" t="s">
        <v>159</v>
      </c>
      <c r="B137" t="s">
        <v>48</v>
      </c>
      <c r="C137" t="s">
        <v>362</v>
      </c>
      <c r="D137">
        <v>1</v>
      </c>
      <c r="E137" s="2">
        <v>45714.479166666664</v>
      </c>
      <c r="F137">
        <v>4089922724</v>
      </c>
      <c r="G137" t="s">
        <v>338</v>
      </c>
      <c r="H137" t="s">
        <v>259</v>
      </c>
      <c r="I137">
        <v>3.5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5878954791</v>
      </c>
      <c r="S137">
        <v>0</v>
      </c>
      <c r="T137">
        <v>0</v>
      </c>
      <c r="U137">
        <v>1E-3</v>
      </c>
      <c r="V137">
        <v>0</v>
      </c>
      <c r="W137">
        <v>0</v>
      </c>
      <c r="X137">
        <v>9999</v>
      </c>
      <c r="Y137">
        <v>1</v>
      </c>
      <c r="Z137">
        <v>0</v>
      </c>
    </row>
    <row r="138" spans="1:26" x14ac:dyDescent="0.25">
      <c r="A138" t="s">
        <v>159</v>
      </c>
      <c r="B138" t="s">
        <v>48</v>
      </c>
      <c r="C138" t="s">
        <v>362</v>
      </c>
      <c r="D138">
        <v>1</v>
      </c>
      <c r="E138" s="2">
        <v>45714.479166666664</v>
      </c>
      <c r="F138">
        <v>38481</v>
      </c>
      <c r="G138" t="s">
        <v>338</v>
      </c>
      <c r="H138" t="s">
        <v>258</v>
      </c>
      <c r="I138">
        <v>191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5879971581</v>
      </c>
      <c r="S138">
        <v>0</v>
      </c>
      <c r="T138">
        <v>0</v>
      </c>
      <c r="U138">
        <v>250</v>
      </c>
      <c r="V138">
        <v>0</v>
      </c>
      <c r="W138">
        <v>0</v>
      </c>
      <c r="X138">
        <v>9999</v>
      </c>
      <c r="Y138">
        <v>1</v>
      </c>
      <c r="Z138">
        <v>0</v>
      </c>
    </row>
    <row r="139" spans="1:26" x14ac:dyDescent="0.25">
      <c r="A139" t="s">
        <v>159</v>
      </c>
      <c r="B139" t="s">
        <v>48</v>
      </c>
      <c r="C139" t="s">
        <v>362</v>
      </c>
      <c r="D139">
        <v>1</v>
      </c>
      <c r="E139" s="2">
        <v>45714.479166666664</v>
      </c>
      <c r="F139">
        <v>38481</v>
      </c>
      <c r="G139" t="s">
        <v>340</v>
      </c>
      <c r="H139" t="s">
        <v>258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5879970133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9999</v>
      </c>
      <c r="Y139">
        <v>1</v>
      </c>
      <c r="Z139">
        <v>0</v>
      </c>
    </row>
    <row r="140" spans="1:26" x14ac:dyDescent="0.25">
      <c r="A140" t="s">
        <v>159</v>
      </c>
      <c r="B140" t="s">
        <v>48</v>
      </c>
      <c r="C140" t="s">
        <v>362</v>
      </c>
      <c r="D140">
        <v>1</v>
      </c>
      <c r="E140" s="2">
        <v>45714.479166666664</v>
      </c>
      <c r="F140">
        <v>38481</v>
      </c>
      <c r="G140" t="s">
        <v>339</v>
      </c>
      <c r="H140" t="s">
        <v>258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5879970134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9999</v>
      </c>
      <c r="Y140">
        <v>1</v>
      </c>
      <c r="Z140">
        <v>0</v>
      </c>
    </row>
    <row r="141" spans="1:26" x14ac:dyDescent="0.25">
      <c r="A141" t="s">
        <v>159</v>
      </c>
      <c r="B141" t="s">
        <v>48</v>
      </c>
      <c r="C141" t="s">
        <v>362</v>
      </c>
      <c r="D141">
        <v>1</v>
      </c>
      <c r="E141" s="2">
        <v>45714.479166666664</v>
      </c>
      <c r="F141">
        <v>38481</v>
      </c>
      <c r="G141" t="s">
        <v>338</v>
      </c>
      <c r="H141" t="s">
        <v>257</v>
      </c>
      <c r="I141">
        <v>155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5879971583</v>
      </c>
      <c r="S141">
        <v>0</v>
      </c>
      <c r="T141">
        <v>0</v>
      </c>
      <c r="U141">
        <v>250</v>
      </c>
      <c r="V141">
        <v>0</v>
      </c>
      <c r="W141">
        <v>0</v>
      </c>
      <c r="X141">
        <v>9999</v>
      </c>
      <c r="Y141">
        <v>1</v>
      </c>
      <c r="Z141">
        <v>0</v>
      </c>
    </row>
    <row r="142" spans="1:26" x14ac:dyDescent="0.25">
      <c r="A142" t="s">
        <v>159</v>
      </c>
      <c r="B142" t="s">
        <v>48</v>
      </c>
      <c r="C142" t="s">
        <v>362</v>
      </c>
      <c r="D142">
        <v>1</v>
      </c>
      <c r="E142" s="2">
        <v>45714.479166666664</v>
      </c>
      <c r="F142">
        <v>38481</v>
      </c>
      <c r="G142" t="s">
        <v>340</v>
      </c>
      <c r="H142" t="s">
        <v>257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5879970137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9999</v>
      </c>
      <c r="Y142">
        <v>1</v>
      </c>
      <c r="Z142">
        <v>0</v>
      </c>
    </row>
    <row r="143" spans="1:26" x14ac:dyDescent="0.25">
      <c r="A143" t="s">
        <v>159</v>
      </c>
      <c r="B143" t="s">
        <v>48</v>
      </c>
      <c r="C143" t="s">
        <v>362</v>
      </c>
      <c r="D143">
        <v>1</v>
      </c>
      <c r="E143" s="2">
        <v>45714.479166666664</v>
      </c>
      <c r="F143">
        <v>38481</v>
      </c>
      <c r="G143" t="s">
        <v>339</v>
      </c>
      <c r="H143" t="s">
        <v>257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5879970138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9999</v>
      </c>
      <c r="Y143">
        <v>1</v>
      </c>
      <c r="Z143">
        <v>0</v>
      </c>
    </row>
    <row r="144" spans="1:26" x14ac:dyDescent="0.25">
      <c r="A144" t="s">
        <v>159</v>
      </c>
      <c r="B144" t="s">
        <v>48</v>
      </c>
      <c r="C144" t="s">
        <v>362</v>
      </c>
      <c r="D144">
        <v>1</v>
      </c>
      <c r="E144" s="2">
        <v>45714.479166666664</v>
      </c>
      <c r="F144">
        <v>38481</v>
      </c>
      <c r="G144" t="s">
        <v>338</v>
      </c>
      <c r="H144" t="s">
        <v>256</v>
      </c>
      <c r="I144">
        <v>155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5879971585</v>
      </c>
      <c r="S144">
        <v>0</v>
      </c>
      <c r="T144">
        <v>0</v>
      </c>
      <c r="U144">
        <v>250</v>
      </c>
      <c r="V144">
        <v>0</v>
      </c>
      <c r="W144">
        <v>0</v>
      </c>
      <c r="X144">
        <v>9999</v>
      </c>
      <c r="Y144">
        <v>1</v>
      </c>
      <c r="Z144">
        <v>0</v>
      </c>
    </row>
    <row r="145" spans="1:26" x14ac:dyDescent="0.25">
      <c r="A145" t="s">
        <v>159</v>
      </c>
      <c r="B145" t="s">
        <v>48</v>
      </c>
      <c r="C145" t="s">
        <v>362</v>
      </c>
      <c r="D145">
        <v>1</v>
      </c>
      <c r="E145" s="2">
        <v>45714.479166666664</v>
      </c>
      <c r="F145">
        <v>38481</v>
      </c>
      <c r="G145" t="s">
        <v>340</v>
      </c>
      <c r="H145" t="s">
        <v>256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5879970141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9999</v>
      </c>
      <c r="Y145">
        <v>1</v>
      </c>
      <c r="Z145">
        <v>0</v>
      </c>
    </row>
    <row r="146" spans="1:26" x14ac:dyDescent="0.25">
      <c r="A146" t="s">
        <v>159</v>
      </c>
      <c r="B146" t="s">
        <v>48</v>
      </c>
      <c r="C146" t="s">
        <v>362</v>
      </c>
      <c r="D146">
        <v>1</v>
      </c>
      <c r="E146" s="2">
        <v>45714.479166666664</v>
      </c>
      <c r="F146">
        <v>38481</v>
      </c>
      <c r="G146" t="s">
        <v>339</v>
      </c>
      <c r="H146" t="s">
        <v>256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5879970142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9999</v>
      </c>
      <c r="Y146">
        <v>1</v>
      </c>
      <c r="Z146">
        <v>0</v>
      </c>
    </row>
    <row r="147" spans="1:26" x14ac:dyDescent="0.25">
      <c r="A147" t="s">
        <v>159</v>
      </c>
      <c r="B147" t="s">
        <v>48</v>
      </c>
      <c r="C147" t="s">
        <v>362</v>
      </c>
      <c r="D147">
        <v>1</v>
      </c>
      <c r="E147" s="2">
        <v>45714.479166666664</v>
      </c>
      <c r="F147">
        <v>38486</v>
      </c>
      <c r="G147" t="s">
        <v>338</v>
      </c>
      <c r="H147" t="s">
        <v>255</v>
      </c>
      <c r="I147">
        <v>46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5879914055</v>
      </c>
      <c r="S147">
        <v>0</v>
      </c>
      <c r="T147">
        <v>0</v>
      </c>
      <c r="U147">
        <v>0.49</v>
      </c>
      <c r="V147">
        <v>0</v>
      </c>
      <c r="W147">
        <v>0</v>
      </c>
      <c r="X147">
        <v>9999</v>
      </c>
      <c r="Y147">
        <v>1</v>
      </c>
      <c r="Z147">
        <v>0</v>
      </c>
    </row>
    <row r="148" spans="1:26" x14ac:dyDescent="0.25">
      <c r="A148" t="s">
        <v>159</v>
      </c>
      <c r="B148" t="s">
        <v>48</v>
      </c>
      <c r="C148" t="s">
        <v>362</v>
      </c>
      <c r="D148">
        <v>1</v>
      </c>
      <c r="E148" s="2">
        <v>45714.479166666664</v>
      </c>
      <c r="F148">
        <v>38486</v>
      </c>
      <c r="G148" t="s">
        <v>340</v>
      </c>
      <c r="H148" t="s">
        <v>255</v>
      </c>
      <c r="I148">
        <v>0</v>
      </c>
      <c r="J148">
        <v>2.99</v>
      </c>
      <c r="K148">
        <v>6.2880000000000003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5879920919</v>
      </c>
      <c r="S148">
        <v>0</v>
      </c>
      <c r="T148">
        <v>0</v>
      </c>
      <c r="U148">
        <v>11</v>
      </c>
      <c r="V148">
        <v>0</v>
      </c>
      <c r="W148">
        <v>0</v>
      </c>
      <c r="X148">
        <v>9999</v>
      </c>
      <c r="Y148">
        <v>1</v>
      </c>
      <c r="Z148">
        <v>0</v>
      </c>
    </row>
    <row r="149" spans="1:26" x14ac:dyDescent="0.25">
      <c r="A149" t="s">
        <v>159</v>
      </c>
      <c r="B149" t="s">
        <v>48</v>
      </c>
      <c r="C149" t="s">
        <v>362</v>
      </c>
      <c r="D149">
        <v>1</v>
      </c>
      <c r="E149" s="2">
        <v>45714.479166666664</v>
      </c>
      <c r="F149">
        <v>38486</v>
      </c>
      <c r="G149" t="s">
        <v>339</v>
      </c>
      <c r="H149" t="s">
        <v>255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5879920920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9999</v>
      </c>
      <c r="Y149">
        <v>1</v>
      </c>
      <c r="Z149">
        <v>0</v>
      </c>
    </row>
    <row r="150" spans="1:26" x14ac:dyDescent="0.25">
      <c r="A150" t="s">
        <v>159</v>
      </c>
      <c r="B150" t="s">
        <v>48</v>
      </c>
      <c r="C150" t="s">
        <v>362</v>
      </c>
      <c r="D150">
        <v>1</v>
      </c>
      <c r="E150" s="2">
        <v>45714.479166666664</v>
      </c>
      <c r="F150">
        <v>38433</v>
      </c>
      <c r="G150" t="s">
        <v>338</v>
      </c>
      <c r="H150" t="s">
        <v>254</v>
      </c>
      <c r="I150">
        <v>34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5878602782</v>
      </c>
      <c r="S150">
        <v>0</v>
      </c>
      <c r="T150">
        <v>0</v>
      </c>
      <c r="U150">
        <v>1E-3</v>
      </c>
      <c r="V150">
        <v>0</v>
      </c>
      <c r="W150">
        <v>0</v>
      </c>
      <c r="X150">
        <v>9999</v>
      </c>
      <c r="Y150">
        <v>1</v>
      </c>
      <c r="Z150">
        <v>0</v>
      </c>
    </row>
    <row r="151" spans="1:26" x14ac:dyDescent="0.25">
      <c r="A151" t="s">
        <v>159</v>
      </c>
      <c r="B151" t="s">
        <v>48</v>
      </c>
      <c r="C151" t="s">
        <v>362</v>
      </c>
      <c r="D151">
        <v>1</v>
      </c>
      <c r="E151" s="2">
        <v>45714.479166666664</v>
      </c>
      <c r="F151">
        <v>38552</v>
      </c>
      <c r="G151" t="s">
        <v>341</v>
      </c>
      <c r="H151" t="s">
        <v>253</v>
      </c>
      <c r="I151">
        <v>0</v>
      </c>
      <c r="J151">
        <v>0</v>
      </c>
      <c r="K151">
        <v>13.994999999999999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5874157275</v>
      </c>
      <c r="S151">
        <v>0</v>
      </c>
      <c r="T151">
        <v>0</v>
      </c>
      <c r="U151">
        <v>0.01</v>
      </c>
      <c r="V151">
        <v>0</v>
      </c>
      <c r="W151">
        <v>0</v>
      </c>
      <c r="X151">
        <v>9999</v>
      </c>
      <c r="Y151">
        <v>1</v>
      </c>
      <c r="Z151">
        <v>0</v>
      </c>
    </row>
    <row r="152" spans="1:26" x14ac:dyDescent="0.25">
      <c r="A152" t="s">
        <v>159</v>
      </c>
      <c r="B152" t="s">
        <v>48</v>
      </c>
      <c r="C152" t="s">
        <v>362</v>
      </c>
      <c r="D152">
        <v>1</v>
      </c>
      <c r="E152" s="2">
        <v>45714.479166666664</v>
      </c>
      <c r="F152">
        <v>38433</v>
      </c>
      <c r="G152" t="s">
        <v>338</v>
      </c>
      <c r="H152" t="s">
        <v>251</v>
      </c>
      <c r="I152">
        <v>38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5878602784</v>
      </c>
      <c r="S152">
        <v>0</v>
      </c>
      <c r="T152">
        <v>0</v>
      </c>
      <c r="U152">
        <v>1E-3</v>
      </c>
      <c r="V152">
        <v>0</v>
      </c>
      <c r="W152">
        <v>0</v>
      </c>
      <c r="X152">
        <v>9999</v>
      </c>
      <c r="Y152">
        <v>1</v>
      </c>
      <c r="Z152">
        <v>0</v>
      </c>
    </row>
    <row r="153" spans="1:26" x14ac:dyDescent="0.25">
      <c r="A153" t="s">
        <v>159</v>
      </c>
      <c r="B153" t="s">
        <v>48</v>
      </c>
      <c r="C153" t="s">
        <v>362</v>
      </c>
      <c r="D153">
        <v>1</v>
      </c>
      <c r="E153" s="2">
        <v>45714.479166666664</v>
      </c>
      <c r="F153">
        <v>4089922724</v>
      </c>
      <c r="G153" t="s">
        <v>338</v>
      </c>
      <c r="H153" t="s">
        <v>250</v>
      </c>
      <c r="I153">
        <v>5.5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5878951819</v>
      </c>
      <c r="S153">
        <v>0</v>
      </c>
      <c r="T153">
        <v>0</v>
      </c>
      <c r="U153">
        <v>1E-3</v>
      </c>
      <c r="V153">
        <v>0</v>
      </c>
      <c r="W153">
        <v>0</v>
      </c>
      <c r="X153">
        <v>9999</v>
      </c>
      <c r="Y153">
        <v>1</v>
      </c>
      <c r="Z153">
        <v>0</v>
      </c>
    </row>
    <row r="154" spans="1:26" x14ac:dyDescent="0.25">
      <c r="A154" t="s">
        <v>159</v>
      </c>
      <c r="B154" t="s">
        <v>48</v>
      </c>
      <c r="C154" t="s">
        <v>362</v>
      </c>
      <c r="D154">
        <v>1</v>
      </c>
      <c r="E154" s="2">
        <v>45714.479166666664</v>
      </c>
      <c r="F154">
        <v>4089922724</v>
      </c>
      <c r="G154" t="s">
        <v>340</v>
      </c>
      <c r="H154" t="s">
        <v>250</v>
      </c>
      <c r="I154">
        <v>0</v>
      </c>
      <c r="J154">
        <v>3</v>
      </c>
      <c r="K154">
        <v>5.9950000000000001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5878230760</v>
      </c>
      <c r="S154">
        <v>0</v>
      </c>
      <c r="T154">
        <v>0</v>
      </c>
      <c r="U154">
        <v>1.98</v>
      </c>
      <c r="V154">
        <v>0</v>
      </c>
      <c r="W154">
        <v>0</v>
      </c>
      <c r="X154">
        <v>9999</v>
      </c>
      <c r="Y154">
        <v>1</v>
      </c>
      <c r="Z154">
        <v>0</v>
      </c>
    </row>
    <row r="155" spans="1:26" x14ac:dyDescent="0.25">
      <c r="A155" t="s">
        <v>159</v>
      </c>
      <c r="B155" t="s">
        <v>48</v>
      </c>
      <c r="C155" t="s">
        <v>362</v>
      </c>
      <c r="D155">
        <v>1</v>
      </c>
      <c r="E155" s="2">
        <v>45714.479166666664</v>
      </c>
      <c r="F155">
        <v>4089922724</v>
      </c>
      <c r="G155" t="s">
        <v>339</v>
      </c>
      <c r="H155" t="s">
        <v>250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5878230761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9999</v>
      </c>
      <c r="Y155">
        <v>1</v>
      </c>
      <c r="Z155">
        <v>0</v>
      </c>
    </row>
    <row r="156" spans="1:26" x14ac:dyDescent="0.25">
      <c r="A156" t="s">
        <v>159</v>
      </c>
      <c r="B156" t="s">
        <v>48</v>
      </c>
      <c r="C156" t="s">
        <v>362</v>
      </c>
      <c r="D156">
        <v>1</v>
      </c>
      <c r="E156" s="2">
        <v>45714.479166666664</v>
      </c>
      <c r="F156">
        <v>38433</v>
      </c>
      <c r="G156" t="s">
        <v>338</v>
      </c>
      <c r="H156" t="s">
        <v>249</v>
      </c>
      <c r="I156">
        <v>40.000999999999998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5879914057</v>
      </c>
      <c r="S156">
        <v>0</v>
      </c>
      <c r="T156">
        <v>0</v>
      </c>
      <c r="U156">
        <v>294</v>
      </c>
      <c r="V156">
        <v>0</v>
      </c>
      <c r="W156">
        <v>0</v>
      </c>
      <c r="X156">
        <v>9999</v>
      </c>
      <c r="Y156">
        <v>1</v>
      </c>
      <c r="Z156">
        <v>0</v>
      </c>
    </row>
    <row r="157" spans="1:26" x14ac:dyDescent="0.25">
      <c r="A157" t="s">
        <v>159</v>
      </c>
      <c r="B157" t="s">
        <v>48</v>
      </c>
      <c r="C157" t="s">
        <v>362</v>
      </c>
      <c r="D157">
        <v>1</v>
      </c>
      <c r="E157" s="2">
        <v>45714.479166666664</v>
      </c>
      <c r="F157">
        <v>38433</v>
      </c>
      <c r="G157" t="s">
        <v>340</v>
      </c>
      <c r="H157" t="s">
        <v>249</v>
      </c>
      <c r="I157">
        <v>0</v>
      </c>
      <c r="J157">
        <v>5.601</v>
      </c>
      <c r="K157">
        <v>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5879916397</v>
      </c>
      <c r="S157">
        <v>0</v>
      </c>
      <c r="T157">
        <v>0</v>
      </c>
      <c r="U157">
        <v>210</v>
      </c>
      <c r="V157">
        <v>0</v>
      </c>
      <c r="W157">
        <v>0</v>
      </c>
      <c r="X157">
        <v>9999</v>
      </c>
      <c r="Y157">
        <v>1</v>
      </c>
      <c r="Z157">
        <v>0</v>
      </c>
    </row>
    <row r="158" spans="1:26" x14ac:dyDescent="0.25">
      <c r="A158" t="s">
        <v>159</v>
      </c>
      <c r="B158" t="s">
        <v>48</v>
      </c>
      <c r="C158" t="s">
        <v>362</v>
      </c>
      <c r="D158">
        <v>1</v>
      </c>
      <c r="E158" s="2">
        <v>45714.479166666664</v>
      </c>
      <c r="F158">
        <v>38433</v>
      </c>
      <c r="G158" t="s">
        <v>339</v>
      </c>
      <c r="H158" t="s">
        <v>249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5879916398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9999</v>
      </c>
      <c r="Y158">
        <v>1</v>
      </c>
      <c r="Z158">
        <v>0</v>
      </c>
    </row>
    <row r="159" spans="1:26" x14ac:dyDescent="0.25">
      <c r="A159" t="s">
        <v>159</v>
      </c>
      <c r="B159" t="s">
        <v>48</v>
      </c>
      <c r="C159" t="s">
        <v>362</v>
      </c>
      <c r="D159">
        <v>1</v>
      </c>
      <c r="E159" s="2">
        <v>45714.479166666664</v>
      </c>
      <c r="F159">
        <v>38433</v>
      </c>
      <c r="G159" t="s">
        <v>338</v>
      </c>
      <c r="H159" t="s">
        <v>248</v>
      </c>
      <c r="I159">
        <v>80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5879914059</v>
      </c>
      <c r="S159">
        <v>0</v>
      </c>
      <c r="T159">
        <v>0</v>
      </c>
      <c r="U159">
        <v>292</v>
      </c>
      <c r="V159">
        <v>0</v>
      </c>
      <c r="W159">
        <v>0</v>
      </c>
      <c r="X159">
        <v>9999</v>
      </c>
      <c r="Y159">
        <v>1</v>
      </c>
      <c r="Z159">
        <v>0</v>
      </c>
    </row>
    <row r="160" spans="1:26" x14ac:dyDescent="0.25">
      <c r="A160" t="s">
        <v>159</v>
      </c>
      <c r="B160" t="s">
        <v>48</v>
      </c>
      <c r="C160" t="s">
        <v>362</v>
      </c>
      <c r="D160">
        <v>1</v>
      </c>
      <c r="E160" s="2">
        <v>45714.479166666664</v>
      </c>
      <c r="F160">
        <v>38433</v>
      </c>
      <c r="G160" t="s">
        <v>340</v>
      </c>
      <c r="H160" t="s">
        <v>248</v>
      </c>
      <c r="I160">
        <v>0</v>
      </c>
      <c r="J160">
        <v>14.401</v>
      </c>
      <c r="K160">
        <v>8.8000000000000007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5879916401</v>
      </c>
      <c r="S160">
        <v>0</v>
      </c>
      <c r="T160">
        <v>0</v>
      </c>
      <c r="U160">
        <v>201</v>
      </c>
      <c r="V160">
        <v>0</v>
      </c>
      <c r="W160">
        <v>0</v>
      </c>
      <c r="X160">
        <v>9999</v>
      </c>
      <c r="Y160">
        <v>1</v>
      </c>
      <c r="Z160">
        <v>0</v>
      </c>
    </row>
    <row r="161" spans="1:26" x14ac:dyDescent="0.25">
      <c r="A161" t="s">
        <v>159</v>
      </c>
      <c r="B161" t="s">
        <v>48</v>
      </c>
      <c r="C161" t="s">
        <v>362</v>
      </c>
      <c r="D161">
        <v>1</v>
      </c>
      <c r="E161" s="2">
        <v>45714.479166666664</v>
      </c>
      <c r="F161">
        <v>38433</v>
      </c>
      <c r="G161" t="s">
        <v>339</v>
      </c>
      <c r="H161" t="s">
        <v>248</v>
      </c>
      <c r="I161">
        <v>0</v>
      </c>
      <c r="J161">
        <v>26.001000000000001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5879916402</v>
      </c>
      <c r="S161">
        <v>0</v>
      </c>
      <c r="T161">
        <v>0</v>
      </c>
      <c r="U161">
        <v>199</v>
      </c>
      <c r="V161">
        <v>0</v>
      </c>
      <c r="W161">
        <v>0</v>
      </c>
      <c r="X161">
        <v>9999</v>
      </c>
      <c r="Y161">
        <v>1</v>
      </c>
      <c r="Z161">
        <v>0</v>
      </c>
    </row>
    <row r="162" spans="1:26" x14ac:dyDescent="0.25">
      <c r="A162" t="s">
        <v>159</v>
      </c>
      <c r="B162" t="s">
        <v>48</v>
      </c>
      <c r="C162" t="s">
        <v>362</v>
      </c>
      <c r="D162">
        <v>1</v>
      </c>
      <c r="E162" s="2">
        <v>45714.479166666664</v>
      </c>
      <c r="F162">
        <v>38459</v>
      </c>
      <c r="G162" t="s">
        <v>338</v>
      </c>
      <c r="H162" t="s">
        <v>247</v>
      </c>
      <c r="I162">
        <v>55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5879318538</v>
      </c>
      <c r="S162">
        <v>0</v>
      </c>
      <c r="T162">
        <v>0</v>
      </c>
      <c r="U162">
        <v>1E-3</v>
      </c>
      <c r="V162">
        <v>0</v>
      </c>
      <c r="W162">
        <v>0</v>
      </c>
      <c r="X162">
        <v>9999</v>
      </c>
      <c r="Y162">
        <v>1</v>
      </c>
      <c r="Z162">
        <v>0</v>
      </c>
    </row>
    <row r="163" spans="1:26" x14ac:dyDescent="0.25">
      <c r="A163" t="s">
        <v>159</v>
      </c>
      <c r="B163" t="s">
        <v>48</v>
      </c>
      <c r="C163" t="s">
        <v>362</v>
      </c>
      <c r="D163">
        <v>1</v>
      </c>
      <c r="E163" s="2">
        <v>45714.479166666664</v>
      </c>
      <c r="F163">
        <v>38459</v>
      </c>
      <c r="G163" t="s">
        <v>340</v>
      </c>
      <c r="H163" t="s">
        <v>247</v>
      </c>
      <c r="I163">
        <v>0</v>
      </c>
      <c r="J163">
        <v>10</v>
      </c>
      <c r="K163">
        <v>8.9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5879318732</v>
      </c>
      <c r="S163">
        <v>0</v>
      </c>
      <c r="T163">
        <v>0</v>
      </c>
      <c r="U163">
        <v>0.01</v>
      </c>
      <c r="V163">
        <v>0</v>
      </c>
      <c r="W163">
        <v>0</v>
      </c>
      <c r="X163">
        <v>9999</v>
      </c>
      <c r="Y163">
        <v>1</v>
      </c>
      <c r="Z163">
        <v>0</v>
      </c>
    </row>
    <row r="164" spans="1:26" x14ac:dyDescent="0.25">
      <c r="A164" t="s">
        <v>159</v>
      </c>
      <c r="B164" t="s">
        <v>48</v>
      </c>
      <c r="C164" t="s">
        <v>362</v>
      </c>
      <c r="D164">
        <v>1</v>
      </c>
      <c r="E164" s="2">
        <v>45714.479166666664</v>
      </c>
      <c r="F164">
        <v>38459</v>
      </c>
      <c r="G164" t="s">
        <v>339</v>
      </c>
      <c r="H164" t="s">
        <v>247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5879318733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9999</v>
      </c>
      <c r="Y164">
        <v>1</v>
      </c>
      <c r="Z164">
        <v>0</v>
      </c>
    </row>
    <row r="165" spans="1:26" x14ac:dyDescent="0.25">
      <c r="A165" t="s">
        <v>159</v>
      </c>
      <c r="B165" t="s">
        <v>48</v>
      </c>
      <c r="C165" t="s">
        <v>362</v>
      </c>
      <c r="D165">
        <v>1</v>
      </c>
      <c r="E165" s="2">
        <v>45714.479166666664</v>
      </c>
      <c r="F165">
        <v>38433</v>
      </c>
      <c r="G165" t="s">
        <v>341</v>
      </c>
      <c r="H165" t="s">
        <v>246</v>
      </c>
      <c r="I165">
        <v>0</v>
      </c>
      <c r="J165">
        <v>24.898</v>
      </c>
      <c r="K165">
        <v>19.989999999999998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5880060050</v>
      </c>
      <c r="S165">
        <v>0</v>
      </c>
      <c r="T165">
        <v>0</v>
      </c>
      <c r="U165">
        <v>0.11</v>
      </c>
      <c r="V165">
        <v>0</v>
      </c>
      <c r="W165">
        <v>0</v>
      </c>
      <c r="X165">
        <v>9999</v>
      </c>
      <c r="Y165">
        <v>1</v>
      </c>
      <c r="Z165">
        <v>0</v>
      </c>
    </row>
    <row r="166" spans="1:26" x14ac:dyDescent="0.25">
      <c r="A166" t="s">
        <v>159</v>
      </c>
      <c r="B166" t="s">
        <v>48</v>
      </c>
      <c r="C166" t="s">
        <v>362</v>
      </c>
      <c r="D166">
        <v>1</v>
      </c>
      <c r="E166" s="2">
        <v>45714.479166666664</v>
      </c>
      <c r="F166">
        <v>38433</v>
      </c>
      <c r="G166" t="s">
        <v>338</v>
      </c>
      <c r="H166" t="s">
        <v>245</v>
      </c>
      <c r="I166">
        <v>95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5879905262</v>
      </c>
      <c r="S166">
        <v>0</v>
      </c>
      <c r="T166">
        <v>0</v>
      </c>
      <c r="U166">
        <v>0.04</v>
      </c>
      <c r="V166">
        <v>0</v>
      </c>
      <c r="W166">
        <v>0</v>
      </c>
      <c r="X166">
        <v>9999</v>
      </c>
      <c r="Y166">
        <v>1</v>
      </c>
      <c r="Z166">
        <v>0</v>
      </c>
    </row>
    <row r="167" spans="1:26" x14ac:dyDescent="0.25">
      <c r="A167" t="s">
        <v>159</v>
      </c>
      <c r="B167" t="s">
        <v>48</v>
      </c>
      <c r="C167" t="s">
        <v>362</v>
      </c>
      <c r="D167">
        <v>1</v>
      </c>
      <c r="E167" s="2">
        <v>45714.479166666664</v>
      </c>
      <c r="F167">
        <v>38433</v>
      </c>
      <c r="G167" t="s">
        <v>340</v>
      </c>
      <c r="H167" t="s">
        <v>245</v>
      </c>
      <c r="I167">
        <v>0</v>
      </c>
      <c r="J167">
        <v>7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5879396340</v>
      </c>
      <c r="S167">
        <v>0</v>
      </c>
      <c r="T167">
        <v>0</v>
      </c>
      <c r="U167">
        <v>15</v>
      </c>
      <c r="V167">
        <v>0</v>
      </c>
      <c r="W167">
        <v>0</v>
      </c>
      <c r="X167">
        <v>9999</v>
      </c>
      <c r="Y167">
        <v>1</v>
      </c>
      <c r="Z167">
        <v>0</v>
      </c>
    </row>
    <row r="168" spans="1:26" x14ac:dyDescent="0.25">
      <c r="A168" t="s">
        <v>159</v>
      </c>
      <c r="B168" t="s">
        <v>48</v>
      </c>
      <c r="C168" t="s">
        <v>362</v>
      </c>
      <c r="D168">
        <v>1</v>
      </c>
      <c r="E168" s="2">
        <v>45714.479166666664</v>
      </c>
      <c r="F168">
        <v>38433</v>
      </c>
      <c r="G168" t="s">
        <v>339</v>
      </c>
      <c r="H168" t="s">
        <v>245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5879396341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9999</v>
      </c>
      <c r="Y168">
        <v>1</v>
      </c>
      <c r="Z168">
        <v>0</v>
      </c>
    </row>
    <row r="169" spans="1:26" x14ac:dyDescent="0.25">
      <c r="A169" t="s">
        <v>159</v>
      </c>
      <c r="B169" t="s">
        <v>48</v>
      </c>
      <c r="C169" t="s">
        <v>362</v>
      </c>
      <c r="D169">
        <v>1</v>
      </c>
      <c r="E169" s="2">
        <v>45714.479166666664</v>
      </c>
      <c r="F169">
        <v>38433</v>
      </c>
      <c r="G169" t="s">
        <v>338</v>
      </c>
      <c r="H169" t="s">
        <v>244</v>
      </c>
      <c r="I169">
        <v>95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5879364584</v>
      </c>
      <c r="S169">
        <v>0</v>
      </c>
      <c r="T169">
        <v>0</v>
      </c>
      <c r="U169">
        <v>260</v>
      </c>
      <c r="V169">
        <v>0</v>
      </c>
      <c r="W169">
        <v>0</v>
      </c>
      <c r="X169">
        <v>9999</v>
      </c>
      <c r="Y169">
        <v>1</v>
      </c>
      <c r="Z169">
        <v>0</v>
      </c>
    </row>
    <row r="170" spans="1:26" x14ac:dyDescent="0.25">
      <c r="A170" t="s">
        <v>159</v>
      </c>
      <c r="B170" t="s">
        <v>48</v>
      </c>
      <c r="C170" t="s">
        <v>362</v>
      </c>
      <c r="D170">
        <v>1</v>
      </c>
      <c r="E170" s="2">
        <v>45714.479166666664</v>
      </c>
      <c r="F170">
        <v>38433</v>
      </c>
      <c r="G170" t="s">
        <v>340</v>
      </c>
      <c r="H170" t="s">
        <v>244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5879396336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9999</v>
      </c>
      <c r="Y170">
        <v>1</v>
      </c>
      <c r="Z170">
        <v>0</v>
      </c>
    </row>
    <row r="171" spans="1:26" x14ac:dyDescent="0.25">
      <c r="A171" t="s">
        <v>159</v>
      </c>
      <c r="B171" t="s">
        <v>48</v>
      </c>
      <c r="C171" t="s">
        <v>362</v>
      </c>
      <c r="D171">
        <v>1</v>
      </c>
      <c r="E171" s="2">
        <v>45714.479166666664</v>
      </c>
      <c r="F171">
        <v>38433</v>
      </c>
      <c r="G171" t="s">
        <v>339</v>
      </c>
      <c r="H171" t="s">
        <v>244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5879396337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9999</v>
      </c>
      <c r="Y171">
        <v>1</v>
      </c>
      <c r="Z171">
        <v>0</v>
      </c>
    </row>
    <row r="172" spans="1:26" x14ac:dyDescent="0.25">
      <c r="A172" t="s">
        <v>159</v>
      </c>
      <c r="B172" t="s">
        <v>48</v>
      </c>
      <c r="C172" t="s">
        <v>362</v>
      </c>
      <c r="D172">
        <v>1</v>
      </c>
      <c r="E172" s="2">
        <v>45714.479166666664</v>
      </c>
      <c r="F172">
        <v>38433</v>
      </c>
      <c r="G172" t="s">
        <v>338</v>
      </c>
      <c r="H172" t="s">
        <v>243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5874902449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9999</v>
      </c>
      <c r="Y172">
        <v>1</v>
      </c>
      <c r="Z172">
        <v>0</v>
      </c>
    </row>
    <row r="173" spans="1:26" x14ac:dyDescent="0.25">
      <c r="A173" t="s">
        <v>159</v>
      </c>
      <c r="B173" t="s">
        <v>48</v>
      </c>
      <c r="C173" t="s">
        <v>362</v>
      </c>
      <c r="D173">
        <v>1</v>
      </c>
      <c r="E173" s="2">
        <v>45714.479166666664</v>
      </c>
      <c r="F173">
        <v>38433</v>
      </c>
      <c r="G173" t="s">
        <v>340</v>
      </c>
      <c r="H173" t="s">
        <v>243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5879396332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9999</v>
      </c>
      <c r="Y173">
        <v>1</v>
      </c>
      <c r="Z173">
        <v>0</v>
      </c>
    </row>
    <row r="174" spans="1:26" x14ac:dyDescent="0.25">
      <c r="A174" t="s">
        <v>159</v>
      </c>
      <c r="B174" t="s">
        <v>48</v>
      </c>
      <c r="C174" t="s">
        <v>362</v>
      </c>
      <c r="D174">
        <v>1</v>
      </c>
      <c r="E174" s="2">
        <v>45714.479166666664</v>
      </c>
      <c r="F174">
        <v>38433</v>
      </c>
      <c r="G174" t="s">
        <v>339</v>
      </c>
      <c r="H174" t="s">
        <v>243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5879396333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9999</v>
      </c>
      <c r="Y174">
        <v>1</v>
      </c>
      <c r="Z174">
        <v>0</v>
      </c>
    </row>
    <row r="175" spans="1:26" x14ac:dyDescent="0.25">
      <c r="A175" t="s">
        <v>159</v>
      </c>
      <c r="B175" t="s">
        <v>48</v>
      </c>
      <c r="C175" t="s">
        <v>362</v>
      </c>
      <c r="D175">
        <v>1</v>
      </c>
      <c r="E175" s="2">
        <v>45714.479166666664</v>
      </c>
      <c r="F175">
        <v>4468986571</v>
      </c>
      <c r="G175" t="s">
        <v>343</v>
      </c>
      <c r="H175" t="s">
        <v>344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5864418393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9999</v>
      </c>
      <c r="Y175">
        <v>1</v>
      </c>
      <c r="Z175">
        <v>0</v>
      </c>
    </row>
    <row r="176" spans="1:26" x14ac:dyDescent="0.25">
      <c r="A176" t="s">
        <v>159</v>
      </c>
      <c r="B176" t="s">
        <v>48</v>
      </c>
      <c r="C176" t="s">
        <v>362</v>
      </c>
      <c r="D176">
        <v>1</v>
      </c>
      <c r="E176" s="2">
        <v>45714.479166666664</v>
      </c>
      <c r="F176">
        <v>4089922724</v>
      </c>
      <c r="G176" t="s">
        <v>338</v>
      </c>
      <c r="H176" t="s">
        <v>242</v>
      </c>
      <c r="I176">
        <v>32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5878956495</v>
      </c>
      <c r="S176">
        <v>0</v>
      </c>
      <c r="T176">
        <v>0</v>
      </c>
      <c r="U176">
        <v>372.76</v>
      </c>
      <c r="V176">
        <v>0</v>
      </c>
      <c r="W176">
        <v>0</v>
      </c>
      <c r="X176">
        <v>9999</v>
      </c>
      <c r="Y176">
        <v>1</v>
      </c>
      <c r="Z176">
        <v>0</v>
      </c>
    </row>
    <row r="177" spans="1:26" x14ac:dyDescent="0.25">
      <c r="A177" t="s">
        <v>159</v>
      </c>
      <c r="B177" t="s">
        <v>48</v>
      </c>
      <c r="C177" t="s">
        <v>362</v>
      </c>
      <c r="D177">
        <v>1</v>
      </c>
      <c r="E177" s="2">
        <v>45714.479166666664</v>
      </c>
      <c r="F177">
        <v>38433</v>
      </c>
      <c r="G177" t="s">
        <v>338</v>
      </c>
      <c r="H177" t="s">
        <v>241</v>
      </c>
      <c r="I177">
        <v>145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5878602794</v>
      </c>
      <c r="S177">
        <v>0</v>
      </c>
      <c r="T177">
        <v>0</v>
      </c>
      <c r="U177">
        <v>1E-3</v>
      </c>
      <c r="V177">
        <v>0</v>
      </c>
      <c r="W177">
        <v>0</v>
      </c>
      <c r="X177">
        <v>9999</v>
      </c>
      <c r="Y177">
        <v>1</v>
      </c>
      <c r="Z177">
        <v>0</v>
      </c>
    </row>
    <row r="178" spans="1:26" x14ac:dyDescent="0.25">
      <c r="A178" t="s">
        <v>159</v>
      </c>
      <c r="B178" t="s">
        <v>48</v>
      </c>
      <c r="C178" t="s">
        <v>362</v>
      </c>
      <c r="D178">
        <v>1</v>
      </c>
      <c r="E178" s="2">
        <v>45714.479166666664</v>
      </c>
      <c r="F178">
        <v>4468986571</v>
      </c>
      <c r="G178" t="s">
        <v>343</v>
      </c>
      <c r="H178" t="s">
        <v>342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5864418391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9999</v>
      </c>
      <c r="Y178">
        <v>1</v>
      </c>
      <c r="Z178">
        <v>0</v>
      </c>
    </row>
    <row r="179" spans="1:26" x14ac:dyDescent="0.25">
      <c r="A179" t="s">
        <v>159</v>
      </c>
      <c r="B179" t="s">
        <v>48</v>
      </c>
      <c r="C179" t="s">
        <v>362</v>
      </c>
      <c r="D179">
        <v>1</v>
      </c>
      <c r="E179" s="2">
        <v>45714.479166666664</v>
      </c>
      <c r="F179">
        <v>4089922724</v>
      </c>
      <c r="G179" t="s">
        <v>338</v>
      </c>
      <c r="H179" t="s">
        <v>240</v>
      </c>
      <c r="I179">
        <v>7.5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5879898593</v>
      </c>
      <c r="S179">
        <v>0</v>
      </c>
      <c r="T179">
        <v>0</v>
      </c>
      <c r="U179">
        <v>1E-3</v>
      </c>
      <c r="V179">
        <v>0</v>
      </c>
      <c r="W179">
        <v>0</v>
      </c>
      <c r="X179">
        <v>9999</v>
      </c>
      <c r="Y179">
        <v>1</v>
      </c>
      <c r="Z179">
        <v>0</v>
      </c>
    </row>
    <row r="180" spans="1:26" x14ac:dyDescent="0.25">
      <c r="A180" t="s">
        <v>159</v>
      </c>
      <c r="B180" t="s">
        <v>48</v>
      </c>
      <c r="C180" t="s">
        <v>362</v>
      </c>
      <c r="D180">
        <v>1</v>
      </c>
      <c r="E180" s="2">
        <v>45714.479166666664</v>
      </c>
      <c r="F180">
        <v>38433</v>
      </c>
      <c r="G180" t="s">
        <v>338</v>
      </c>
      <c r="H180" t="s">
        <v>239</v>
      </c>
      <c r="I180">
        <v>81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5878602792</v>
      </c>
      <c r="S180">
        <v>0</v>
      </c>
      <c r="T180">
        <v>0</v>
      </c>
      <c r="U180">
        <v>1E-3</v>
      </c>
      <c r="V180">
        <v>0</v>
      </c>
      <c r="W180">
        <v>0</v>
      </c>
      <c r="X180">
        <v>9999</v>
      </c>
      <c r="Y180">
        <v>1</v>
      </c>
      <c r="Z180">
        <v>0</v>
      </c>
    </row>
    <row r="181" spans="1:26" x14ac:dyDescent="0.25">
      <c r="A181" t="s">
        <v>159</v>
      </c>
      <c r="B181" t="s">
        <v>48</v>
      </c>
      <c r="C181" t="s">
        <v>362</v>
      </c>
      <c r="D181">
        <v>1</v>
      </c>
      <c r="E181" s="2">
        <v>45714.479166666664</v>
      </c>
      <c r="F181">
        <v>38433</v>
      </c>
      <c r="G181" t="s">
        <v>338</v>
      </c>
      <c r="H181" t="s">
        <v>238</v>
      </c>
      <c r="I181">
        <v>84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5878602790</v>
      </c>
      <c r="S181">
        <v>0</v>
      </c>
      <c r="T181">
        <v>0</v>
      </c>
      <c r="U181">
        <v>1E-3</v>
      </c>
      <c r="V181">
        <v>0</v>
      </c>
      <c r="W181">
        <v>0</v>
      </c>
      <c r="X181">
        <v>9999</v>
      </c>
      <c r="Y181">
        <v>1</v>
      </c>
      <c r="Z181">
        <v>0</v>
      </c>
    </row>
    <row r="182" spans="1:26" x14ac:dyDescent="0.25">
      <c r="A182" t="s">
        <v>159</v>
      </c>
      <c r="B182" t="s">
        <v>48</v>
      </c>
      <c r="C182" t="s">
        <v>362</v>
      </c>
      <c r="D182">
        <v>1</v>
      </c>
      <c r="E182" s="2">
        <v>45714.479166666664</v>
      </c>
      <c r="F182">
        <v>38459</v>
      </c>
      <c r="G182" t="s">
        <v>338</v>
      </c>
      <c r="H182" t="s">
        <v>237</v>
      </c>
      <c r="I182">
        <v>26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5874464094</v>
      </c>
      <c r="S182">
        <v>0</v>
      </c>
      <c r="T182">
        <v>0</v>
      </c>
      <c r="U182">
        <v>315.08</v>
      </c>
      <c r="V182">
        <v>0</v>
      </c>
      <c r="W182">
        <v>0</v>
      </c>
      <c r="X182">
        <v>9999</v>
      </c>
      <c r="Y182">
        <v>1</v>
      </c>
      <c r="Z182">
        <v>0</v>
      </c>
    </row>
    <row r="183" spans="1:26" x14ac:dyDescent="0.25">
      <c r="A183" t="s">
        <v>159</v>
      </c>
      <c r="B183" t="s">
        <v>48</v>
      </c>
      <c r="C183" t="s">
        <v>362</v>
      </c>
      <c r="D183">
        <v>1</v>
      </c>
      <c r="E183" s="2">
        <v>45714.479166666664</v>
      </c>
      <c r="F183">
        <v>38459</v>
      </c>
      <c r="G183" t="s">
        <v>340</v>
      </c>
      <c r="H183" t="s">
        <v>237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5876564225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9999</v>
      </c>
      <c r="Y183">
        <v>1</v>
      </c>
      <c r="Z183">
        <v>0</v>
      </c>
    </row>
    <row r="184" spans="1:26" x14ac:dyDescent="0.25">
      <c r="A184" t="s">
        <v>159</v>
      </c>
      <c r="B184" t="s">
        <v>48</v>
      </c>
      <c r="C184" t="s">
        <v>362</v>
      </c>
      <c r="D184">
        <v>1</v>
      </c>
      <c r="E184" s="2">
        <v>45714.479166666664</v>
      </c>
      <c r="F184">
        <v>38459</v>
      </c>
      <c r="G184" t="s">
        <v>339</v>
      </c>
      <c r="H184" t="s">
        <v>237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5876564226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9999</v>
      </c>
      <c r="Y184">
        <v>1</v>
      </c>
      <c r="Z184">
        <v>0</v>
      </c>
    </row>
    <row r="185" spans="1:26" x14ac:dyDescent="0.25">
      <c r="A185" t="s">
        <v>159</v>
      </c>
      <c r="B185" t="s">
        <v>48</v>
      </c>
      <c r="C185" t="s">
        <v>362</v>
      </c>
      <c r="D185">
        <v>1</v>
      </c>
      <c r="E185" s="2">
        <v>45714.479166666664</v>
      </c>
      <c r="F185">
        <v>38459</v>
      </c>
      <c r="G185" t="s">
        <v>338</v>
      </c>
      <c r="H185" t="s">
        <v>236</v>
      </c>
      <c r="I185">
        <v>152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5874464096</v>
      </c>
      <c r="S185">
        <v>0</v>
      </c>
      <c r="T185">
        <v>0</v>
      </c>
      <c r="U185">
        <v>315.08</v>
      </c>
      <c r="V185">
        <v>0</v>
      </c>
      <c r="W185">
        <v>0</v>
      </c>
      <c r="X185">
        <v>9999</v>
      </c>
      <c r="Y185">
        <v>1</v>
      </c>
      <c r="Z185">
        <v>0</v>
      </c>
    </row>
    <row r="186" spans="1:26" x14ac:dyDescent="0.25">
      <c r="A186" t="s">
        <v>159</v>
      </c>
      <c r="B186" t="s">
        <v>48</v>
      </c>
      <c r="C186" t="s">
        <v>362</v>
      </c>
      <c r="D186">
        <v>1</v>
      </c>
      <c r="E186" s="2">
        <v>45714.479166666664</v>
      </c>
      <c r="F186">
        <v>38459</v>
      </c>
      <c r="G186" t="s">
        <v>340</v>
      </c>
      <c r="H186" t="s">
        <v>236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5876564229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9999</v>
      </c>
      <c r="Y186">
        <v>1</v>
      </c>
      <c r="Z186">
        <v>0</v>
      </c>
    </row>
    <row r="187" spans="1:26" x14ac:dyDescent="0.25">
      <c r="A187" t="s">
        <v>159</v>
      </c>
      <c r="B187" t="s">
        <v>48</v>
      </c>
      <c r="C187" t="s">
        <v>362</v>
      </c>
      <c r="D187">
        <v>1</v>
      </c>
      <c r="E187" s="2">
        <v>45714.479166666664</v>
      </c>
      <c r="F187">
        <v>38459</v>
      </c>
      <c r="G187" t="s">
        <v>339</v>
      </c>
      <c r="H187" t="s">
        <v>236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5876564230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9999</v>
      </c>
      <c r="Y187">
        <v>1</v>
      </c>
      <c r="Z187">
        <v>0</v>
      </c>
    </row>
    <row r="188" spans="1:26" x14ac:dyDescent="0.25">
      <c r="A188" t="s">
        <v>159</v>
      </c>
      <c r="B188" t="s">
        <v>48</v>
      </c>
      <c r="C188" t="s">
        <v>362</v>
      </c>
      <c r="D188">
        <v>1</v>
      </c>
      <c r="E188" s="2">
        <v>45714.479166666664</v>
      </c>
      <c r="F188">
        <v>38459</v>
      </c>
      <c r="G188" t="s">
        <v>338</v>
      </c>
      <c r="H188" t="s">
        <v>235</v>
      </c>
      <c r="I188">
        <v>94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5879668287</v>
      </c>
      <c r="S188">
        <v>0</v>
      </c>
      <c r="T188">
        <v>0</v>
      </c>
      <c r="U188">
        <v>0.01</v>
      </c>
      <c r="V188">
        <v>0</v>
      </c>
      <c r="W188">
        <v>0</v>
      </c>
      <c r="X188">
        <v>9999</v>
      </c>
      <c r="Y188">
        <v>1</v>
      </c>
      <c r="Z188">
        <v>0</v>
      </c>
    </row>
    <row r="189" spans="1:26" x14ac:dyDescent="0.25">
      <c r="A189" t="s">
        <v>159</v>
      </c>
      <c r="B189" t="s">
        <v>48</v>
      </c>
      <c r="C189" t="s">
        <v>362</v>
      </c>
      <c r="D189">
        <v>1</v>
      </c>
      <c r="E189" s="2">
        <v>45714.479166666664</v>
      </c>
      <c r="F189">
        <v>38459</v>
      </c>
      <c r="G189" t="s">
        <v>340</v>
      </c>
      <c r="H189" t="s">
        <v>235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5879770340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9999</v>
      </c>
      <c r="Y189">
        <v>1</v>
      </c>
      <c r="Z189">
        <v>0</v>
      </c>
    </row>
    <row r="190" spans="1:26" x14ac:dyDescent="0.25">
      <c r="A190" t="s">
        <v>159</v>
      </c>
      <c r="B190" t="s">
        <v>48</v>
      </c>
      <c r="C190" t="s">
        <v>362</v>
      </c>
      <c r="D190">
        <v>1</v>
      </c>
      <c r="E190" s="2">
        <v>45714.479166666664</v>
      </c>
      <c r="F190">
        <v>38459</v>
      </c>
      <c r="G190" t="s">
        <v>339</v>
      </c>
      <c r="H190" t="s">
        <v>235</v>
      </c>
      <c r="I190">
        <v>0</v>
      </c>
      <c r="J190">
        <v>13.121</v>
      </c>
      <c r="K190">
        <v>58.161000000000001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5879770341</v>
      </c>
      <c r="S190">
        <v>0</v>
      </c>
      <c r="T190">
        <v>0</v>
      </c>
      <c r="U190">
        <v>8.06</v>
      </c>
      <c r="V190">
        <v>0</v>
      </c>
      <c r="W190">
        <v>0</v>
      </c>
      <c r="X190">
        <v>9999</v>
      </c>
      <c r="Y190">
        <v>1</v>
      </c>
      <c r="Z190">
        <v>0</v>
      </c>
    </row>
    <row r="191" spans="1:26" x14ac:dyDescent="0.25">
      <c r="A191" t="s">
        <v>159</v>
      </c>
      <c r="B191" t="s">
        <v>48</v>
      </c>
      <c r="C191" t="s">
        <v>362</v>
      </c>
      <c r="D191">
        <v>1</v>
      </c>
      <c r="E191" s="2">
        <v>45714.479166666664</v>
      </c>
      <c r="F191">
        <v>38567</v>
      </c>
      <c r="G191" t="s">
        <v>789</v>
      </c>
      <c r="H191" t="s">
        <v>799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5874155649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9999</v>
      </c>
      <c r="Y191">
        <v>0</v>
      </c>
      <c r="Z191">
        <v>0</v>
      </c>
    </row>
    <row r="192" spans="1:26" x14ac:dyDescent="0.25">
      <c r="A192" t="s">
        <v>159</v>
      </c>
      <c r="B192" t="s">
        <v>48</v>
      </c>
      <c r="C192" t="s">
        <v>362</v>
      </c>
      <c r="D192">
        <v>1</v>
      </c>
      <c r="E192" s="2">
        <v>45714.479166666664</v>
      </c>
      <c r="F192">
        <v>4089922724</v>
      </c>
      <c r="G192" t="s">
        <v>789</v>
      </c>
      <c r="H192" t="s">
        <v>799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5874155647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9999</v>
      </c>
      <c r="Y192">
        <v>0</v>
      </c>
      <c r="Z192">
        <v>0</v>
      </c>
    </row>
    <row r="193" spans="1:26" x14ac:dyDescent="0.25">
      <c r="A193" t="s">
        <v>159</v>
      </c>
      <c r="B193" t="s">
        <v>48</v>
      </c>
      <c r="C193" t="s">
        <v>362</v>
      </c>
      <c r="D193">
        <v>1</v>
      </c>
      <c r="E193" s="2">
        <v>45714.479166666664</v>
      </c>
      <c r="F193">
        <v>38459</v>
      </c>
      <c r="G193" t="s">
        <v>338</v>
      </c>
      <c r="H193" t="s">
        <v>234</v>
      </c>
      <c r="I193">
        <v>16.8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5878468890</v>
      </c>
      <c r="S193">
        <v>0</v>
      </c>
      <c r="T193">
        <v>0</v>
      </c>
      <c r="U193">
        <v>309.07</v>
      </c>
      <c r="V193">
        <v>0</v>
      </c>
      <c r="W193">
        <v>0</v>
      </c>
      <c r="X193">
        <v>9999</v>
      </c>
      <c r="Y193">
        <v>1</v>
      </c>
      <c r="Z193">
        <v>0</v>
      </c>
    </row>
    <row r="194" spans="1:26" x14ac:dyDescent="0.25">
      <c r="A194" t="s">
        <v>159</v>
      </c>
      <c r="B194" t="s">
        <v>48</v>
      </c>
      <c r="C194" t="s">
        <v>362</v>
      </c>
      <c r="D194">
        <v>1</v>
      </c>
      <c r="E194" s="2">
        <v>45714.479166666664</v>
      </c>
      <c r="F194">
        <v>38459</v>
      </c>
      <c r="G194" t="s">
        <v>340</v>
      </c>
      <c r="H194" t="s">
        <v>234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5878466869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9999</v>
      </c>
      <c r="Y194">
        <v>1</v>
      </c>
      <c r="Z194">
        <v>0</v>
      </c>
    </row>
    <row r="195" spans="1:26" x14ac:dyDescent="0.25">
      <c r="A195" t="s">
        <v>159</v>
      </c>
      <c r="B195" t="s">
        <v>48</v>
      </c>
      <c r="C195" t="s">
        <v>362</v>
      </c>
      <c r="D195">
        <v>1</v>
      </c>
      <c r="E195" s="2">
        <v>45714.479166666664</v>
      </c>
      <c r="F195">
        <v>38459</v>
      </c>
      <c r="G195" t="s">
        <v>339</v>
      </c>
      <c r="H195" t="s">
        <v>234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5878466870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9999</v>
      </c>
      <c r="Y195">
        <v>1</v>
      </c>
      <c r="Z195">
        <v>0</v>
      </c>
    </row>
    <row r="196" spans="1:26" x14ac:dyDescent="0.25">
      <c r="A196" t="s">
        <v>159</v>
      </c>
      <c r="B196" t="s">
        <v>48</v>
      </c>
      <c r="C196" t="s">
        <v>362</v>
      </c>
      <c r="D196">
        <v>1</v>
      </c>
      <c r="E196" s="2">
        <v>45714.479166666664</v>
      </c>
      <c r="F196">
        <v>38459</v>
      </c>
      <c r="G196" t="s">
        <v>338</v>
      </c>
      <c r="H196" t="s">
        <v>233</v>
      </c>
      <c r="I196">
        <v>22.5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5878468892</v>
      </c>
      <c r="S196">
        <v>0</v>
      </c>
      <c r="T196">
        <v>0</v>
      </c>
      <c r="U196">
        <v>309.07</v>
      </c>
      <c r="V196">
        <v>0</v>
      </c>
      <c r="W196">
        <v>0</v>
      </c>
      <c r="X196">
        <v>9999</v>
      </c>
      <c r="Y196">
        <v>1</v>
      </c>
      <c r="Z196">
        <v>0</v>
      </c>
    </row>
    <row r="197" spans="1:26" x14ac:dyDescent="0.25">
      <c r="A197" t="s">
        <v>159</v>
      </c>
      <c r="B197" t="s">
        <v>48</v>
      </c>
      <c r="C197" t="s">
        <v>362</v>
      </c>
      <c r="D197">
        <v>1</v>
      </c>
      <c r="E197" s="2">
        <v>45714.479166666664</v>
      </c>
      <c r="F197">
        <v>38459</v>
      </c>
      <c r="G197" t="s">
        <v>340</v>
      </c>
      <c r="H197" t="s">
        <v>233</v>
      </c>
      <c r="I197">
        <v>0</v>
      </c>
      <c r="J197">
        <v>3.0000000000000001E-3</v>
      </c>
      <c r="K197">
        <v>2E-3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5878466873</v>
      </c>
      <c r="S197">
        <v>0</v>
      </c>
      <c r="T197">
        <v>0</v>
      </c>
      <c r="U197">
        <v>150.07</v>
      </c>
      <c r="V197">
        <v>0</v>
      </c>
      <c r="W197">
        <v>0</v>
      </c>
      <c r="X197">
        <v>9999</v>
      </c>
      <c r="Y197">
        <v>1</v>
      </c>
      <c r="Z197">
        <v>0</v>
      </c>
    </row>
    <row r="198" spans="1:26" x14ac:dyDescent="0.25">
      <c r="A198" t="s">
        <v>159</v>
      </c>
      <c r="B198" t="s">
        <v>48</v>
      </c>
      <c r="C198" t="s">
        <v>362</v>
      </c>
      <c r="D198">
        <v>1</v>
      </c>
      <c r="E198" s="2">
        <v>45714.479166666664</v>
      </c>
      <c r="F198">
        <v>38459</v>
      </c>
      <c r="G198" t="s">
        <v>339</v>
      </c>
      <c r="H198" t="s">
        <v>233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5878466874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9999</v>
      </c>
      <c r="Y198">
        <v>1</v>
      </c>
      <c r="Z198">
        <v>0</v>
      </c>
    </row>
    <row r="199" spans="1:26" x14ac:dyDescent="0.25">
      <c r="A199" t="s">
        <v>159</v>
      </c>
      <c r="B199" t="s">
        <v>48</v>
      </c>
      <c r="C199" t="s">
        <v>362</v>
      </c>
      <c r="D199">
        <v>1</v>
      </c>
      <c r="E199" s="2">
        <v>45714.479166666664</v>
      </c>
      <c r="F199">
        <v>38459</v>
      </c>
      <c r="G199" t="s">
        <v>338</v>
      </c>
      <c r="H199" t="s">
        <v>232</v>
      </c>
      <c r="I199">
        <v>30.7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5878468894</v>
      </c>
      <c r="S199">
        <v>0</v>
      </c>
      <c r="T199">
        <v>0</v>
      </c>
      <c r="U199">
        <v>309.07</v>
      </c>
      <c r="V199">
        <v>0</v>
      </c>
      <c r="W199">
        <v>0</v>
      </c>
      <c r="X199">
        <v>9999</v>
      </c>
      <c r="Y199">
        <v>1</v>
      </c>
      <c r="Z199">
        <v>0</v>
      </c>
    </row>
    <row r="200" spans="1:26" x14ac:dyDescent="0.25">
      <c r="A200" t="s">
        <v>159</v>
      </c>
      <c r="B200" t="s">
        <v>48</v>
      </c>
      <c r="C200" t="s">
        <v>362</v>
      </c>
      <c r="D200">
        <v>1</v>
      </c>
      <c r="E200" s="2">
        <v>45714.479166666664</v>
      </c>
      <c r="F200">
        <v>38459</v>
      </c>
      <c r="G200" t="s">
        <v>340</v>
      </c>
      <c r="H200" t="s">
        <v>232</v>
      </c>
      <c r="I200">
        <v>0</v>
      </c>
      <c r="J200">
        <v>0.30199999999999999</v>
      </c>
      <c r="K200">
        <v>9.0009999999999994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5878466877</v>
      </c>
      <c r="S200">
        <v>0</v>
      </c>
      <c r="T200">
        <v>0</v>
      </c>
      <c r="U200">
        <v>150.07</v>
      </c>
      <c r="V200">
        <v>0</v>
      </c>
      <c r="W200">
        <v>0</v>
      </c>
      <c r="X200">
        <v>9999</v>
      </c>
      <c r="Y200">
        <v>1</v>
      </c>
      <c r="Z200">
        <v>0</v>
      </c>
    </row>
    <row r="201" spans="1:26" x14ac:dyDescent="0.25">
      <c r="A201" t="s">
        <v>159</v>
      </c>
      <c r="B201" t="s">
        <v>48</v>
      </c>
      <c r="C201" t="s">
        <v>362</v>
      </c>
      <c r="D201">
        <v>1</v>
      </c>
      <c r="E201" s="2">
        <v>45714.479166666664</v>
      </c>
      <c r="F201">
        <v>38459</v>
      </c>
      <c r="G201" t="s">
        <v>339</v>
      </c>
      <c r="H201" t="s">
        <v>232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5878466878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9999</v>
      </c>
      <c r="Y201">
        <v>1</v>
      </c>
      <c r="Z201">
        <v>0</v>
      </c>
    </row>
    <row r="202" spans="1:26" x14ac:dyDescent="0.25">
      <c r="A202" t="s">
        <v>159</v>
      </c>
      <c r="B202" t="s">
        <v>48</v>
      </c>
      <c r="C202" t="s">
        <v>362</v>
      </c>
      <c r="D202">
        <v>1</v>
      </c>
      <c r="E202" s="2">
        <v>45714.479166666664</v>
      </c>
      <c r="F202">
        <v>38500</v>
      </c>
      <c r="G202" t="s">
        <v>338</v>
      </c>
      <c r="H202" t="s">
        <v>231</v>
      </c>
      <c r="I202">
        <v>10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5880067019</v>
      </c>
      <c r="S202">
        <v>0</v>
      </c>
      <c r="T202">
        <v>0</v>
      </c>
      <c r="U202">
        <v>0.01</v>
      </c>
      <c r="V202">
        <v>0</v>
      </c>
      <c r="W202">
        <v>0</v>
      </c>
      <c r="X202">
        <v>10</v>
      </c>
      <c r="Y202">
        <v>1</v>
      </c>
      <c r="Z202">
        <v>0</v>
      </c>
    </row>
    <row r="203" spans="1:26" x14ac:dyDescent="0.25">
      <c r="A203" t="s">
        <v>159</v>
      </c>
      <c r="B203" t="s">
        <v>48</v>
      </c>
      <c r="C203" t="s">
        <v>362</v>
      </c>
      <c r="D203">
        <v>1</v>
      </c>
      <c r="E203" s="2">
        <v>45714.479166666664</v>
      </c>
      <c r="F203">
        <v>4089922724</v>
      </c>
      <c r="G203" t="s">
        <v>338</v>
      </c>
      <c r="H203" t="s">
        <v>229</v>
      </c>
      <c r="I203">
        <v>34.450000000000003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5880084013</v>
      </c>
      <c r="S203">
        <v>0</v>
      </c>
      <c r="T203">
        <v>0</v>
      </c>
      <c r="U203">
        <v>0.01</v>
      </c>
      <c r="V203">
        <v>0</v>
      </c>
      <c r="W203">
        <v>0</v>
      </c>
      <c r="X203">
        <v>34.450000000000003</v>
      </c>
      <c r="Y203">
        <v>1</v>
      </c>
      <c r="Z203">
        <v>0</v>
      </c>
    </row>
    <row r="204" spans="1:26" x14ac:dyDescent="0.25">
      <c r="A204" t="s">
        <v>159</v>
      </c>
      <c r="B204" t="s">
        <v>48</v>
      </c>
      <c r="C204" t="s">
        <v>362</v>
      </c>
      <c r="D204">
        <v>1</v>
      </c>
      <c r="E204" s="2">
        <v>45714.479166666664</v>
      </c>
      <c r="F204">
        <v>38481</v>
      </c>
      <c r="G204" t="s">
        <v>338</v>
      </c>
      <c r="H204" t="s">
        <v>227</v>
      </c>
      <c r="I204">
        <v>5.1070000000000002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5880081629</v>
      </c>
      <c r="S204">
        <v>0</v>
      </c>
      <c r="T204">
        <v>0</v>
      </c>
      <c r="U204">
        <v>0.01</v>
      </c>
      <c r="V204">
        <v>0</v>
      </c>
      <c r="W204">
        <v>0</v>
      </c>
      <c r="X204">
        <v>5.1070000000000002</v>
      </c>
      <c r="Y204">
        <v>1</v>
      </c>
      <c r="Z204">
        <v>0</v>
      </c>
    </row>
    <row r="205" spans="1:26" x14ac:dyDescent="0.25">
      <c r="A205" t="s">
        <v>159</v>
      </c>
      <c r="B205" t="s">
        <v>48</v>
      </c>
      <c r="C205" t="s">
        <v>362</v>
      </c>
      <c r="D205">
        <v>1</v>
      </c>
      <c r="E205" s="2">
        <v>45714.479166666664</v>
      </c>
      <c r="F205">
        <v>1206265146</v>
      </c>
      <c r="G205" t="s">
        <v>789</v>
      </c>
      <c r="H205" t="s">
        <v>800</v>
      </c>
      <c r="I205">
        <v>-520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5878309581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9999</v>
      </c>
      <c r="Y205">
        <v>0</v>
      </c>
      <c r="Z205">
        <v>0</v>
      </c>
    </row>
    <row r="206" spans="1:26" x14ac:dyDescent="0.25">
      <c r="A206" t="s">
        <v>159</v>
      </c>
      <c r="B206" t="s">
        <v>48</v>
      </c>
      <c r="C206" t="s">
        <v>362</v>
      </c>
      <c r="D206">
        <v>1</v>
      </c>
      <c r="E206" s="2">
        <v>45714.479166666664</v>
      </c>
      <c r="F206">
        <v>38481</v>
      </c>
      <c r="G206" t="s">
        <v>338</v>
      </c>
      <c r="H206" t="s">
        <v>226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5880081625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</row>
    <row r="207" spans="1:26" x14ac:dyDescent="0.25">
      <c r="A207" t="s">
        <v>159</v>
      </c>
      <c r="B207" t="s">
        <v>48</v>
      </c>
      <c r="C207" t="s">
        <v>362</v>
      </c>
      <c r="D207">
        <v>1</v>
      </c>
      <c r="E207" s="2">
        <v>45714.479166666664</v>
      </c>
      <c r="F207">
        <v>38454</v>
      </c>
      <c r="G207" t="s">
        <v>341</v>
      </c>
      <c r="H207" t="s">
        <v>225</v>
      </c>
      <c r="I207">
        <v>0</v>
      </c>
      <c r="J207">
        <v>56.5</v>
      </c>
      <c r="K207">
        <v>75.353999999999999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5879925672</v>
      </c>
      <c r="S207">
        <v>0</v>
      </c>
      <c r="T207">
        <v>0</v>
      </c>
      <c r="U207">
        <v>5.98</v>
      </c>
      <c r="V207">
        <v>0</v>
      </c>
      <c r="W207">
        <v>0</v>
      </c>
      <c r="X207">
        <v>9999</v>
      </c>
      <c r="Y207">
        <v>1</v>
      </c>
      <c r="Z207">
        <v>0</v>
      </c>
    </row>
    <row r="208" spans="1:26" x14ac:dyDescent="0.25">
      <c r="A208" t="s">
        <v>159</v>
      </c>
      <c r="B208" t="s">
        <v>48</v>
      </c>
      <c r="C208" t="s">
        <v>362</v>
      </c>
      <c r="D208">
        <v>1</v>
      </c>
      <c r="E208" s="2">
        <v>45714.479166666664</v>
      </c>
      <c r="F208">
        <v>1818562217</v>
      </c>
      <c r="G208" t="s">
        <v>789</v>
      </c>
      <c r="H208" t="s">
        <v>801</v>
      </c>
      <c r="I208">
        <v>-20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5880045979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9999</v>
      </c>
      <c r="Y208">
        <v>0</v>
      </c>
      <c r="Z208">
        <v>0</v>
      </c>
    </row>
    <row r="209" spans="1:26" x14ac:dyDescent="0.25">
      <c r="A209" t="s">
        <v>159</v>
      </c>
      <c r="B209" t="s">
        <v>48</v>
      </c>
      <c r="C209" t="s">
        <v>362</v>
      </c>
      <c r="D209">
        <v>1</v>
      </c>
      <c r="E209" s="2">
        <v>45714.479166666664</v>
      </c>
      <c r="F209">
        <v>38433</v>
      </c>
      <c r="G209" t="s">
        <v>338</v>
      </c>
      <c r="H209" t="s">
        <v>223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5875913565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9999</v>
      </c>
      <c r="Y209">
        <v>1</v>
      </c>
      <c r="Z209">
        <v>0</v>
      </c>
    </row>
    <row r="210" spans="1:26" x14ac:dyDescent="0.25">
      <c r="A210" t="s">
        <v>159</v>
      </c>
      <c r="B210" t="s">
        <v>48</v>
      </c>
      <c r="C210" t="s">
        <v>362</v>
      </c>
      <c r="D210">
        <v>1</v>
      </c>
      <c r="E210" s="2">
        <v>45714.479166666664</v>
      </c>
      <c r="F210">
        <v>38433</v>
      </c>
      <c r="G210" t="s">
        <v>340</v>
      </c>
      <c r="H210" t="s">
        <v>223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5879396352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9999</v>
      </c>
      <c r="Y210">
        <v>1</v>
      </c>
      <c r="Z210">
        <v>0</v>
      </c>
    </row>
    <row r="211" spans="1:26" x14ac:dyDescent="0.25">
      <c r="A211" t="s">
        <v>159</v>
      </c>
      <c r="B211" t="s">
        <v>48</v>
      </c>
      <c r="C211" t="s">
        <v>362</v>
      </c>
      <c r="D211">
        <v>1</v>
      </c>
      <c r="E211" s="2">
        <v>45714.479166666664</v>
      </c>
      <c r="F211">
        <v>38433</v>
      </c>
      <c r="G211" t="s">
        <v>339</v>
      </c>
      <c r="H211" t="s">
        <v>223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5879396353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9999</v>
      </c>
      <c r="Y211">
        <v>1</v>
      </c>
      <c r="Z211">
        <v>0</v>
      </c>
    </row>
    <row r="212" spans="1:26" x14ac:dyDescent="0.25">
      <c r="A212" t="s">
        <v>159</v>
      </c>
      <c r="B212" t="s">
        <v>48</v>
      </c>
      <c r="C212" t="s">
        <v>362</v>
      </c>
      <c r="D212">
        <v>1</v>
      </c>
      <c r="E212" s="2">
        <v>45714.479166666664</v>
      </c>
      <c r="F212">
        <v>38433</v>
      </c>
      <c r="G212" t="s">
        <v>338</v>
      </c>
      <c r="H212" t="s">
        <v>222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5864452812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9999</v>
      </c>
      <c r="Y212">
        <v>1</v>
      </c>
      <c r="Z212">
        <v>0</v>
      </c>
    </row>
    <row r="213" spans="1:26" x14ac:dyDescent="0.25">
      <c r="A213" t="s">
        <v>159</v>
      </c>
      <c r="B213" t="s">
        <v>48</v>
      </c>
      <c r="C213" t="s">
        <v>362</v>
      </c>
      <c r="D213">
        <v>1</v>
      </c>
      <c r="E213" s="2">
        <v>45714.479166666664</v>
      </c>
      <c r="F213">
        <v>38433</v>
      </c>
      <c r="G213" t="s">
        <v>340</v>
      </c>
      <c r="H213" t="s">
        <v>222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5879396344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9999</v>
      </c>
      <c r="Y213">
        <v>1</v>
      </c>
      <c r="Z213">
        <v>0</v>
      </c>
    </row>
    <row r="214" spans="1:26" x14ac:dyDescent="0.25">
      <c r="A214" t="s">
        <v>159</v>
      </c>
      <c r="B214" t="s">
        <v>48</v>
      </c>
      <c r="C214" t="s">
        <v>362</v>
      </c>
      <c r="D214">
        <v>1</v>
      </c>
      <c r="E214" s="2">
        <v>45714.479166666664</v>
      </c>
      <c r="F214">
        <v>38433</v>
      </c>
      <c r="G214" t="s">
        <v>339</v>
      </c>
      <c r="H214" t="s">
        <v>222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5879396345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9999</v>
      </c>
      <c r="Y214">
        <v>1</v>
      </c>
      <c r="Z214">
        <v>0</v>
      </c>
    </row>
    <row r="215" spans="1:26" x14ac:dyDescent="0.25">
      <c r="A215" t="s">
        <v>159</v>
      </c>
      <c r="B215" t="s">
        <v>48</v>
      </c>
      <c r="C215" t="s">
        <v>362</v>
      </c>
      <c r="D215">
        <v>1</v>
      </c>
      <c r="E215" s="2">
        <v>45714.479166666664</v>
      </c>
      <c r="F215">
        <v>38433</v>
      </c>
      <c r="G215" t="s">
        <v>338</v>
      </c>
      <c r="H215" t="s">
        <v>221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5875679701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9999</v>
      </c>
      <c r="Y215">
        <v>1</v>
      </c>
      <c r="Z215">
        <v>0</v>
      </c>
    </row>
    <row r="216" spans="1:26" x14ac:dyDescent="0.25">
      <c r="A216" t="s">
        <v>159</v>
      </c>
      <c r="B216" t="s">
        <v>48</v>
      </c>
      <c r="C216" t="s">
        <v>362</v>
      </c>
      <c r="D216">
        <v>1</v>
      </c>
      <c r="E216" s="2">
        <v>45714.479166666664</v>
      </c>
      <c r="F216">
        <v>38433</v>
      </c>
      <c r="G216" t="s">
        <v>340</v>
      </c>
      <c r="H216" t="s">
        <v>221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5879396348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9999</v>
      </c>
      <c r="Y216">
        <v>1</v>
      </c>
      <c r="Z216">
        <v>0</v>
      </c>
    </row>
    <row r="217" spans="1:26" x14ac:dyDescent="0.25">
      <c r="A217" t="s">
        <v>159</v>
      </c>
      <c r="B217" t="s">
        <v>48</v>
      </c>
      <c r="C217" t="s">
        <v>362</v>
      </c>
      <c r="D217">
        <v>1</v>
      </c>
      <c r="E217" s="2">
        <v>45714.479166666664</v>
      </c>
      <c r="F217">
        <v>38433</v>
      </c>
      <c r="G217" t="s">
        <v>339</v>
      </c>
      <c r="H217" t="s">
        <v>221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5879396349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9999</v>
      </c>
      <c r="Y217">
        <v>1</v>
      </c>
      <c r="Z217">
        <v>0</v>
      </c>
    </row>
    <row r="218" spans="1:26" x14ac:dyDescent="0.25">
      <c r="A218" t="s">
        <v>159</v>
      </c>
      <c r="B218" t="s">
        <v>48</v>
      </c>
      <c r="C218" t="s">
        <v>362</v>
      </c>
      <c r="D218">
        <v>1</v>
      </c>
      <c r="E218" s="2">
        <v>45714.479166666664</v>
      </c>
      <c r="F218">
        <v>38481</v>
      </c>
      <c r="G218" t="s">
        <v>341</v>
      </c>
      <c r="H218" t="s">
        <v>220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5864394322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9999</v>
      </c>
      <c r="Y218">
        <v>1</v>
      </c>
      <c r="Z218">
        <v>0</v>
      </c>
    </row>
    <row r="219" spans="1:26" x14ac:dyDescent="0.25">
      <c r="A219" t="s">
        <v>159</v>
      </c>
      <c r="B219" t="s">
        <v>48</v>
      </c>
      <c r="C219" t="s">
        <v>362</v>
      </c>
      <c r="D219">
        <v>1</v>
      </c>
      <c r="E219" s="2">
        <v>45714.479166666664</v>
      </c>
      <c r="F219">
        <v>38481</v>
      </c>
      <c r="G219" t="s">
        <v>338</v>
      </c>
      <c r="H219" t="s">
        <v>219</v>
      </c>
      <c r="I219">
        <v>6.633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5880081631</v>
      </c>
      <c r="S219">
        <v>0</v>
      </c>
      <c r="T219">
        <v>0</v>
      </c>
      <c r="U219">
        <v>0.01</v>
      </c>
      <c r="V219">
        <v>0</v>
      </c>
      <c r="W219">
        <v>0</v>
      </c>
      <c r="X219">
        <v>6.633</v>
      </c>
      <c r="Y219">
        <v>1</v>
      </c>
      <c r="Z219">
        <v>0</v>
      </c>
    </row>
    <row r="220" spans="1:26" x14ac:dyDescent="0.25">
      <c r="A220" t="s">
        <v>159</v>
      </c>
      <c r="B220" t="s">
        <v>48</v>
      </c>
      <c r="C220" t="s">
        <v>362</v>
      </c>
      <c r="D220">
        <v>1</v>
      </c>
      <c r="E220" s="2">
        <v>45714.479166666664</v>
      </c>
      <c r="F220">
        <v>38547</v>
      </c>
      <c r="G220" t="s">
        <v>338</v>
      </c>
      <c r="H220" t="s">
        <v>218</v>
      </c>
      <c r="I220">
        <v>76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5880025307</v>
      </c>
      <c r="S220">
        <v>0</v>
      </c>
      <c r="T220">
        <v>0</v>
      </c>
      <c r="U220">
        <v>1E-3</v>
      </c>
      <c r="V220">
        <v>0</v>
      </c>
      <c r="W220">
        <v>0</v>
      </c>
      <c r="X220">
        <v>9999</v>
      </c>
      <c r="Y220">
        <v>1</v>
      </c>
      <c r="Z220">
        <v>0</v>
      </c>
    </row>
    <row r="221" spans="1:26" x14ac:dyDescent="0.25">
      <c r="A221" t="s">
        <v>159</v>
      </c>
      <c r="B221" t="s">
        <v>48</v>
      </c>
      <c r="C221" t="s">
        <v>362</v>
      </c>
      <c r="D221">
        <v>1</v>
      </c>
      <c r="E221" s="2">
        <v>45714.479166666664</v>
      </c>
      <c r="F221">
        <v>38486</v>
      </c>
      <c r="G221" t="s">
        <v>338</v>
      </c>
      <c r="H221" t="s">
        <v>216</v>
      </c>
      <c r="I221">
        <v>84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5879914063</v>
      </c>
      <c r="S221">
        <v>0</v>
      </c>
      <c r="T221">
        <v>0</v>
      </c>
      <c r="U221">
        <v>314</v>
      </c>
      <c r="V221">
        <v>0</v>
      </c>
      <c r="W221">
        <v>0</v>
      </c>
      <c r="X221">
        <v>9999</v>
      </c>
      <c r="Y221">
        <v>1</v>
      </c>
      <c r="Z221">
        <v>0</v>
      </c>
    </row>
    <row r="222" spans="1:26" x14ac:dyDescent="0.25">
      <c r="A222" t="s">
        <v>159</v>
      </c>
      <c r="B222" t="s">
        <v>48</v>
      </c>
      <c r="C222" t="s">
        <v>362</v>
      </c>
      <c r="D222">
        <v>1</v>
      </c>
      <c r="E222" s="2">
        <v>45714.479166666664</v>
      </c>
      <c r="F222">
        <v>38486</v>
      </c>
      <c r="G222" t="s">
        <v>340</v>
      </c>
      <c r="H222" t="s">
        <v>216</v>
      </c>
      <c r="I222">
        <v>0</v>
      </c>
      <c r="J222">
        <v>1</v>
      </c>
      <c r="K222">
        <v>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5879920923</v>
      </c>
      <c r="S222">
        <v>0</v>
      </c>
      <c r="T222">
        <v>0</v>
      </c>
      <c r="U222">
        <v>0.01</v>
      </c>
      <c r="V222">
        <v>0</v>
      </c>
      <c r="W222">
        <v>0</v>
      </c>
      <c r="X222">
        <v>9999</v>
      </c>
      <c r="Y222">
        <v>1</v>
      </c>
      <c r="Z222">
        <v>0</v>
      </c>
    </row>
    <row r="223" spans="1:26" x14ac:dyDescent="0.25">
      <c r="A223" t="s">
        <v>159</v>
      </c>
      <c r="B223" t="s">
        <v>48</v>
      </c>
      <c r="C223" t="s">
        <v>362</v>
      </c>
      <c r="D223">
        <v>1</v>
      </c>
      <c r="E223" s="2">
        <v>45714.479166666664</v>
      </c>
      <c r="F223">
        <v>38486</v>
      </c>
      <c r="G223" t="s">
        <v>339</v>
      </c>
      <c r="H223" t="s">
        <v>216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5879920924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9999</v>
      </c>
      <c r="Y223">
        <v>1</v>
      </c>
      <c r="Z223">
        <v>0</v>
      </c>
    </row>
    <row r="224" spans="1:26" x14ac:dyDescent="0.25">
      <c r="A224" t="s">
        <v>159</v>
      </c>
      <c r="B224" t="s">
        <v>48</v>
      </c>
      <c r="C224" t="s">
        <v>362</v>
      </c>
      <c r="D224">
        <v>1</v>
      </c>
      <c r="E224" s="2">
        <v>45714.479166666664</v>
      </c>
      <c r="F224">
        <v>38486</v>
      </c>
      <c r="G224" t="s">
        <v>338</v>
      </c>
      <c r="H224" t="s">
        <v>215</v>
      </c>
      <c r="I224">
        <v>27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5879914065</v>
      </c>
      <c r="S224">
        <v>0</v>
      </c>
      <c r="T224">
        <v>0</v>
      </c>
      <c r="U224">
        <v>191</v>
      </c>
      <c r="V224">
        <v>0</v>
      </c>
      <c r="W224">
        <v>0</v>
      </c>
      <c r="X224">
        <v>9999</v>
      </c>
      <c r="Y224">
        <v>1</v>
      </c>
      <c r="Z224">
        <v>0</v>
      </c>
    </row>
    <row r="225" spans="1:26" x14ac:dyDescent="0.25">
      <c r="A225" t="s">
        <v>159</v>
      </c>
      <c r="B225" t="s">
        <v>48</v>
      </c>
      <c r="C225" t="s">
        <v>362</v>
      </c>
      <c r="D225">
        <v>1</v>
      </c>
      <c r="E225" s="2">
        <v>45714.479166666664</v>
      </c>
      <c r="F225">
        <v>38486</v>
      </c>
      <c r="G225" t="s">
        <v>340</v>
      </c>
      <c r="H225" t="s">
        <v>215</v>
      </c>
      <c r="I225">
        <v>0</v>
      </c>
      <c r="J225">
        <v>2.9969999999999999</v>
      </c>
      <c r="K225">
        <v>5.9939999999999998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5879920927</v>
      </c>
      <c r="S225">
        <v>0</v>
      </c>
      <c r="T225">
        <v>0</v>
      </c>
      <c r="U225">
        <v>11</v>
      </c>
      <c r="V225">
        <v>0</v>
      </c>
      <c r="W225">
        <v>0</v>
      </c>
      <c r="X225">
        <v>9999</v>
      </c>
      <c r="Y225">
        <v>1</v>
      </c>
      <c r="Z225">
        <v>0</v>
      </c>
    </row>
    <row r="226" spans="1:26" x14ac:dyDescent="0.25">
      <c r="A226" t="s">
        <v>159</v>
      </c>
      <c r="B226" t="s">
        <v>48</v>
      </c>
      <c r="C226" t="s">
        <v>362</v>
      </c>
      <c r="D226">
        <v>1</v>
      </c>
      <c r="E226" s="2">
        <v>45714.479166666664</v>
      </c>
      <c r="F226">
        <v>38486</v>
      </c>
      <c r="G226" t="s">
        <v>339</v>
      </c>
      <c r="H226" t="s">
        <v>215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5879920928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9999</v>
      </c>
      <c r="Y226">
        <v>1</v>
      </c>
      <c r="Z226">
        <v>0</v>
      </c>
    </row>
    <row r="227" spans="1:26" x14ac:dyDescent="0.25">
      <c r="A227" t="s">
        <v>159</v>
      </c>
      <c r="B227" t="s">
        <v>48</v>
      </c>
      <c r="C227" t="s">
        <v>362</v>
      </c>
      <c r="D227">
        <v>1</v>
      </c>
      <c r="E227" s="2">
        <v>45714.479166666664</v>
      </c>
      <c r="F227">
        <v>38486</v>
      </c>
      <c r="G227" t="s">
        <v>338</v>
      </c>
      <c r="H227" t="s">
        <v>214</v>
      </c>
      <c r="I227">
        <v>23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5879698951</v>
      </c>
      <c r="S227">
        <v>0</v>
      </c>
      <c r="T227">
        <v>0</v>
      </c>
      <c r="U227">
        <v>1E-3</v>
      </c>
      <c r="V227">
        <v>0</v>
      </c>
      <c r="W227">
        <v>0</v>
      </c>
      <c r="X227">
        <v>9999</v>
      </c>
      <c r="Y227">
        <v>1</v>
      </c>
      <c r="Z227">
        <v>0</v>
      </c>
    </row>
    <row r="228" spans="1:26" x14ac:dyDescent="0.25">
      <c r="A228" t="s">
        <v>159</v>
      </c>
      <c r="B228" t="s">
        <v>48</v>
      </c>
      <c r="C228" t="s">
        <v>362</v>
      </c>
      <c r="D228">
        <v>1</v>
      </c>
      <c r="E228" s="2">
        <v>45714.479166666664</v>
      </c>
      <c r="F228">
        <v>38433</v>
      </c>
      <c r="G228" t="s">
        <v>338</v>
      </c>
      <c r="H228" t="s">
        <v>212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5878602788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9999</v>
      </c>
      <c r="Y228">
        <v>1</v>
      </c>
      <c r="Z228">
        <v>0</v>
      </c>
    </row>
    <row r="229" spans="1:26" x14ac:dyDescent="0.25">
      <c r="A229" t="s">
        <v>159</v>
      </c>
      <c r="B229" t="s">
        <v>48</v>
      </c>
      <c r="C229" t="s">
        <v>362</v>
      </c>
      <c r="D229">
        <v>1</v>
      </c>
      <c r="E229" s="2">
        <v>45714.479166666664</v>
      </c>
      <c r="F229">
        <v>38433</v>
      </c>
      <c r="G229" t="s">
        <v>338</v>
      </c>
      <c r="H229" t="s">
        <v>211</v>
      </c>
      <c r="I229">
        <v>90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5878602786</v>
      </c>
      <c r="S229">
        <v>0</v>
      </c>
      <c r="T229">
        <v>0</v>
      </c>
      <c r="U229">
        <v>1E-3</v>
      </c>
      <c r="V229">
        <v>0</v>
      </c>
      <c r="W229">
        <v>0</v>
      </c>
      <c r="X229">
        <v>9999</v>
      </c>
      <c r="Y229">
        <v>1</v>
      </c>
      <c r="Z229">
        <v>0</v>
      </c>
    </row>
    <row r="230" spans="1:26" x14ac:dyDescent="0.25">
      <c r="A230" t="s">
        <v>159</v>
      </c>
      <c r="B230" t="s">
        <v>48</v>
      </c>
      <c r="C230" t="s">
        <v>362</v>
      </c>
      <c r="D230">
        <v>1</v>
      </c>
      <c r="E230" s="2">
        <v>45714.479166666664</v>
      </c>
      <c r="F230">
        <v>38481</v>
      </c>
      <c r="G230" t="s">
        <v>338</v>
      </c>
      <c r="H230" t="s">
        <v>209</v>
      </c>
      <c r="I230">
        <v>74.33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5879971587</v>
      </c>
      <c r="S230">
        <v>0</v>
      </c>
      <c r="T230">
        <v>0</v>
      </c>
      <c r="U230">
        <v>0.01</v>
      </c>
      <c r="V230">
        <v>0</v>
      </c>
      <c r="W230">
        <v>0</v>
      </c>
      <c r="X230">
        <v>9999</v>
      </c>
      <c r="Y230">
        <v>1</v>
      </c>
      <c r="Z230">
        <v>0</v>
      </c>
    </row>
    <row r="231" spans="1:26" x14ac:dyDescent="0.25">
      <c r="A231" t="s">
        <v>159</v>
      </c>
      <c r="B231" t="s">
        <v>48</v>
      </c>
      <c r="C231" t="s">
        <v>362</v>
      </c>
      <c r="D231">
        <v>1</v>
      </c>
      <c r="E231" s="2">
        <v>45714.479166666664</v>
      </c>
      <c r="F231">
        <v>38481</v>
      </c>
      <c r="G231" t="s">
        <v>340</v>
      </c>
      <c r="H231" t="s">
        <v>209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5879970145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9999</v>
      </c>
      <c r="Y231">
        <v>1</v>
      </c>
      <c r="Z231">
        <v>0</v>
      </c>
    </row>
    <row r="232" spans="1:26" x14ac:dyDescent="0.25">
      <c r="A232" t="s">
        <v>159</v>
      </c>
      <c r="B232" t="s">
        <v>48</v>
      </c>
      <c r="C232" t="s">
        <v>362</v>
      </c>
      <c r="D232">
        <v>1</v>
      </c>
      <c r="E232" s="2">
        <v>45714.479166666664</v>
      </c>
      <c r="F232">
        <v>38481</v>
      </c>
      <c r="G232" t="s">
        <v>339</v>
      </c>
      <c r="H232" t="s">
        <v>209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5879970146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9999</v>
      </c>
      <c r="Y232">
        <v>1</v>
      </c>
      <c r="Z232">
        <v>0</v>
      </c>
    </row>
    <row r="233" spans="1:26" x14ac:dyDescent="0.25">
      <c r="A233" t="s">
        <v>159</v>
      </c>
      <c r="B233" t="s">
        <v>48</v>
      </c>
      <c r="C233" t="s">
        <v>362</v>
      </c>
      <c r="D233">
        <v>1</v>
      </c>
      <c r="E233" s="2">
        <v>45714.479166666664</v>
      </c>
      <c r="F233">
        <v>38459</v>
      </c>
      <c r="G233" t="s">
        <v>338</v>
      </c>
      <c r="H233" t="s">
        <v>208</v>
      </c>
      <c r="I233">
        <v>21.274999999999999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5880067027</v>
      </c>
      <c r="S233">
        <v>0</v>
      </c>
      <c r="T233">
        <v>0</v>
      </c>
      <c r="U233">
        <v>0.01</v>
      </c>
      <c r="V233">
        <v>0</v>
      </c>
      <c r="W233">
        <v>0</v>
      </c>
      <c r="X233">
        <v>21.274999999999999</v>
      </c>
      <c r="Y233">
        <v>1</v>
      </c>
      <c r="Z233">
        <v>0</v>
      </c>
    </row>
    <row r="234" spans="1:26" x14ac:dyDescent="0.25">
      <c r="A234" t="s">
        <v>159</v>
      </c>
      <c r="B234" t="s">
        <v>48</v>
      </c>
      <c r="C234" t="s">
        <v>362</v>
      </c>
      <c r="D234">
        <v>1</v>
      </c>
      <c r="E234" s="2">
        <v>45714.479166666664</v>
      </c>
      <c r="F234">
        <v>38481</v>
      </c>
      <c r="G234" t="s">
        <v>338</v>
      </c>
      <c r="H234" t="s">
        <v>206</v>
      </c>
      <c r="I234">
        <v>7.4790000000000001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5880081621</v>
      </c>
      <c r="S234">
        <v>0</v>
      </c>
      <c r="T234">
        <v>0</v>
      </c>
      <c r="U234">
        <v>0.01</v>
      </c>
      <c r="V234">
        <v>0</v>
      </c>
      <c r="W234">
        <v>0</v>
      </c>
      <c r="X234">
        <v>7.4790000000000001</v>
      </c>
      <c r="Y234">
        <v>1</v>
      </c>
      <c r="Z234">
        <v>0</v>
      </c>
    </row>
    <row r="235" spans="1:26" x14ac:dyDescent="0.25">
      <c r="A235" t="s">
        <v>159</v>
      </c>
      <c r="B235" t="s">
        <v>48</v>
      </c>
      <c r="C235" t="s">
        <v>362</v>
      </c>
      <c r="D235">
        <v>1</v>
      </c>
      <c r="E235" s="2">
        <v>45714.479166666664</v>
      </c>
      <c r="F235">
        <v>38481</v>
      </c>
      <c r="G235" t="s">
        <v>338</v>
      </c>
      <c r="H235" t="s">
        <v>205</v>
      </c>
      <c r="I235">
        <v>2.9420000000000002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5880081627</v>
      </c>
      <c r="S235">
        <v>0</v>
      </c>
      <c r="T235">
        <v>0</v>
      </c>
      <c r="U235">
        <v>0.01</v>
      </c>
      <c r="V235">
        <v>0</v>
      </c>
      <c r="W235">
        <v>0</v>
      </c>
      <c r="X235">
        <v>2.9420000000000002</v>
      </c>
      <c r="Y235">
        <v>1</v>
      </c>
      <c r="Z235">
        <v>0</v>
      </c>
    </row>
    <row r="236" spans="1:26" x14ac:dyDescent="0.25">
      <c r="A236" t="s">
        <v>159</v>
      </c>
      <c r="B236" t="s">
        <v>48</v>
      </c>
      <c r="C236" t="s">
        <v>362</v>
      </c>
      <c r="D236">
        <v>1</v>
      </c>
      <c r="E236" s="2">
        <v>45714.5</v>
      </c>
      <c r="F236">
        <v>38486</v>
      </c>
      <c r="G236" t="s">
        <v>338</v>
      </c>
      <c r="H236" t="s">
        <v>329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5880026786</v>
      </c>
      <c r="S236">
        <v>0</v>
      </c>
      <c r="T236">
        <v>0</v>
      </c>
      <c r="U236">
        <v>0.49</v>
      </c>
      <c r="V236">
        <v>0</v>
      </c>
      <c r="W236">
        <v>0</v>
      </c>
      <c r="X236">
        <v>9999</v>
      </c>
      <c r="Y236">
        <v>1</v>
      </c>
      <c r="Z236">
        <v>0</v>
      </c>
    </row>
    <row r="237" spans="1:26" x14ac:dyDescent="0.25">
      <c r="A237" t="s">
        <v>159</v>
      </c>
      <c r="B237" t="s">
        <v>48</v>
      </c>
      <c r="C237" t="s">
        <v>362</v>
      </c>
      <c r="D237">
        <v>1</v>
      </c>
      <c r="E237" s="2">
        <v>45714.5</v>
      </c>
      <c r="F237">
        <v>38486</v>
      </c>
      <c r="G237" t="s">
        <v>340</v>
      </c>
      <c r="H237" t="s">
        <v>329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5880031814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9999</v>
      </c>
      <c r="Y237">
        <v>1</v>
      </c>
      <c r="Z237">
        <v>0</v>
      </c>
    </row>
    <row r="238" spans="1:26" x14ac:dyDescent="0.25">
      <c r="A238" t="s">
        <v>159</v>
      </c>
      <c r="B238" t="s">
        <v>48</v>
      </c>
      <c r="C238" t="s">
        <v>362</v>
      </c>
      <c r="D238">
        <v>1</v>
      </c>
      <c r="E238" s="2">
        <v>45714.5</v>
      </c>
      <c r="F238">
        <v>38486</v>
      </c>
      <c r="G238" t="s">
        <v>339</v>
      </c>
      <c r="H238" t="s">
        <v>329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5880031815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9999</v>
      </c>
      <c r="Y238">
        <v>1</v>
      </c>
      <c r="Z238">
        <v>0</v>
      </c>
    </row>
    <row r="239" spans="1:26" x14ac:dyDescent="0.25">
      <c r="A239" t="s">
        <v>159</v>
      </c>
      <c r="B239" t="s">
        <v>48</v>
      </c>
      <c r="C239" t="s">
        <v>362</v>
      </c>
      <c r="D239">
        <v>1</v>
      </c>
      <c r="E239" s="2">
        <v>45714.5</v>
      </c>
      <c r="F239">
        <v>4089922724</v>
      </c>
      <c r="G239" t="s">
        <v>338</v>
      </c>
      <c r="H239" t="s">
        <v>328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5879684030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9999</v>
      </c>
      <c r="Y239">
        <v>1</v>
      </c>
      <c r="Z239">
        <v>0</v>
      </c>
    </row>
    <row r="240" spans="1:26" x14ac:dyDescent="0.25">
      <c r="A240" t="s">
        <v>159</v>
      </c>
      <c r="B240" t="s">
        <v>48</v>
      </c>
      <c r="C240" t="s">
        <v>362</v>
      </c>
      <c r="D240">
        <v>1</v>
      </c>
      <c r="E240" s="2">
        <v>45714.5</v>
      </c>
      <c r="F240">
        <v>38486</v>
      </c>
      <c r="G240" t="s">
        <v>338</v>
      </c>
      <c r="H240" t="s">
        <v>327</v>
      </c>
      <c r="I240">
        <v>46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5880026788</v>
      </c>
      <c r="S240">
        <v>0</v>
      </c>
      <c r="T240">
        <v>0</v>
      </c>
      <c r="U240">
        <v>0.49</v>
      </c>
      <c r="V240">
        <v>0</v>
      </c>
      <c r="W240">
        <v>0</v>
      </c>
      <c r="X240">
        <v>9999</v>
      </c>
      <c r="Y240">
        <v>1</v>
      </c>
      <c r="Z240">
        <v>0</v>
      </c>
    </row>
    <row r="241" spans="1:26" x14ac:dyDescent="0.25">
      <c r="A241" t="s">
        <v>159</v>
      </c>
      <c r="B241" t="s">
        <v>48</v>
      </c>
      <c r="C241" t="s">
        <v>362</v>
      </c>
      <c r="D241">
        <v>1</v>
      </c>
      <c r="E241" s="2">
        <v>45714.5</v>
      </c>
      <c r="F241">
        <v>38486</v>
      </c>
      <c r="G241" t="s">
        <v>340</v>
      </c>
      <c r="H241" t="s">
        <v>327</v>
      </c>
      <c r="I241">
        <v>0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5880031818</v>
      </c>
      <c r="S241">
        <v>0</v>
      </c>
      <c r="T241">
        <v>0</v>
      </c>
      <c r="U241">
        <v>0.01</v>
      </c>
      <c r="V241">
        <v>0</v>
      </c>
      <c r="W241">
        <v>0</v>
      </c>
      <c r="X241">
        <v>9999</v>
      </c>
      <c r="Y241">
        <v>1</v>
      </c>
      <c r="Z241">
        <v>0</v>
      </c>
    </row>
    <row r="242" spans="1:26" x14ac:dyDescent="0.25">
      <c r="A242" t="s">
        <v>159</v>
      </c>
      <c r="B242" t="s">
        <v>48</v>
      </c>
      <c r="C242" t="s">
        <v>362</v>
      </c>
      <c r="D242">
        <v>1</v>
      </c>
      <c r="E242" s="2">
        <v>45714.5</v>
      </c>
      <c r="F242">
        <v>38486</v>
      </c>
      <c r="G242" t="s">
        <v>339</v>
      </c>
      <c r="H242" t="s">
        <v>327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5880031819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9999</v>
      </c>
      <c r="Y242">
        <v>1</v>
      </c>
      <c r="Z242">
        <v>0</v>
      </c>
    </row>
    <row r="243" spans="1:26" x14ac:dyDescent="0.25">
      <c r="A243" t="s">
        <v>159</v>
      </c>
      <c r="B243" t="s">
        <v>48</v>
      </c>
      <c r="C243" t="s">
        <v>362</v>
      </c>
      <c r="D243">
        <v>1</v>
      </c>
      <c r="E243" s="2">
        <v>45714.5</v>
      </c>
      <c r="F243">
        <v>38486</v>
      </c>
      <c r="G243" t="s">
        <v>338</v>
      </c>
      <c r="H243" t="s">
        <v>326</v>
      </c>
      <c r="I243">
        <v>40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5880026802</v>
      </c>
      <c r="S243">
        <v>0</v>
      </c>
      <c r="T243">
        <v>0</v>
      </c>
      <c r="U243">
        <v>191</v>
      </c>
      <c r="V243">
        <v>0</v>
      </c>
      <c r="W243">
        <v>0</v>
      </c>
      <c r="X243">
        <v>9999</v>
      </c>
      <c r="Y243">
        <v>1</v>
      </c>
      <c r="Z243">
        <v>0</v>
      </c>
    </row>
    <row r="244" spans="1:26" x14ac:dyDescent="0.25">
      <c r="A244" t="s">
        <v>159</v>
      </c>
      <c r="B244" t="s">
        <v>48</v>
      </c>
      <c r="C244" t="s">
        <v>362</v>
      </c>
      <c r="D244">
        <v>1</v>
      </c>
      <c r="E244" s="2">
        <v>45714.5</v>
      </c>
      <c r="F244">
        <v>38486</v>
      </c>
      <c r="G244" t="s">
        <v>340</v>
      </c>
      <c r="H244" t="s">
        <v>326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5880031846</v>
      </c>
      <c r="S244">
        <v>0</v>
      </c>
      <c r="T244">
        <v>0</v>
      </c>
      <c r="U244">
        <v>0.01</v>
      </c>
      <c r="V244">
        <v>0</v>
      </c>
      <c r="W244">
        <v>0</v>
      </c>
      <c r="X244">
        <v>9999</v>
      </c>
      <c r="Y244">
        <v>1</v>
      </c>
      <c r="Z244">
        <v>0</v>
      </c>
    </row>
    <row r="245" spans="1:26" x14ac:dyDescent="0.25">
      <c r="A245" t="s">
        <v>159</v>
      </c>
      <c r="B245" t="s">
        <v>48</v>
      </c>
      <c r="C245" t="s">
        <v>362</v>
      </c>
      <c r="D245">
        <v>1</v>
      </c>
      <c r="E245" s="2">
        <v>45714.5</v>
      </c>
      <c r="F245">
        <v>38486</v>
      </c>
      <c r="G245" t="s">
        <v>339</v>
      </c>
      <c r="H245" t="s">
        <v>326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5880031847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9999</v>
      </c>
      <c r="Y245">
        <v>1</v>
      </c>
      <c r="Z245">
        <v>0</v>
      </c>
    </row>
    <row r="246" spans="1:26" x14ac:dyDescent="0.25">
      <c r="A246" t="s">
        <v>159</v>
      </c>
      <c r="B246" t="s">
        <v>48</v>
      </c>
      <c r="C246" t="s">
        <v>362</v>
      </c>
      <c r="D246">
        <v>1</v>
      </c>
      <c r="E246" s="2">
        <v>45714.5</v>
      </c>
      <c r="F246">
        <v>38433</v>
      </c>
      <c r="G246" t="s">
        <v>789</v>
      </c>
      <c r="H246" t="s">
        <v>790</v>
      </c>
      <c r="I246">
        <v>-13.113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5867324587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9999</v>
      </c>
      <c r="Y246">
        <v>0</v>
      </c>
      <c r="Z246">
        <v>0</v>
      </c>
    </row>
    <row r="247" spans="1:26" x14ac:dyDescent="0.25">
      <c r="A247" t="s">
        <v>159</v>
      </c>
      <c r="B247" t="s">
        <v>48</v>
      </c>
      <c r="C247" t="s">
        <v>362</v>
      </c>
      <c r="D247">
        <v>1</v>
      </c>
      <c r="E247" s="2">
        <v>45714.5</v>
      </c>
      <c r="F247">
        <v>38459</v>
      </c>
      <c r="G247" t="s">
        <v>789</v>
      </c>
      <c r="H247" t="s">
        <v>790</v>
      </c>
      <c r="I247">
        <v>-3.4990000000000001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5874155657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9999</v>
      </c>
      <c r="Y247">
        <v>0</v>
      </c>
      <c r="Z247">
        <v>0</v>
      </c>
    </row>
    <row r="248" spans="1:26" x14ac:dyDescent="0.25">
      <c r="A248" t="s">
        <v>159</v>
      </c>
      <c r="B248" t="s">
        <v>48</v>
      </c>
      <c r="C248" t="s">
        <v>362</v>
      </c>
      <c r="D248">
        <v>1</v>
      </c>
      <c r="E248" s="2">
        <v>45714.5</v>
      </c>
      <c r="F248">
        <v>38481</v>
      </c>
      <c r="G248" t="s">
        <v>789</v>
      </c>
      <c r="H248" t="s">
        <v>790</v>
      </c>
      <c r="I248">
        <v>-68.587000000000003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5880073690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9999</v>
      </c>
      <c r="Y248">
        <v>0</v>
      </c>
      <c r="Z248">
        <v>0</v>
      </c>
    </row>
    <row r="249" spans="1:26" x14ac:dyDescent="0.25">
      <c r="A249" t="s">
        <v>159</v>
      </c>
      <c r="B249" t="s">
        <v>48</v>
      </c>
      <c r="C249" t="s">
        <v>362</v>
      </c>
      <c r="D249">
        <v>1</v>
      </c>
      <c r="E249" s="2">
        <v>45714.5</v>
      </c>
      <c r="F249">
        <v>38486</v>
      </c>
      <c r="G249" t="s">
        <v>789</v>
      </c>
      <c r="H249" t="s">
        <v>790</v>
      </c>
      <c r="I249">
        <v>-2.8210000000000002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5879012448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9999</v>
      </c>
      <c r="Y249">
        <v>0</v>
      </c>
      <c r="Z249">
        <v>0</v>
      </c>
    </row>
    <row r="250" spans="1:26" x14ac:dyDescent="0.25">
      <c r="A250" t="s">
        <v>159</v>
      </c>
      <c r="B250" t="s">
        <v>48</v>
      </c>
      <c r="C250" t="s">
        <v>362</v>
      </c>
      <c r="D250">
        <v>1</v>
      </c>
      <c r="E250" s="2">
        <v>45714.5</v>
      </c>
      <c r="F250">
        <v>38516</v>
      </c>
      <c r="G250" t="s">
        <v>789</v>
      </c>
      <c r="H250" t="s">
        <v>790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5874155655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9999</v>
      </c>
      <c r="Y250">
        <v>0</v>
      </c>
      <c r="Z250">
        <v>0</v>
      </c>
    </row>
    <row r="251" spans="1:26" x14ac:dyDescent="0.25">
      <c r="A251" t="s">
        <v>159</v>
      </c>
      <c r="B251" t="s">
        <v>48</v>
      </c>
      <c r="C251" t="s">
        <v>362</v>
      </c>
      <c r="D251">
        <v>1</v>
      </c>
      <c r="E251" s="2">
        <v>45714.5</v>
      </c>
      <c r="F251">
        <v>38517</v>
      </c>
      <c r="G251" t="s">
        <v>789</v>
      </c>
      <c r="H251" t="s">
        <v>790</v>
      </c>
      <c r="I251">
        <v>-2.93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5874155659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9999</v>
      </c>
      <c r="Y251">
        <v>0</v>
      </c>
      <c r="Z251">
        <v>0</v>
      </c>
    </row>
    <row r="252" spans="1:26" x14ac:dyDescent="0.25">
      <c r="A252" t="s">
        <v>159</v>
      </c>
      <c r="B252" t="s">
        <v>48</v>
      </c>
      <c r="C252" t="s">
        <v>362</v>
      </c>
      <c r="D252">
        <v>1</v>
      </c>
      <c r="E252" s="2">
        <v>45714.5</v>
      </c>
      <c r="F252">
        <v>38546</v>
      </c>
      <c r="G252" t="s">
        <v>789</v>
      </c>
      <c r="H252" t="s">
        <v>790</v>
      </c>
      <c r="I252">
        <v>-1.5069999999999999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5879012450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9999</v>
      </c>
      <c r="Y252">
        <v>0</v>
      </c>
      <c r="Z252">
        <v>0</v>
      </c>
    </row>
    <row r="253" spans="1:26" x14ac:dyDescent="0.25">
      <c r="A253" t="s">
        <v>159</v>
      </c>
      <c r="B253" t="s">
        <v>48</v>
      </c>
      <c r="C253" t="s">
        <v>362</v>
      </c>
      <c r="D253">
        <v>1</v>
      </c>
      <c r="E253" s="2">
        <v>45714.5</v>
      </c>
      <c r="F253">
        <v>4089922724</v>
      </c>
      <c r="G253" t="s">
        <v>789</v>
      </c>
      <c r="H253" t="s">
        <v>790</v>
      </c>
      <c r="I253">
        <v>-1.4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5868685035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9999</v>
      </c>
      <c r="Y253">
        <v>0</v>
      </c>
      <c r="Z253">
        <v>0</v>
      </c>
    </row>
    <row r="254" spans="1:26" x14ac:dyDescent="0.25">
      <c r="A254" t="s">
        <v>159</v>
      </c>
      <c r="B254" t="s">
        <v>48</v>
      </c>
      <c r="C254" t="s">
        <v>362</v>
      </c>
      <c r="D254">
        <v>1</v>
      </c>
      <c r="E254" s="2">
        <v>45714.5</v>
      </c>
      <c r="F254">
        <v>4089922724</v>
      </c>
      <c r="G254" t="s">
        <v>338</v>
      </c>
      <c r="H254" t="s">
        <v>325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5869547359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9999</v>
      </c>
      <c r="Y254">
        <v>1</v>
      </c>
      <c r="Z254">
        <v>0</v>
      </c>
    </row>
    <row r="255" spans="1:26" x14ac:dyDescent="0.25">
      <c r="A255" t="s">
        <v>159</v>
      </c>
      <c r="B255" t="s">
        <v>48</v>
      </c>
      <c r="C255" t="s">
        <v>362</v>
      </c>
      <c r="D255">
        <v>1</v>
      </c>
      <c r="E255" s="2">
        <v>45714.5</v>
      </c>
      <c r="F255">
        <v>38486</v>
      </c>
      <c r="G255" t="s">
        <v>338</v>
      </c>
      <c r="H255" t="s">
        <v>324</v>
      </c>
      <c r="I255">
        <v>34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5880026790</v>
      </c>
      <c r="S255">
        <v>0</v>
      </c>
      <c r="T255">
        <v>0</v>
      </c>
      <c r="U255">
        <v>191</v>
      </c>
      <c r="V255">
        <v>0</v>
      </c>
      <c r="W255">
        <v>0</v>
      </c>
      <c r="X255">
        <v>9999</v>
      </c>
      <c r="Y255">
        <v>1</v>
      </c>
      <c r="Z255">
        <v>0</v>
      </c>
    </row>
    <row r="256" spans="1:26" x14ac:dyDescent="0.25">
      <c r="A256" t="s">
        <v>159</v>
      </c>
      <c r="B256" t="s">
        <v>48</v>
      </c>
      <c r="C256" t="s">
        <v>362</v>
      </c>
      <c r="D256">
        <v>1</v>
      </c>
      <c r="E256" s="2">
        <v>45714.5</v>
      </c>
      <c r="F256">
        <v>38486</v>
      </c>
      <c r="G256" t="s">
        <v>340</v>
      </c>
      <c r="H256" t="s">
        <v>324</v>
      </c>
      <c r="I256">
        <v>0</v>
      </c>
      <c r="J256">
        <v>2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5880031822</v>
      </c>
      <c r="S256">
        <v>0</v>
      </c>
      <c r="T256">
        <v>0</v>
      </c>
      <c r="U256">
        <v>0.01</v>
      </c>
      <c r="V256">
        <v>0</v>
      </c>
      <c r="W256">
        <v>0</v>
      </c>
      <c r="X256">
        <v>9999</v>
      </c>
      <c r="Y256">
        <v>1</v>
      </c>
      <c r="Z256">
        <v>0</v>
      </c>
    </row>
    <row r="257" spans="1:26" x14ac:dyDescent="0.25">
      <c r="A257" t="s">
        <v>159</v>
      </c>
      <c r="B257" t="s">
        <v>48</v>
      </c>
      <c r="C257" t="s">
        <v>362</v>
      </c>
      <c r="D257">
        <v>1</v>
      </c>
      <c r="E257" s="2">
        <v>45714.5</v>
      </c>
      <c r="F257">
        <v>38486</v>
      </c>
      <c r="G257" t="s">
        <v>339</v>
      </c>
      <c r="H257" t="s">
        <v>324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5880031823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9999</v>
      </c>
      <c r="Y257">
        <v>1</v>
      </c>
      <c r="Z257">
        <v>0</v>
      </c>
    </row>
    <row r="258" spans="1:26" x14ac:dyDescent="0.25">
      <c r="A258" t="s">
        <v>159</v>
      </c>
      <c r="B258" t="s">
        <v>48</v>
      </c>
      <c r="C258" t="s">
        <v>362</v>
      </c>
      <c r="D258">
        <v>1</v>
      </c>
      <c r="E258" s="2">
        <v>45714.5</v>
      </c>
      <c r="F258">
        <v>38481</v>
      </c>
      <c r="G258" t="s">
        <v>338</v>
      </c>
      <c r="H258" t="s">
        <v>323</v>
      </c>
      <c r="I258">
        <v>202.19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5880023927</v>
      </c>
      <c r="S258">
        <v>0</v>
      </c>
      <c r="T258">
        <v>0</v>
      </c>
      <c r="U258">
        <v>250</v>
      </c>
      <c r="V258">
        <v>0</v>
      </c>
      <c r="W258">
        <v>0</v>
      </c>
      <c r="X258">
        <v>9999</v>
      </c>
      <c r="Y258">
        <v>1</v>
      </c>
      <c r="Z258">
        <v>0</v>
      </c>
    </row>
    <row r="259" spans="1:26" x14ac:dyDescent="0.25">
      <c r="A259" t="s">
        <v>159</v>
      </c>
      <c r="B259" t="s">
        <v>48</v>
      </c>
      <c r="C259" t="s">
        <v>362</v>
      </c>
      <c r="D259">
        <v>1</v>
      </c>
      <c r="E259" s="2">
        <v>45714.5</v>
      </c>
      <c r="F259">
        <v>38481</v>
      </c>
      <c r="G259" t="s">
        <v>340</v>
      </c>
      <c r="H259" t="s">
        <v>323</v>
      </c>
      <c r="I259">
        <v>0</v>
      </c>
      <c r="J259">
        <v>12.81</v>
      </c>
      <c r="K259">
        <v>12.81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5880010439</v>
      </c>
      <c r="S259">
        <v>0</v>
      </c>
      <c r="T259">
        <v>0</v>
      </c>
      <c r="U259">
        <v>0.01</v>
      </c>
      <c r="V259">
        <v>0</v>
      </c>
      <c r="W259">
        <v>0</v>
      </c>
      <c r="X259">
        <v>9999</v>
      </c>
      <c r="Y259">
        <v>1</v>
      </c>
      <c r="Z259">
        <v>0</v>
      </c>
    </row>
    <row r="260" spans="1:26" x14ac:dyDescent="0.25">
      <c r="A260" t="s">
        <v>159</v>
      </c>
      <c r="B260" t="s">
        <v>48</v>
      </c>
      <c r="C260" t="s">
        <v>362</v>
      </c>
      <c r="D260">
        <v>1</v>
      </c>
      <c r="E260" s="2">
        <v>45714.5</v>
      </c>
      <c r="F260">
        <v>38481</v>
      </c>
      <c r="G260" t="s">
        <v>339</v>
      </c>
      <c r="H260" t="s">
        <v>323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5880010440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9999</v>
      </c>
      <c r="Y260">
        <v>1</v>
      </c>
      <c r="Z260">
        <v>0</v>
      </c>
    </row>
    <row r="261" spans="1:26" x14ac:dyDescent="0.25">
      <c r="A261" t="s">
        <v>159</v>
      </c>
      <c r="B261" t="s">
        <v>48</v>
      </c>
      <c r="C261" t="s">
        <v>362</v>
      </c>
      <c r="D261">
        <v>1</v>
      </c>
      <c r="E261" s="2">
        <v>45714.5</v>
      </c>
      <c r="F261">
        <v>38481</v>
      </c>
      <c r="G261" t="s">
        <v>338</v>
      </c>
      <c r="H261" t="s">
        <v>322</v>
      </c>
      <c r="I261">
        <v>458.37799999999999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5880023937</v>
      </c>
      <c r="S261">
        <v>0</v>
      </c>
      <c r="T261">
        <v>0</v>
      </c>
      <c r="U261">
        <v>250</v>
      </c>
      <c r="V261">
        <v>0</v>
      </c>
      <c r="W261">
        <v>0</v>
      </c>
      <c r="X261">
        <v>9999</v>
      </c>
      <c r="Y261">
        <v>1</v>
      </c>
      <c r="Z261">
        <v>0</v>
      </c>
    </row>
    <row r="262" spans="1:26" x14ac:dyDescent="0.25">
      <c r="A262" t="s">
        <v>159</v>
      </c>
      <c r="B262" t="s">
        <v>48</v>
      </c>
      <c r="C262" t="s">
        <v>362</v>
      </c>
      <c r="D262">
        <v>1</v>
      </c>
      <c r="E262" s="2">
        <v>45714.5</v>
      </c>
      <c r="F262">
        <v>38481</v>
      </c>
      <c r="G262" t="s">
        <v>340</v>
      </c>
      <c r="H262" t="s">
        <v>322</v>
      </c>
      <c r="I262">
        <v>0</v>
      </c>
      <c r="J262">
        <v>17.190000000000001</v>
      </c>
      <c r="K262">
        <v>27.19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5880010459</v>
      </c>
      <c r="S262">
        <v>0</v>
      </c>
      <c r="T262">
        <v>0</v>
      </c>
      <c r="U262">
        <v>0.01</v>
      </c>
      <c r="V262">
        <v>0</v>
      </c>
      <c r="W262">
        <v>0</v>
      </c>
      <c r="X262">
        <v>9999</v>
      </c>
      <c r="Y262">
        <v>1</v>
      </c>
      <c r="Z262">
        <v>0</v>
      </c>
    </row>
    <row r="263" spans="1:26" x14ac:dyDescent="0.25">
      <c r="A263" t="s">
        <v>159</v>
      </c>
      <c r="B263" t="s">
        <v>48</v>
      </c>
      <c r="C263" t="s">
        <v>362</v>
      </c>
      <c r="D263">
        <v>1</v>
      </c>
      <c r="E263" s="2">
        <v>45714.5</v>
      </c>
      <c r="F263">
        <v>38481</v>
      </c>
      <c r="G263" t="s">
        <v>339</v>
      </c>
      <c r="H263" t="s">
        <v>322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5880010460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9999</v>
      </c>
      <c r="Y263">
        <v>1</v>
      </c>
      <c r="Z263">
        <v>0</v>
      </c>
    </row>
    <row r="264" spans="1:26" x14ac:dyDescent="0.25">
      <c r="A264" t="s">
        <v>159</v>
      </c>
      <c r="B264" t="s">
        <v>48</v>
      </c>
      <c r="C264" t="s">
        <v>362</v>
      </c>
      <c r="D264">
        <v>1</v>
      </c>
      <c r="E264" s="2">
        <v>45714.5</v>
      </c>
      <c r="F264">
        <v>38428</v>
      </c>
      <c r="G264" t="s">
        <v>341</v>
      </c>
      <c r="H264" t="s">
        <v>321</v>
      </c>
      <c r="I264">
        <v>0</v>
      </c>
      <c r="J264">
        <v>3.57</v>
      </c>
      <c r="K264">
        <v>4.46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5868108573</v>
      </c>
      <c r="S264">
        <v>0</v>
      </c>
      <c r="T264">
        <v>0</v>
      </c>
      <c r="U264">
        <v>1E-3</v>
      </c>
      <c r="V264">
        <v>0</v>
      </c>
      <c r="W264">
        <v>0</v>
      </c>
      <c r="X264">
        <v>9999</v>
      </c>
      <c r="Y264">
        <v>1</v>
      </c>
      <c r="Z264">
        <v>0</v>
      </c>
    </row>
    <row r="265" spans="1:26" x14ac:dyDescent="0.25">
      <c r="A265" t="s">
        <v>159</v>
      </c>
      <c r="B265" t="s">
        <v>48</v>
      </c>
      <c r="C265" t="s">
        <v>362</v>
      </c>
      <c r="D265">
        <v>1</v>
      </c>
      <c r="E265" s="2">
        <v>45714.5</v>
      </c>
      <c r="F265">
        <v>4468986571</v>
      </c>
      <c r="G265" t="s">
        <v>341</v>
      </c>
      <c r="H265" t="s">
        <v>319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5864418127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9999</v>
      </c>
      <c r="Y265">
        <v>1</v>
      </c>
      <c r="Z265">
        <v>0</v>
      </c>
    </row>
    <row r="266" spans="1:26" x14ac:dyDescent="0.25">
      <c r="A266" t="s">
        <v>159</v>
      </c>
      <c r="B266" t="s">
        <v>48</v>
      </c>
      <c r="C266" t="s">
        <v>362</v>
      </c>
      <c r="D266">
        <v>1</v>
      </c>
      <c r="E266" s="2">
        <v>45714.5</v>
      </c>
      <c r="F266">
        <v>4089922724</v>
      </c>
      <c r="G266" t="s">
        <v>338</v>
      </c>
      <c r="H266" t="s">
        <v>318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5880084021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</row>
    <row r="267" spans="1:26" x14ac:dyDescent="0.25">
      <c r="A267" t="s">
        <v>159</v>
      </c>
      <c r="B267" t="s">
        <v>48</v>
      </c>
      <c r="C267" t="s">
        <v>362</v>
      </c>
      <c r="D267">
        <v>1</v>
      </c>
      <c r="E267" s="2">
        <v>45714.5</v>
      </c>
      <c r="F267">
        <v>4089922724</v>
      </c>
      <c r="G267" t="s">
        <v>338</v>
      </c>
      <c r="H267" t="s">
        <v>317</v>
      </c>
      <c r="I267">
        <v>4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5878951821</v>
      </c>
      <c r="S267">
        <v>0</v>
      </c>
      <c r="T267">
        <v>0</v>
      </c>
      <c r="U267">
        <v>321.48</v>
      </c>
      <c r="V267">
        <v>0</v>
      </c>
      <c r="W267">
        <v>0</v>
      </c>
      <c r="X267">
        <v>9999</v>
      </c>
      <c r="Y267">
        <v>1</v>
      </c>
      <c r="Z267">
        <v>0</v>
      </c>
    </row>
    <row r="268" spans="1:26" x14ac:dyDescent="0.25">
      <c r="A268" t="s">
        <v>159</v>
      </c>
      <c r="B268" t="s">
        <v>48</v>
      </c>
      <c r="C268" t="s">
        <v>362</v>
      </c>
      <c r="D268">
        <v>1</v>
      </c>
      <c r="E268" s="2">
        <v>45714.5</v>
      </c>
      <c r="F268">
        <v>4089922724</v>
      </c>
      <c r="G268" t="s">
        <v>338</v>
      </c>
      <c r="H268" t="s">
        <v>316</v>
      </c>
      <c r="I268">
        <v>20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5879738646</v>
      </c>
      <c r="S268">
        <v>0</v>
      </c>
      <c r="T268">
        <v>0</v>
      </c>
      <c r="U268">
        <v>1E-3</v>
      </c>
      <c r="V268">
        <v>0</v>
      </c>
      <c r="W268">
        <v>0</v>
      </c>
      <c r="X268">
        <v>9999</v>
      </c>
      <c r="Y268">
        <v>1</v>
      </c>
      <c r="Z268">
        <v>0</v>
      </c>
    </row>
    <row r="269" spans="1:26" x14ac:dyDescent="0.25">
      <c r="A269" t="s">
        <v>159</v>
      </c>
      <c r="B269" t="s">
        <v>48</v>
      </c>
      <c r="C269" t="s">
        <v>362</v>
      </c>
      <c r="D269">
        <v>1</v>
      </c>
      <c r="E269" s="2">
        <v>45714.5</v>
      </c>
      <c r="F269">
        <v>38555</v>
      </c>
      <c r="G269" t="s">
        <v>341</v>
      </c>
      <c r="H269" t="s">
        <v>315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5874157281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9999</v>
      </c>
      <c r="Y269">
        <v>1</v>
      </c>
      <c r="Z269">
        <v>0</v>
      </c>
    </row>
    <row r="270" spans="1:26" x14ac:dyDescent="0.25">
      <c r="A270" t="s">
        <v>159</v>
      </c>
      <c r="B270" t="s">
        <v>48</v>
      </c>
      <c r="C270" t="s">
        <v>362</v>
      </c>
      <c r="D270">
        <v>1</v>
      </c>
      <c r="E270" s="2">
        <v>45714.5</v>
      </c>
      <c r="F270">
        <v>38433</v>
      </c>
      <c r="G270" t="s">
        <v>338</v>
      </c>
      <c r="H270" t="s">
        <v>313</v>
      </c>
      <c r="I270">
        <v>110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5879914083</v>
      </c>
      <c r="S270">
        <v>0</v>
      </c>
      <c r="T270">
        <v>0</v>
      </c>
      <c r="U270">
        <v>290</v>
      </c>
      <c r="V270">
        <v>0</v>
      </c>
      <c r="W270">
        <v>0</v>
      </c>
      <c r="X270">
        <v>9999</v>
      </c>
      <c r="Y270">
        <v>1</v>
      </c>
      <c r="Z270">
        <v>0</v>
      </c>
    </row>
    <row r="271" spans="1:26" x14ac:dyDescent="0.25">
      <c r="A271" t="s">
        <v>159</v>
      </c>
      <c r="B271" t="s">
        <v>48</v>
      </c>
      <c r="C271" t="s">
        <v>362</v>
      </c>
      <c r="D271">
        <v>1</v>
      </c>
      <c r="E271" s="2">
        <v>45714.5</v>
      </c>
      <c r="F271">
        <v>38433</v>
      </c>
      <c r="G271" t="s">
        <v>340</v>
      </c>
      <c r="H271" t="s">
        <v>313</v>
      </c>
      <c r="I271">
        <v>0</v>
      </c>
      <c r="J271">
        <v>16</v>
      </c>
      <c r="K271">
        <v>6.71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5879916405</v>
      </c>
      <c r="S271">
        <v>0</v>
      </c>
      <c r="T271">
        <v>0</v>
      </c>
      <c r="U271">
        <v>0.5</v>
      </c>
      <c r="V271">
        <v>0</v>
      </c>
      <c r="W271">
        <v>0</v>
      </c>
      <c r="X271">
        <v>9999</v>
      </c>
      <c r="Y271">
        <v>1</v>
      </c>
      <c r="Z271">
        <v>0</v>
      </c>
    </row>
    <row r="272" spans="1:26" x14ac:dyDescent="0.25">
      <c r="A272" t="s">
        <v>159</v>
      </c>
      <c r="B272" t="s">
        <v>48</v>
      </c>
      <c r="C272" t="s">
        <v>362</v>
      </c>
      <c r="D272">
        <v>1</v>
      </c>
      <c r="E272" s="2">
        <v>45714.5</v>
      </c>
      <c r="F272">
        <v>38433</v>
      </c>
      <c r="G272" t="s">
        <v>339</v>
      </c>
      <c r="H272" t="s">
        <v>313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5879916406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9999</v>
      </c>
      <c r="Y272">
        <v>1</v>
      </c>
      <c r="Z272">
        <v>0</v>
      </c>
    </row>
    <row r="273" spans="1:26" x14ac:dyDescent="0.25">
      <c r="A273" t="s">
        <v>159</v>
      </c>
      <c r="B273" t="s">
        <v>48</v>
      </c>
      <c r="C273" t="s">
        <v>362</v>
      </c>
      <c r="D273">
        <v>1</v>
      </c>
      <c r="E273" s="2">
        <v>45714.5</v>
      </c>
      <c r="F273">
        <v>38433</v>
      </c>
      <c r="G273" t="s">
        <v>789</v>
      </c>
      <c r="H273" t="s">
        <v>791</v>
      </c>
      <c r="I273">
        <v>-1.196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5867324589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9999</v>
      </c>
      <c r="Y273">
        <v>0</v>
      </c>
      <c r="Z273">
        <v>0</v>
      </c>
    </row>
    <row r="274" spans="1:26" x14ac:dyDescent="0.25">
      <c r="A274" t="s">
        <v>159</v>
      </c>
      <c r="B274" t="s">
        <v>48</v>
      </c>
      <c r="C274" t="s">
        <v>362</v>
      </c>
      <c r="D274">
        <v>1</v>
      </c>
      <c r="E274" s="2">
        <v>45714.5</v>
      </c>
      <c r="F274">
        <v>38459</v>
      </c>
      <c r="G274" t="s">
        <v>789</v>
      </c>
      <c r="H274" t="s">
        <v>791</v>
      </c>
      <c r="I274">
        <v>-20.137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5874155665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9999</v>
      </c>
      <c r="Y274">
        <v>0</v>
      </c>
      <c r="Z274">
        <v>0</v>
      </c>
    </row>
    <row r="275" spans="1:26" x14ac:dyDescent="0.25">
      <c r="A275" t="s">
        <v>159</v>
      </c>
      <c r="B275" t="s">
        <v>48</v>
      </c>
      <c r="C275" t="s">
        <v>362</v>
      </c>
      <c r="D275">
        <v>1</v>
      </c>
      <c r="E275" s="2">
        <v>45714.5</v>
      </c>
      <c r="F275">
        <v>38481</v>
      </c>
      <c r="G275" t="s">
        <v>789</v>
      </c>
      <c r="H275" t="s">
        <v>791</v>
      </c>
      <c r="I275">
        <v>-4.0549999999999997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5877753816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9999</v>
      </c>
      <c r="Y275">
        <v>0</v>
      </c>
      <c r="Z275">
        <v>0</v>
      </c>
    </row>
    <row r="276" spans="1:26" x14ac:dyDescent="0.25">
      <c r="A276" t="s">
        <v>159</v>
      </c>
      <c r="B276" t="s">
        <v>48</v>
      </c>
      <c r="C276" t="s">
        <v>362</v>
      </c>
      <c r="D276">
        <v>1</v>
      </c>
      <c r="E276" s="2">
        <v>45714.5</v>
      </c>
      <c r="F276">
        <v>38486</v>
      </c>
      <c r="G276" t="s">
        <v>789</v>
      </c>
      <c r="H276" t="s">
        <v>791</v>
      </c>
      <c r="I276">
        <v>-1.76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5879012454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9999</v>
      </c>
      <c r="Y276">
        <v>0</v>
      </c>
      <c r="Z276">
        <v>0</v>
      </c>
    </row>
    <row r="277" spans="1:26" x14ac:dyDescent="0.25">
      <c r="A277" t="s">
        <v>159</v>
      </c>
      <c r="B277" t="s">
        <v>48</v>
      </c>
      <c r="C277" t="s">
        <v>362</v>
      </c>
      <c r="D277">
        <v>1</v>
      </c>
      <c r="E277" s="2">
        <v>45714.5</v>
      </c>
      <c r="F277">
        <v>38517</v>
      </c>
      <c r="G277" t="s">
        <v>789</v>
      </c>
      <c r="H277" t="s">
        <v>791</v>
      </c>
      <c r="I277">
        <v>-0.94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5874155663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9999</v>
      </c>
      <c r="Y277">
        <v>0</v>
      </c>
      <c r="Z277">
        <v>0</v>
      </c>
    </row>
    <row r="278" spans="1:26" x14ac:dyDescent="0.25">
      <c r="A278" t="s">
        <v>159</v>
      </c>
      <c r="B278" t="s">
        <v>48</v>
      </c>
      <c r="C278" t="s">
        <v>362</v>
      </c>
      <c r="D278">
        <v>1</v>
      </c>
      <c r="E278" s="2">
        <v>45714.5</v>
      </c>
      <c r="F278">
        <v>38539</v>
      </c>
      <c r="G278" t="s">
        <v>789</v>
      </c>
      <c r="H278" t="s">
        <v>791</v>
      </c>
      <c r="I278">
        <v>-3.33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5874155661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9999</v>
      </c>
      <c r="Y278">
        <v>0</v>
      </c>
      <c r="Z278">
        <v>0</v>
      </c>
    </row>
    <row r="279" spans="1:26" x14ac:dyDescent="0.25">
      <c r="A279" t="s">
        <v>159</v>
      </c>
      <c r="B279" t="s">
        <v>48</v>
      </c>
      <c r="C279" t="s">
        <v>362</v>
      </c>
      <c r="D279">
        <v>1</v>
      </c>
      <c r="E279" s="2">
        <v>45714.5</v>
      </c>
      <c r="F279">
        <v>38546</v>
      </c>
      <c r="G279" t="s">
        <v>789</v>
      </c>
      <c r="H279" t="s">
        <v>791</v>
      </c>
      <c r="I279">
        <v>-1.6060000000000001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5879012452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9999</v>
      </c>
      <c r="Y279">
        <v>0</v>
      </c>
      <c r="Z279">
        <v>0</v>
      </c>
    </row>
    <row r="280" spans="1:26" x14ac:dyDescent="0.25">
      <c r="A280" t="s">
        <v>159</v>
      </c>
      <c r="B280" t="s">
        <v>48</v>
      </c>
      <c r="C280" t="s">
        <v>362</v>
      </c>
      <c r="D280">
        <v>1</v>
      </c>
      <c r="E280" s="2">
        <v>45714.5</v>
      </c>
      <c r="F280">
        <v>4089922724</v>
      </c>
      <c r="G280" t="s">
        <v>789</v>
      </c>
      <c r="H280" t="s">
        <v>791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5868685037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9999</v>
      </c>
      <c r="Y280">
        <v>0</v>
      </c>
      <c r="Z280">
        <v>0</v>
      </c>
    </row>
    <row r="281" spans="1:26" x14ac:dyDescent="0.25">
      <c r="A281" t="s">
        <v>159</v>
      </c>
      <c r="B281" t="s">
        <v>48</v>
      </c>
      <c r="C281" t="s">
        <v>362</v>
      </c>
      <c r="D281">
        <v>1</v>
      </c>
      <c r="E281" s="2">
        <v>45714.5</v>
      </c>
      <c r="F281">
        <v>1360355149</v>
      </c>
      <c r="G281" t="s">
        <v>789</v>
      </c>
      <c r="H281" t="s">
        <v>792</v>
      </c>
      <c r="I281">
        <v>-57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5878056829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9999</v>
      </c>
      <c r="Y281">
        <v>0</v>
      </c>
      <c r="Z281">
        <v>0</v>
      </c>
    </row>
    <row r="282" spans="1:26" x14ac:dyDescent="0.25">
      <c r="A282" t="s">
        <v>159</v>
      </c>
      <c r="B282" t="s">
        <v>48</v>
      </c>
      <c r="C282" t="s">
        <v>362</v>
      </c>
      <c r="D282">
        <v>1</v>
      </c>
      <c r="E282" s="2">
        <v>45714.5</v>
      </c>
      <c r="F282">
        <v>38412</v>
      </c>
      <c r="G282" t="s">
        <v>338</v>
      </c>
      <c r="H282" t="s">
        <v>312</v>
      </c>
      <c r="I282">
        <v>47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5878659770</v>
      </c>
      <c r="S282">
        <v>0</v>
      </c>
      <c r="T282">
        <v>0</v>
      </c>
      <c r="U282">
        <v>1E-3</v>
      </c>
      <c r="V282">
        <v>0</v>
      </c>
      <c r="W282">
        <v>0</v>
      </c>
      <c r="X282">
        <v>9999</v>
      </c>
      <c r="Y282">
        <v>1</v>
      </c>
      <c r="Z282">
        <v>0</v>
      </c>
    </row>
    <row r="283" spans="1:26" x14ac:dyDescent="0.25">
      <c r="A283" t="s">
        <v>159</v>
      </c>
      <c r="B283" t="s">
        <v>48</v>
      </c>
      <c r="C283" t="s">
        <v>362</v>
      </c>
      <c r="D283">
        <v>1</v>
      </c>
      <c r="E283" s="2">
        <v>45714.5</v>
      </c>
      <c r="F283">
        <v>38486</v>
      </c>
      <c r="G283" t="s">
        <v>338</v>
      </c>
      <c r="H283" t="s">
        <v>310</v>
      </c>
      <c r="I283">
        <v>35.5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5880084031</v>
      </c>
      <c r="S283">
        <v>0</v>
      </c>
      <c r="T283">
        <v>0</v>
      </c>
      <c r="U283">
        <v>1.6</v>
      </c>
      <c r="V283">
        <v>0</v>
      </c>
      <c r="W283">
        <v>0</v>
      </c>
      <c r="X283">
        <v>35.5</v>
      </c>
      <c r="Y283">
        <v>1</v>
      </c>
      <c r="Z283">
        <v>0</v>
      </c>
    </row>
    <row r="284" spans="1:26" x14ac:dyDescent="0.25">
      <c r="A284" t="s">
        <v>159</v>
      </c>
      <c r="B284" t="s">
        <v>48</v>
      </c>
      <c r="C284" t="s">
        <v>362</v>
      </c>
      <c r="D284">
        <v>1</v>
      </c>
      <c r="E284" s="2">
        <v>45714.5</v>
      </c>
      <c r="F284">
        <v>38564</v>
      </c>
      <c r="G284" t="s">
        <v>341</v>
      </c>
      <c r="H284" t="s">
        <v>309</v>
      </c>
      <c r="I284">
        <v>0</v>
      </c>
      <c r="J284">
        <v>3.8519999999999999</v>
      </c>
      <c r="K284">
        <v>6.2229999999999999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5880019163</v>
      </c>
      <c r="S284">
        <v>0</v>
      </c>
      <c r="T284">
        <v>0</v>
      </c>
      <c r="U284">
        <v>0.5</v>
      </c>
      <c r="V284">
        <v>0</v>
      </c>
      <c r="W284">
        <v>0</v>
      </c>
      <c r="X284">
        <v>9999</v>
      </c>
      <c r="Y284">
        <v>1</v>
      </c>
      <c r="Z284">
        <v>0</v>
      </c>
    </row>
    <row r="285" spans="1:26" x14ac:dyDescent="0.25">
      <c r="A285" t="s">
        <v>159</v>
      </c>
      <c r="B285" t="s">
        <v>48</v>
      </c>
      <c r="C285" t="s">
        <v>362</v>
      </c>
      <c r="D285">
        <v>1</v>
      </c>
      <c r="E285" s="2">
        <v>45714.5</v>
      </c>
      <c r="F285">
        <v>5034627992</v>
      </c>
      <c r="G285" t="s">
        <v>338</v>
      </c>
      <c r="H285" t="s">
        <v>307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5880023941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9999</v>
      </c>
      <c r="Y285">
        <v>1</v>
      </c>
      <c r="Z285">
        <v>0</v>
      </c>
    </row>
    <row r="286" spans="1:26" x14ac:dyDescent="0.25">
      <c r="A286" t="s">
        <v>159</v>
      </c>
      <c r="B286" t="s">
        <v>48</v>
      </c>
      <c r="C286" t="s">
        <v>362</v>
      </c>
      <c r="D286">
        <v>1</v>
      </c>
      <c r="E286" s="2">
        <v>45714.5</v>
      </c>
      <c r="F286">
        <v>5034627992</v>
      </c>
      <c r="G286" t="s">
        <v>340</v>
      </c>
      <c r="H286" t="s">
        <v>307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5876532151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9999</v>
      </c>
      <c r="Y286">
        <v>1</v>
      </c>
      <c r="Z286">
        <v>0</v>
      </c>
    </row>
    <row r="287" spans="1:26" x14ac:dyDescent="0.25">
      <c r="A287" t="s">
        <v>159</v>
      </c>
      <c r="B287" t="s">
        <v>48</v>
      </c>
      <c r="C287" t="s">
        <v>362</v>
      </c>
      <c r="D287">
        <v>1</v>
      </c>
      <c r="E287" s="2">
        <v>45714.5</v>
      </c>
      <c r="F287">
        <v>5034627992</v>
      </c>
      <c r="G287" t="s">
        <v>339</v>
      </c>
      <c r="H287" t="s">
        <v>307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5876532152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9999</v>
      </c>
      <c r="Y287">
        <v>1</v>
      </c>
      <c r="Z287">
        <v>0</v>
      </c>
    </row>
    <row r="288" spans="1:26" x14ac:dyDescent="0.25">
      <c r="A288" t="s">
        <v>159</v>
      </c>
      <c r="B288" t="s">
        <v>48</v>
      </c>
      <c r="C288" t="s">
        <v>362</v>
      </c>
      <c r="D288">
        <v>1</v>
      </c>
      <c r="E288" s="2">
        <v>45714.5</v>
      </c>
      <c r="F288">
        <v>5034627992</v>
      </c>
      <c r="G288" t="s">
        <v>343</v>
      </c>
      <c r="H288" t="s">
        <v>345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5880083159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9999</v>
      </c>
      <c r="Y288">
        <v>1</v>
      </c>
      <c r="Z288">
        <v>0</v>
      </c>
    </row>
    <row r="289" spans="1:26" x14ac:dyDescent="0.25">
      <c r="A289" t="s">
        <v>159</v>
      </c>
      <c r="B289" t="s">
        <v>48</v>
      </c>
      <c r="C289" t="s">
        <v>362</v>
      </c>
      <c r="D289">
        <v>1</v>
      </c>
      <c r="E289" s="2">
        <v>45714.5</v>
      </c>
      <c r="F289">
        <v>5034627992</v>
      </c>
      <c r="G289" t="s">
        <v>341</v>
      </c>
      <c r="H289" t="s">
        <v>345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5876532155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9999</v>
      </c>
      <c r="Y289">
        <v>1</v>
      </c>
      <c r="Z289">
        <v>0</v>
      </c>
    </row>
    <row r="290" spans="1:26" x14ac:dyDescent="0.25">
      <c r="A290" t="s">
        <v>159</v>
      </c>
      <c r="B290" t="s">
        <v>48</v>
      </c>
      <c r="C290" t="s">
        <v>362</v>
      </c>
      <c r="D290">
        <v>1</v>
      </c>
      <c r="E290" s="2">
        <v>45714.5</v>
      </c>
      <c r="F290">
        <v>38459</v>
      </c>
      <c r="G290" t="s">
        <v>338</v>
      </c>
      <c r="H290" t="s">
        <v>305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5878073502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9999</v>
      </c>
      <c r="Y290">
        <v>1</v>
      </c>
      <c r="Z290">
        <v>0</v>
      </c>
    </row>
    <row r="291" spans="1:26" x14ac:dyDescent="0.25">
      <c r="A291" t="s">
        <v>159</v>
      </c>
      <c r="B291" t="s">
        <v>48</v>
      </c>
      <c r="C291" t="s">
        <v>362</v>
      </c>
      <c r="D291">
        <v>1</v>
      </c>
      <c r="E291" s="2">
        <v>45714.5</v>
      </c>
      <c r="F291">
        <v>38459</v>
      </c>
      <c r="G291" t="s">
        <v>340</v>
      </c>
      <c r="H291" t="s">
        <v>305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5878075272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9999</v>
      </c>
      <c r="Y291">
        <v>1</v>
      </c>
      <c r="Z291">
        <v>0</v>
      </c>
    </row>
    <row r="292" spans="1:26" x14ac:dyDescent="0.25">
      <c r="A292" t="s">
        <v>159</v>
      </c>
      <c r="B292" t="s">
        <v>48</v>
      </c>
      <c r="C292" t="s">
        <v>362</v>
      </c>
      <c r="D292">
        <v>1</v>
      </c>
      <c r="E292" s="2">
        <v>45714.5</v>
      </c>
      <c r="F292">
        <v>38459</v>
      </c>
      <c r="G292" t="s">
        <v>339</v>
      </c>
      <c r="H292" t="s">
        <v>305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5878075273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9999</v>
      </c>
      <c r="Y292">
        <v>1</v>
      </c>
      <c r="Z292">
        <v>0</v>
      </c>
    </row>
    <row r="293" spans="1:26" x14ac:dyDescent="0.25">
      <c r="A293" t="s">
        <v>159</v>
      </c>
      <c r="B293" t="s">
        <v>48</v>
      </c>
      <c r="C293" t="s">
        <v>362</v>
      </c>
      <c r="D293">
        <v>1</v>
      </c>
      <c r="E293" s="2">
        <v>45714.5</v>
      </c>
      <c r="F293">
        <v>38459</v>
      </c>
      <c r="G293" t="s">
        <v>338</v>
      </c>
      <c r="H293" t="s">
        <v>304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5874464100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9999</v>
      </c>
      <c r="Y293">
        <v>1</v>
      </c>
      <c r="Z293">
        <v>0</v>
      </c>
    </row>
    <row r="294" spans="1:26" x14ac:dyDescent="0.25">
      <c r="A294" t="s">
        <v>159</v>
      </c>
      <c r="B294" t="s">
        <v>48</v>
      </c>
      <c r="C294" t="s">
        <v>362</v>
      </c>
      <c r="D294">
        <v>1</v>
      </c>
      <c r="E294" s="2">
        <v>45714.5</v>
      </c>
      <c r="F294">
        <v>38459</v>
      </c>
      <c r="G294" t="s">
        <v>340</v>
      </c>
      <c r="H294" t="s">
        <v>304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5876564237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9999</v>
      </c>
      <c r="Y294">
        <v>1</v>
      </c>
      <c r="Z294">
        <v>0</v>
      </c>
    </row>
    <row r="295" spans="1:26" x14ac:dyDescent="0.25">
      <c r="A295" t="s">
        <v>159</v>
      </c>
      <c r="B295" t="s">
        <v>48</v>
      </c>
      <c r="C295" t="s">
        <v>362</v>
      </c>
      <c r="D295">
        <v>1</v>
      </c>
      <c r="E295" s="2">
        <v>45714.5</v>
      </c>
      <c r="F295">
        <v>38459</v>
      </c>
      <c r="G295" t="s">
        <v>339</v>
      </c>
      <c r="H295" t="s">
        <v>304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5876564238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9999</v>
      </c>
      <c r="Y295">
        <v>1</v>
      </c>
      <c r="Z295">
        <v>0</v>
      </c>
    </row>
    <row r="296" spans="1:26" x14ac:dyDescent="0.25">
      <c r="A296" t="s">
        <v>159</v>
      </c>
      <c r="B296" t="s">
        <v>48</v>
      </c>
      <c r="C296" t="s">
        <v>362</v>
      </c>
      <c r="D296">
        <v>1</v>
      </c>
      <c r="E296" s="2">
        <v>45714.5</v>
      </c>
      <c r="F296">
        <v>38459</v>
      </c>
      <c r="G296" t="s">
        <v>338</v>
      </c>
      <c r="H296" t="s">
        <v>303</v>
      </c>
      <c r="I296">
        <v>230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5879971125</v>
      </c>
      <c r="S296">
        <v>0</v>
      </c>
      <c r="T296">
        <v>0</v>
      </c>
      <c r="U296">
        <v>195.04</v>
      </c>
      <c r="V296">
        <v>0</v>
      </c>
      <c r="W296">
        <v>0</v>
      </c>
      <c r="X296">
        <v>9999</v>
      </c>
      <c r="Y296">
        <v>1</v>
      </c>
      <c r="Z296">
        <v>0</v>
      </c>
    </row>
    <row r="297" spans="1:26" x14ac:dyDescent="0.25">
      <c r="A297" t="s">
        <v>159</v>
      </c>
      <c r="B297" t="s">
        <v>48</v>
      </c>
      <c r="C297" t="s">
        <v>362</v>
      </c>
      <c r="D297">
        <v>1</v>
      </c>
      <c r="E297" s="2">
        <v>45714.5</v>
      </c>
      <c r="F297">
        <v>38459</v>
      </c>
      <c r="G297" t="s">
        <v>340</v>
      </c>
      <c r="H297" t="s">
        <v>303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5879971675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9999</v>
      </c>
      <c r="Y297">
        <v>1</v>
      </c>
      <c r="Z297">
        <v>0</v>
      </c>
    </row>
    <row r="298" spans="1:26" x14ac:dyDescent="0.25">
      <c r="A298" t="s">
        <v>159</v>
      </c>
      <c r="B298" t="s">
        <v>48</v>
      </c>
      <c r="C298" t="s">
        <v>362</v>
      </c>
      <c r="D298">
        <v>1</v>
      </c>
      <c r="E298" s="2">
        <v>45714.5</v>
      </c>
      <c r="F298">
        <v>38459</v>
      </c>
      <c r="G298" t="s">
        <v>339</v>
      </c>
      <c r="H298" t="s">
        <v>303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5879971676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9999</v>
      </c>
      <c r="Y298">
        <v>1</v>
      </c>
      <c r="Z298">
        <v>0</v>
      </c>
    </row>
    <row r="299" spans="1:26" x14ac:dyDescent="0.25">
      <c r="A299" t="s">
        <v>159</v>
      </c>
      <c r="B299" t="s">
        <v>48</v>
      </c>
      <c r="C299" t="s">
        <v>362</v>
      </c>
      <c r="D299">
        <v>1</v>
      </c>
      <c r="E299" s="2">
        <v>45714.5</v>
      </c>
      <c r="F299">
        <v>38459</v>
      </c>
      <c r="G299" t="s">
        <v>338</v>
      </c>
      <c r="H299" t="s">
        <v>302</v>
      </c>
      <c r="I299">
        <v>257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5880000004</v>
      </c>
      <c r="S299">
        <v>0</v>
      </c>
      <c r="T299">
        <v>0</v>
      </c>
      <c r="U299">
        <v>90.05</v>
      </c>
      <c r="V299">
        <v>0</v>
      </c>
      <c r="W299">
        <v>0</v>
      </c>
      <c r="X299">
        <v>9999</v>
      </c>
      <c r="Y299">
        <v>1</v>
      </c>
      <c r="Z299">
        <v>0</v>
      </c>
    </row>
    <row r="300" spans="1:26" x14ac:dyDescent="0.25">
      <c r="A300" t="s">
        <v>159</v>
      </c>
      <c r="B300" t="s">
        <v>48</v>
      </c>
      <c r="C300" t="s">
        <v>362</v>
      </c>
      <c r="D300">
        <v>1</v>
      </c>
      <c r="E300" s="2">
        <v>45714.5</v>
      </c>
      <c r="F300">
        <v>38459</v>
      </c>
      <c r="G300" t="s">
        <v>340</v>
      </c>
      <c r="H300" t="s">
        <v>302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5879841181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9999</v>
      </c>
      <c r="Y300">
        <v>1</v>
      </c>
      <c r="Z300">
        <v>0</v>
      </c>
    </row>
    <row r="301" spans="1:26" x14ac:dyDescent="0.25">
      <c r="A301" t="s">
        <v>159</v>
      </c>
      <c r="B301" t="s">
        <v>48</v>
      </c>
      <c r="C301" t="s">
        <v>362</v>
      </c>
      <c r="D301">
        <v>1</v>
      </c>
      <c r="E301" s="2">
        <v>45714.5</v>
      </c>
      <c r="F301">
        <v>38459</v>
      </c>
      <c r="G301" t="s">
        <v>339</v>
      </c>
      <c r="H301" t="s">
        <v>302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5879841182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9999</v>
      </c>
      <c r="Y301">
        <v>1</v>
      </c>
      <c r="Z301">
        <v>0</v>
      </c>
    </row>
    <row r="302" spans="1:26" x14ac:dyDescent="0.25">
      <c r="A302" t="s">
        <v>159</v>
      </c>
      <c r="B302" t="s">
        <v>48</v>
      </c>
      <c r="C302" t="s">
        <v>362</v>
      </c>
      <c r="D302">
        <v>1</v>
      </c>
      <c r="E302" s="2">
        <v>45714.5</v>
      </c>
      <c r="F302">
        <v>38459</v>
      </c>
      <c r="G302" t="s">
        <v>338</v>
      </c>
      <c r="H302" t="s">
        <v>301</v>
      </c>
      <c r="I302">
        <v>41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5878411573</v>
      </c>
      <c r="S302">
        <v>0</v>
      </c>
      <c r="T302">
        <v>0</v>
      </c>
      <c r="U302">
        <v>0.01</v>
      </c>
      <c r="V302">
        <v>0</v>
      </c>
      <c r="W302">
        <v>0</v>
      </c>
      <c r="X302">
        <v>9999</v>
      </c>
      <c r="Y302">
        <v>1</v>
      </c>
      <c r="Z302">
        <v>0</v>
      </c>
    </row>
    <row r="303" spans="1:26" x14ac:dyDescent="0.25">
      <c r="A303" t="s">
        <v>159</v>
      </c>
      <c r="B303" t="s">
        <v>48</v>
      </c>
      <c r="C303" t="s">
        <v>362</v>
      </c>
      <c r="D303">
        <v>1</v>
      </c>
      <c r="E303" s="2">
        <v>45714.5</v>
      </c>
      <c r="F303">
        <v>38481</v>
      </c>
      <c r="G303" t="s">
        <v>338</v>
      </c>
      <c r="H303" t="s">
        <v>300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5880081647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0</v>
      </c>
    </row>
    <row r="304" spans="1:26" x14ac:dyDescent="0.25">
      <c r="A304" t="s">
        <v>159</v>
      </c>
      <c r="B304" t="s">
        <v>48</v>
      </c>
      <c r="C304" t="s">
        <v>362</v>
      </c>
      <c r="D304">
        <v>1</v>
      </c>
      <c r="E304" s="2">
        <v>45714.5</v>
      </c>
      <c r="F304">
        <v>4089922724</v>
      </c>
      <c r="G304" t="s">
        <v>338</v>
      </c>
      <c r="H304" t="s">
        <v>299</v>
      </c>
      <c r="I304">
        <v>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5878949225</v>
      </c>
      <c r="S304">
        <v>0</v>
      </c>
      <c r="T304">
        <v>0</v>
      </c>
      <c r="U304">
        <v>1E-3</v>
      </c>
      <c r="V304">
        <v>0</v>
      </c>
      <c r="W304">
        <v>0</v>
      </c>
      <c r="X304">
        <v>9999</v>
      </c>
      <c r="Y304">
        <v>1</v>
      </c>
      <c r="Z304">
        <v>0</v>
      </c>
    </row>
    <row r="305" spans="1:26" x14ac:dyDescent="0.25">
      <c r="A305" t="s">
        <v>159</v>
      </c>
      <c r="B305" t="s">
        <v>48</v>
      </c>
      <c r="C305" t="s">
        <v>362</v>
      </c>
      <c r="D305">
        <v>1</v>
      </c>
      <c r="E305" s="2">
        <v>45714.5</v>
      </c>
      <c r="F305">
        <v>4089922724</v>
      </c>
      <c r="G305" t="s">
        <v>340</v>
      </c>
      <c r="H305" t="s">
        <v>299</v>
      </c>
      <c r="I305">
        <v>0</v>
      </c>
      <c r="J305">
        <v>8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5878330375</v>
      </c>
      <c r="S305">
        <v>0</v>
      </c>
      <c r="T305">
        <v>0</v>
      </c>
      <c r="U305">
        <v>0.01</v>
      </c>
      <c r="V305">
        <v>0</v>
      </c>
      <c r="W305">
        <v>0</v>
      </c>
      <c r="X305">
        <v>9999</v>
      </c>
      <c r="Y305">
        <v>1</v>
      </c>
      <c r="Z305">
        <v>0</v>
      </c>
    </row>
    <row r="306" spans="1:26" x14ac:dyDescent="0.25">
      <c r="A306" t="s">
        <v>159</v>
      </c>
      <c r="B306" t="s">
        <v>48</v>
      </c>
      <c r="C306" t="s">
        <v>362</v>
      </c>
      <c r="D306">
        <v>1</v>
      </c>
      <c r="E306" s="2">
        <v>45714.5</v>
      </c>
      <c r="F306">
        <v>4089922724</v>
      </c>
      <c r="G306" t="s">
        <v>339</v>
      </c>
      <c r="H306" t="s">
        <v>299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5878330376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9999</v>
      </c>
      <c r="Y306">
        <v>1</v>
      </c>
      <c r="Z306">
        <v>0</v>
      </c>
    </row>
    <row r="307" spans="1:26" x14ac:dyDescent="0.25">
      <c r="A307" t="s">
        <v>159</v>
      </c>
      <c r="B307" t="s">
        <v>48</v>
      </c>
      <c r="C307" t="s">
        <v>362</v>
      </c>
      <c r="D307">
        <v>1</v>
      </c>
      <c r="E307" s="2">
        <v>45714.5</v>
      </c>
      <c r="F307">
        <v>4089922724</v>
      </c>
      <c r="G307" t="s">
        <v>338</v>
      </c>
      <c r="H307" t="s">
        <v>298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5878949227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9999</v>
      </c>
      <c r="Y307">
        <v>1</v>
      </c>
      <c r="Z307">
        <v>0</v>
      </c>
    </row>
    <row r="308" spans="1:26" x14ac:dyDescent="0.25">
      <c r="A308" t="s">
        <v>159</v>
      </c>
      <c r="B308" t="s">
        <v>48</v>
      </c>
      <c r="C308" t="s">
        <v>362</v>
      </c>
      <c r="D308">
        <v>1</v>
      </c>
      <c r="E308" s="2">
        <v>45714.5</v>
      </c>
      <c r="F308">
        <v>4089922724</v>
      </c>
      <c r="G308" t="s">
        <v>340</v>
      </c>
      <c r="H308" t="s">
        <v>298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5878330379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9999</v>
      </c>
      <c r="Y308">
        <v>1</v>
      </c>
      <c r="Z308">
        <v>0</v>
      </c>
    </row>
    <row r="309" spans="1:26" x14ac:dyDescent="0.25">
      <c r="A309" t="s">
        <v>159</v>
      </c>
      <c r="B309" t="s">
        <v>48</v>
      </c>
      <c r="C309" t="s">
        <v>362</v>
      </c>
      <c r="D309">
        <v>1</v>
      </c>
      <c r="E309" s="2">
        <v>45714.5</v>
      </c>
      <c r="F309">
        <v>4089922724</v>
      </c>
      <c r="G309" t="s">
        <v>339</v>
      </c>
      <c r="H309" t="s">
        <v>298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5878330380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9999</v>
      </c>
      <c r="Y309">
        <v>1</v>
      </c>
      <c r="Z309">
        <v>0</v>
      </c>
    </row>
    <row r="310" spans="1:26" x14ac:dyDescent="0.25">
      <c r="A310" t="s">
        <v>159</v>
      </c>
      <c r="B310" t="s">
        <v>48</v>
      </c>
      <c r="C310" t="s">
        <v>362</v>
      </c>
      <c r="D310">
        <v>1</v>
      </c>
      <c r="E310" s="2">
        <v>45714.5</v>
      </c>
      <c r="F310">
        <v>4089922724</v>
      </c>
      <c r="G310" t="s">
        <v>338</v>
      </c>
      <c r="H310" t="s">
        <v>297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5878949229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9999</v>
      </c>
      <c r="Y310">
        <v>1</v>
      </c>
      <c r="Z310">
        <v>0</v>
      </c>
    </row>
    <row r="311" spans="1:26" x14ac:dyDescent="0.25">
      <c r="A311" t="s">
        <v>159</v>
      </c>
      <c r="B311" t="s">
        <v>48</v>
      </c>
      <c r="C311" t="s">
        <v>362</v>
      </c>
      <c r="D311">
        <v>1</v>
      </c>
      <c r="E311" s="2">
        <v>45714.5</v>
      </c>
      <c r="F311">
        <v>4089922724</v>
      </c>
      <c r="G311" t="s">
        <v>340</v>
      </c>
      <c r="H311" t="s">
        <v>297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5878330383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9999</v>
      </c>
      <c r="Y311">
        <v>1</v>
      </c>
      <c r="Z311">
        <v>0</v>
      </c>
    </row>
    <row r="312" spans="1:26" x14ac:dyDescent="0.25">
      <c r="A312" t="s">
        <v>159</v>
      </c>
      <c r="B312" t="s">
        <v>48</v>
      </c>
      <c r="C312" t="s">
        <v>362</v>
      </c>
      <c r="D312">
        <v>1</v>
      </c>
      <c r="E312" s="2">
        <v>45714.5</v>
      </c>
      <c r="F312">
        <v>4089922724</v>
      </c>
      <c r="G312" t="s">
        <v>339</v>
      </c>
      <c r="H312" t="s">
        <v>297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5878330384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9999</v>
      </c>
      <c r="Y312">
        <v>1</v>
      </c>
      <c r="Z312">
        <v>0</v>
      </c>
    </row>
    <row r="313" spans="1:26" x14ac:dyDescent="0.25">
      <c r="A313" t="s">
        <v>159</v>
      </c>
      <c r="B313" t="s">
        <v>48</v>
      </c>
      <c r="C313" t="s">
        <v>362</v>
      </c>
      <c r="D313">
        <v>1</v>
      </c>
      <c r="E313" s="2">
        <v>45714.5</v>
      </c>
      <c r="F313">
        <v>38539</v>
      </c>
      <c r="G313" t="s">
        <v>338</v>
      </c>
      <c r="H313" t="s">
        <v>296</v>
      </c>
      <c r="I313">
        <v>20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5874159809</v>
      </c>
      <c r="S313">
        <v>0</v>
      </c>
      <c r="T313">
        <v>0</v>
      </c>
      <c r="U313">
        <v>0.01</v>
      </c>
      <c r="V313">
        <v>0</v>
      </c>
      <c r="W313">
        <v>0</v>
      </c>
      <c r="X313">
        <v>9999</v>
      </c>
      <c r="Y313">
        <v>1</v>
      </c>
      <c r="Z313">
        <v>0</v>
      </c>
    </row>
    <row r="314" spans="1:26" x14ac:dyDescent="0.25">
      <c r="A314" t="s">
        <v>159</v>
      </c>
      <c r="B314" t="s">
        <v>48</v>
      </c>
      <c r="C314" t="s">
        <v>362</v>
      </c>
      <c r="D314">
        <v>1</v>
      </c>
      <c r="E314" s="2">
        <v>45714.5</v>
      </c>
      <c r="F314">
        <v>4089922724</v>
      </c>
      <c r="G314" t="s">
        <v>338</v>
      </c>
      <c r="H314" t="s">
        <v>295</v>
      </c>
      <c r="I314">
        <v>33.83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5880084027</v>
      </c>
      <c r="S314">
        <v>0</v>
      </c>
      <c r="T314">
        <v>0</v>
      </c>
      <c r="U314">
        <v>0.01</v>
      </c>
      <c r="V314">
        <v>0</v>
      </c>
      <c r="W314">
        <v>0</v>
      </c>
      <c r="X314">
        <v>33.83</v>
      </c>
      <c r="Y314">
        <v>1</v>
      </c>
      <c r="Z314">
        <v>0</v>
      </c>
    </row>
    <row r="315" spans="1:26" x14ac:dyDescent="0.25">
      <c r="A315" t="s">
        <v>159</v>
      </c>
      <c r="B315" t="s">
        <v>48</v>
      </c>
      <c r="C315" t="s">
        <v>362</v>
      </c>
      <c r="D315">
        <v>1</v>
      </c>
      <c r="E315" s="2">
        <v>45714.5</v>
      </c>
      <c r="F315">
        <v>4089922724</v>
      </c>
      <c r="G315" t="s">
        <v>338</v>
      </c>
      <c r="H315" t="s">
        <v>294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5878953209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9999</v>
      </c>
      <c r="Y315">
        <v>1</v>
      </c>
      <c r="Z315">
        <v>0</v>
      </c>
    </row>
    <row r="316" spans="1:26" x14ac:dyDescent="0.25">
      <c r="A316" t="s">
        <v>159</v>
      </c>
      <c r="B316" t="s">
        <v>48</v>
      </c>
      <c r="C316" t="s">
        <v>362</v>
      </c>
      <c r="D316">
        <v>1</v>
      </c>
      <c r="E316" s="2">
        <v>45714.5</v>
      </c>
      <c r="F316">
        <v>38454</v>
      </c>
      <c r="G316" t="s">
        <v>341</v>
      </c>
      <c r="H316" t="s">
        <v>293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5874157283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9999</v>
      </c>
      <c r="Y316">
        <v>1</v>
      </c>
      <c r="Z316">
        <v>0</v>
      </c>
    </row>
    <row r="317" spans="1:26" x14ac:dyDescent="0.25">
      <c r="A317" t="s">
        <v>159</v>
      </c>
      <c r="B317" t="s">
        <v>48</v>
      </c>
      <c r="C317" t="s">
        <v>362</v>
      </c>
      <c r="D317">
        <v>1</v>
      </c>
      <c r="E317" s="2">
        <v>45714.5</v>
      </c>
      <c r="F317">
        <v>4468986571</v>
      </c>
      <c r="G317" t="s">
        <v>341</v>
      </c>
      <c r="H317" t="s">
        <v>292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5864418131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9999</v>
      </c>
      <c r="Y317">
        <v>1</v>
      </c>
      <c r="Z317">
        <v>0</v>
      </c>
    </row>
    <row r="318" spans="1:26" x14ac:dyDescent="0.25">
      <c r="A318" t="s">
        <v>159</v>
      </c>
      <c r="B318" t="s">
        <v>48</v>
      </c>
      <c r="C318" t="s">
        <v>362</v>
      </c>
      <c r="D318">
        <v>1</v>
      </c>
      <c r="E318" s="2">
        <v>45714.5</v>
      </c>
      <c r="F318">
        <v>38539</v>
      </c>
      <c r="G318" t="s">
        <v>338</v>
      </c>
      <c r="H318" t="s">
        <v>290</v>
      </c>
      <c r="I318">
        <v>90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5878092186</v>
      </c>
      <c r="S318">
        <v>0</v>
      </c>
      <c r="T318">
        <v>0</v>
      </c>
      <c r="U318">
        <v>0.02</v>
      </c>
      <c r="V318">
        <v>0</v>
      </c>
      <c r="W318">
        <v>0</v>
      </c>
      <c r="X318">
        <v>9999</v>
      </c>
      <c r="Y318">
        <v>1</v>
      </c>
      <c r="Z318">
        <v>0</v>
      </c>
    </row>
    <row r="319" spans="1:26" x14ac:dyDescent="0.25">
      <c r="A319" t="s">
        <v>159</v>
      </c>
      <c r="B319" t="s">
        <v>48</v>
      </c>
      <c r="C319" t="s">
        <v>362</v>
      </c>
      <c r="D319">
        <v>1</v>
      </c>
      <c r="E319" s="2">
        <v>45714.5</v>
      </c>
      <c r="F319">
        <v>38433</v>
      </c>
      <c r="G319" t="s">
        <v>789</v>
      </c>
      <c r="H319" t="s">
        <v>793</v>
      </c>
      <c r="I319">
        <v>-0.13900000000000001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5867324591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9999</v>
      </c>
      <c r="Y319">
        <v>0</v>
      </c>
      <c r="Z319">
        <v>0</v>
      </c>
    </row>
    <row r="320" spans="1:26" x14ac:dyDescent="0.25">
      <c r="A320" t="s">
        <v>159</v>
      </c>
      <c r="B320" t="s">
        <v>48</v>
      </c>
      <c r="C320" t="s">
        <v>362</v>
      </c>
      <c r="D320">
        <v>1</v>
      </c>
      <c r="E320" s="2">
        <v>45714.5</v>
      </c>
      <c r="F320">
        <v>38459</v>
      </c>
      <c r="G320" t="s">
        <v>789</v>
      </c>
      <c r="H320" t="s">
        <v>793</v>
      </c>
      <c r="I320">
        <v>-0.47399999999999998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5874155675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9999</v>
      </c>
      <c r="Y320">
        <v>0</v>
      </c>
      <c r="Z320">
        <v>0</v>
      </c>
    </row>
    <row r="321" spans="1:26" x14ac:dyDescent="0.25">
      <c r="A321" t="s">
        <v>159</v>
      </c>
      <c r="B321" t="s">
        <v>48</v>
      </c>
      <c r="C321" t="s">
        <v>362</v>
      </c>
      <c r="D321">
        <v>1</v>
      </c>
      <c r="E321" s="2">
        <v>45714.5</v>
      </c>
      <c r="F321">
        <v>38481</v>
      </c>
      <c r="G321" t="s">
        <v>789</v>
      </c>
      <c r="H321" t="s">
        <v>793</v>
      </c>
      <c r="I321">
        <v>-0.25700000000000001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5877753818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9999</v>
      </c>
      <c r="Y321">
        <v>0</v>
      </c>
      <c r="Z321">
        <v>0</v>
      </c>
    </row>
    <row r="322" spans="1:26" x14ac:dyDescent="0.25">
      <c r="A322" t="s">
        <v>159</v>
      </c>
      <c r="B322" t="s">
        <v>48</v>
      </c>
      <c r="C322" t="s">
        <v>362</v>
      </c>
      <c r="D322">
        <v>1</v>
      </c>
      <c r="E322" s="2">
        <v>45714.5</v>
      </c>
      <c r="F322">
        <v>38486</v>
      </c>
      <c r="G322" t="s">
        <v>789</v>
      </c>
      <c r="H322" t="s">
        <v>793</v>
      </c>
      <c r="I322">
        <v>-7.782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5879012456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9999</v>
      </c>
      <c r="Y322">
        <v>0</v>
      </c>
      <c r="Z322">
        <v>0</v>
      </c>
    </row>
    <row r="323" spans="1:26" x14ac:dyDescent="0.25">
      <c r="A323" t="s">
        <v>159</v>
      </c>
      <c r="B323" t="s">
        <v>48</v>
      </c>
      <c r="C323" t="s">
        <v>362</v>
      </c>
      <c r="D323">
        <v>1</v>
      </c>
      <c r="E323" s="2">
        <v>45714.5</v>
      </c>
      <c r="F323">
        <v>38517</v>
      </c>
      <c r="G323" t="s">
        <v>789</v>
      </c>
      <c r="H323" t="s">
        <v>793</v>
      </c>
      <c r="I323">
        <v>-0.38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5874155673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9999</v>
      </c>
      <c r="Y323">
        <v>0</v>
      </c>
      <c r="Z323">
        <v>0</v>
      </c>
    </row>
    <row r="324" spans="1:26" x14ac:dyDescent="0.25">
      <c r="A324" t="s">
        <v>159</v>
      </c>
      <c r="B324" t="s">
        <v>48</v>
      </c>
      <c r="C324" t="s">
        <v>362</v>
      </c>
      <c r="D324">
        <v>1</v>
      </c>
      <c r="E324" s="2">
        <v>45714.5</v>
      </c>
      <c r="F324">
        <v>38539</v>
      </c>
      <c r="G324" t="s">
        <v>789</v>
      </c>
      <c r="H324" t="s">
        <v>793</v>
      </c>
      <c r="I324">
        <v>-1.2709999999999999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5874155669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9999</v>
      </c>
      <c r="Y324">
        <v>0</v>
      </c>
      <c r="Z324">
        <v>0</v>
      </c>
    </row>
    <row r="325" spans="1:26" x14ac:dyDescent="0.25">
      <c r="A325" t="s">
        <v>159</v>
      </c>
      <c r="B325" t="s">
        <v>48</v>
      </c>
      <c r="C325" t="s">
        <v>362</v>
      </c>
      <c r="D325">
        <v>1</v>
      </c>
      <c r="E325" s="2">
        <v>45714.5</v>
      </c>
      <c r="F325">
        <v>38546</v>
      </c>
      <c r="G325" t="s">
        <v>789</v>
      </c>
      <c r="H325" t="s">
        <v>793</v>
      </c>
      <c r="I325">
        <v>-0.44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5879012458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9999</v>
      </c>
      <c r="Y325">
        <v>0</v>
      </c>
      <c r="Z325">
        <v>0</v>
      </c>
    </row>
    <row r="326" spans="1:26" x14ac:dyDescent="0.25">
      <c r="A326" t="s">
        <v>159</v>
      </c>
      <c r="B326" t="s">
        <v>48</v>
      </c>
      <c r="C326" t="s">
        <v>362</v>
      </c>
      <c r="D326">
        <v>1</v>
      </c>
      <c r="E326" s="2">
        <v>45714.5</v>
      </c>
      <c r="F326">
        <v>2627933195</v>
      </c>
      <c r="G326" t="s">
        <v>789</v>
      </c>
      <c r="H326" t="s">
        <v>793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5874155671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9999</v>
      </c>
      <c r="Y326">
        <v>0</v>
      </c>
      <c r="Z326">
        <v>0</v>
      </c>
    </row>
    <row r="327" spans="1:26" x14ac:dyDescent="0.25">
      <c r="A327" t="s">
        <v>159</v>
      </c>
      <c r="B327" t="s">
        <v>48</v>
      </c>
      <c r="C327" t="s">
        <v>362</v>
      </c>
      <c r="D327">
        <v>1</v>
      </c>
      <c r="E327" s="2">
        <v>45714.5</v>
      </c>
      <c r="F327">
        <v>4089922724</v>
      </c>
      <c r="G327" t="s">
        <v>789</v>
      </c>
      <c r="H327" t="s">
        <v>793</v>
      </c>
      <c r="I327">
        <v>-3.9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5868685039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9999</v>
      </c>
      <c r="Y327">
        <v>0</v>
      </c>
      <c r="Z327">
        <v>0</v>
      </c>
    </row>
    <row r="328" spans="1:26" x14ac:dyDescent="0.25">
      <c r="A328" t="s">
        <v>159</v>
      </c>
      <c r="B328" t="s">
        <v>48</v>
      </c>
      <c r="C328" t="s">
        <v>362</v>
      </c>
      <c r="D328">
        <v>1</v>
      </c>
      <c r="E328" s="2">
        <v>45714.5</v>
      </c>
      <c r="F328">
        <v>2627933195</v>
      </c>
      <c r="G328" t="s">
        <v>338</v>
      </c>
      <c r="H328" t="s">
        <v>289</v>
      </c>
      <c r="I328">
        <v>24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5874159827</v>
      </c>
      <c r="S328">
        <v>0</v>
      </c>
      <c r="T328">
        <v>0</v>
      </c>
      <c r="U328">
        <v>1E-3</v>
      </c>
      <c r="V328">
        <v>0</v>
      </c>
      <c r="W328">
        <v>0</v>
      </c>
      <c r="X328">
        <v>9999</v>
      </c>
      <c r="Y328">
        <v>1</v>
      </c>
      <c r="Z328">
        <v>0</v>
      </c>
    </row>
    <row r="329" spans="1:26" x14ac:dyDescent="0.25">
      <c r="A329" t="s">
        <v>159</v>
      </c>
      <c r="B329" t="s">
        <v>48</v>
      </c>
      <c r="C329" t="s">
        <v>362</v>
      </c>
      <c r="D329">
        <v>1</v>
      </c>
      <c r="E329" s="2">
        <v>45714.5</v>
      </c>
      <c r="F329">
        <v>38425</v>
      </c>
      <c r="G329" t="s">
        <v>789</v>
      </c>
      <c r="H329" t="s">
        <v>794</v>
      </c>
      <c r="I329">
        <v>-18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5874155677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9999</v>
      </c>
      <c r="Y329">
        <v>0</v>
      </c>
      <c r="Z329">
        <v>0</v>
      </c>
    </row>
    <row r="330" spans="1:26" x14ac:dyDescent="0.25">
      <c r="A330" t="s">
        <v>159</v>
      </c>
      <c r="B330" t="s">
        <v>48</v>
      </c>
      <c r="C330" t="s">
        <v>362</v>
      </c>
      <c r="D330">
        <v>1</v>
      </c>
      <c r="E330" s="2">
        <v>45714.5</v>
      </c>
      <c r="F330">
        <v>4089922724</v>
      </c>
      <c r="G330" t="s">
        <v>789</v>
      </c>
      <c r="H330" t="s">
        <v>794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5874155679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9999</v>
      </c>
      <c r="Y330">
        <v>0</v>
      </c>
      <c r="Z330">
        <v>0</v>
      </c>
    </row>
    <row r="331" spans="1:26" x14ac:dyDescent="0.25">
      <c r="A331" t="s">
        <v>159</v>
      </c>
      <c r="B331" t="s">
        <v>48</v>
      </c>
      <c r="C331" t="s">
        <v>362</v>
      </c>
      <c r="D331">
        <v>1</v>
      </c>
      <c r="E331" s="2">
        <v>45714.5</v>
      </c>
      <c r="F331">
        <v>38425</v>
      </c>
      <c r="G331" t="s">
        <v>338</v>
      </c>
      <c r="H331" t="s">
        <v>287</v>
      </c>
      <c r="I331">
        <v>49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5877627103</v>
      </c>
      <c r="S331">
        <v>0</v>
      </c>
      <c r="T331">
        <v>0</v>
      </c>
      <c r="U331">
        <v>1E-3</v>
      </c>
      <c r="V331">
        <v>0</v>
      </c>
      <c r="W331">
        <v>0</v>
      </c>
      <c r="X331">
        <v>9999</v>
      </c>
      <c r="Y331">
        <v>1</v>
      </c>
      <c r="Z331">
        <v>0</v>
      </c>
    </row>
    <row r="332" spans="1:26" x14ac:dyDescent="0.25">
      <c r="A332" t="s">
        <v>159</v>
      </c>
      <c r="B332" t="s">
        <v>48</v>
      </c>
      <c r="C332" t="s">
        <v>362</v>
      </c>
      <c r="D332">
        <v>1</v>
      </c>
      <c r="E332" s="2">
        <v>45714.5</v>
      </c>
      <c r="F332">
        <v>38486</v>
      </c>
      <c r="G332" t="s">
        <v>338</v>
      </c>
      <c r="H332" t="s">
        <v>285</v>
      </c>
      <c r="I332">
        <v>105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5879647056</v>
      </c>
      <c r="S332">
        <v>0</v>
      </c>
      <c r="T332">
        <v>0</v>
      </c>
      <c r="U332">
        <v>1E-3</v>
      </c>
      <c r="V332">
        <v>0</v>
      </c>
      <c r="W332">
        <v>0</v>
      </c>
      <c r="X332">
        <v>9999</v>
      </c>
      <c r="Y332">
        <v>1</v>
      </c>
      <c r="Z332">
        <v>0</v>
      </c>
    </row>
    <row r="333" spans="1:26" x14ac:dyDescent="0.25">
      <c r="A333" t="s">
        <v>159</v>
      </c>
      <c r="B333" t="s">
        <v>48</v>
      </c>
      <c r="C333" t="s">
        <v>362</v>
      </c>
      <c r="D333">
        <v>1</v>
      </c>
      <c r="E333" s="2">
        <v>45714.5</v>
      </c>
      <c r="F333">
        <v>38425</v>
      </c>
      <c r="G333" t="s">
        <v>789</v>
      </c>
      <c r="H333" t="s">
        <v>795</v>
      </c>
      <c r="I333">
        <v>-20.3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5874155681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9999</v>
      </c>
      <c r="Y333">
        <v>0</v>
      </c>
      <c r="Z333">
        <v>0</v>
      </c>
    </row>
    <row r="334" spans="1:26" x14ac:dyDescent="0.25">
      <c r="A334" t="s">
        <v>159</v>
      </c>
      <c r="B334" t="s">
        <v>48</v>
      </c>
      <c r="C334" t="s">
        <v>362</v>
      </c>
      <c r="D334">
        <v>1</v>
      </c>
      <c r="E334" s="2">
        <v>45714.5</v>
      </c>
      <c r="F334">
        <v>38425</v>
      </c>
      <c r="G334" t="s">
        <v>789</v>
      </c>
      <c r="H334" t="s">
        <v>796</v>
      </c>
      <c r="I334">
        <v>-13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5874155683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9999</v>
      </c>
      <c r="Y334">
        <v>0</v>
      </c>
      <c r="Z334">
        <v>0</v>
      </c>
    </row>
    <row r="335" spans="1:26" x14ac:dyDescent="0.25">
      <c r="A335" t="s">
        <v>159</v>
      </c>
      <c r="B335" t="s">
        <v>48</v>
      </c>
      <c r="C335" t="s">
        <v>362</v>
      </c>
      <c r="D335">
        <v>1</v>
      </c>
      <c r="E335" s="2">
        <v>45714.5</v>
      </c>
      <c r="F335">
        <v>4089922724</v>
      </c>
      <c r="G335" t="s">
        <v>789</v>
      </c>
      <c r="H335" t="s">
        <v>796</v>
      </c>
      <c r="I335">
        <v>-8.7999999999999995E-2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5874155685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9999</v>
      </c>
      <c r="Y335">
        <v>0</v>
      </c>
      <c r="Z335">
        <v>0</v>
      </c>
    </row>
    <row r="336" spans="1:26" x14ac:dyDescent="0.25">
      <c r="A336" t="s">
        <v>159</v>
      </c>
      <c r="B336" t="s">
        <v>48</v>
      </c>
      <c r="C336" t="s">
        <v>362</v>
      </c>
      <c r="D336">
        <v>1</v>
      </c>
      <c r="E336" s="2">
        <v>45714.5</v>
      </c>
      <c r="F336">
        <v>4089922724</v>
      </c>
      <c r="G336" t="s">
        <v>338</v>
      </c>
      <c r="H336" t="s">
        <v>284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5876658157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9999</v>
      </c>
      <c r="Y336">
        <v>1</v>
      </c>
      <c r="Z336">
        <v>0</v>
      </c>
    </row>
    <row r="337" spans="1:26" x14ac:dyDescent="0.25">
      <c r="A337" t="s">
        <v>159</v>
      </c>
      <c r="B337" t="s">
        <v>48</v>
      </c>
      <c r="C337" t="s">
        <v>362</v>
      </c>
      <c r="D337">
        <v>1</v>
      </c>
      <c r="E337" s="2">
        <v>45714.5</v>
      </c>
      <c r="F337">
        <v>38425</v>
      </c>
      <c r="G337" t="s">
        <v>789</v>
      </c>
      <c r="H337" t="s">
        <v>797</v>
      </c>
      <c r="I337">
        <v>-32.32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5874155701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9999</v>
      </c>
      <c r="Y337">
        <v>0</v>
      </c>
      <c r="Z337">
        <v>0</v>
      </c>
    </row>
    <row r="338" spans="1:26" x14ac:dyDescent="0.25">
      <c r="A338" t="s">
        <v>159</v>
      </c>
      <c r="B338" t="s">
        <v>48</v>
      </c>
      <c r="C338" t="s">
        <v>362</v>
      </c>
      <c r="D338">
        <v>1</v>
      </c>
      <c r="E338" s="2">
        <v>45714.5</v>
      </c>
      <c r="F338">
        <v>5012239034</v>
      </c>
      <c r="G338" t="s">
        <v>338</v>
      </c>
      <c r="H338" t="s">
        <v>283</v>
      </c>
      <c r="I338">
        <v>21.297000000000001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5880083311</v>
      </c>
      <c r="S338">
        <v>0</v>
      </c>
      <c r="T338">
        <v>0</v>
      </c>
      <c r="U338">
        <v>0.01</v>
      </c>
      <c r="V338">
        <v>0</v>
      </c>
      <c r="W338">
        <v>0</v>
      </c>
      <c r="X338">
        <v>21.297000000000001</v>
      </c>
      <c r="Y338">
        <v>1</v>
      </c>
      <c r="Z338">
        <v>0</v>
      </c>
    </row>
    <row r="339" spans="1:26" x14ac:dyDescent="0.25">
      <c r="A339" t="s">
        <v>159</v>
      </c>
      <c r="B339" t="s">
        <v>48</v>
      </c>
      <c r="C339" t="s">
        <v>362</v>
      </c>
      <c r="D339">
        <v>1</v>
      </c>
      <c r="E339" s="2">
        <v>45714.5</v>
      </c>
      <c r="F339">
        <v>3663284062</v>
      </c>
      <c r="G339" t="s">
        <v>338</v>
      </c>
      <c r="H339" t="s">
        <v>281</v>
      </c>
      <c r="I339">
        <v>30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5865672394</v>
      </c>
      <c r="S339">
        <v>0</v>
      </c>
      <c r="T339">
        <v>0</v>
      </c>
      <c r="U339">
        <v>0.01</v>
      </c>
      <c r="V339">
        <v>0</v>
      </c>
      <c r="W339">
        <v>0</v>
      </c>
      <c r="X339">
        <v>9999</v>
      </c>
      <c r="Y339">
        <v>1</v>
      </c>
      <c r="Z339">
        <v>0</v>
      </c>
    </row>
    <row r="340" spans="1:26" x14ac:dyDescent="0.25">
      <c r="A340" t="s">
        <v>159</v>
      </c>
      <c r="B340" t="s">
        <v>48</v>
      </c>
      <c r="C340" t="s">
        <v>362</v>
      </c>
      <c r="D340">
        <v>1</v>
      </c>
      <c r="E340" s="2">
        <v>45714.5</v>
      </c>
      <c r="F340">
        <v>38539</v>
      </c>
      <c r="G340" t="s">
        <v>338</v>
      </c>
      <c r="H340" t="s">
        <v>279</v>
      </c>
      <c r="I340">
        <v>14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5874159811</v>
      </c>
      <c r="S340">
        <v>0</v>
      </c>
      <c r="T340">
        <v>0</v>
      </c>
      <c r="U340">
        <v>0.01</v>
      </c>
      <c r="V340">
        <v>0</v>
      </c>
      <c r="W340">
        <v>0</v>
      </c>
      <c r="X340">
        <v>9999</v>
      </c>
      <c r="Y340">
        <v>1</v>
      </c>
      <c r="Z340">
        <v>0</v>
      </c>
    </row>
    <row r="341" spans="1:26" x14ac:dyDescent="0.25">
      <c r="A341" t="s">
        <v>159</v>
      </c>
      <c r="B341" t="s">
        <v>48</v>
      </c>
      <c r="C341" t="s">
        <v>362</v>
      </c>
      <c r="D341">
        <v>1</v>
      </c>
      <c r="E341" s="2">
        <v>45714.5</v>
      </c>
      <c r="F341">
        <v>38486</v>
      </c>
      <c r="G341" t="s">
        <v>338</v>
      </c>
      <c r="H341" t="s">
        <v>278</v>
      </c>
      <c r="I341">
        <v>44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5880026792</v>
      </c>
      <c r="S341">
        <v>0</v>
      </c>
      <c r="T341">
        <v>0</v>
      </c>
      <c r="U341">
        <v>0.49</v>
      </c>
      <c r="V341">
        <v>0</v>
      </c>
      <c r="W341">
        <v>0</v>
      </c>
      <c r="X341">
        <v>9999</v>
      </c>
      <c r="Y341">
        <v>1</v>
      </c>
      <c r="Z341">
        <v>0</v>
      </c>
    </row>
    <row r="342" spans="1:26" x14ac:dyDescent="0.25">
      <c r="A342" t="s">
        <v>159</v>
      </c>
      <c r="B342" t="s">
        <v>48</v>
      </c>
      <c r="C342" t="s">
        <v>362</v>
      </c>
      <c r="D342">
        <v>1</v>
      </c>
      <c r="E342" s="2">
        <v>45714.5</v>
      </c>
      <c r="F342">
        <v>38486</v>
      </c>
      <c r="G342" t="s">
        <v>340</v>
      </c>
      <c r="H342" t="s">
        <v>278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5880031826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9999</v>
      </c>
      <c r="Y342">
        <v>1</v>
      </c>
      <c r="Z342">
        <v>0</v>
      </c>
    </row>
    <row r="343" spans="1:26" x14ac:dyDescent="0.25">
      <c r="A343" t="s">
        <v>159</v>
      </c>
      <c r="B343" t="s">
        <v>48</v>
      </c>
      <c r="C343" t="s">
        <v>362</v>
      </c>
      <c r="D343">
        <v>1</v>
      </c>
      <c r="E343" s="2">
        <v>45714.5</v>
      </c>
      <c r="F343">
        <v>38486</v>
      </c>
      <c r="G343" t="s">
        <v>339</v>
      </c>
      <c r="H343" t="s">
        <v>278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5880031827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9999</v>
      </c>
      <c r="Y343">
        <v>1</v>
      </c>
      <c r="Z343">
        <v>0</v>
      </c>
    </row>
    <row r="344" spans="1:26" x14ac:dyDescent="0.25">
      <c r="A344" t="s">
        <v>159</v>
      </c>
      <c r="B344" t="s">
        <v>48</v>
      </c>
      <c r="C344" t="s">
        <v>362</v>
      </c>
      <c r="D344">
        <v>1</v>
      </c>
      <c r="E344" s="2">
        <v>45714.5</v>
      </c>
      <c r="F344">
        <v>4089922724</v>
      </c>
      <c r="G344" t="s">
        <v>338</v>
      </c>
      <c r="H344" t="s">
        <v>277</v>
      </c>
      <c r="I344">
        <v>6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5878956497</v>
      </c>
      <c r="S344">
        <v>0</v>
      </c>
      <c r="T344">
        <v>0</v>
      </c>
      <c r="U344">
        <v>340</v>
      </c>
      <c r="V344">
        <v>0</v>
      </c>
      <c r="W344">
        <v>0</v>
      </c>
      <c r="X344">
        <v>9999</v>
      </c>
      <c r="Y344">
        <v>1</v>
      </c>
      <c r="Z344">
        <v>0</v>
      </c>
    </row>
    <row r="345" spans="1:26" x14ac:dyDescent="0.25">
      <c r="A345" t="s">
        <v>159</v>
      </c>
      <c r="B345" t="s">
        <v>48</v>
      </c>
      <c r="C345" t="s">
        <v>362</v>
      </c>
      <c r="D345">
        <v>1</v>
      </c>
      <c r="E345" s="2">
        <v>45714.5</v>
      </c>
      <c r="F345">
        <v>4089922724</v>
      </c>
      <c r="G345" t="s">
        <v>338</v>
      </c>
      <c r="H345" t="s">
        <v>276</v>
      </c>
      <c r="I345">
        <v>17.89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5880084023</v>
      </c>
      <c r="S345">
        <v>0</v>
      </c>
      <c r="T345">
        <v>0</v>
      </c>
      <c r="U345">
        <v>0.01</v>
      </c>
      <c r="V345">
        <v>0</v>
      </c>
      <c r="W345">
        <v>0</v>
      </c>
      <c r="X345">
        <v>17.89</v>
      </c>
      <c r="Y345">
        <v>1</v>
      </c>
      <c r="Z345">
        <v>0</v>
      </c>
    </row>
    <row r="346" spans="1:26" x14ac:dyDescent="0.25">
      <c r="A346" t="s">
        <v>159</v>
      </c>
      <c r="B346" t="s">
        <v>48</v>
      </c>
      <c r="C346" t="s">
        <v>362</v>
      </c>
      <c r="D346">
        <v>1</v>
      </c>
      <c r="E346" s="2">
        <v>45714.5</v>
      </c>
      <c r="F346">
        <v>38486</v>
      </c>
      <c r="G346" t="s">
        <v>338</v>
      </c>
      <c r="H346" t="s">
        <v>275</v>
      </c>
      <c r="I346">
        <v>83.8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5880084029</v>
      </c>
      <c r="S346">
        <v>0</v>
      </c>
      <c r="T346">
        <v>0</v>
      </c>
      <c r="U346">
        <v>0.01</v>
      </c>
      <c r="V346">
        <v>0</v>
      </c>
      <c r="W346">
        <v>0</v>
      </c>
      <c r="X346">
        <v>83.8</v>
      </c>
      <c r="Y346">
        <v>1</v>
      </c>
      <c r="Z346">
        <v>0</v>
      </c>
    </row>
    <row r="347" spans="1:26" x14ac:dyDescent="0.25">
      <c r="A347" t="s">
        <v>159</v>
      </c>
      <c r="B347" t="s">
        <v>48</v>
      </c>
      <c r="C347" t="s">
        <v>362</v>
      </c>
      <c r="D347">
        <v>1</v>
      </c>
      <c r="E347" s="2">
        <v>45714.5</v>
      </c>
      <c r="F347">
        <v>38481</v>
      </c>
      <c r="G347" t="s">
        <v>338</v>
      </c>
      <c r="H347" t="s">
        <v>274</v>
      </c>
      <c r="I347">
        <v>410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5877429301</v>
      </c>
      <c r="S347">
        <v>0</v>
      </c>
      <c r="T347">
        <v>0</v>
      </c>
      <c r="U347">
        <v>0.02</v>
      </c>
      <c r="V347">
        <v>0</v>
      </c>
      <c r="W347">
        <v>0</v>
      </c>
      <c r="X347">
        <v>9999</v>
      </c>
      <c r="Y347">
        <v>1</v>
      </c>
      <c r="Z347">
        <v>0</v>
      </c>
    </row>
    <row r="348" spans="1:26" x14ac:dyDescent="0.25">
      <c r="A348" t="s">
        <v>159</v>
      </c>
      <c r="B348" t="s">
        <v>48</v>
      </c>
      <c r="C348" t="s">
        <v>362</v>
      </c>
      <c r="D348">
        <v>1</v>
      </c>
      <c r="E348" s="2">
        <v>45714.5</v>
      </c>
      <c r="F348">
        <v>38481</v>
      </c>
      <c r="G348" t="s">
        <v>340</v>
      </c>
      <c r="H348" t="s">
        <v>274</v>
      </c>
      <c r="I348">
        <v>0</v>
      </c>
      <c r="J348">
        <v>45</v>
      </c>
      <c r="K348">
        <v>75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5877430911</v>
      </c>
      <c r="S348">
        <v>0</v>
      </c>
      <c r="T348">
        <v>0</v>
      </c>
      <c r="U348">
        <v>1E-3</v>
      </c>
      <c r="V348">
        <v>0</v>
      </c>
      <c r="W348">
        <v>0</v>
      </c>
      <c r="X348">
        <v>9999</v>
      </c>
      <c r="Y348">
        <v>1</v>
      </c>
      <c r="Z348">
        <v>0</v>
      </c>
    </row>
    <row r="349" spans="1:26" x14ac:dyDescent="0.25">
      <c r="A349" t="s">
        <v>159</v>
      </c>
      <c r="B349" t="s">
        <v>48</v>
      </c>
      <c r="C349" t="s">
        <v>362</v>
      </c>
      <c r="D349">
        <v>1</v>
      </c>
      <c r="E349" s="2">
        <v>45714.5</v>
      </c>
      <c r="F349">
        <v>38481</v>
      </c>
      <c r="G349" t="s">
        <v>339</v>
      </c>
      <c r="H349" t="s">
        <v>274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5877430912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9999</v>
      </c>
      <c r="Y349">
        <v>1</v>
      </c>
      <c r="Z349">
        <v>0</v>
      </c>
    </row>
    <row r="350" spans="1:26" x14ac:dyDescent="0.25">
      <c r="A350" t="s">
        <v>159</v>
      </c>
      <c r="B350" t="s">
        <v>48</v>
      </c>
      <c r="C350" t="s">
        <v>362</v>
      </c>
      <c r="D350">
        <v>1</v>
      </c>
      <c r="E350" s="2">
        <v>45714.5</v>
      </c>
      <c r="F350">
        <v>38517</v>
      </c>
      <c r="G350" t="s">
        <v>338</v>
      </c>
      <c r="H350" t="s">
        <v>273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5865631086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9999</v>
      </c>
      <c r="Y350">
        <v>1</v>
      </c>
      <c r="Z350">
        <v>0</v>
      </c>
    </row>
    <row r="351" spans="1:26" x14ac:dyDescent="0.25">
      <c r="A351" t="s">
        <v>159</v>
      </c>
      <c r="B351" t="s">
        <v>48</v>
      </c>
      <c r="C351" t="s">
        <v>362</v>
      </c>
      <c r="D351">
        <v>1</v>
      </c>
      <c r="E351" s="2">
        <v>45714.5</v>
      </c>
      <c r="F351">
        <v>4089922724</v>
      </c>
      <c r="G351" t="s">
        <v>338</v>
      </c>
      <c r="H351" t="s">
        <v>271</v>
      </c>
      <c r="I351">
        <v>20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5878933371</v>
      </c>
      <c r="S351">
        <v>0</v>
      </c>
      <c r="T351">
        <v>0</v>
      </c>
      <c r="U351">
        <v>1E-3</v>
      </c>
      <c r="V351">
        <v>0</v>
      </c>
      <c r="W351">
        <v>0</v>
      </c>
      <c r="X351">
        <v>9999</v>
      </c>
      <c r="Y351">
        <v>1</v>
      </c>
      <c r="Z351">
        <v>0</v>
      </c>
    </row>
    <row r="352" spans="1:26" x14ac:dyDescent="0.25">
      <c r="A352" t="s">
        <v>159</v>
      </c>
      <c r="B352" t="s">
        <v>48</v>
      </c>
      <c r="C352" t="s">
        <v>362</v>
      </c>
      <c r="D352">
        <v>1</v>
      </c>
      <c r="E352" s="2">
        <v>45714.5</v>
      </c>
      <c r="F352">
        <v>4089922724</v>
      </c>
      <c r="G352" t="s">
        <v>340</v>
      </c>
      <c r="H352" t="s">
        <v>271</v>
      </c>
      <c r="I352">
        <v>0</v>
      </c>
      <c r="J352">
        <v>5.4</v>
      </c>
      <c r="K352">
        <v>5.0999999999999996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5878984207</v>
      </c>
      <c r="S352">
        <v>0</v>
      </c>
      <c r="T352">
        <v>0</v>
      </c>
      <c r="U352">
        <v>0.5</v>
      </c>
      <c r="V352">
        <v>0</v>
      </c>
      <c r="W352">
        <v>0</v>
      </c>
      <c r="X352">
        <v>9999</v>
      </c>
      <c r="Y352">
        <v>1</v>
      </c>
      <c r="Z352">
        <v>0</v>
      </c>
    </row>
    <row r="353" spans="1:26" x14ac:dyDescent="0.25">
      <c r="A353" t="s">
        <v>159</v>
      </c>
      <c r="B353" t="s">
        <v>48</v>
      </c>
      <c r="C353" t="s">
        <v>362</v>
      </c>
      <c r="D353">
        <v>1</v>
      </c>
      <c r="E353" s="2">
        <v>45714.5</v>
      </c>
      <c r="F353">
        <v>4089922724</v>
      </c>
      <c r="G353" t="s">
        <v>339</v>
      </c>
      <c r="H353" t="s">
        <v>271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5878984208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9999</v>
      </c>
      <c r="Y353">
        <v>1</v>
      </c>
      <c r="Z353">
        <v>0</v>
      </c>
    </row>
    <row r="354" spans="1:26" x14ac:dyDescent="0.25">
      <c r="A354" t="s">
        <v>159</v>
      </c>
      <c r="B354" t="s">
        <v>48</v>
      </c>
      <c r="C354" t="s">
        <v>362</v>
      </c>
      <c r="D354">
        <v>1</v>
      </c>
      <c r="E354" s="2">
        <v>45714.5</v>
      </c>
      <c r="F354">
        <v>38470</v>
      </c>
      <c r="G354" t="s">
        <v>338</v>
      </c>
      <c r="H354" t="s">
        <v>270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5879694583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9999</v>
      </c>
      <c r="Y354">
        <v>1</v>
      </c>
      <c r="Z354">
        <v>0</v>
      </c>
    </row>
    <row r="355" spans="1:26" x14ac:dyDescent="0.25">
      <c r="A355" t="s">
        <v>159</v>
      </c>
      <c r="B355" t="s">
        <v>48</v>
      </c>
      <c r="C355" t="s">
        <v>362</v>
      </c>
      <c r="D355">
        <v>1</v>
      </c>
      <c r="E355" s="2">
        <v>45714.5</v>
      </c>
      <c r="F355">
        <v>38470</v>
      </c>
      <c r="G355" t="s">
        <v>340</v>
      </c>
      <c r="H355" t="s">
        <v>270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5874164343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9999</v>
      </c>
      <c r="Y355">
        <v>1</v>
      </c>
      <c r="Z355">
        <v>0</v>
      </c>
    </row>
    <row r="356" spans="1:26" x14ac:dyDescent="0.25">
      <c r="A356" t="s">
        <v>159</v>
      </c>
      <c r="B356" t="s">
        <v>48</v>
      </c>
      <c r="C356" t="s">
        <v>362</v>
      </c>
      <c r="D356">
        <v>1</v>
      </c>
      <c r="E356" s="2">
        <v>45714.5</v>
      </c>
      <c r="F356">
        <v>38470</v>
      </c>
      <c r="G356" t="s">
        <v>339</v>
      </c>
      <c r="H356" t="s">
        <v>270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5874164344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9999</v>
      </c>
      <c r="Y356">
        <v>1</v>
      </c>
      <c r="Z356">
        <v>0</v>
      </c>
    </row>
    <row r="357" spans="1:26" x14ac:dyDescent="0.25">
      <c r="A357" t="s">
        <v>159</v>
      </c>
      <c r="B357" t="s">
        <v>48</v>
      </c>
      <c r="C357" t="s">
        <v>362</v>
      </c>
      <c r="D357">
        <v>1</v>
      </c>
      <c r="E357" s="2">
        <v>45714.5</v>
      </c>
      <c r="F357">
        <v>38539</v>
      </c>
      <c r="G357" t="s">
        <v>338</v>
      </c>
      <c r="H357" t="s">
        <v>268</v>
      </c>
      <c r="I357">
        <v>42.5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5878091752</v>
      </c>
      <c r="S357">
        <v>0</v>
      </c>
      <c r="T357">
        <v>0</v>
      </c>
      <c r="U357">
        <v>0.01</v>
      </c>
      <c r="V357">
        <v>0</v>
      </c>
      <c r="W357">
        <v>0</v>
      </c>
      <c r="X357">
        <v>9999</v>
      </c>
      <c r="Y357">
        <v>1</v>
      </c>
      <c r="Z357">
        <v>0</v>
      </c>
    </row>
    <row r="358" spans="1:26" x14ac:dyDescent="0.25">
      <c r="A358" t="s">
        <v>159</v>
      </c>
      <c r="B358" t="s">
        <v>48</v>
      </c>
      <c r="C358" t="s">
        <v>362</v>
      </c>
      <c r="D358">
        <v>1</v>
      </c>
      <c r="E358" s="2">
        <v>45714.5</v>
      </c>
      <c r="F358">
        <v>38459</v>
      </c>
      <c r="G358" t="s">
        <v>789</v>
      </c>
      <c r="H358" t="s">
        <v>798</v>
      </c>
      <c r="I358">
        <v>-2E-3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5874155689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9999</v>
      </c>
      <c r="Y358">
        <v>0</v>
      </c>
      <c r="Z358">
        <v>0</v>
      </c>
    </row>
    <row r="359" spans="1:26" x14ac:dyDescent="0.25">
      <c r="A359" t="s">
        <v>159</v>
      </c>
      <c r="B359" t="s">
        <v>48</v>
      </c>
      <c r="C359" t="s">
        <v>362</v>
      </c>
      <c r="D359">
        <v>1</v>
      </c>
      <c r="E359" s="2">
        <v>45714.5</v>
      </c>
      <c r="F359">
        <v>38481</v>
      </c>
      <c r="G359" t="s">
        <v>789</v>
      </c>
      <c r="H359" t="s">
        <v>798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5865216272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9999</v>
      </c>
      <c r="Y359">
        <v>0</v>
      </c>
      <c r="Z359">
        <v>0</v>
      </c>
    </row>
    <row r="360" spans="1:26" x14ac:dyDescent="0.25">
      <c r="A360" t="s">
        <v>159</v>
      </c>
      <c r="B360" t="s">
        <v>48</v>
      </c>
      <c r="C360" t="s">
        <v>362</v>
      </c>
      <c r="D360">
        <v>1</v>
      </c>
      <c r="E360" s="2">
        <v>45714.5</v>
      </c>
      <c r="F360">
        <v>38486</v>
      </c>
      <c r="G360" t="s">
        <v>789</v>
      </c>
      <c r="H360" t="s">
        <v>798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5874155691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9999</v>
      </c>
      <c r="Y360">
        <v>0</v>
      </c>
      <c r="Z360">
        <v>0</v>
      </c>
    </row>
    <row r="361" spans="1:26" x14ac:dyDescent="0.25">
      <c r="A361" t="s">
        <v>159</v>
      </c>
      <c r="B361" t="s">
        <v>48</v>
      </c>
      <c r="C361" t="s">
        <v>362</v>
      </c>
      <c r="D361">
        <v>1</v>
      </c>
      <c r="E361" s="2">
        <v>45714.5</v>
      </c>
      <c r="F361">
        <v>38499</v>
      </c>
      <c r="G361" t="s">
        <v>789</v>
      </c>
      <c r="H361" t="s">
        <v>798</v>
      </c>
      <c r="I361">
        <v>-5.5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5874155693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9999</v>
      </c>
      <c r="Y361">
        <v>0</v>
      </c>
      <c r="Z361">
        <v>0</v>
      </c>
    </row>
    <row r="362" spans="1:26" x14ac:dyDescent="0.25">
      <c r="A362" t="s">
        <v>159</v>
      </c>
      <c r="B362" t="s">
        <v>48</v>
      </c>
      <c r="C362" t="s">
        <v>362</v>
      </c>
      <c r="D362">
        <v>1</v>
      </c>
      <c r="E362" s="2">
        <v>45714.5</v>
      </c>
      <c r="F362">
        <v>38546</v>
      </c>
      <c r="G362" t="s">
        <v>789</v>
      </c>
      <c r="H362" t="s">
        <v>798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5874155687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9999</v>
      </c>
      <c r="Y362">
        <v>0</v>
      </c>
      <c r="Z362">
        <v>0</v>
      </c>
    </row>
    <row r="363" spans="1:26" x14ac:dyDescent="0.25">
      <c r="A363" t="s">
        <v>159</v>
      </c>
      <c r="B363" t="s">
        <v>48</v>
      </c>
      <c r="C363" t="s">
        <v>362</v>
      </c>
      <c r="D363">
        <v>1</v>
      </c>
      <c r="E363" s="2">
        <v>45714.5</v>
      </c>
      <c r="F363">
        <v>4089922724</v>
      </c>
      <c r="G363" t="s">
        <v>789</v>
      </c>
      <c r="H363" t="s">
        <v>798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5868685041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9999</v>
      </c>
      <c r="Y363">
        <v>0</v>
      </c>
      <c r="Z363">
        <v>0</v>
      </c>
    </row>
    <row r="364" spans="1:26" x14ac:dyDescent="0.25">
      <c r="A364" t="s">
        <v>159</v>
      </c>
      <c r="B364" t="s">
        <v>48</v>
      </c>
      <c r="C364" t="s">
        <v>362</v>
      </c>
      <c r="D364">
        <v>1</v>
      </c>
      <c r="E364" s="2">
        <v>45714.5</v>
      </c>
      <c r="F364">
        <v>38493</v>
      </c>
      <c r="G364" t="s">
        <v>341</v>
      </c>
      <c r="H364" t="s">
        <v>266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5874157285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9999</v>
      </c>
      <c r="Y364">
        <v>1</v>
      </c>
      <c r="Z364">
        <v>0</v>
      </c>
    </row>
    <row r="365" spans="1:26" x14ac:dyDescent="0.25">
      <c r="A365" t="s">
        <v>159</v>
      </c>
      <c r="B365" t="s">
        <v>48</v>
      </c>
      <c r="C365" t="s">
        <v>362</v>
      </c>
      <c r="D365">
        <v>1</v>
      </c>
      <c r="E365" s="2">
        <v>45714.5</v>
      </c>
      <c r="F365">
        <v>38486</v>
      </c>
      <c r="G365" t="s">
        <v>338</v>
      </c>
      <c r="H365" t="s">
        <v>264</v>
      </c>
      <c r="I365">
        <v>178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5880026794</v>
      </c>
      <c r="S365">
        <v>0</v>
      </c>
      <c r="T365">
        <v>0</v>
      </c>
      <c r="U365">
        <v>314</v>
      </c>
      <c r="V365">
        <v>0</v>
      </c>
      <c r="W365">
        <v>0</v>
      </c>
      <c r="X365">
        <v>9999</v>
      </c>
      <c r="Y365">
        <v>1</v>
      </c>
      <c r="Z365">
        <v>0</v>
      </c>
    </row>
    <row r="366" spans="1:26" x14ac:dyDescent="0.25">
      <c r="A366" t="s">
        <v>159</v>
      </c>
      <c r="B366" t="s">
        <v>48</v>
      </c>
      <c r="C366" t="s">
        <v>362</v>
      </c>
      <c r="D366">
        <v>1</v>
      </c>
      <c r="E366" s="2">
        <v>45714.5</v>
      </c>
      <c r="F366">
        <v>38486</v>
      </c>
      <c r="G366" t="s">
        <v>340</v>
      </c>
      <c r="H366" t="s">
        <v>264</v>
      </c>
      <c r="I366">
        <v>0</v>
      </c>
      <c r="J366">
        <v>23</v>
      </c>
      <c r="K366">
        <v>25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5880031830</v>
      </c>
      <c r="S366">
        <v>0</v>
      </c>
      <c r="T366">
        <v>0</v>
      </c>
      <c r="U366">
        <v>0.01</v>
      </c>
      <c r="V366">
        <v>0</v>
      </c>
      <c r="W366">
        <v>0</v>
      </c>
      <c r="X366">
        <v>9999</v>
      </c>
      <c r="Y366">
        <v>1</v>
      </c>
      <c r="Z366">
        <v>0</v>
      </c>
    </row>
    <row r="367" spans="1:26" x14ac:dyDescent="0.25">
      <c r="A367" t="s">
        <v>159</v>
      </c>
      <c r="B367" t="s">
        <v>48</v>
      </c>
      <c r="C367" t="s">
        <v>362</v>
      </c>
      <c r="D367">
        <v>1</v>
      </c>
      <c r="E367" s="2">
        <v>45714.5</v>
      </c>
      <c r="F367">
        <v>38486</v>
      </c>
      <c r="G367" t="s">
        <v>339</v>
      </c>
      <c r="H367" t="s">
        <v>264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5880031831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9999</v>
      </c>
      <c r="Y367">
        <v>1</v>
      </c>
      <c r="Z367">
        <v>0</v>
      </c>
    </row>
    <row r="368" spans="1:26" x14ac:dyDescent="0.25">
      <c r="A368" t="s">
        <v>159</v>
      </c>
      <c r="B368" t="s">
        <v>48</v>
      </c>
      <c r="C368" t="s">
        <v>362</v>
      </c>
      <c r="D368">
        <v>1</v>
      </c>
      <c r="E368" s="2">
        <v>45714.5</v>
      </c>
      <c r="F368">
        <v>173763612</v>
      </c>
      <c r="G368" t="s">
        <v>338</v>
      </c>
      <c r="H368" t="s">
        <v>263</v>
      </c>
      <c r="I368">
        <v>146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5879718803</v>
      </c>
      <c r="S368">
        <v>0</v>
      </c>
      <c r="T368">
        <v>0</v>
      </c>
      <c r="U368">
        <v>0.01</v>
      </c>
      <c r="V368">
        <v>0</v>
      </c>
      <c r="W368">
        <v>0</v>
      </c>
      <c r="X368">
        <v>9999</v>
      </c>
      <c r="Y368">
        <v>1</v>
      </c>
      <c r="Z368">
        <v>0</v>
      </c>
    </row>
    <row r="369" spans="1:26" x14ac:dyDescent="0.25">
      <c r="A369" t="s">
        <v>159</v>
      </c>
      <c r="B369" t="s">
        <v>48</v>
      </c>
      <c r="C369" t="s">
        <v>362</v>
      </c>
      <c r="D369">
        <v>1</v>
      </c>
      <c r="E369" s="2">
        <v>45714.5</v>
      </c>
      <c r="F369">
        <v>38486</v>
      </c>
      <c r="G369" t="s">
        <v>338</v>
      </c>
      <c r="H369" t="s">
        <v>261</v>
      </c>
      <c r="I369">
        <v>62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5878383680</v>
      </c>
      <c r="S369">
        <v>0</v>
      </c>
      <c r="T369">
        <v>0</v>
      </c>
      <c r="U369">
        <v>0.01</v>
      </c>
      <c r="V369">
        <v>0</v>
      </c>
      <c r="W369">
        <v>0</v>
      </c>
      <c r="X369">
        <v>9999</v>
      </c>
      <c r="Y369">
        <v>1</v>
      </c>
      <c r="Z369">
        <v>0</v>
      </c>
    </row>
    <row r="370" spans="1:26" x14ac:dyDescent="0.25">
      <c r="A370" t="s">
        <v>159</v>
      </c>
      <c r="B370" t="s">
        <v>48</v>
      </c>
      <c r="C370" t="s">
        <v>362</v>
      </c>
      <c r="D370">
        <v>1</v>
      </c>
      <c r="E370" s="2">
        <v>45714.5</v>
      </c>
      <c r="F370">
        <v>38481</v>
      </c>
      <c r="G370" t="s">
        <v>338</v>
      </c>
      <c r="H370" t="s">
        <v>260</v>
      </c>
      <c r="I370">
        <v>9.6129999999999995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5880081637</v>
      </c>
      <c r="S370">
        <v>0</v>
      </c>
      <c r="T370">
        <v>0</v>
      </c>
      <c r="U370">
        <v>0.01</v>
      </c>
      <c r="V370">
        <v>0</v>
      </c>
      <c r="W370">
        <v>0</v>
      </c>
      <c r="X370">
        <v>9.6129999999999995</v>
      </c>
      <c r="Y370">
        <v>1</v>
      </c>
      <c r="Z370">
        <v>0</v>
      </c>
    </row>
    <row r="371" spans="1:26" x14ac:dyDescent="0.25">
      <c r="A371" t="s">
        <v>159</v>
      </c>
      <c r="B371" t="s">
        <v>48</v>
      </c>
      <c r="C371" t="s">
        <v>362</v>
      </c>
      <c r="D371">
        <v>1</v>
      </c>
      <c r="E371" s="2">
        <v>45714.5</v>
      </c>
      <c r="F371">
        <v>4089922724</v>
      </c>
      <c r="G371" t="s">
        <v>338</v>
      </c>
      <c r="H371" t="s">
        <v>259</v>
      </c>
      <c r="I371">
        <v>3.5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5878954793</v>
      </c>
      <c r="S371">
        <v>0</v>
      </c>
      <c r="T371">
        <v>0</v>
      </c>
      <c r="U371">
        <v>1E-3</v>
      </c>
      <c r="V371">
        <v>0</v>
      </c>
      <c r="W371">
        <v>0</v>
      </c>
      <c r="X371">
        <v>9999</v>
      </c>
      <c r="Y371">
        <v>1</v>
      </c>
      <c r="Z371">
        <v>0</v>
      </c>
    </row>
    <row r="372" spans="1:26" x14ac:dyDescent="0.25">
      <c r="A372" t="s">
        <v>159</v>
      </c>
      <c r="B372" t="s">
        <v>48</v>
      </c>
      <c r="C372" t="s">
        <v>362</v>
      </c>
      <c r="D372">
        <v>1</v>
      </c>
      <c r="E372" s="2">
        <v>45714.5</v>
      </c>
      <c r="F372">
        <v>38481</v>
      </c>
      <c r="G372" t="s">
        <v>338</v>
      </c>
      <c r="H372" t="s">
        <v>258</v>
      </c>
      <c r="I372">
        <v>191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5880023929</v>
      </c>
      <c r="S372">
        <v>0</v>
      </c>
      <c r="T372">
        <v>0</v>
      </c>
      <c r="U372">
        <v>250</v>
      </c>
      <c r="V372">
        <v>0</v>
      </c>
      <c r="W372">
        <v>0</v>
      </c>
      <c r="X372">
        <v>9999</v>
      </c>
      <c r="Y372">
        <v>1</v>
      </c>
      <c r="Z372">
        <v>0</v>
      </c>
    </row>
    <row r="373" spans="1:26" x14ac:dyDescent="0.25">
      <c r="A373" t="s">
        <v>159</v>
      </c>
      <c r="B373" t="s">
        <v>48</v>
      </c>
      <c r="C373" t="s">
        <v>362</v>
      </c>
      <c r="D373">
        <v>1</v>
      </c>
      <c r="E373" s="2">
        <v>45714.5</v>
      </c>
      <c r="F373">
        <v>38481</v>
      </c>
      <c r="G373" t="s">
        <v>340</v>
      </c>
      <c r="H373" t="s">
        <v>258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5880010443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9999</v>
      </c>
      <c r="Y373">
        <v>1</v>
      </c>
      <c r="Z373">
        <v>0</v>
      </c>
    </row>
    <row r="374" spans="1:26" x14ac:dyDescent="0.25">
      <c r="A374" t="s">
        <v>159</v>
      </c>
      <c r="B374" t="s">
        <v>48</v>
      </c>
      <c r="C374" t="s">
        <v>362</v>
      </c>
      <c r="D374">
        <v>1</v>
      </c>
      <c r="E374" s="2">
        <v>45714.5</v>
      </c>
      <c r="F374">
        <v>38481</v>
      </c>
      <c r="G374" t="s">
        <v>339</v>
      </c>
      <c r="H374" t="s">
        <v>258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5880010444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9999</v>
      </c>
      <c r="Y374">
        <v>1</v>
      </c>
      <c r="Z374">
        <v>0</v>
      </c>
    </row>
    <row r="375" spans="1:26" x14ac:dyDescent="0.25">
      <c r="A375" t="s">
        <v>159</v>
      </c>
      <c r="B375" t="s">
        <v>48</v>
      </c>
      <c r="C375" t="s">
        <v>362</v>
      </c>
      <c r="D375">
        <v>1</v>
      </c>
      <c r="E375" s="2">
        <v>45714.5</v>
      </c>
      <c r="F375">
        <v>38481</v>
      </c>
      <c r="G375" t="s">
        <v>338</v>
      </c>
      <c r="H375" t="s">
        <v>257</v>
      </c>
      <c r="I375">
        <v>155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5880023931</v>
      </c>
      <c r="S375">
        <v>0</v>
      </c>
      <c r="T375">
        <v>0</v>
      </c>
      <c r="U375">
        <v>250</v>
      </c>
      <c r="V375">
        <v>0</v>
      </c>
      <c r="W375">
        <v>0</v>
      </c>
      <c r="X375">
        <v>9999</v>
      </c>
      <c r="Y375">
        <v>1</v>
      </c>
      <c r="Z375">
        <v>0</v>
      </c>
    </row>
    <row r="376" spans="1:26" x14ac:dyDescent="0.25">
      <c r="A376" t="s">
        <v>159</v>
      </c>
      <c r="B376" t="s">
        <v>48</v>
      </c>
      <c r="C376" t="s">
        <v>362</v>
      </c>
      <c r="D376">
        <v>1</v>
      </c>
      <c r="E376" s="2">
        <v>45714.5</v>
      </c>
      <c r="F376">
        <v>38481</v>
      </c>
      <c r="G376" t="s">
        <v>340</v>
      </c>
      <c r="H376" t="s">
        <v>257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5880010447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9999</v>
      </c>
      <c r="Y376">
        <v>1</v>
      </c>
      <c r="Z376">
        <v>0</v>
      </c>
    </row>
    <row r="377" spans="1:26" x14ac:dyDescent="0.25">
      <c r="A377" t="s">
        <v>159</v>
      </c>
      <c r="B377" t="s">
        <v>48</v>
      </c>
      <c r="C377" t="s">
        <v>362</v>
      </c>
      <c r="D377">
        <v>1</v>
      </c>
      <c r="E377" s="2">
        <v>45714.5</v>
      </c>
      <c r="F377">
        <v>38481</v>
      </c>
      <c r="G377" t="s">
        <v>339</v>
      </c>
      <c r="H377" t="s">
        <v>257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5880010448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9999</v>
      </c>
      <c r="Y377">
        <v>1</v>
      </c>
      <c r="Z377">
        <v>0</v>
      </c>
    </row>
    <row r="378" spans="1:26" x14ac:dyDescent="0.25">
      <c r="A378" t="s">
        <v>159</v>
      </c>
      <c r="B378" t="s">
        <v>48</v>
      </c>
      <c r="C378" t="s">
        <v>362</v>
      </c>
      <c r="D378">
        <v>1</v>
      </c>
      <c r="E378" s="2">
        <v>45714.5</v>
      </c>
      <c r="F378">
        <v>38481</v>
      </c>
      <c r="G378" t="s">
        <v>338</v>
      </c>
      <c r="H378" t="s">
        <v>256</v>
      </c>
      <c r="I378">
        <v>155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5880023933</v>
      </c>
      <c r="S378">
        <v>0</v>
      </c>
      <c r="T378">
        <v>0</v>
      </c>
      <c r="U378">
        <v>250</v>
      </c>
      <c r="V378">
        <v>0</v>
      </c>
      <c r="W378">
        <v>0</v>
      </c>
      <c r="X378">
        <v>9999</v>
      </c>
      <c r="Y378">
        <v>1</v>
      </c>
      <c r="Z378">
        <v>0</v>
      </c>
    </row>
    <row r="379" spans="1:26" x14ac:dyDescent="0.25">
      <c r="A379" t="s">
        <v>159</v>
      </c>
      <c r="B379" t="s">
        <v>48</v>
      </c>
      <c r="C379" t="s">
        <v>362</v>
      </c>
      <c r="D379">
        <v>1</v>
      </c>
      <c r="E379" s="2">
        <v>45714.5</v>
      </c>
      <c r="F379">
        <v>38481</v>
      </c>
      <c r="G379" t="s">
        <v>340</v>
      </c>
      <c r="H379" t="s">
        <v>256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5880010451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9999</v>
      </c>
      <c r="Y379">
        <v>1</v>
      </c>
      <c r="Z379">
        <v>0</v>
      </c>
    </row>
    <row r="380" spans="1:26" x14ac:dyDescent="0.25">
      <c r="A380" t="s">
        <v>159</v>
      </c>
      <c r="B380" t="s">
        <v>48</v>
      </c>
      <c r="C380" t="s">
        <v>362</v>
      </c>
      <c r="D380">
        <v>1</v>
      </c>
      <c r="E380" s="2">
        <v>45714.5</v>
      </c>
      <c r="F380">
        <v>38481</v>
      </c>
      <c r="G380" t="s">
        <v>339</v>
      </c>
      <c r="H380" t="s">
        <v>256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5880010452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9999</v>
      </c>
      <c r="Y380">
        <v>1</v>
      </c>
      <c r="Z380">
        <v>0</v>
      </c>
    </row>
    <row r="381" spans="1:26" x14ac:dyDescent="0.25">
      <c r="A381" t="s">
        <v>159</v>
      </c>
      <c r="B381" t="s">
        <v>48</v>
      </c>
      <c r="C381" t="s">
        <v>362</v>
      </c>
      <c r="D381">
        <v>1</v>
      </c>
      <c r="E381" s="2">
        <v>45714.5</v>
      </c>
      <c r="F381">
        <v>38486</v>
      </c>
      <c r="G381" t="s">
        <v>338</v>
      </c>
      <c r="H381" t="s">
        <v>255</v>
      </c>
      <c r="I381">
        <v>46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5880026796</v>
      </c>
      <c r="S381">
        <v>0</v>
      </c>
      <c r="T381">
        <v>0</v>
      </c>
      <c r="U381">
        <v>191</v>
      </c>
      <c r="V381">
        <v>0</v>
      </c>
      <c r="W381">
        <v>0</v>
      </c>
      <c r="X381">
        <v>9999</v>
      </c>
      <c r="Y381">
        <v>1</v>
      </c>
      <c r="Z381">
        <v>0</v>
      </c>
    </row>
    <row r="382" spans="1:26" x14ac:dyDescent="0.25">
      <c r="A382" t="s">
        <v>159</v>
      </c>
      <c r="B382" t="s">
        <v>48</v>
      </c>
      <c r="C382" t="s">
        <v>362</v>
      </c>
      <c r="D382">
        <v>1</v>
      </c>
      <c r="E382" s="2">
        <v>45714.5</v>
      </c>
      <c r="F382">
        <v>38486</v>
      </c>
      <c r="G382" t="s">
        <v>340</v>
      </c>
      <c r="H382" t="s">
        <v>255</v>
      </c>
      <c r="I382">
        <v>0</v>
      </c>
      <c r="J382">
        <v>1</v>
      </c>
      <c r="K382">
        <v>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5880031834</v>
      </c>
      <c r="S382">
        <v>0</v>
      </c>
      <c r="T382">
        <v>0</v>
      </c>
      <c r="U382">
        <v>0.01</v>
      </c>
      <c r="V382">
        <v>0</v>
      </c>
      <c r="W382">
        <v>0</v>
      </c>
      <c r="X382">
        <v>9999</v>
      </c>
      <c r="Y382">
        <v>1</v>
      </c>
      <c r="Z382">
        <v>0</v>
      </c>
    </row>
    <row r="383" spans="1:26" x14ac:dyDescent="0.25">
      <c r="A383" t="s">
        <v>159</v>
      </c>
      <c r="B383" t="s">
        <v>48</v>
      </c>
      <c r="C383" t="s">
        <v>362</v>
      </c>
      <c r="D383">
        <v>1</v>
      </c>
      <c r="E383" s="2">
        <v>45714.5</v>
      </c>
      <c r="F383">
        <v>38486</v>
      </c>
      <c r="G383" t="s">
        <v>339</v>
      </c>
      <c r="H383" t="s">
        <v>255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5880031835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9999</v>
      </c>
      <c r="Y383">
        <v>1</v>
      </c>
      <c r="Z383">
        <v>0</v>
      </c>
    </row>
    <row r="384" spans="1:26" x14ac:dyDescent="0.25">
      <c r="A384" t="s">
        <v>159</v>
      </c>
      <c r="B384" t="s">
        <v>48</v>
      </c>
      <c r="C384" t="s">
        <v>362</v>
      </c>
      <c r="D384">
        <v>1</v>
      </c>
      <c r="E384" s="2">
        <v>45714.5</v>
      </c>
      <c r="F384">
        <v>38433</v>
      </c>
      <c r="G384" t="s">
        <v>338</v>
      </c>
      <c r="H384" t="s">
        <v>254</v>
      </c>
      <c r="I384">
        <v>34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5878602796</v>
      </c>
      <c r="S384">
        <v>0</v>
      </c>
      <c r="T384">
        <v>0</v>
      </c>
      <c r="U384">
        <v>1E-3</v>
      </c>
      <c r="V384">
        <v>0</v>
      </c>
      <c r="W384">
        <v>0</v>
      </c>
      <c r="X384">
        <v>9999</v>
      </c>
      <c r="Y384">
        <v>1</v>
      </c>
      <c r="Z384">
        <v>0</v>
      </c>
    </row>
    <row r="385" spans="1:26" x14ac:dyDescent="0.25">
      <c r="A385" t="s">
        <v>159</v>
      </c>
      <c r="B385" t="s">
        <v>48</v>
      </c>
      <c r="C385" t="s">
        <v>362</v>
      </c>
      <c r="D385">
        <v>1</v>
      </c>
      <c r="E385" s="2">
        <v>45714.5</v>
      </c>
      <c r="F385">
        <v>38552</v>
      </c>
      <c r="G385" t="s">
        <v>341</v>
      </c>
      <c r="H385" t="s">
        <v>253</v>
      </c>
      <c r="I385">
        <v>0</v>
      </c>
      <c r="J385">
        <v>0</v>
      </c>
      <c r="K385">
        <v>13.275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5874157287</v>
      </c>
      <c r="S385">
        <v>0</v>
      </c>
      <c r="T385">
        <v>0</v>
      </c>
      <c r="U385">
        <v>0.01</v>
      </c>
      <c r="V385">
        <v>0</v>
      </c>
      <c r="W385">
        <v>0</v>
      </c>
      <c r="X385">
        <v>9999</v>
      </c>
      <c r="Y385">
        <v>1</v>
      </c>
      <c r="Z385">
        <v>0</v>
      </c>
    </row>
    <row r="386" spans="1:26" x14ac:dyDescent="0.25">
      <c r="A386" t="s">
        <v>159</v>
      </c>
      <c r="B386" t="s">
        <v>48</v>
      </c>
      <c r="C386" t="s">
        <v>362</v>
      </c>
      <c r="D386">
        <v>1</v>
      </c>
      <c r="E386" s="2">
        <v>45714.5</v>
      </c>
      <c r="F386">
        <v>38433</v>
      </c>
      <c r="G386" t="s">
        <v>338</v>
      </c>
      <c r="H386" t="s">
        <v>251</v>
      </c>
      <c r="I386">
        <v>38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5878602798</v>
      </c>
      <c r="S386">
        <v>0</v>
      </c>
      <c r="T386">
        <v>0</v>
      </c>
      <c r="U386">
        <v>1E-3</v>
      </c>
      <c r="V386">
        <v>0</v>
      </c>
      <c r="W386">
        <v>0</v>
      </c>
      <c r="X386">
        <v>9999</v>
      </c>
      <c r="Y386">
        <v>1</v>
      </c>
      <c r="Z386">
        <v>0</v>
      </c>
    </row>
    <row r="387" spans="1:26" x14ac:dyDescent="0.25">
      <c r="A387" t="s">
        <v>159</v>
      </c>
      <c r="B387" t="s">
        <v>48</v>
      </c>
      <c r="C387" t="s">
        <v>362</v>
      </c>
      <c r="D387">
        <v>1</v>
      </c>
      <c r="E387" s="2">
        <v>45714.5</v>
      </c>
      <c r="F387">
        <v>4089922724</v>
      </c>
      <c r="G387" t="s">
        <v>338</v>
      </c>
      <c r="H387" t="s">
        <v>250</v>
      </c>
      <c r="I387">
        <v>5.5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5878951823</v>
      </c>
      <c r="S387">
        <v>0</v>
      </c>
      <c r="T387">
        <v>0</v>
      </c>
      <c r="U387">
        <v>1E-3</v>
      </c>
      <c r="V387">
        <v>0</v>
      </c>
      <c r="W387">
        <v>0</v>
      </c>
      <c r="X387">
        <v>9999</v>
      </c>
      <c r="Y387">
        <v>1</v>
      </c>
      <c r="Z387">
        <v>0</v>
      </c>
    </row>
    <row r="388" spans="1:26" x14ac:dyDescent="0.25">
      <c r="A388" t="s">
        <v>159</v>
      </c>
      <c r="B388" t="s">
        <v>48</v>
      </c>
      <c r="C388" t="s">
        <v>362</v>
      </c>
      <c r="D388">
        <v>1</v>
      </c>
      <c r="E388" s="2">
        <v>45714.5</v>
      </c>
      <c r="F388">
        <v>4089922724</v>
      </c>
      <c r="G388" t="s">
        <v>340</v>
      </c>
      <c r="H388" t="s">
        <v>250</v>
      </c>
      <c r="I388">
        <v>0</v>
      </c>
      <c r="J388">
        <v>2.6960000000000002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5878230764</v>
      </c>
      <c r="S388">
        <v>0</v>
      </c>
      <c r="T388">
        <v>0</v>
      </c>
      <c r="U388">
        <v>0.93</v>
      </c>
      <c r="V388">
        <v>0</v>
      </c>
      <c r="W388">
        <v>0</v>
      </c>
      <c r="X388">
        <v>9999</v>
      </c>
      <c r="Y388">
        <v>1</v>
      </c>
      <c r="Z388">
        <v>0</v>
      </c>
    </row>
    <row r="389" spans="1:26" x14ac:dyDescent="0.25">
      <c r="A389" t="s">
        <v>159</v>
      </c>
      <c r="B389" t="s">
        <v>48</v>
      </c>
      <c r="C389" t="s">
        <v>362</v>
      </c>
      <c r="D389">
        <v>1</v>
      </c>
      <c r="E389" s="2">
        <v>45714.5</v>
      </c>
      <c r="F389">
        <v>4089922724</v>
      </c>
      <c r="G389" t="s">
        <v>339</v>
      </c>
      <c r="H389" t="s">
        <v>250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5878230765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9999</v>
      </c>
      <c r="Y389">
        <v>1</v>
      </c>
      <c r="Z389">
        <v>0</v>
      </c>
    </row>
    <row r="390" spans="1:26" x14ac:dyDescent="0.25">
      <c r="A390" t="s">
        <v>159</v>
      </c>
      <c r="B390" t="s">
        <v>48</v>
      </c>
      <c r="C390" t="s">
        <v>362</v>
      </c>
      <c r="D390">
        <v>1</v>
      </c>
      <c r="E390" s="2">
        <v>45714.5</v>
      </c>
      <c r="F390">
        <v>38433</v>
      </c>
      <c r="G390" t="s">
        <v>338</v>
      </c>
      <c r="H390" t="s">
        <v>249</v>
      </c>
      <c r="I390">
        <v>40.000999999999998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5879914091</v>
      </c>
      <c r="S390">
        <v>0</v>
      </c>
      <c r="T390">
        <v>0</v>
      </c>
      <c r="U390">
        <v>294</v>
      </c>
      <c r="V390">
        <v>0</v>
      </c>
      <c r="W390">
        <v>0</v>
      </c>
      <c r="X390">
        <v>9999</v>
      </c>
      <c r="Y390">
        <v>1</v>
      </c>
      <c r="Z390">
        <v>0</v>
      </c>
    </row>
    <row r="391" spans="1:26" x14ac:dyDescent="0.25">
      <c r="A391" t="s">
        <v>159</v>
      </c>
      <c r="B391" t="s">
        <v>48</v>
      </c>
      <c r="C391" t="s">
        <v>362</v>
      </c>
      <c r="D391">
        <v>1</v>
      </c>
      <c r="E391" s="2">
        <v>45714.5</v>
      </c>
      <c r="F391">
        <v>38433</v>
      </c>
      <c r="G391" t="s">
        <v>340</v>
      </c>
      <c r="H391" t="s">
        <v>249</v>
      </c>
      <c r="I391">
        <v>0</v>
      </c>
      <c r="J391">
        <v>4</v>
      </c>
      <c r="K391">
        <v>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5879916409</v>
      </c>
      <c r="S391">
        <v>0</v>
      </c>
      <c r="T391">
        <v>0</v>
      </c>
      <c r="U391">
        <v>0.5</v>
      </c>
      <c r="V391">
        <v>0</v>
      </c>
      <c r="W391">
        <v>0</v>
      </c>
      <c r="X391">
        <v>9999</v>
      </c>
      <c r="Y391">
        <v>1</v>
      </c>
      <c r="Z391">
        <v>0</v>
      </c>
    </row>
    <row r="392" spans="1:26" x14ac:dyDescent="0.25">
      <c r="A392" t="s">
        <v>159</v>
      </c>
      <c r="B392" t="s">
        <v>48</v>
      </c>
      <c r="C392" t="s">
        <v>362</v>
      </c>
      <c r="D392">
        <v>1</v>
      </c>
      <c r="E392" s="2">
        <v>45714.5</v>
      </c>
      <c r="F392">
        <v>38433</v>
      </c>
      <c r="G392" t="s">
        <v>339</v>
      </c>
      <c r="H392" t="s">
        <v>249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5879916410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9999</v>
      </c>
      <c r="Y392">
        <v>1</v>
      </c>
      <c r="Z392">
        <v>0</v>
      </c>
    </row>
    <row r="393" spans="1:26" x14ac:dyDescent="0.25">
      <c r="A393" t="s">
        <v>159</v>
      </c>
      <c r="B393" t="s">
        <v>48</v>
      </c>
      <c r="C393" t="s">
        <v>362</v>
      </c>
      <c r="D393">
        <v>1</v>
      </c>
      <c r="E393" s="2">
        <v>45714.5</v>
      </c>
      <c r="F393">
        <v>38433</v>
      </c>
      <c r="G393" t="s">
        <v>338</v>
      </c>
      <c r="H393" t="s">
        <v>248</v>
      </c>
      <c r="I393">
        <v>80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5879914093</v>
      </c>
      <c r="S393">
        <v>0</v>
      </c>
      <c r="T393">
        <v>0</v>
      </c>
      <c r="U393">
        <v>292</v>
      </c>
      <c r="V393">
        <v>0</v>
      </c>
      <c r="W393">
        <v>0</v>
      </c>
      <c r="X393">
        <v>9999</v>
      </c>
      <c r="Y393">
        <v>1</v>
      </c>
      <c r="Z393">
        <v>0</v>
      </c>
    </row>
    <row r="394" spans="1:26" x14ac:dyDescent="0.25">
      <c r="A394" t="s">
        <v>159</v>
      </c>
      <c r="B394" t="s">
        <v>48</v>
      </c>
      <c r="C394" t="s">
        <v>362</v>
      </c>
      <c r="D394">
        <v>1</v>
      </c>
      <c r="E394" s="2">
        <v>45714.5</v>
      </c>
      <c r="F394">
        <v>38433</v>
      </c>
      <c r="G394" t="s">
        <v>340</v>
      </c>
      <c r="H394" t="s">
        <v>248</v>
      </c>
      <c r="I394">
        <v>0</v>
      </c>
      <c r="J394">
        <v>10.4</v>
      </c>
      <c r="K394">
        <v>8.8000000000000007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5879916413</v>
      </c>
      <c r="S394">
        <v>0</v>
      </c>
      <c r="T394">
        <v>0</v>
      </c>
      <c r="U394">
        <v>0.1</v>
      </c>
      <c r="V394">
        <v>0</v>
      </c>
      <c r="W394">
        <v>0</v>
      </c>
      <c r="X394">
        <v>9999</v>
      </c>
      <c r="Y394">
        <v>1</v>
      </c>
      <c r="Z394">
        <v>0</v>
      </c>
    </row>
    <row r="395" spans="1:26" x14ac:dyDescent="0.25">
      <c r="A395" t="s">
        <v>159</v>
      </c>
      <c r="B395" t="s">
        <v>48</v>
      </c>
      <c r="C395" t="s">
        <v>362</v>
      </c>
      <c r="D395">
        <v>1</v>
      </c>
      <c r="E395" s="2">
        <v>45714.5</v>
      </c>
      <c r="F395">
        <v>38433</v>
      </c>
      <c r="G395" t="s">
        <v>339</v>
      </c>
      <c r="H395" t="s">
        <v>248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5879916414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9999</v>
      </c>
      <c r="Y395">
        <v>1</v>
      </c>
      <c r="Z395">
        <v>0</v>
      </c>
    </row>
    <row r="396" spans="1:26" x14ac:dyDescent="0.25">
      <c r="A396" t="s">
        <v>159</v>
      </c>
      <c r="B396" t="s">
        <v>48</v>
      </c>
      <c r="C396" t="s">
        <v>362</v>
      </c>
      <c r="D396">
        <v>1</v>
      </c>
      <c r="E396" s="2">
        <v>45714.5</v>
      </c>
      <c r="F396">
        <v>38459</v>
      </c>
      <c r="G396" t="s">
        <v>338</v>
      </c>
      <c r="H396" t="s">
        <v>247</v>
      </c>
      <c r="I396">
        <v>55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5879318540</v>
      </c>
      <c r="S396">
        <v>0</v>
      </c>
      <c r="T396">
        <v>0</v>
      </c>
      <c r="U396">
        <v>1E-3</v>
      </c>
      <c r="V396">
        <v>0</v>
      </c>
      <c r="W396">
        <v>0</v>
      </c>
      <c r="X396">
        <v>9999</v>
      </c>
      <c r="Y396">
        <v>1</v>
      </c>
      <c r="Z396">
        <v>0</v>
      </c>
    </row>
    <row r="397" spans="1:26" x14ac:dyDescent="0.25">
      <c r="A397" t="s">
        <v>159</v>
      </c>
      <c r="B397" t="s">
        <v>48</v>
      </c>
      <c r="C397" t="s">
        <v>362</v>
      </c>
      <c r="D397">
        <v>1</v>
      </c>
      <c r="E397" s="2">
        <v>45714.5</v>
      </c>
      <c r="F397">
        <v>38459</v>
      </c>
      <c r="G397" t="s">
        <v>340</v>
      </c>
      <c r="H397" t="s">
        <v>247</v>
      </c>
      <c r="I397">
        <v>0</v>
      </c>
      <c r="J397">
        <v>10</v>
      </c>
      <c r="K397">
        <v>8.9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5879318736</v>
      </c>
      <c r="S397">
        <v>0</v>
      </c>
      <c r="T397">
        <v>0</v>
      </c>
      <c r="U397">
        <v>0.01</v>
      </c>
      <c r="V397">
        <v>0</v>
      </c>
      <c r="W397">
        <v>0</v>
      </c>
      <c r="X397">
        <v>9999</v>
      </c>
      <c r="Y397">
        <v>1</v>
      </c>
      <c r="Z397">
        <v>0</v>
      </c>
    </row>
    <row r="398" spans="1:26" x14ac:dyDescent="0.25">
      <c r="A398" t="s">
        <v>159</v>
      </c>
      <c r="B398" t="s">
        <v>48</v>
      </c>
      <c r="C398" t="s">
        <v>362</v>
      </c>
      <c r="D398">
        <v>1</v>
      </c>
      <c r="E398" s="2">
        <v>45714.5</v>
      </c>
      <c r="F398">
        <v>38459</v>
      </c>
      <c r="G398" t="s">
        <v>339</v>
      </c>
      <c r="H398" t="s">
        <v>247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5879318737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9999</v>
      </c>
      <c r="Y398">
        <v>1</v>
      </c>
      <c r="Z398">
        <v>0</v>
      </c>
    </row>
    <row r="399" spans="1:26" x14ac:dyDescent="0.25">
      <c r="A399" t="s">
        <v>159</v>
      </c>
      <c r="B399" t="s">
        <v>48</v>
      </c>
      <c r="C399" t="s">
        <v>362</v>
      </c>
      <c r="D399">
        <v>1</v>
      </c>
      <c r="E399" s="2">
        <v>45714.5</v>
      </c>
      <c r="F399">
        <v>38433</v>
      </c>
      <c r="G399" t="s">
        <v>341</v>
      </c>
      <c r="H399" t="s">
        <v>246</v>
      </c>
      <c r="I399">
        <v>0</v>
      </c>
      <c r="J399">
        <v>24.911999999999999</v>
      </c>
      <c r="K399">
        <v>19.957000000000001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5880047301</v>
      </c>
      <c r="S399">
        <v>0</v>
      </c>
      <c r="T399">
        <v>0</v>
      </c>
      <c r="U399">
        <v>0.11</v>
      </c>
      <c r="V399">
        <v>0</v>
      </c>
      <c r="W399">
        <v>0</v>
      </c>
      <c r="X399">
        <v>9999</v>
      </c>
      <c r="Y399">
        <v>1</v>
      </c>
      <c r="Z399">
        <v>0</v>
      </c>
    </row>
    <row r="400" spans="1:26" x14ac:dyDescent="0.25">
      <c r="A400" t="s">
        <v>159</v>
      </c>
      <c r="B400" t="s">
        <v>48</v>
      </c>
      <c r="C400" t="s">
        <v>362</v>
      </c>
      <c r="D400">
        <v>1</v>
      </c>
      <c r="E400" s="2">
        <v>45714.5</v>
      </c>
      <c r="F400">
        <v>38433</v>
      </c>
      <c r="G400" t="s">
        <v>338</v>
      </c>
      <c r="H400" t="s">
        <v>245</v>
      </c>
      <c r="I400">
        <v>95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5879905264</v>
      </c>
      <c r="S400">
        <v>0</v>
      </c>
      <c r="T400">
        <v>0</v>
      </c>
      <c r="U400">
        <v>0.04</v>
      </c>
      <c r="V400">
        <v>0</v>
      </c>
      <c r="W400">
        <v>0</v>
      </c>
      <c r="X400">
        <v>9999</v>
      </c>
      <c r="Y400">
        <v>1</v>
      </c>
      <c r="Z400">
        <v>0</v>
      </c>
    </row>
    <row r="401" spans="1:26" x14ac:dyDescent="0.25">
      <c r="A401" t="s">
        <v>159</v>
      </c>
      <c r="B401" t="s">
        <v>48</v>
      </c>
      <c r="C401" t="s">
        <v>362</v>
      </c>
      <c r="D401">
        <v>1</v>
      </c>
      <c r="E401" s="2">
        <v>45714.5</v>
      </c>
      <c r="F401">
        <v>38433</v>
      </c>
      <c r="G401" t="s">
        <v>340</v>
      </c>
      <c r="H401" t="s">
        <v>245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5879396376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9999</v>
      </c>
      <c r="Y401">
        <v>1</v>
      </c>
      <c r="Z401">
        <v>0</v>
      </c>
    </row>
    <row r="402" spans="1:26" x14ac:dyDescent="0.25">
      <c r="A402" t="s">
        <v>159</v>
      </c>
      <c r="B402" t="s">
        <v>48</v>
      </c>
      <c r="C402" t="s">
        <v>362</v>
      </c>
      <c r="D402">
        <v>1</v>
      </c>
      <c r="E402" s="2">
        <v>45714.5</v>
      </c>
      <c r="F402">
        <v>38433</v>
      </c>
      <c r="G402" t="s">
        <v>339</v>
      </c>
      <c r="H402" t="s">
        <v>245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5879396377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9999</v>
      </c>
      <c r="Y402">
        <v>1</v>
      </c>
      <c r="Z402">
        <v>0</v>
      </c>
    </row>
    <row r="403" spans="1:26" x14ac:dyDescent="0.25">
      <c r="A403" t="s">
        <v>159</v>
      </c>
      <c r="B403" t="s">
        <v>48</v>
      </c>
      <c r="C403" t="s">
        <v>362</v>
      </c>
      <c r="D403">
        <v>1</v>
      </c>
      <c r="E403" s="2">
        <v>45714.5</v>
      </c>
      <c r="F403">
        <v>38433</v>
      </c>
      <c r="G403" t="s">
        <v>338</v>
      </c>
      <c r="H403" t="s">
        <v>244</v>
      </c>
      <c r="I403">
        <v>95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5879364598</v>
      </c>
      <c r="S403">
        <v>0</v>
      </c>
      <c r="T403">
        <v>0</v>
      </c>
      <c r="U403">
        <v>260</v>
      </c>
      <c r="V403">
        <v>0</v>
      </c>
      <c r="W403">
        <v>0</v>
      </c>
      <c r="X403">
        <v>9999</v>
      </c>
      <c r="Y403">
        <v>1</v>
      </c>
      <c r="Z403">
        <v>0</v>
      </c>
    </row>
    <row r="404" spans="1:26" x14ac:dyDescent="0.25">
      <c r="A404" t="s">
        <v>159</v>
      </c>
      <c r="B404" t="s">
        <v>48</v>
      </c>
      <c r="C404" t="s">
        <v>362</v>
      </c>
      <c r="D404">
        <v>1</v>
      </c>
      <c r="E404" s="2">
        <v>45714.5</v>
      </c>
      <c r="F404">
        <v>38433</v>
      </c>
      <c r="G404" t="s">
        <v>340</v>
      </c>
      <c r="H404" t="s">
        <v>244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5879396372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9999</v>
      </c>
      <c r="Y404">
        <v>1</v>
      </c>
      <c r="Z404">
        <v>0</v>
      </c>
    </row>
    <row r="405" spans="1:26" x14ac:dyDescent="0.25">
      <c r="A405" t="s">
        <v>159</v>
      </c>
      <c r="B405" t="s">
        <v>48</v>
      </c>
      <c r="C405" t="s">
        <v>362</v>
      </c>
      <c r="D405">
        <v>1</v>
      </c>
      <c r="E405" s="2">
        <v>45714.5</v>
      </c>
      <c r="F405">
        <v>38433</v>
      </c>
      <c r="G405" t="s">
        <v>339</v>
      </c>
      <c r="H405" t="s">
        <v>244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5879396373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9999</v>
      </c>
      <c r="Y405">
        <v>1</v>
      </c>
      <c r="Z405">
        <v>0</v>
      </c>
    </row>
    <row r="406" spans="1:26" x14ac:dyDescent="0.25">
      <c r="A406" t="s">
        <v>159</v>
      </c>
      <c r="B406" t="s">
        <v>48</v>
      </c>
      <c r="C406" t="s">
        <v>362</v>
      </c>
      <c r="D406">
        <v>1</v>
      </c>
      <c r="E406" s="2">
        <v>45714.5</v>
      </c>
      <c r="F406">
        <v>38433</v>
      </c>
      <c r="G406" t="s">
        <v>338</v>
      </c>
      <c r="H406" t="s">
        <v>243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5874902455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9999</v>
      </c>
      <c r="Y406">
        <v>1</v>
      </c>
      <c r="Z406">
        <v>0</v>
      </c>
    </row>
    <row r="407" spans="1:26" x14ac:dyDescent="0.25">
      <c r="A407" t="s">
        <v>159</v>
      </c>
      <c r="B407" t="s">
        <v>48</v>
      </c>
      <c r="C407" t="s">
        <v>362</v>
      </c>
      <c r="D407">
        <v>1</v>
      </c>
      <c r="E407" s="2">
        <v>45714.5</v>
      </c>
      <c r="F407">
        <v>38433</v>
      </c>
      <c r="G407" t="s">
        <v>340</v>
      </c>
      <c r="H407" t="s">
        <v>243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5879396368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9999</v>
      </c>
      <c r="Y407">
        <v>1</v>
      </c>
      <c r="Z407">
        <v>0</v>
      </c>
    </row>
    <row r="408" spans="1:26" x14ac:dyDescent="0.25">
      <c r="A408" t="s">
        <v>159</v>
      </c>
      <c r="B408" t="s">
        <v>48</v>
      </c>
      <c r="C408" t="s">
        <v>362</v>
      </c>
      <c r="D408">
        <v>1</v>
      </c>
      <c r="E408" s="2">
        <v>45714.5</v>
      </c>
      <c r="F408">
        <v>38433</v>
      </c>
      <c r="G408" t="s">
        <v>339</v>
      </c>
      <c r="H408" t="s">
        <v>243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5879396369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9999</v>
      </c>
      <c r="Y408">
        <v>1</v>
      </c>
      <c r="Z408">
        <v>0</v>
      </c>
    </row>
    <row r="409" spans="1:26" x14ac:dyDescent="0.25">
      <c r="A409" t="s">
        <v>159</v>
      </c>
      <c r="B409" t="s">
        <v>48</v>
      </c>
      <c r="C409" t="s">
        <v>362</v>
      </c>
      <c r="D409">
        <v>1</v>
      </c>
      <c r="E409" s="2">
        <v>45714.5</v>
      </c>
      <c r="F409">
        <v>4468986571</v>
      </c>
      <c r="G409" t="s">
        <v>343</v>
      </c>
      <c r="H409" t="s">
        <v>344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5864418397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9999</v>
      </c>
      <c r="Y409">
        <v>1</v>
      </c>
      <c r="Z409">
        <v>0</v>
      </c>
    </row>
    <row r="410" spans="1:26" x14ac:dyDescent="0.25">
      <c r="A410" t="s">
        <v>159</v>
      </c>
      <c r="B410" t="s">
        <v>48</v>
      </c>
      <c r="C410" t="s">
        <v>362</v>
      </c>
      <c r="D410">
        <v>1</v>
      </c>
      <c r="E410" s="2">
        <v>45714.5</v>
      </c>
      <c r="F410">
        <v>4089922724</v>
      </c>
      <c r="G410" t="s">
        <v>338</v>
      </c>
      <c r="H410" t="s">
        <v>242</v>
      </c>
      <c r="I410">
        <v>26.152000000000001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5878956499</v>
      </c>
      <c r="S410">
        <v>0</v>
      </c>
      <c r="T410">
        <v>0</v>
      </c>
      <c r="U410">
        <v>359.11</v>
      </c>
      <c r="V410">
        <v>0</v>
      </c>
      <c r="W410">
        <v>0</v>
      </c>
      <c r="X410">
        <v>9999</v>
      </c>
      <c r="Y410">
        <v>1</v>
      </c>
      <c r="Z410">
        <v>0</v>
      </c>
    </row>
    <row r="411" spans="1:26" x14ac:dyDescent="0.25">
      <c r="A411" t="s">
        <v>159</v>
      </c>
      <c r="B411" t="s">
        <v>48</v>
      </c>
      <c r="C411" t="s">
        <v>362</v>
      </c>
      <c r="D411">
        <v>1</v>
      </c>
      <c r="E411" s="2">
        <v>45714.5</v>
      </c>
      <c r="F411">
        <v>38433</v>
      </c>
      <c r="G411" t="s">
        <v>338</v>
      </c>
      <c r="H411" t="s">
        <v>241</v>
      </c>
      <c r="I411">
        <v>169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5878602808</v>
      </c>
      <c r="S411">
        <v>0</v>
      </c>
      <c r="T411">
        <v>0</v>
      </c>
      <c r="U411">
        <v>1E-3</v>
      </c>
      <c r="V411">
        <v>0</v>
      </c>
      <c r="W411">
        <v>0</v>
      </c>
      <c r="X411">
        <v>9999</v>
      </c>
      <c r="Y411">
        <v>1</v>
      </c>
      <c r="Z411">
        <v>0</v>
      </c>
    </row>
    <row r="412" spans="1:26" x14ac:dyDescent="0.25">
      <c r="A412" t="s">
        <v>159</v>
      </c>
      <c r="B412" t="s">
        <v>48</v>
      </c>
      <c r="C412" t="s">
        <v>362</v>
      </c>
      <c r="D412">
        <v>1</v>
      </c>
      <c r="E412" s="2">
        <v>45714.5</v>
      </c>
      <c r="F412">
        <v>4468986571</v>
      </c>
      <c r="G412" t="s">
        <v>343</v>
      </c>
      <c r="H412" t="s">
        <v>342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5864418395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9999</v>
      </c>
      <c r="Y412">
        <v>1</v>
      </c>
      <c r="Z412">
        <v>0</v>
      </c>
    </row>
    <row r="413" spans="1:26" x14ac:dyDescent="0.25">
      <c r="A413" t="s">
        <v>159</v>
      </c>
      <c r="B413" t="s">
        <v>48</v>
      </c>
      <c r="C413" t="s">
        <v>362</v>
      </c>
      <c r="D413">
        <v>1</v>
      </c>
      <c r="E413" s="2">
        <v>45714.5</v>
      </c>
      <c r="F413">
        <v>4089922724</v>
      </c>
      <c r="G413" t="s">
        <v>338</v>
      </c>
      <c r="H413" t="s">
        <v>240</v>
      </c>
      <c r="I413">
        <v>7.5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5879898625</v>
      </c>
      <c r="S413">
        <v>0</v>
      </c>
      <c r="T413">
        <v>0</v>
      </c>
      <c r="U413">
        <v>1E-3</v>
      </c>
      <c r="V413">
        <v>0</v>
      </c>
      <c r="W413">
        <v>0</v>
      </c>
      <c r="X413">
        <v>9999</v>
      </c>
      <c r="Y413">
        <v>1</v>
      </c>
      <c r="Z413">
        <v>0</v>
      </c>
    </row>
    <row r="414" spans="1:26" x14ac:dyDescent="0.25">
      <c r="A414" t="s">
        <v>159</v>
      </c>
      <c r="B414" t="s">
        <v>48</v>
      </c>
      <c r="C414" t="s">
        <v>362</v>
      </c>
      <c r="D414">
        <v>1</v>
      </c>
      <c r="E414" s="2">
        <v>45714.5</v>
      </c>
      <c r="F414">
        <v>38433</v>
      </c>
      <c r="G414" t="s">
        <v>338</v>
      </c>
      <c r="H414" t="s">
        <v>239</v>
      </c>
      <c r="I414">
        <v>81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5878602806</v>
      </c>
      <c r="S414">
        <v>0</v>
      </c>
      <c r="T414">
        <v>0</v>
      </c>
      <c r="U414">
        <v>1E-3</v>
      </c>
      <c r="V414">
        <v>0</v>
      </c>
      <c r="W414">
        <v>0</v>
      </c>
      <c r="X414">
        <v>9999</v>
      </c>
      <c r="Y414">
        <v>1</v>
      </c>
      <c r="Z414">
        <v>0</v>
      </c>
    </row>
    <row r="415" spans="1:26" x14ac:dyDescent="0.25">
      <c r="A415" t="s">
        <v>159</v>
      </c>
      <c r="B415" t="s">
        <v>48</v>
      </c>
      <c r="C415" t="s">
        <v>362</v>
      </c>
      <c r="D415">
        <v>1</v>
      </c>
      <c r="E415" s="2">
        <v>45714.5</v>
      </c>
      <c r="F415">
        <v>38433</v>
      </c>
      <c r="G415" t="s">
        <v>338</v>
      </c>
      <c r="H415" t="s">
        <v>238</v>
      </c>
      <c r="I415">
        <v>84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5878602804</v>
      </c>
      <c r="S415">
        <v>0</v>
      </c>
      <c r="T415">
        <v>0</v>
      </c>
      <c r="U415">
        <v>1E-3</v>
      </c>
      <c r="V415">
        <v>0</v>
      </c>
      <c r="W415">
        <v>0</v>
      </c>
      <c r="X415">
        <v>9999</v>
      </c>
      <c r="Y415">
        <v>1</v>
      </c>
      <c r="Z415">
        <v>0</v>
      </c>
    </row>
    <row r="416" spans="1:26" x14ac:dyDescent="0.25">
      <c r="A416" t="s">
        <v>159</v>
      </c>
      <c r="B416" t="s">
        <v>48</v>
      </c>
      <c r="C416" t="s">
        <v>362</v>
      </c>
      <c r="D416">
        <v>1</v>
      </c>
      <c r="E416" s="2">
        <v>45714.5</v>
      </c>
      <c r="F416">
        <v>38459</v>
      </c>
      <c r="G416" t="s">
        <v>338</v>
      </c>
      <c r="H416" t="s">
        <v>237</v>
      </c>
      <c r="I416">
        <v>18.547000000000001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5874464118</v>
      </c>
      <c r="S416">
        <v>0</v>
      </c>
      <c r="T416">
        <v>0</v>
      </c>
      <c r="U416">
        <v>315.08</v>
      </c>
      <c r="V416">
        <v>0</v>
      </c>
      <c r="W416">
        <v>0</v>
      </c>
      <c r="X416">
        <v>9999</v>
      </c>
      <c r="Y416">
        <v>1</v>
      </c>
      <c r="Z416">
        <v>0</v>
      </c>
    </row>
    <row r="417" spans="1:26" x14ac:dyDescent="0.25">
      <c r="A417" t="s">
        <v>159</v>
      </c>
      <c r="B417" t="s">
        <v>48</v>
      </c>
      <c r="C417" t="s">
        <v>362</v>
      </c>
      <c r="D417">
        <v>1</v>
      </c>
      <c r="E417" s="2">
        <v>45714.5</v>
      </c>
      <c r="F417">
        <v>38459</v>
      </c>
      <c r="G417" t="s">
        <v>340</v>
      </c>
      <c r="H417" t="s">
        <v>237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5876564269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9999</v>
      </c>
      <c r="Y417">
        <v>1</v>
      </c>
      <c r="Z417">
        <v>0</v>
      </c>
    </row>
    <row r="418" spans="1:26" x14ac:dyDescent="0.25">
      <c r="A418" t="s">
        <v>159</v>
      </c>
      <c r="B418" t="s">
        <v>48</v>
      </c>
      <c r="C418" t="s">
        <v>362</v>
      </c>
      <c r="D418">
        <v>1</v>
      </c>
      <c r="E418" s="2">
        <v>45714.5</v>
      </c>
      <c r="F418">
        <v>38459</v>
      </c>
      <c r="G418" t="s">
        <v>339</v>
      </c>
      <c r="H418" t="s">
        <v>237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5876564270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9999</v>
      </c>
      <c r="Y418">
        <v>1</v>
      </c>
      <c r="Z418">
        <v>0</v>
      </c>
    </row>
    <row r="419" spans="1:26" x14ac:dyDescent="0.25">
      <c r="A419" t="s">
        <v>159</v>
      </c>
      <c r="B419" t="s">
        <v>48</v>
      </c>
      <c r="C419" t="s">
        <v>362</v>
      </c>
      <c r="D419">
        <v>1</v>
      </c>
      <c r="E419" s="2">
        <v>45714.5</v>
      </c>
      <c r="F419">
        <v>38459</v>
      </c>
      <c r="G419" t="s">
        <v>338</v>
      </c>
      <c r="H419" t="s">
        <v>236</v>
      </c>
      <c r="I419">
        <v>152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5874464120</v>
      </c>
      <c r="S419">
        <v>0</v>
      </c>
      <c r="T419">
        <v>0</v>
      </c>
      <c r="U419">
        <v>315.08</v>
      </c>
      <c r="V419">
        <v>0</v>
      </c>
      <c r="W419">
        <v>0</v>
      </c>
      <c r="X419">
        <v>9999</v>
      </c>
      <c r="Y419">
        <v>1</v>
      </c>
      <c r="Z419">
        <v>0</v>
      </c>
    </row>
    <row r="420" spans="1:26" x14ac:dyDescent="0.25">
      <c r="A420" t="s">
        <v>159</v>
      </c>
      <c r="B420" t="s">
        <v>48</v>
      </c>
      <c r="C420" t="s">
        <v>362</v>
      </c>
      <c r="D420">
        <v>1</v>
      </c>
      <c r="E420" s="2">
        <v>45714.5</v>
      </c>
      <c r="F420">
        <v>38459</v>
      </c>
      <c r="G420" t="s">
        <v>340</v>
      </c>
      <c r="H420" t="s">
        <v>236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5876564273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9999</v>
      </c>
      <c r="Y420">
        <v>1</v>
      </c>
      <c r="Z420">
        <v>0</v>
      </c>
    </row>
    <row r="421" spans="1:26" x14ac:dyDescent="0.25">
      <c r="A421" t="s">
        <v>159</v>
      </c>
      <c r="B421" t="s">
        <v>48</v>
      </c>
      <c r="C421" t="s">
        <v>362</v>
      </c>
      <c r="D421">
        <v>1</v>
      </c>
      <c r="E421" s="2">
        <v>45714.5</v>
      </c>
      <c r="F421">
        <v>38459</v>
      </c>
      <c r="G421" t="s">
        <v>339</v>
      </c>
      <c r="H421" t="s">
        <v>236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5876564274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9999</v>
      </c>
      <c r="Y421">
        <v>1</v>
      </c>
      <c r="Z421">
        <v>0</v>
      </c>
    </row>
    <row r="422" spans="1:26" x14ac:dyDescent="0.25">
      <c r="A422" t="s">
        <v>159</v>
      </c>
      <c r="B422" t="s">
        <v>48</v>
      </c>
      <c r="C422" t="s">
        <v>362</v>
      </c>
      <c r="D422">
        <v>1</v>
      </c>
      <c r="E422" s="2">
        <v>45714.5</v>
      </c>
      <c r="F422">
        <v>38459</v>
      </c>
      <c r="G422" t="s">
        <v>338</v>
      </c>
      <c r="H422" t="s">
        <v>235</v>
      </c>
      <c r="I422">
        <v>79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5879668291</v>
      </c>
      <c r="S422">
        <v>0</v>
      </c>
      <c r="T422">
        <v>0</v>
      </c>
      <c r="U422">
        <v>0.01</v>
      </c>
      <c r="V422">
        <v>0</v>
      </c>
      <c r="W422">
        <v>0</v>
      </c>
      <c r="X422">
        <v>9999</v>
      </c>
      <c r="Y422">
        <v>1</v>
      </c>
      <c r="Z422">
        <v>0</v>
      </c>
    </row>
    <row r="423" spans="1:26" x14ac:dyDescent="0.25">
      <c r="A423" t="s">
        <v>159</v>
      </c>
      <c r="B423" t="s">
        <v>48</v>
      </c>
      <c r="C423" t="s">
        <v>362</v>
      </c>
      <c r="D423">
        <v>1</v>
      </c>
      <c r="E423" s="2">
        <v>45714.5</v>
      </c>
      <c r="F423">
        <v>38459</v>
      </c>
      <c r="G423" t="s">
        <v>340</v>
      </c>
      <c r="H423" t="s">
        <v>235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5879770344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9999</v>
      </c>
      <c r="Y423">
        <v>1</v>
      </c>
      <c r="Z423">
        <v>0</v>
      </c>
    </row>
    <row r="424" spans="1:26" x14ac:dyDescent="0.25">
      <c r="A424" t="s">
        <v>159</v>
      </c>
      <c r="B424" t="s">
        <v>48</v>
      </c>
      <c r="C424" t="s">
        <v>362</v>
      </c>
      <c r="D424">
        <v>1</v>
      </c>
      <c r="E424" s="2">
        <v>45714.5</v>
      </c>
      <c r="F424">
        <v>38459</v>
      </c>
      <c r="G424" t="s">
        <v>339</v>
      </c>
      <c r="H424" t="s">
        <v>235</v>
      </c>
      <c r="I424">
        <v>0</v>
      </c>
      <c r="J424">
        <v>6.12</v>
      </c>
      <c r="K424">
        <v>19.16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5879770345</v>
      </c>
      <c r="S424">
        <v>0</v>
      </c>
      <c r="T424">
        <v>0</v>
      </c>
      <c r="U424">
        <v>0.06</v>
      </c>
      <c r="V424">
        <v>0</v>
      </c>
      <c r="W424">
        <v>0</v>
      </c>
      <c r="X424">
        <v>9999</v>
      </c>
      <c r="Y424">
        <v>1</v>
      </c>
      <c r="Z424">
        <v>0</v>
      </c>
    </row>
    <row r="425" spans="1:26" x14ac:dyDescent="0.25">
      <c r="A425" t="s">
        <v>159</v>
      </c>
      <c r="B425" t="s">
        <v>48</v>
      </c>
      <c r="C425" t="s">
        <v>362</v>
      </c>
      <c r="D425">
        <v>1</v>
      </c>
      <c r="E425" s="2">
        <v>45714.5</v>
      </c>
      <c r="F425">
        <v>38567</v>
      </c>
      <c r="G425" t="s">
        <v>789</v>
      </c>
      <c r="H425" t="s">
        <v>799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5874155697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9999</v>
      </c>
      <c r="Y425">
        <v>0</v>
      </c>
      <c r="Z425">
        <v>0</v>
      </c>
    </row>
    <row r="426" spans="1:26" x14ac:dyDescent="0.25">
      <c r="A426" t="s">
        <v>159</v>
      </c>
      <c r="B426" t="s">
        <v>48</v>
      </c>
      <c r="C426" t="s">
        <v>362</v>
      </c>
      <c r="D426">
        <v>1</v>
      </c>
      <c r="E426" s="2">
        <v>45714.5</v>
      </c>
      <c r="F426">
        <v>4089922724</v>
      </c>
      <c r="G426" t="s">
        <v>789</v>
      </c>
      <c r="H426" t="s">
        <v>799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5874155695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9999</v>
      </c>
      <c r="Y426">
        <v>0</v>
      </c>
      <c r="Z426">
        <v>0</v>
      </c>
    </row>
    <row r="427" spans="1:26" x14ac:dyDescent="0.25">
      <c r="A427" t="s">
        <v>159</v>
      </c>
      <c r="B427" t="s">
        <v>48</v>
      </c>
      <c r="C427" t="s">
        <v>362</v>
      </c>
      <c r="D427">
        <v>1</v>
      </c>
      <c r="E427" s="2">
        <v>45714.5</v>
      </c>
      <c r="F427">
        <v>38459</v>
      </c>
      <c r="G427" t="s">
        <v>338</v>
      </c>
      <c r="H427" t="s">
        <v>234</v>
      </c>
      <c r="I427">
        <v>16.8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5878468898</v>
      </c>
      <c r="S427">
        <v>0</v>
      </c>
      <c r="T427">
        <v>0</v>
      </c>
      <c r="U427">
        <v>309.07</v>
      </c>
      <c r="V427">
        <v>0</v>
      </c>
      <c r="W427">
        <v>0</v>
      </c>
      <c r="X427">
        <v>9999</v>
      </c>
      <c r="Y427">
        <v>1</v>
      </c>
      <c r="Z427">
        <v>0</v>
      </c>
    </row>
    <row r="428" spans="1:26" x14ac:dyDescent="0.25">
      <c r="A428" t="s">
        <v>159</v>
      </c>
      <c r="B428" t="s">
        <v>48</v>
      </c>
      <c r="C428" t="s">
        <v>362</v>
      </c>
      <c r="D428">
        <v>1</v>
      </c>
      <c r="E428" s="2">
        <v>45714.5</v>
      </c>
      <c r="F428">
        <v>38459</v>
      </c>
      <c r="G428" t="s">
        <v>340</v>
      </c>
      <c r="H428" t="s">
        <v>234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5878466881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9999</v>
      </c>
      <c r="Y428">
        <v>1</v>
      </c>
      <c r="Z428">
        <v>0</v>
      </c>
    </row>
    <row r="429" spans="1:26" x14ac:dyDescent="0.25">
      <c r="A429" t="s">
        <v>159</v>
      </c>
      <c r="B429" t="s">
        <v>48</v>
      </c>
      <c r="C429" t="s">
        <v>362</v>
      </c>
      <c r="D429">
        <v>1</v>
      </c>
      <c r="E429" s="2">
        <v>45714.5</v>
      </c>
      <c r="F429">
        <v>38459</v>
      </c>
      <c r="G429" t="s">
        <v>339</v>
      </c>
      <c r="H429" t="s">
        <v>234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5878466882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9999</v>
      </c>
      <c r="Y429">
        <v>1</v>
      </c>
      <c r="Z429">
        <v>0</v>
      </c>
    </row>
    <row r="430" spans="1:26" x14ac:dyDescent="0.25">
      <c r="A430" t="s">
        <v>159</v>
      </c>
      <c r="B430" t="s">
        <v>48</v>
      </c>
      <c r="C430" t="s">
        <v>362</v>
      </c>
      <c r="D430">
        <v>1</v>
      </c>
      <c r="E430" s="2">
        <v>45714.5</v>
      </c>
      <c r="F430">
        <v>38459</v>
      </c>
      <c r="G430" t="s">
        <v>338</v>
      </c>
      <c r="H430" t="s">
        <v>233</v>
      </c>
      <c r="I430">
        <v>22.5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5878468900</v>
      </c>
      <c r="S430">
        <v>0</v>
      </c>
      <c r="T430">
        <v>0</v>
      </c>
      <c r="U430">
        <v>309.07</v>
      </c>
      <c r="V430">
        <v>0</v>
      </c>
      <c r="W430">
        <v>0</v>
      </c>
      <c r="X430">
        <v>9999</v>
      </c>
      <c r="Y430">
        <v>1</v>
      </c>
      <c r="Z430">
        <v>0</v>
      </c>
    </row>
    <row r="431" spans="1:26" x14ac:dyDescent="0.25">
      <c r="A431" t="s">
        <v>159</v>
      </c>
      <c r="B431" t="s">
        <v>48</v>
      </c>
      <c r="C431" t="s">
        <v>362</v>
      </c>
      <c r="D431">
        <v>1</v>
      </c>
      <c r="E431" s="2">
        <v>45714.5</v>
      </c>
      <c r="F431">
        <v>38459</v>
      </c>
      <c r="G431" t="s">
        <v>340</v>
      </c>
      <c r="H431" t="s">
        <v>233</v>
      </c>
      <c r="I431">
        <v>0</v>
      </c>
      <c r="J431">
        <v>1E-3</v>
      </c>
      <c r="K431">
        <v>1E-3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5878466885</v>
      </c>
      <c r="S431">
        <v>0</v>
      </c>
      <c r="T431">
        <v>0</v>
      </c>
      <c r="U431">
        <v>0.01</v>
      </c>
      <c r="V431">
        <v>0</v>
      </c>
      <c r="W431">
        <v>0</v>
      </c>
      <c r="X431">
        <v>9999</v>
      </c>
      <c r="Y431">
        <v>1</v>
      </c>
      <c r="Z431">
        <v>0</v>
      </c>
    </row>
    <row r="432" spans="1:26" x14ac:dyDescent="0.25">
      <c r="A432" t="s">
        <v>159</v>
      </c>
      <c r="B432" t="s">
        <v>48</v>
      </c>
      <c r="C432" t="s">
        <v>362</v>
      </c>
      <c r="D432">
        <v>1</v>
      </c>
      <c r="E432" s="2">
        <v>45714.5</v>
      </c>
      <c r="F432">
        <v>38459</v>
      </c>
      <c r="G432" t="s">
        <v>339</v>
      </c>
      <c r="H432" t="s">
        <v>233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5878466886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9999</v>
      </c>
      <c r="Y432">
        <v>1</v>
      </c>
      <c r="Z432">
        <v>0</v>
      </c>
    </row>
    <row r="433" spans="1:26" x14ac:dyDescent="0.25">
      <c r="A433" t="s">
        <v>159</v>
      </c>
      <c r="B433" t="s">
        <v>48</v>
      </c>
      <c r="C433" t="s">
        <v>362</v>
      </c>
      <c r="D433">
        <v>1</v>
      </c>
      <c r="E433" s="2">
        <v>45714.5</v>
      </c>
      <c r="F433">
        <v>38459</v>
      </c>
      <c r="G433" t="s">
        <v>338</v>
      </c>
      <c r="H433" t="s">
        <v>232</v>
      </c>
      <c r="I433">
        <v>30.7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5878468902</v>
      </c>
      <c r="S433">
        <v>0</v>
      </c>
      <c r="T433">
        <v>0</v>
      </c>
      <c r="U433">
        <v>309.07</v>
      </c>
      <c r="V433">
        <v>0</v>
      </c>
      <c r="W433">
        <v>0</v>
      </c>
      <c r="X433">
        <v>9999</v>
      </c>
      <c r="Y433">
        <v>1</v>
      </c>
      <c r="Z433">
        <v>0</v>
      </c>
    </row>
    <row r="434" spans="1:26" x14ac:dyDescent="0.25">
      <c r="A434" t="s">
        <v>159</v>
      </c>
      <c r="B434" t="s">
        <v>48</v>
      </c>
      <c r="C434" t="s">
        <v>362</v>
      </c>
      <c r="D434">
        <v>1</v>
      </c>
      <c r="E434" s="2">
        <v>45714.5</v>
      </c>
      <c r="F434">
        <v>38459</v>
      </c>
      <c r="G434" t="s">
        <v>340</v>
      </c>
      <c r="H434" t="s">
        <v>232</v>
      </c>
      <c r="I434">
        <v>0</v>
      </c>
      <c r="J434">
        <v>0.3</v>
      </c>
      <c r="K434">
        <v>9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5878466889</v>
      </c>
      <c r="S434">
        <v>0</v>
      </c>
      <c r="T434">
        <v>0</v>
      </c>
      <c r="U434">
        <v>0.01</v>
      </c>
      <c r="V434">
        <v>0</v>
      </c>
      <c r="W434">
        <v>0</v>
      </c>
      <c r="X434">
        <v>9999</v>
      </c>
      <c r="Y434">
        <v>1</v>
      </c>
      <c r="Z434">
        <v>0</v>
      </c>
    </row>
    <row r="435" spans="1:26" x14ac:dyDescent="0.25">
      <c r="A435" t="s">
        <v>159</v>
      </c>
      <c r="B435" t="s">
        <v>48</v>
      </c>
      <c r="C435" t="s">
        <v>362</v>
      </c>
      <c r="D435">
        <v>1</v>
      </c>
      <c r="E435" s="2">
        <v>45714.5</v>
      </c>
      <c r="F435">
        <v>38459</v>
      </c>
      <c r="G435" t="s">
        <v>339</v>
      </c>
      <c r="H435" t="s">
        <v>232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5878466890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9999</v>
      </c>
      <c r="Y435">
        <v>1</v>
      </c>
      <c r="Z435">
        <v>0</v>
      </c>
    </row>
    <row r="436" spans="1:26" x14ac:dyDescent="0.25">
      <c r="A436" t="s">
        <v>159</v>
      </c>
      <c r="B436" t="s">
        <v>48</v>
      </c>
      <c r="C436" t="s">
        <v>362</v>
      </c>
      <c r="D436">
        <v>1</v>
      </c>
      <c r="E436" s="2">
        <v>45714.5</v>
      </c>
      <c r="F436">
        <v>38500</v>
      </c>
      <c r="G436" t="s">
        <v>338</v>
      </c>
      <c r="H436" t="s">
        <v>231</v>
      </c>
      <c r="I436">
        <v>10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5880067037</v>
      </c>
      <c r="S436">
        <v>0</v>
      </c>
      <c r="T436">
        <v>0</v>
      </c>
      <c r="U436">
        <v>0.01</v>
      </c>
      <c r="V436">
        <v>0</v>
      </c>
      <c r="W436">
        <v>0</v>
      </c>
      <c r="X436">
        <v>10</v>
      </c>
      <c r="Y436">
        <v>1</v>
      </c>
      <c r="Z436">
        <v>0</v>
      </c>
    </row>
    <row r="437" spans="1:26" x14ac:dyDescent="0.25">
      <c r="A437" t="s">
        <v>159</v>
      </c>
      <c r="B437" t="s">
        <v>48</v>
      </c>
      <c r="C437" t="s">
        <v>362</v>
      </c>
      <c r="D437">
        <v>1</v>
      </c>
      <c r="E437" s="2">
        <v>45714.5</v>
      </c>
      <c r="F437">
        <v>4089922724</v>
      </c>
      <c r="G437" t="s">
        <v>338</v>
      </c>
      <c r="H437" t="s">
        <v>229</v>
      </c>
      <c r="I437">
        <v>34.450000000000003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5880084025</v>
      </c>
      <c r="S437">
        <v>0</v>
      </c>
      <c r="T437">
        <v>0</v>
      </c>
      <c r="U437">
        <v>0.01</v>
      </c>
      <c r="V437">
        <v>0</v>
      </c>
      <c r="W437">
        <v>0</v>
      </c>
      <c r="X437">
        <v>34.450000000000003</v>
      </c>
      <c r="Y437">
        <v>1</v>
      </c>
      <c r="Z437">
        <v>0</v>
      </c>
    </row>
    <row r="438" spans="1:26" x14ac:dyDescent="0.25">
      <c r="A438" t="s">
        <v>159</v>
      </c>
      <c r="B438" t="s">
        <v>48</v>
      </c>
      <c r="C438" t="s">
        <v>362</v>
      </c>
      <c r="D438">
        <v>1</v>
      </c>
      <c r="E438" s="2">
        <v>45714.5</v>
      </c>
      <c r="F438">
        <v>38481</v>
      </c>
      <c r="G438" t="s">
        <v>338</v>
      </c>
      <c r="H438" t="s">
        <v>227</v>
      </c>
      <c r="I438">
        <v>5.1070000000000002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5880081643</v>
      </c>
      <c r="S438">
        <v>0</v>
      </c>
      <c r="T438">
        <v>0</v>
      </c>
      <c r="U438">
        <v>0.01</v>
      </c>
      <c r="V438">
        <v>0</v>
      </c>
      <c r="W438">
        <v>0</v>
      </c>
      <c r="X438">
        <v>5.1070000000000002</v>
      </c>
      <c r="Y438">
        <v>1</v>
      </c>
      <c r="Z438">
        <v>0</v>
      </c>
    </row>
    <row r="439" spans="1:26" x14ac:dyDescent="0.25">
      <c r="A439" t="s">
        <v>159</v>
      </c>
      <c r="B439" t="s">
        <v>48</v>
      </c>
      <c r="C439" t="s">
        <v>362</v>
      </c>
      <c r="D439">
        <v>1</v>
      </c>
      <c r="E439" s="2">
        <v>45714.5</v>
      </c>
      <c r="F439">
        <v>1206265146</v>
      </c>
      <c r="G439" t="s">
        <v>789</v>
      </c>
      <c r="H439" t="s">
        <v>800</v>
      </c>
      <c r="I439">
        <v>-548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5874155699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9999</v>
      </c>
      <c r="Y439">
        <v>0</v>
      </c>
      <c r="Z439">
        <v>0</v>
      </c>
    </row>
    <row r="440" spans="1:26" x14ac:dyDescent="0.25">
      <c r="A440" t="s">
        <v>159</v>
      </c>
      <c r="B440" t="s">
        <v>48</v>
      </c>
      <c r="C440" t="s">
        <v>362</v>
      </c>
      <c r="D440">
        <v>1</v>
      </c>
      <c r="E440" s="2">
        <v>45714.5</v>
      </c>
      <c r="F440">
        <v>38481</v>
      </c>
      <c r="G440" t="s">
        <v>338</v>
      </c>
      <c r="H440" t="s">
        <v>226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5880081639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0</v>
      </c>
    </row>
    <row r="441" spans="1:26" x14ac:dyDescent="0.25">
      <c r="A441" t="s">
        <v>159</v>
      </c>
      <c r="B441" t="s">
        <v>48</v>
      </c>
      <c r="C441" t="s">
        <v>362</v>
      </c>
      <c r="D441">
        <v>1</v>
      </c>
      <c r="E441" s="2">
        <v>45714.5</v>
      </c>
      <c r="F441">
        <v>38454</v>
      </c>
      <c r="G441" t="s">
        <v>341</v>
      </c>
      <c r="H441" t="s">
        <v>225</v>
      </c>
      <c r="I441">
        <v>0</v>
      </c>
      <c r="J441">
        <v>50</v>
      </c>
      <c r="K441">
        <v>55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5879925674</v>
      </c>
      <c r="S441">
        <v>0</v>
      </c>
      <c r="T441">
        <v>0</v>
      </c>
      <c r="U441">
        <v>0.22</v>
      </c>
      <c r="V441">
        <v>0</v>
      </c>
      <c r="W441">
        <v>0</v>
      </c>
      <c r="X441">
        <v>9999</v>
      </c>
      <c r="Y441">
        <v>1</v>
      </c>
      <c r="Z441">
        <v>0</v>
      </c>
    </row>
    <row r="442" spans="1:26" x14ac:dyDescent="0.25">
      <c r="A442" t="s">
        <v>159</v>
      </c>
      <c r="B442" t="s">
        <v>48</v>
      </c>
      <c r="C442" t="s">
        <v>362</v>
      </c>
      <c r="D442">
        <v>1</v>
      </c>
      <c r="E442" s="2">
        <v>45714.5</v>
      </c>
      <c r="F442">
        <v>1818562217</v>
      </c>
      <c r="G442" t="s">
        <v>789</v>
      </c>
      <c r="H442" t="s">
        <v>801</v>
      </c>
      <c r="I442">
        <v>-20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5880045981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9999</v>
      </c>
      <c r="Y442">
        <v>0</v>
      </c>
      <c r="Z442">
        <v>0</v>
      </c>
    </row>
    <row r="443" spans="1:26" x14ac:dyDescent="0.25">
      <c r="A443" t="s">
        <v>159</v>
      </c>
      <c r="B443" t="s">
        <v>48</v>
      </c>
      <c r="C443" t="s">
        <v>362</v>
      </c>
      <c r="D443">
        <v>1</v>
      </c>
      <c r="E443" s="2">
        <v>45714.5</v>
      </c>
      <c r="F443">
        <v>38433</v>
      </c>
      <c r="G443" t="s">
        <v>338</v>
      </c>
      <c r="H443" t="s">
        <v>223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5875913567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9999</v>
      </c>
      <c r="Y443">
        <v>1</v>
      </c>
      <c r="Z443">
        <v>0</v>
      </c>
    </row>
    <row r="444" spans="1:26" x14ac:dyDescent="0.25">
      <c r="A444" t="s">
        <v>159</v>
      </c>
      <c r="B444" t="s">
        <v>48</v>
      </c>
      <c r="C444" t="s">
        <v>362</v>
      </c>
      <c r="D444">
        <v>1</v>
      </c>
      <c r="E444" s="2">
        <v>45714.5</v>
      </c>
      <c r="F444">
        <v>38433</v>
      </c>
      <c r="G444" t="s">
        <v>340</v>
      </c>
      <c r="H444" t="s">
        <v>223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5879396388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9999</v>
      </c>
      <c r="Y444">
        <v>1</v>
      </c>
      <c r="Z444">
        <v>0</v>
      </c>
    </row>
    <row r="445" spans="1:26" x14ac:dyDescent="0.25">
      <c r="A445" t="s">
        <v>159</v>
      </c>
      <c r="B445" t="s">
        <v>48</v>
      </c>
      <c r="C445" t="s">
        <v>362</v>
      </c>
      <c r="D445">
        <v>1</v>
      </c>
      <c r="E445" s="2">
        <v>45714.5</v>
      </c>
      <c r="F445">
        <v>38433</v>
      </c>
      <c r="G445" t="s">
        <v>339</v>
      </c>
      <c r="H445" t="s">
        <v>223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5879396389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9999</v>
      </c>
      <c r="Y445">
        <v>1</v>
      </c>
      <c r="Z445">
        <v>0</v>
      </c>
    </row>
    <row r="446" spans="1:26" x14ac:dyDescent="0.25">
      <c r="A446" t="s">
        <v>159</v>
      </c>
      <c r="B446" t="s">
        <v>48</v>
      </c>
      <c r="C446" t="s">
        <v>362</v>
      </c>
      <c r="D446">
        <v>1</v>
      </c>
      <c r="E446" s="2">
        <v>45714.5</v>
      </c>
      <c r="F446">
        <v>38433</v>
      </c>
      <c r="G446" t="s">
        <v>338</v>
      </c>
      <c r="H446" t="s">
        <v>222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5864452858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9999</v>
      </c>
      <c r="Y446">
        <v>1</v>
      </c>
      <c r="Z446">
        <v>0</v>
      </c>
    </row>
    <row r="447" spans="1:26" x14ac:dyDescent="0.25">
      <c r="A447" t="s">
        <v>159</v>
      </c>
      <c r="B447" t="s">
        <v>48</v>
      </c>
      <c r="C447" t="s">
        <v>362</v>
      </c>
      <c r="D447">
        <v>1</v>
      </c>
      <c r="E447" s="2">
        <v>45714.5</v>
      </c>
      <c r="F447">
        <v>38433</v>
      </c>
      <c r="G447" t="s">
        <v>340</v>
      </c>
      <c r="H447" t="s">
        <v>222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5879396380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9999</v>
      </c>
      <c r="Y447">
        <v>1</v>
      </c>
      <c r="Z447">
        <v>0</v>
      </c>
    </row>
    <row r="448" spans="1:26" x14ac:dyDescent="0.25">
      <c r="A448" t="s">
        <v>159</v>
      </c>
      <c r="B448" t="s">
        <v>48</v>
      </c>
      <c r="C448" t="s">
        <v>362</v>
      </c>
      <c r="D448">
        <v>1</v>
      </c>
      <c r="E448" s="2">
        <v>45714.5</v>
      </c>
      <c r="F448">
        <v>38433</v>
      </c>
      <c r="G448" t="s">
        <v>339</v>
      </c>
      <c r="H448" t="s">
        <v>222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5879396381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9999</v>
      </c>
      <c r="Y448">
        <v>1</v>
      </c>
      <c r="Z448">
        <v>0</v>
      </c>
    </row>
    <row r="449" spans="1:26" x14ac:dyDescent="0.25">
      <c r="A449" t="s">
        <v>159</v>
      </c>
      <c r="B449" t="s">
        <v>48</v>
      </c>
      <c r="C449" t="s">
        <v>362</v>
      </c>
      <c r="D449">
        <v>1</v>
      </c>
      <c r="E449" s="2">
        <v>45714.5</v>
      </c>
      <c r="F449">
        <v>38433</v>
      </c>
      <c r="G449" t="s">
        <v>338</v>
      </c>
      <c r="H449" t="s">
        <v>221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5875679703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9999</v>
      </c>
      <c r="Y449">
        <v>1</v>
      </c>
      <c r="Z449">
        <v>0</v>
      </c>
    </row>
    <row r="450" spans="1:26" x14ac:dyDescent="0.25">
      <c r="A450" t="s">
        <v>159</v>
      </c>
      <c r="B450" t="s">
        <v>48</v>
      </c>
      <c r="C450" t="s">
        <v>362</v>
      </c>
      <c r="D450">
        <v>1</v>
      </c>
      <c r="E450" s="2">
        <v>45714.5</v>
      </c>
      <c r="F450">
        <v>38433</v>
      </c>
      <c r="G450" t="s">
        <v>340</v>
      </c>
      <c r="H450" t="s">
        <v>221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5879396384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9999</v>
      </c>
      <c r="Y450">
        <v>1</v>
      </c>
      <c r="Z450">
        <v>0</v>
      </c>
    </row>
    <row r="451" spans="1:26" x14ac:dyDescent="0.25">
      <c r="A451" t="s">
        <v>159</v>
      </c>
      <c r="B451" t="s">
        <v>48</v>
      </c>
      <c r="C451" t="s">
        <v>362</v>
      </c>
      <c r="D451">
        <v>1</v>
      </c>
      <c r="E451" s="2">
        <v>45714.5</v>
      </c>
      <c r="F451">
        <v>38433</v>
      </c>
      <c r="G451" t="s">
        <v>339</v>
      </c>
      <c r="H451" t="s">
        <v>221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5879396385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9999</v>
      </c>
      <c r="Y451">
        <v>1</v>
      </c>
      <c r="Z451">
        <v>0</v>
      </c>
    </row>
    <row r="452" spans="1:26" x14ac:dyDescent="0.25">
      <c r="A452" t="s">
        <v>159</v>
      </c>
      <c r="B452" t="s">
        <v>48</v>
      </c>
      <c r="C452" t="s">
        <v>362</v>
      </c>
      <c r="D452">
        <v>1</v>
      </c>
      <c r="E452" s="2">
        <v>45714.5</v>
      </c>
      <c r="F452">
        <v>38481</v>
      </c>
      <c r="G452" t="s">
        <v>341</v>
      </c>
      <c r="H452" t="s">
        <v>220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5864394324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9999</v>
      </c>
      <c r="Y452">
        <v>1</v>
      </c>
      <c r="Z452">
        <v>0</v>
      </c>
    </row>
    <row r="453" spans="1:26" x14ac:dyDescent="0.25">
      <c r="A453" t="s">
        <v>159</v>
      </c>
      <c r="B453" t="s">
        <v>48</v>
      </c>
      <c r="C453" t="s">
        <v>362</v>
      </c>
      <c r="D453">
        <v>1</v>
      </c>
      <c r="E453" s="2">
        <v>45714.5</v>
      </c>
      <c r="F453">
        <v>38481</v>
      </c>
      <c r="G453" t="s">
        <v>338</v>
      </c>
      <c r="H453" t="s">
        <v>219</v>
      </c>
      <c r="I453">
        <v>6.633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5880081645</v>
      </c>
      <c r="S453">
        <v>0</v>
      </c>
      <c r="T453">
        <v>0</v>
      </c>
      <c r="U453">
        <v>0.01</v>
      </c>
      <c r="V453">
        <v>0</v>
      </c>
      <c r="W453">
        <v>0</v>
      </c>
      <c r="X453">
        <v>6.633</v>
      </c>
      <c r="Y453">
        <v>1</v>
      </c>
      <c r="Z453">
        <v>0</v>
      </c>
    </row>
    <row r="454" spans="1:26" x14ac:dyDescent="0.25">
      <c r="A454" t="s">
        <v>159</v>
      </c>
      <c r="B454" t="s">
        <v>48</v>
      </c>
      <c r="C454" t="s">
        <v>362</v>
      </c>
      <c r="D454">
        <v>1</v>
      </c>
      <c r="E454" s="2">
        <v>45714.5</v>
      </c>
      <c r="F454">
        <v>38547</v>
      </c>
      <c r="G454" t="s">
        <v>338</v>
      </c>
      <c r="H454" t="s">
        <v>218</v>
      </c>
      <c r="I454">
        <v>76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5880025309</v>
      </c>
      <c r="S454">
        <v>0</v>
      </c>
      <c r="T454">
        <v>0</v>
      </c>
      <c r="U454">
        <v>1E-3</v>
      </c>
      <c r="V454">
        <v>0</v>
      </c>
      <c r="W454">
        <v>0</v>
      </c>
      <c r="X454">
        <v>9999</v>
      </c>
      <c r="Y454">
        <v>1</v>
      </c>
      <c r="Z454">
        <v>0</v>
      </c>
    </row>
    <row r="455" spans="1:26" x14ac:dyDescent="0.25">
      <c r="A455" t="s">
        <v>159</v>
      </c>
      <c r="B455" t="s">
        <v>48</v>
      </c>
      <c r="C455" t="s">
        <v>362</v>
      </c>
      <c r="D455">
        <v>1</v>
      </c>
      <c r="E455" s="2">
        <v>45714.5</v>
      </c>
      <c r="F455">
        <v>38486</v>
      </c>
      <c r="G455" t="s">
        <v>338</v>
      </c>
      <c r="H455" t="s">
        <v>216</v>
      </c>
      <c r="I455">
        <v>56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5880026798</v>
      </c>
      <c r="S455">
        <v>0</v>
      </c>
      <c r="T455">
        <v>0</v>
      </c>
      <c r="U455">
        <v>0.49</v>
      </c>
      <c r="V455">
        <v>0</v>
      </c>
      <c r="W455">
        <v>0</v>
      </c>
      <c r="X455">
        <v>9999</v>
      </c>
      <c r="Y455">
        <v>1</v>
      </c>
      <c r="Z455">
        <v>0</v>
      </c>
    </row>
    <row r="456" spans="1:26" x14ac:dyDescent="0.25">
      <c r="A456" t="s">
        <v>159</v>
      </c>
      <c r="B456" t="s">
        <v>48</v>
      </c>
      <c r="C456" t="s">
        <v>362</v>
      </c>
      <c r="D456">
        <v>1</v>
      </c>
      <c r="E456" s="2">
        <v>45714.5</v>
      </c>
      <c r="F456">
        <v>38486</v>
      </c>
      <c r="G456" t="s">
        <v>340</v>
      </c>
      <c r="H456" t="s">
        <v>216</v>
      </c>
      <c r="I456">
        <v>0</v>
      </c>
      <c r="J456">
        <v>1</v>
      </c>
      <c r="K456">
        <v>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5880031838</v>
      </c>
      <c r="S456">
        <v>0</v>
      </c>
      <c r="T456">
        <v>0</v>
      </c>
      <c r="U456">
        <v>0.01</v>
      </c>
      <c r="V456">
        <v>0</v>
      </c>
      <c r="W456">
        <v>0</v>
      </c>
      <c r="X456">
        <v>9999</v>
      </c>
      <c r="Y456">
        <v>1</v>
      </c>
      <c r="Z456">
        <v>0</v>
      </c>
    </row>
    <row r="457" spans="1:26" x14ac:dyDescent="0.25">
      <c r="A457" t="s">
        <v>159</v>
      </c>
      <c r="B457" t="s">
        <v>48</v>
      </c>
      <c r="C457" t="s">
        <v>362</v>
      </c>
      <c r="D457">
        <v>1</v>
      </c>
      <c r="E457" s="2">
        <v>45714.5</v>
      </c>
      <c r="F457">
        <v>38486</v>
      </c>
      <c r="G457" t="s">
        <v>339</v>
      </c>
      <c r="H457" t="s">
        <v>216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5880031839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9999</v>
      </c>
      <c r="Y457">
        <v>1</v>
      </c>
      <c r="Z457">
        <v>0</v>
      </c>
    </row>
    <row r="458" spans="1:26" x14ac:dyDescent="0.25">
      <c r="A458" t="s">
        <v>159</v>
      </c>
      <c r="B458" t="s">
        <v>48</v>
      </c>
      <c r="C458" t="s">
        <v>362</v>
      </c>
      <c r="D458">
        <v>1</v>
      </c>
      <c r="E458" s="2">
        <v>45714.5</v>
      </c>
      <c r="F458">
        <v>38486</v>
      </c>
      <c r="G458" t="s">
        <v>338</v>
      </c>
      <c r="H458" t="s">
        <v>215</v>
      </c>
      <c r="I458">
        <v>27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5880026800</v>
      </c>
      <c r="S458">
        <v>0</v>
      </c>
      <c r="T458">
        <v>0</v>
      </c>
      <c r="U458">
        <v>191</v>
      </c>
      <c r="V458">
        <v>0</v>
      </c>
      <c r="W458">
        <v>0</v>
      </c>
      <c r="X458">
        <v>9999</v>
      </c>
      <c r="Y458">
        <v>1</v>
      </c>
      <c r="Z458">
        <v>0</v>
      </c>
    </row>
    <row r="459" spans="1:26" x14ac:dyDescent="0.25">
      <c r="A459" t="s">
        <v>159</v>
      </c>
      <c r="B459" t="s">
        <v>48</v>
      </c>
      <c r="C459" t="s">
        <v>362</v>
      </c>
      <c r="D459">
        <v>1</v>
      </c>
      <c r="E459" s="2">
        <v>45714.5</v>
      </c>
      <c r="F459">
        <v>38486</v>
      </c>
      <c r="G459" t="s">
        <v>340</v>
      </c>
      <c r="H459" t="s">
        <v>215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5880031842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9999</v>
      </c>
      <c r="Y459">
        <v>1</v>
      </c>
      <c r="Z459">
        <v>0</v>
      </c>
    </row>
    <row r="460" spans="1:26" x14ac:dyDescent="0.25">
      <c r="A460" t="s">
        <v>159</v>
      </c>
      <c r="B460" t="s">
        <v>48</v>
      </c>
      <c r="C460" t="s">
        <v>362</v>
      </c>
      <c r="D460">
        <v>1</v>
      </c>
      <c r="E460" s="2">
        <v>45714.5</v>
      </c>
      <c r="F460">
        <v>38486</v>
      </c>
      <c r="G460" t="s">
        <v>339</v>
      </c>
      <c r="H460" t="s">
        <v>215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5880031843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9999</v>
      </c>
      <c r="Y460">
        <v>1</v>
      </c>
      <c r="Z460">
        <v>0</v>
      </c>
    </row>
    <row r="461" spans="1:26" x14ac:dyDescent="0.25">
      <c r="A461" t="s">
        <v>159</v>
      </c>
      <c r="B461" t="s">
        <v>48</v>
      </c>
      <c r="C461" t="s">
        <v>362</v>
      </c>
      <c r="D461">
        <v>1</v>
      </c>
      <c r="E461" s="2">
        <v>45714.5</v>
      </c>
      <c r="F461">
        <v>38486</v>
      </c>
      <c r="G461" t="s">
        <v>338</v>
      </c>
      <c r="H461" t="s">
        <v>214</v>
      </c>
      <c r="I461">
        <v>23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5879698957</v>
      </c>
      <c r="S461">
        <v>0</v>
      </c>
      <c r="T461">
        <v>0</v>
      </c>
      <c r="U461">
        <v>1E-3</v>
      </c>
      <c r="V461">
        <v>0</v>
      </c>
      <c r="W461">
        <v>0</v>
      </c>
      <c r="X461">
        <v>9999</v>
      </c>
      <c r="Y461">
        <v>1</v>
      </c>
      <c r="Z461">
        <v>0</v>
      </c>
    </row>
    <row r="462" spans="1:26" x14ac:dyDescent="0.25">
      <c r="A462" t="s">
        <v>159</v>
      </c>
      <c r="B462" t="s">
        <v>48</v>
      </c>
      <c r="C462" t="s">
        <v>362</v>
      </c>
      <c r="D462">
        <v>1</v>
      </c>
      <c r="E462" s="2">
        <v>45714.5</v>
      </c>
      <c r="F462">
        <v>38433</v>
      </c>
      <c r="G462" t="s">
        <v>338</v>
      </c>
      <c r="H462" t="s">
        <v>212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5878602802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9999</v>
      </c>
      <c r="Y462">
        <v>1</v>
      </c>
      <c r="Z462">
        <v>0</v>
      </c>
    </row>
    <row r="463" spans="1:26" x14ac:dyDescent="0.25">
      <c r="A463" t="s">
        <v>159</v>
      </c>
      <c r="B463" t="s">
        <v>48</v>
      </c>
      <c r="C463" t="s">
        <v>362</v>
      </c>
      <c r="D463">
        <v>1</v>
      </c>
      <c r="E463" s="2">
        <v>45714.5</v>
      </c>
      <c r="F463">
        <v>38433</v>
      </c>
      <c r="G463" t="s">
        <v>338</v>
      </c>
      <c r="H463" t="s">
        <v>211</v>
      </c>
      <c r="I463">
        <v>90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5878602800</v>
      </c>
      <c r="S463">
        <v>0</v>
      </c>
      <c r="T463">
        <v>0</v>
      </c>
      <c r="U463">
        <v>1E-3</v>
      </c>
      <c r="V463">
        <v>0</v>
      </c>
      <c r="W463">
        <v>0</v>
      </c>
      <c r="X463">
        <v>9999</v>
      </c>
      <c r="Y463">
        <v>1</v>
      </c>
      <c r="Z463">
        <v>0</v>
      </c>
    </row>
    <row r="464" spans="1:26" x14ac:dyDescent="0.25">
      <c r="A464" t="s">
        <v>159</v>
      </c>
      <c r="B464" t="s">
        <v>48</v>
      </c>
      <c r="C464" t="s">
        <v>362</v>
      </c>
      <c r="D464">
        <v>1</v>
      </c>
      <c r="E464" s="2">
        <v>45714.5</v>
      </c>
      <c r="F464">
        <v>38481</v>
      </c>
      <c r="G464" t="s">
        <v>338</v>
      </c>
      <c r="H464" t="s">
        <v>209</v>
      </c>
      <c r="I464">
        <v>74.33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5880023935</v>
      </c>
      <c r="S464">
        <v>0</v>
      </c>
      <c r="T464">
        <v>0</v>
      </c>
      <c r="U464">
        <v>0.01</v>
      </c>
      <c r="V464">
        <v>0</v>
      </c>
      <c r="W464">
        <v>0</v>
      </c>
      <c r="X464">
        <v>9999</v>
      </c>
      <c r="Y464">
        <v>1</v>
      </c>
      <c r="Z464">
        <v>0</v>
      </c>
    </row>
    <row r="465" spans="1:26" x14ac:dyDescent="0.25">
      <c r="A465" t="s">
        <v>159</v>
      </c>
      <c r="B465" t="s">
        <v>48</v>
      </c>
      <c r="C465" t="s">
        <v>362</v>
      </c>
      <c r="D465">
        <v>1</v>
      </c>
      <c r="E465" s="2">
        <v>45714.5</v>
      </c>
      <c r="F465">
        <v>38481</v>
      </c>
      <c r="G465" t="s">
        <v>340</v>
      </c>
      <c r="H465" t="s">
        <v>209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5880010455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9999</v>
      </c>
      <c r="Y465">
        <v>1</v>
      </c>
      <c r="Z465">
        <v>0</v>
      </c>
    </row>
    <row r="466" spans="1:26" x14ac:dyDescent="0.25">
      <c r="A466" t="s">
        <v>159</v>
      </c>
      <c r="B466" t="s">
        <v>48</v>
      </c>
      <c r="C466" t="s">
        <v>362</v>
      </c>
      <c r="D466">
        <v>1</v>
      </c>
      <c r="E466" s="2">
        <v>45714.5</v>
      </c>
      <c r="F466">
        <v>38481</v>
      </c>
      <c r="G466" t="s">
        <v>339</v>
      </c>
      <c r="H466" t="s">
        <v>209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5880010456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9999</v>
      </c>
      <c r="Y466">
        <v>1</v>
      </c>
      <c r="Z466">
        <v>0</v>
      </c>
    </row>
    <row r="467" spans="1:26" x14ac:dyDescent="0.25">
      <c r="A467" t="s">
        <v>159</v>
      </c>
      <c r="B467" t="s">
        <v>48</v>
      </c>
      <c r="C467" t="s">
        <v>362</v>
      </c>
      <c r="D467">
        <v>1</v>
      </c>
      <c r="E467" s="2">
        <v>45714.5</v>
      </c>
      <c r="F467">
        <v>38459</v>
      </c>
      <c r="G467" t="s">
        <v>338</v>
      </c>
      <c r="H467" t="s">
        <v>208</v>
      </c>
      <c r="I467">
        <v>21.274999999999999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5880067045</v>
      </c>
      <c r="S467">
        <v>0</v>
      </c>
      <c r="T467">
        <v>0</v>
      </c>
      <c r="U467">
        <v>0.01</v>
      </c>
      <c r="V467">
        <v>0</v>
      </c>
      <c r="W467">
        <v>0</v>
      </c>
      <c r="X467">
        <v>21.274999999999999</v>
      </c>
      <c r="Y467">
        <v>1</v>
      </c>
      <c r="Z467">
        <v>0</v>
      </c>
    </row>
    <row r="468" spans="1:26" x14ac:dyDescent="0.25">
      <c r="A468" t="s">
        <v>159</v>
      </c>
      <c r="B468" t="s">
        <v>48</v>
      </c>
      <c r="C468" t="s">
        <v>362</v>
      </c>
      <c r="D468">
        <v>1</v>
      </c>
      <c r="E468" s="2">
        <v>45714.5</v>
      </c>
      <c r="F468">
        <v>38481</v>
      </c>
      <c r="G468" t="s">
        <v>338</v>
      </c>
      <c r="H468" t="s">
        <v>206</v>
      </c>
      <c r="I468">
        <v>7.4790000000000001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5880081635</v>
      </c>
      <c r="S468">
        <v>0</v>
      </c>
      <c r="T468">
        <v>0</v>
      </c>
      <c r="U468">
        <v>0.01</v>
      </c>
      <c r="V468">
        <v>0</v>
      </c>
      <c r="W468">
        <v>0</v>
      </c>
      <c r="X468">
        <v>7.4790000000000001</v>
      </c>
      <c r="Y468">
        <v>1</v>
      </c>
      <c r="Z468">
        <v>0</v>
      </c>
    </row>
    <row r="469" spans="1:26" x14ac:dyDescent="0.25">
      <c r="A469" t="s">
        <v>159</v>
      </c>
      <c r="B469" t="s">
        <v>48</v>
      </c>
      <c r="C469" t="s">
        <v>362</v>
      </c>
      <c r="D469">
        <v>1</v>
      </c>
      <c r="E469" s="2">
        <v>45714.5</v>
      </c>
      <c r="F469">
        <v>38481</v>
      </c>
      <c r="G469" t="s">
        <v>338</v>
      </c>
      <c r="H469" t="s">
        <v>205</v>
      </c>
      <c r="I469">
        <v>2.9420000000000002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5880081641</v>
      </c>
      <c r="S469">
        <v>0</v>
      </c>
      <c r="T469">
        <v>0</v>
      </c>
      <c r="U469">
        <v>0.01</v>
      </c>
      <c r="V469">
        <v>0</v>
      </c>
      <c r="W469">
        <v>0</v>
      </c>
      <c r="X469">
        <v>2.9420000000000002</v>
      </c>
      <c r="Y469">
        <v>1</v>
      </c>
      <c r="Z469">
        <v>0</v>
      </c>
    </row>
    <row r="470" spans="1:26" x14ac:dyDescent="0.25">
      <c r="A470" t="s">
        <v>159</v>
      </c>
      <c r="B470" t="s">
        <v>48</v>
      </c>
      <c r="C470" t="s">
        <v>362</v>
      </c>
      <c r="D470">
        <v>1</v>
      </c>
      <c r="E470" s="2">
        <v>45714.520833333336</v>
      </c>
      <c r="F470">
        <v>38486</v>
      </c>
      <c r="G470" t="s">
        <v>338</v>
      </c>
      <c r="H470" t="s">
        <v>329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5880085598</v>
      </c>
      <c r="S470">
        <v>0</v>
      </c>
      <c r="T470">
        <v>0</v>
      </c>
      <c r="U470">
        <v>0.49</v>
      </c>
      <c r="V470">
        <v>0</v>
      </c>
      <c r="W470">
        <v>0</v>
      </c>
      <c r="X470">
        <v>9999</v>
      </c>
      <c r="Y470">
        <v>1</v>
      </c>
      <c r="Z470">
        <v>0</v>
      </c>
    </row>
    <row r="471" spans="1:26" x14ac:dyDescent="0.25">
      <c r="A471" t="s">
        <v>159</v>
      </c>
      <c r="B471" t="s">
        <v>48</v>
      </c>
      <c r="C471" t="s">
        <v>362</v>
      </c>
      <c r="D471">
        <v>1</v>
      </c>
      <c r="E471" s="2">
        <v>45714.520833333336</v>
      </c>
      <c r="F471">
        <v>38486</v>
      </c>
      <c r="G471" t="s">
        <v>340</v>
      </c>
      <c r="H471" t="s">
        <v>329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5880087158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9999</v>
      </c>
      <c r="Y471">
        <v>1</v>
      </c>
      <c r="Z471">
        <v>0</v>
      </c>
    </row>
    <row r="472" spans="1:26" x14ac:dyDescent="0.25">
      <c r="A472" t="s">
        <v>159</v>
      </c>
      <c r="B472" t="s">
        <v>48</v>
      </c>
      <c r="C472" t="s">
        <v>362</v>
      </c>
      <c r="D472">
        <v>1</v>
      </c>
      <c r="E472" s="2">
        <v>45714.520833333336</v>
      </c>
      <c r="F472">
        <v>38486</v>
      </c>
      <c r="G472" t="s">
        <v>339</v>
      </c>
      <c r="H472" t="s">
        <v>329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5880087159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9999</v>
      </c>
      <c r="Y472">
        <v>1</v>
      </c>
      <c r="Z472">
        <v>0</v>
      </c>
    </row>
    <row r="473" spans="1:26" x14ac:dyDescent="0.25">
      <c r="A473" t="s">
        <v>159</v>
      </c>
      <c r="B473" t="s">
        <v>48</v>
      </c>
      <c r="C473" t="s">
        <v>362</v>
      </c>
      <c r="D473">
        <v>1</v>
      </c>
      <c r="E473" s="2">
        <v>45714.520833333336</v>
      </c>
      <c r="F473">
        <v>4089922724</v>
      </c>
      <c r="G473" t="s">
        <v>338</v>
      </c>
      <c r="H473" t="s">
        <v>328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5879684032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9999</v>
      </c>
      <c r="Y473">
        <v>1</v>
      </c>
      <c r="Z473">
        <v>0</v>
      </c>
    </row>
    <row r="474" spans="1:26" x14ac:dyDescent="0.25">
      <c r="A474" t="s">
        <v>159</v>
      </c>
      <c r="B474" t="s">
        <v>48</v>
      </c>
      <c r="C474" t="s">
        <v>362</v>
      </c>
      <c r="D474">
        <v>1</v>
      </c>
      <c r="E474" s="2">
        <v>45714.520833333336</v>
      </c>
      <c r="F474">
        <v>38486</v>
      </c>
      <c r="G474" t="s">
        <v>338</v>
      </c>
      <c r="H474" t="s">
        <v>327</v>
      </c>
      <c r="I474">
        <v>46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5880085600</v>
      </c>
      <c r="S474">
        <v>0</v>
      </c>
      <c r="T474">
        <v>0</v>
      </c>
      <c r="U474">
        <v>0.49</v>
      </c>
      <c r="V474">
        <v>0</v>
      </c>
      <c r="W474">
        <v>0</v>
      </c>
      <c r="X474">
        <v>9999</v>
      </c>
      <c r="Y474">
        <v>1</v>
      </c>
      <c r="Z474">
        <v>0</v>
      </c>
    </row>
    <row r="475" spans="1:26" x14ac:dyDescent="0.25">
      <c r="A475" t="s">
        <v>159</v>
      </c>
      <c r="B475" t="s">
        <v>48</v>
      </c>
      <c r="C475" t="s">
        <v>362</v>
      </c>
      <c r="D475">
        <v>1</v>
      </c>
      <c r="E475" s="2">
        <v>45714.520833333336</v>
      </c>
      <c r="F475">
        <v>38486</v>
      </c>
      <c r="G475" t="s">
        <v>340</v>
      </c>
      <c r="H475" t="s">
        <v>327</v>
      </c>
      <c r="I475">
        <v>0</v>
      </c>
      <c r="J475">
        <v>1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5880087162</v>
      </c>
      <c r="S475">
        <v>0</v>
      </c>
      <c r="T475">
        <v>0</v>
      </c>
      <c r="U475">
        <v>0.01</v>
      </c>
      <c r="V475">
        <v>0</v>
      </c>
      <c r="W475">
        <v>0</v>
      </c>
      <c r="X475">
        <v>9999</v>
      </c>
      <c r="Y475">
        <v>1</v>
      </c>
      <c r="Z475">
        <v>0</v>
      </c>
    </row>
    <row r="476" spans="1:26" x14ac:dyDescent="0.25">
      <c r="A476" t="s">
        <v>159</v>
      </c>
      <c r="B476" t="s">
        <v>48</v>
      </c>
      <c r="C476" t="s">
        <v>362</v>
      </c>
      <c r="D476">
        <v>1</v>
      </c>
      <c r="E476" s="2">
        <v>45714.520833333336</v>
      </c>
      <c r="F476">
        <v>38486</v>
      </c>
      <c r="G476" t="s">
        <v>339</v>
      </c>
      <c r="H476" t="s">
        <v>327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5880087163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9999</v>
      </c>
      <c r="Y476">
        <v>1</v>
      </c>
      <c r="Z476">
        <v>0</v>
      </c>
    </row>
    <row r="477" spans="1:26" x14ac:dyDescent="0.25">
      <c r="A477" t="s">
        <v>159</v>
      </c>
      <c r="B477" t="s">
        <v>48</v>
      </c>
      <c r="C477" t="s">
        <v>362</v>
      </c>
      <c r="D477">
        <v>1</v>
      </c>
      <c r="E477" s="2">
        <v>45714.520833333336</v>
      </c>
      <c r="F477">
        <v>38486</v>
      </c>
      <c r="G477" t="s">
        <v>338</v>
      </c>
      <c r="H477" t="s">
        <v>326</v>
      </c>
      <c r="I477">
        <v>40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5880085614</v>
      </c>
      <c r="S477">
        <v>0</v>
      </c>
      <c r="T477">
        <v>0</v>
      </c>
      <c r="U477">
        <v>191</v>
      </c>
      <c r="V477">
        <v>0</v>
      </c>
      <c r="W477">
        <v>0</v>
      </c>
      <c r="X477">
        <v>9999</v>
      </c>
      <c r="Y477">
        <v>1</v>
      </c>
      <c r="Z477">
        <v>0</v>
      </c>
    </row>
    <row r="478" spans="1:26" x14ac:dyDescent="0.25">
      <c r="A478" t="s">
        <v>159</v>
      </c>
      <c r="B478" t="s">
        <v>48</v>
      </c>
      <c r="C478" t="s">
        <v>362</v>
      </c>
      <c r="D478">
        <v>1</v>
      </c>
      <c r="E478" s="2">
        <v>45714.520833333336</v>
      </c>
      <c r="F478">
        <v>38486</v>
      </c>
      <c r="G478" t="s">
        <v>340</v>
      </c>
      <c r="H478" t="s">
        <v>326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5880087190</v>
      </c>
      <c r="S478">
        <v>0</v>
      </c>
      <c r="T478">
        <v>0</v>
      </c>
      <c r="U478">
        <v>0.01</v>
      </c>
      <c r="V478">
        <v>0</v>
      </c>
      <c r="W478">
        <v>0</v>
      </c>
      <c r="X478">
        <v>9999</v>
      </c>
      <c r="Y478">
        <v>1</v>
      </c>
      <c r="Z478">
        <v>0</v>
      </c>
    </row>
    <row r="479" spans="1:26" x14ac:dyDescent="0.25">
      <c r="A479" t="s">
        <v>159</v>
      </c>
      <c r="B479" t="s">
        <v>48</v>
      </c>
      <c r="C479" t="s">
        <v>362</v>
      </c>
      <c r="D479">
        <v>1</v>
      </c>
      <c r="E479" s="2">
        <v>45714.520833333336</v>
      </c>
      <c r="F479">
        <v>38486</v>
      </c>
      <c r="G479" t="s">
        <v>339</v>
      </c>
      <c r="H479" t="s">
        <v>326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5880087191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9999</v>
      </c>
      <c r="Y479">
        <v>1</v>
      </c>
      <c r="Z479">
        <v>0</v>
      </c>
    </row>
    <row r="480" spans="1:26" x14ac:dyDescent="0.25">
      <c r="A480" t="s">
        <v>159</v>
      </c>
      <c r="B480" t="s">
        <v>48</v>
      </c>
      <c r="C480" t="s">
        <v>362</v>
      </c>
      <c r="D480">
        <v>1</v>
      </c>
      <c r="E480" s="2">
        <v>45714.520833333336</v>
      </c>
      <c r="F480">
        <v>38433</v>
      </c>
      <c r="G480" t="s">
        <v>789</v>
      </c>
      <c r="H480" t="s">
        <v>790</v>
      </c>
      <c r="I480">
        <v>-12.987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5867324593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9999</v>
      </c>
      <c r="Y480">
        <v>0</v>
      </c>
      <c r="Z480">
        <v>0</v>
      </c>
    </row>
    <row r="481" spans="1:26" x14ac:dyDescent="0.25">
      <c r="A481" t="s">
        <v>159</v>
      </c>
      <c r="B481" t="s">
        <v>48</v>
      </c>
      <c r="C481" t="s">
        <v>362</v>
      </c>
      <c r="D481">
        <v>1</v>
      </c>
      <c r="E481" s="2">
        <v>45714.520833333336</v>
      </c>
      <c r="F481">
        <v>38459</v>
      </c>
      <c r="G481" t="s">
        <v>789</v>
      </c>
      <c r="H481" t="s">
        <v>790</v>
      </c>
      <c r="I481">
        <v>-3.552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5874155705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9999</v>
      </c>
      <c r="Y481">
        <v>0</v>
      </c>
      <c r="Z481">
        <v>0</v>
      </c>
    </row>
    <row r="482" spans="1:26" x14ac:dyDescent="0.25">
      <c r="A482" t="s">
        <v>159</v>
      </c>
      <c r="B482" t="s">
        <v>48</v>
      </c>
      <c r="C482" t="s">
        <v>362</v>
      </c>
      <c r="D482">
        <v>1</v>
      </c>
      <c r="E482" s="2">
        <v>45714.520833333336</v>
      </c>
      <c r="F482">
        <v>38481</v>
      </c>
      <c r="G482" t="s">
        <v>789</v>
      </c>
      <c r="H482" t="s">
        <v>790</v>
      </c>
      <c r="I482">
        <v>-69.69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5880073692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9999</v>
      </c>
      <c r="Y482">
        <v>0</v>
      </c>
      <c r="Z482">
        <v>0</v>
      </c>
    </row>
    <row r="483" spans="1:26" x14ac:dyDescent="0.25">
      <c r="A483" t="s">
        <v>159</v>
      </c>
      <c r="B483" t="s">
        <v>48</v>
      </c>
      <c r="C483" t="s">
        <v>362</v>
      </c>
      <c r="D483">
        <v>1</v>
      </c>
      <c r="E483" s="2">
        <v>45714.520833333336</v>
      </c>
      <c r="F483">
        <v>38486</v>
      </c>
      <c r="G483" t="s">
        <v>789</v>
      </c>
      <c r="H483" t="s">
        <v>790</v>
      </c>
      <c r="I483">
        <v>-2.8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5879012460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9999</v>
      </c>
      <c r="Y483">
        <v>0</v>
      </c>
      <c r="Z483">
        <v>0</v>
      </c>
    </row>
    <row r="484" spans="1:26" x14ac:dyDescent="0.25">
      <c r="A484" t="s">
        <v>159</v>
      </c>
      <c r="B484" t="s">
        <v>48</v>
      </c>
      <c r="C484" t="s">
        <v>362</v>
      </c>
      <c r="D484">
        <v>1</v>
      </c>
      <c r="E484" s="2">
        <v>45714.520833333336</v>
      </c>
      <c r="F484">
        <v>38516</v>
      </c>
      <c r="G484" t="s">
        <v>789</v>
      </c>
      <c r="H484" t="s">
        <v>790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5874155703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9999</v>
      </c>
      <c r="Y484">
        <v>0</v>
      </c>
      <c r="Z484">
        <v>0</v>
      </c>
    </row>
    <row r="485" spans="1:26" x14ac:dyDescent="0.25">
      <c r="A485" t="s">
        <v>159</v>
      </c>
      <c r="B485" t="s">
        <v>48</v>
      </c>
      <c r="C485" t="s">
        <v>362</v>
      </c>
      <c r="D485">
        <v>1</v>
      </c>
      <c r="E485" s="2">
        <v>45714.520833333336</v>
      </c>
      <c r="F485">
        <v>38517</v>
      </c>
      <c r="G485" t="s">
        <v>789</v>
      </c>
      <c r="H485" t="s">
        <v>790</v>
      </c>
      <c r="I485">
        <v>-2.84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5874155707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9999</v>
      </c>
      <c r="Y485">
        <v>0</v>
      </c>
      <c r="Z485">
        <v>0</v>
      </c>
    </row>
    <row r="486" spans="1:26" x14ac:dyDescent="0.25">
      <c r="A486" t="s">
        <v>159</v>
      </c>
      <c r="B486" t="s">
        <v>48</v>
      </c>
      <c r="C486" t="s">
        <v>362</v>
      </c>
      <c r="D486">
        <v>1</v>
      </c>
      <c r="E486" s="2">
        <v>45714.520833333336</v>
      </c>
      <c r="F486">
        <v>38546</v>
      </c>
      <c r="G486" t="s">
        <v>789</v>
      </c>
      <c r="H486" t="s">
        <v>790</v>
      </c>
      <c r="I486">
        <v>-1.496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5879012462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9999</v>
      </c>
      <c r="Y486">
        <v>0</v>
      </c>
      <c r="Z486">
        <v>0</v>
      </c>
    </row>
    <row r="487" spans="1:26" x14ac:dyDescent="0.25">
      <c r="A487" t="s">
        <v>159</v>
      </c>
      <c r="B487" t="s">
        <v>48</v>
      </c>
      <c r="C487" t="s">
        <v>362</v>
      </c>
      <c r="D487">
        <v>1</v>
      </c>
      <c r="E487" s="2">
        <v>45714.520833333336</v>
      </c>
      <c r="F487">
        <v>4089922724</v>
      </c>
      <c r="G487" t="s">
        <v>789</v>
      </c>
      <c r="H487" t="s">
        <v>790</v>
      </c>
      <c r="I487">
        <v>-1.4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5868685043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9999</v>
      </c>
      <c r="Y487">
        <v>0</v>
      </c>
      <c r="Z487">
        <v>0</v>
      </c>
    </row>
    <row r="488" spans="1:26" x14ac:dyDescent="0.25">
      <c r="A488" t="s">
        <v>159</v>
      </c>
      <c r="B488" t="s">
        <v>48</v>
      </c>
      <c r="C488" t="s">
        <v>362</v>
      </c>
      <c r="D488">
        <v>1</v>
      </c>
      <c r="E488" s="2">
        <v>45714.520833333336</v>
      </c>
      <c r="F488">
        <v>4089922724</v>
      </c>
      <c r="G488" t="s">
        <v>338</v>
      </c>
      <c r="H488" t="s">
        <v>325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5869547365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9999</v>
      </c>
      <c r="Y488">
        <v>1</v>
      </c>
      <c r="Z488">
        <v>0</v>
      </c>
    </row>
    <row r="489" spans="1:26" x14ac:dyDescent="0.25">
      <c r="A489" t="s">
        <v>159</v>
      </c>
      <c r="B489" t="s">
        <v>48</v>
      </c>
      <c r="C489" t="s">
        <v>362</v>
      </c>
      <c r="D489">
        <v>1</v>
      </c>
      <c r="E489" s="2">
        <v>45714.520833333336</v>
      </c>
      <c r="F489">
        <v>38486</v>
      </c>
      <c r="G489" t="s">
        <v>338</v>
      </c>
      <c r="H489" t="s">
        <v>324</v>
      </c>
      <c r="I489">
        <v>34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5880085602</v>
      </c>
      <c r="S489">
        <v>0</v>
      </c>
      <c r="T489">
        <v>0</v>
      </c>
      <c r="U489">
        <v>191</v>
      </c>
      <c r="V489">
        <v>0</v>
      </c>
      <c r="W489">
        <v>0</v>
      </c>
      <c r="X489">
        <v>9999</v>
      </c>
      <c r="Y489">
        <v>1</v>
      </c>
      <c r="Z489">
        <v>0</v>
      </c>
    </row>
    <row r="490" spans="1:26" x14ac:dyDescent="0.25">
      <c r="A490" t="s">
        <v>159</v>
      </c>
      <c r="B490" t="s">
        <v>48</v>
      </c>
      <c r="C490" t="s">
        <v>362</v>
      </c>
      <c r="D490">
        <v>1</v>
      </c>
      <c r="E490" s="2">
        <v>45714.520833333336</v>
      </c>
      <c r="F490">
        <v>38486</v>
      </c>
      <c r="G490" t="s">
        <v>340</v>
      </c>
      <c r="H490" t="s">
        <v>324</v>
      </c>
      <c r="I490">
        <v>0</v>
      </c>
      <c r="J490">
        <v>2</v>
      </c>
      <c r="K490">
        <v>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5880087166</v>
      </c>
      <c r="S490">
        <v>0</v>
      </c>
      <c r="T490">
        <v>0</v>
      </c>
      <c r="U490">
        <v>0.01</v>
      </c>
      <c r="V490">
        <v>0</v>
      </c>
      <c r="W490">
        <v>0</v>
      </c>
      <c r="X490">
        <v>9999</v>
      </c>
      <c r="Y490">
        <v>1</v>
      </c>
      <c r="Z490">
        <v>0</v>
      </c>
    </row>
    <row r="491" spans="1:26" x14ac:dyDescent="0.25">
      <c r="A491" t="s">
        <v>159</v>
      </c>
      <c r="B491" t="s">
        <v>48</v>
      </c>
      <c r="C491" t="s">
        <v>362</v>
      </c>
      <c r="D491">
        <v>1</v>
      </c>
      <c r="E491" s="2">
        <v>45714.520833333336</v>
      </c>
      <c r="F491">
        <v>38486</v>
      </c>
      <c r="G491" t="s">
        <v>339</v>
      </c>
      <c r="H491" t="s">
        <v>324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5880087167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9999</v>
      </c>
      <c r="Y491">
        <v>1</v>
      </c>
      <c r="Z491">
        <v>0</v>
      </c>
    </row>
    <row r="492" spans="1:26" x14ac:dyDescent="0.25">
      <c r="A492" t="s">
        <v>159</v>
      </c>
      <c r="B492" t="s">
        <v>48</v>
      </c>
      <c r="C492" t="s">
        <v>362</v>
      </c>
      <c r="D492">
        <v>1</v>
      </c>
      <c r="E492" s="2">
        <v>45714.520833333336</v>
      </c>
      <c r="F492">
        <v>38481</v>
      </c>
      <c r="G492" t="s">
        <v>338</v>
      </c>
      <c r="H492" t="s">
        <v>323</v>
      </c>
      <c r="I492">
        <v>202.19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5880083313</v>
      </c>
      <c r="S492">
        <v>0</v>
      </c>
      <c r="T492">
        <v>0</v>
      </c>
      <c r="U492">
        <v>250</v>
      </c>
      <c r="V492">
        <v>0</v>
      </c>
      <c r="W492">
        <v>0</v>
      </c>
      <c r="X492">
        <v>9999</v>
      </c>
      <c r="Y492">
        <v>1</v>
      </c>
      <c r="Z492">
        <v>0</v>
      </c>
    </row>
    <row r="493" spans="1:26" x14ac:dyDescent="0.25">
      <c r="A493" t="s">
        <v>159</v>
      </c>
      <c r="B493" t="s">
        <v>48</v>
      </c>
      <c r="C493" t="s">
        <v>362</v>
      </c>
      <c r="D493">
        <v>1</v>
      </c>
      <c r="E493" s="2">
        <v>45714.520833333336</v>
      </c>
      <c r="F493">
        <v>38481</v>
      </c>
      <c r="G493" t="s">
        <v>340</v>
      </c>
      <c r="H493" t="s">
        <v>323</v>
      </c>
      <c r="I493">
        <v>0</v>
      </c>
      <c r="J493">
        <v>12.81</v>
      </c>
      <c r="K493">
        <v>12.81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5880078077</v>
      </c>
      <c r="S493">
        <v>0</v>
      </c>
      <c r="T493">
        <v>0</v>
      </c>
      <c r="U493">
        <v>0.01</v>
      </c>
      <c r="V493">
        <v>0</v>
      </c>
      <c r="W493">
        <v>0</v>
      </c>
      <c r="X493">
        <v>9999</v>
      </c>
      <c r="Y493">
        <v>1</v>
      </c>
      <c r="Z493">
        <v>0</v>
      </c>
    </row>
    <row r="494" spans="1:26" x14ac:dyDescent="0.25">
      <c r="A494" t="s">
        <v>159</v>
      </c>
      <c r="B494" t="s">
        <v>48</v>
      </c>
      <c r="C494" t="s">
        <v>362</v>
      </c>
      <c r="D494">
        <v>1</v>
      </c>
      <c r="E494" s="2">
        <v>45714.520833333336</v>
      </c>
      <c r="F494">
        <v>38481</v>
      </c>
      <c r="G494" t="s">
        <v>339</v>
      </c>
      <c r="H494" t="s">
        <v>323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5880078078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9999</v>
      </c>
      <c r="Y494">
        <v>1</v>
      </c>
      <c r="Z494">
        <v>0</v>
      </c>
    </row>
    <row r="495" spans="1:26" x14ac:dyDescent="0.25">
      <c r="A495" t="s">
        <v>159</v>
      </c>
      <c r="B495" t="s">
        <v>48</v>
      </c>
      <c r="C495" t="s">
        <v>362</v>
      </c>
      <c r="D495">
        <v>1</v>
      </c>
      <c r="E495" s="2">
        <v>45714.520833333336</v>
      </c>
      <c r="F495">
        <v>38481</v>
      </c>
      <c r="G495" t="s">
        <v>338</v>
      </c>
      <c r="H495" t="s">
        <v>322</v>
      </c>
      <c r="I495">
        <v>461.76400000000001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5880083323</v>
      </c>
      <c r="S495">
        <v>0</v>
      </c>
      <c r="T495">
        <v>0</v>
      </c>
      <c r="U495">
        <v>250</v>
      </c>
      <c r="V495">
        <v>0</v>
      </c>
      <c r="W495">
        <v>0</v>
      </c>
      <c r="X495">
        <v>9999</v>
      </c>
      <c r="Y495">
        <v>1</v>
      </c>
      <c r="Z495">
        <v>0</v>
      </c>
    </row>
    <row r="496" spans="1:26" x14ac:dyDescent="0.25">
      <c r="A496" t="s">
        <v>159</v>
      </c>
      <c r="B496" t="s">
        <v>48</v>
      </c>
      <c r="C496" t="s">
        <v>362</v>
      </c>
      <c r="D496">
        <v>1</v>
      </c>
      <c r="E496" s="2">
        <v>45714.520833333336</v>
      </c>
      <c r="F496">
        <v>38481</v>
      </c>
      <c r="G496" t="s">
        <v>340</v>
      </c>
      <c r="H496" t="s">
        <v>322</v>
      </c>
      <c r="I496">
        <v>0</v>
      </c>
      <c r="J496">
        <v>17.190000000000001</v>
      </c>
      <c r="K496">
        <v>23.074999999999999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5880078097</v>
      </c>
      <c r="S496">
        <v>0</v>
      </c>
      <c r="T496">
        <v>0</v>
      </c>
      <c r="U496">
        <v>0.01</v>
      </c>
      <c r="V496">
        <v>0</v>
      </c>
      <c r="W496">
        <v>0</v>
      </c>
      <c r="X496">
        <v>9999</v>
      </c>
      <c r="Y496">
        <v>1</v>
      </c>
      <c r="Z496">
        <v>0</v>
      </c>
    </row>
    <row r="497" spans="1:26" x14ac:dyDescent="0.25">
      <c r="A497" t="s">
        <v>159</v>
      </c>
      <c r="B497" t="s">
        <v>48</v>
      </c>
      <c r="C497" t="s">
        <v>362</v>
      </c>
      <c r="D497">
        <v>1</v>
      </c>
      <c r="E497" s="2">
        <v>45714.520833333336</v>
      </c>
      <c r="F497">
        <v>38481</v>
      </c>
      <c r="G497" t="s">
        <v>339</v>
      </c>
      <c r="H497" t="s">
        <v>322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5880078098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9999</v>
      </c>
      <c r="Y497">
        <v>1</v>
      </c>
      <c r="Z497">
        <v>0</v>
      </c>
    </row>
    <row r="498" spans="1:26" x14ac:dyDescent="0.25">
      <c r="A498" t="s">
        <v>159</v>
      </c>
      <c r="B498" t="s">
        <v>48</v>
      </c>
      <c r="C498" t="s">
        <v>362</v>
      </c>
      <c r="D498">
        <v>1</v>
      </c>
      <c r="E498" s="2">
        <v>45714.520833333336</v>
      </c>
      <c r="F498">
        <v>38428</v>
      </c>
      <c r="G498" t="s">
        <v>341</v>
      </c>
      <c r="H498" t="s">
        <v>321</v>
      </c>
      <c r="I498">
        <v>0</v>
      </c>
      <c r="J498">
        <v>3.39</v>
      </c>
      <c r="K498">
        <v>4.2300000000000004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5868176003</v>
      </c>
      <c r="S498">
        <v>0</v>
      </c>
      <c r="T498">
        <v>0</v>
      </c>
      <c r="U498">
        <v>1E-3</v>
      </c>
      <c r="V498">
        <v>0</v>
      </c>
      <c r="W498">
        <v>0</v>
      </c>
      <c r="X498">
        <v>9999</v>
      </c>
      <c r="Y498">
        <v>1</v>
      </c>
      <c r="Z498">
        <v>0</v>
      </c>
    </row>
    <row r="499" spans="1:26" x14ac:dyDescent="0.25">
      <c r="A499" t="s">
        <v>159</v>
      </c>
      <c r="B499" t="s">
        <v>48</v>
      </c>
      <c r="C499" t="s">
        <v>362</v>
      </c>
      <c r="D499">
        <v>1</v>
      </c>
      <c r="E499" s="2">
        <v>45714.520833333336</v>
      </c>
      <c r="F499">
        <v>4468986571</v>
      </c>
      <c r="G499" t="s">
        <v>341</v>
      </c>
      <c r="H499" t="s">
        <v>319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5864418133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9999</v>
      </c>
      <c r="Y499">
        <v>1</v>
      </c>
      <c r="Z499">
        <v>0</v>
      </c>
    </row>
    <row r="500" spans="1:26" x14ac:dyDescent="0.25">
      <c r="A500" t="s">
        <v>159</v>
      </c>
      <c r="B500" t="s">
        <v>48</v>
      </c>
      <c r="C500" t="s">
        <v>362</v>
      </c>
      <c r="D500">
        <v>1</v>
      </c>
      <c r="E500" s="2">
        <v>45714.520833333336</v>
      </c>
      <c r="F500">
        <v>4089922724</v>
      </c>
      <c r="G500" t="s">
        <v>338</v>
      </c>
      <c r="H500" t="s">
        <v>318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5880084033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1</v>
      </c>
      <c r="Z500">
        <v>0</v>
      </c>
    </row>
    <row r="501" spans="1:26" x14ac:dyDescent="0.25">
      <c r="A501" t="s">
        <v>159</v>
      </c>
      <c r="B501" t="s">
        <v>48</v>
      </c>
      <c r="C501" t="s">
        <v>362</v>
      </c>
      <c r="D501">
        <v>1</v>
      </c>
      <c r="E501" s="2">
        <v>45714.520833333336</v>
      </c>
      <c r="F501">
        <v>4089922724</v>
      </c>
      <c r="G501" t="s">
        <v>338</v>
      </c>
      <c r="H501" t="s">
        <v>317</v>
      </c>
      <c r="I501">
        <v>4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5878951825</v>
      </c>
      <c r="S501">
        <v>0</v>
      </c>
      <c r="T501">
        <v>0</v>
      </c>
      <c r="U501">
        <v>321.48</v>
      </c>
      <c r="V501">
        <v>0</v>
      </c>
      <c r="W501">
        <v>0</v>
      </c>
      <c r="X501">
        <v>9999</v>
      </c>
      <c r="Y501">
        <v>1</v>
      </c>
      <c r="Z501">
        <v>0</v>
      </c>
    </row>
    <row r="502" spans="1:26" x14ac:dyDescent="0.25">
      <c r="A502" t="s">
        <v>159</v>
      </c>
      <c r="B502" t="s">
        <v>48</v>
      </c>
      <c r="C502" t="s">
        <v>362</v>
      </c>
      <c r="D502">
        <v>1</v>
      </c>
      <c r="E502" s="2">
        <v>45714.520833333336</v>
      </c>
      <c r="F502">
        <v>4089922724</v>
      </c>
      <c r="G502" t="s">
        <v>338</v>
      </c>
      <c r="H502" t="s">
        <v>316</v>
      </c>
      <c r="I502">
        <v>20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5879738648</v>
      </c>
      <c r="S502">
        <v>0</v>
      </c>
      <c r="T502">
        <v>0</v>
      </c>
      <c r="U502">
        <v>1E-3</v>
      </c>
      <c r="V502">
        <v>0</v>
      </c>
      <c r="W502">
        <v>0</v>
      </c>
      <c r="X502">
        <v>9999</v>
      </c>
      <c r="Y502">
        <v>1</v>
      </c>
      <c r="Z502">
        <v>0</v>
      </c>
    </row>
    <row r="503" spans="1:26" x14ac:dyDescent="0.25">
      <c r="A503" t="s">
        <v>159</v>
      </c>
      <c r="B503" t="s">
        <v>48</v>
      </c>
      <c r="C503" t="s">
        <v>362</v>
      </c>
      <c r="D503">
        <v>1</v>
      </c>
      <c r="E503" s="2">
        <v>45714.520833333336</v>
      </c>
      <c r="F503">
        <v>38555</v>
      </c>
      <c r="G503" t="s">
        <v>341</v>
      </c>
      <c r="H503" t="s">
        <v>315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5874157293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9999</v>
      </c>
      <c r="Y503">
        <v>1</v>
      </c>
      <c r="Z503">
        <v>0</v>
      </c>
    </row>
    <row r="504" spans="1:26" x14ac:dyDescent="0.25">
      <c r="A504" t="s">
        <v>159</v>
      </c>
      <c r="B504" t="s">
        <v>48</v>
      </c>
      <c r="C504" t="s">
        <v>362</v>
      </c>
      <c r="D504">
        <v>1</v>
      </c>
      <c r="E504" s="2">
        <v>45714.520833333336</v>
      </c>
      <c r="F504">
        <v>38433</v>
      </c>
      <c r="G504" t="s">
        <v>338</v>
      </c>
      <c r="H504" t="s">
        <v>313</v>
      </c>
      <c r="I504">
        <v>110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5880041870</v>
      </c>
      <c r="S504">
        <v>0</v>
      </c>
      <c r="T504">
        <v>0</v>
      </c>
      <c r="U504">
        <v>290</v>
      </c>
      <c r="V504">
        <v>0</v>
      </c>
      <c r="W504">
        <v>0</v>
      </c>
      <c r="X504">
        <v>9999</v>
      </c>
      <c r="Y504">
        <v>1</v>
      </c>
      <c r="Z504">
        <v>0</v>
      </c>
    </row>
    <row r="505" spans="1:26" x14ac:dyDescent="0.25">
      <c r="A505" t="s">
        <v>159</v>
      </c>
      <c r="B505" t="s">
        <v>48</v>
      </c>
      <c r="C505" t="s">
        <v>362</v>
      </c>
      <c r="D505">
        <v>1</v>
      </c>
      <c r="E505" s="2">
        <v>45714.520833333336</v>
      </c>
      <c r="F505">
        <v>38433</v>
      </c>
      <c r="G505" t="s">
        <v>340</v>
      </c>
      <c r="H505" t="s">
        <v>313</v>
      </c>
      <c r="I505">
        <v>0</v>
      </c>
      <c r="J505">
        <v>16</v>
      </c>
      <c r="K505">
        <v>8.0459999999999994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5880042492</v>
      </c>
      <c r="S505">
        <v>0</v>
      </c>
      <c r="T505">
        <v>0</v>
      </c>
      <c r="U505">
        <v>0.5</v>
      </c>
      <c r="V505">
        <v>0</v>
      </c>
      <c r="W505">
        <v>0</v>
      </c>
      <c r="X505">
        <v>9999</v>
      </c>
      <c r="Y505">
        <v>1</v>
      </c>
      <c r="Z505">
        <v>0</v>
      </c>
    </row>
    <row r="506" spans="1:26" x14ac:dyDescent="0.25">
      <c r="A506" t="s">
        <v>159</v>
      </c>
      <c r="B506" t="s">
        <v>48</v>
      </c>
      <c r="C506" t="s">
        <v>362</v>
      </c>
      <c r="D506">
        <v>1</v>
      </c>
      <c r="E506" s="2">
        <v>45714.520833333336</v>
      </c>
      <c r="F506">
        <v>38433</v>
      </c>
      <c r="G506" t="s">
        <v>339</v>
      </c>
      <c r="H506" t="s">
        <v>313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5880042493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9999</v>
      </c>
      <c r="Y506">
        <v>1</v>
      </c>
      <c r="Z506">
        <v>0</v>
      </c>
    </row>
    <row r="507" spans="1:26" x14ac:dyDescent="0.25">
      <c r="A507" t="s">
        <v>159</v>
      </c>
      <c r="B507" t="s">
        <v>48</v>
      </c>
      <c r="C507" t="s">
        <v>362</v>
      </c>
      <c r="D507">
        <v>1</v>
      </c>
      <c r="E507" s="2">
        <v>45714.520833333336</v>
      </c>
      <c r="F507">
        <v>38433</v>
      </c>
      <c r="G507" t="s">
        <v>789</v>
      </c>
      <c r="H507" t="s">
        <v>791</v>
      </c>
      <c r="I507">
        <v>-1.1950000000000001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5867324595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9999</v>
      </c>
      <c r="Y507">
        <v>0</v>
      </c>
      <c r="Z507">
        <v>0</v>
      </c>
    </row>
    <row r="508" spans="1:26" x14ac:dyDescent="0.25">
      <c r="A508" t="s">
        <v>159</v>
      </c>
      <c r="B508" t="s">
        <v>48</v>
      </c>
      <c r="C508" t="s">
        <v>362</v>
      </c>
      <c r="D508">
        <v>1</v>
      </c>
      <c r="E508" s="2">
        <v>45714.520833333336</v>
      </c>
      <c r="F508">
        <v>38459</v>
      </c>
      <c r="G508" t="s">
        <v>789</v>
      </c>
      <c r="H508" t="s">
        <v>791</v>
      </c>
      <c r="I508">
        <v>-18.561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5874155713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9999</v>
      </c>
      <c r="Y508">
        <v>0</v>
      </c>
      <c r="Z508">
        <v>0</v>
      </c>
    </row>
    <row r="509" spans="1:26" x14ac:dyDescent="0.25">
      <c r="A509" t="s">
        <v>159</v>
      </c>
      <c r="B509" t="s">
        <v>48</v>
      </c>
      <c r="C509" t="s">
        <v>362</v>
      </c>
      <c r="D509">
        <v>1</v>
      </c>
      <c r="E509" s="2">
        <v>45714.520833333336</v>
      </c>
      <c r="F509">
        <v>38481</v>
      </c>
      <c r="G509" t="s">
        <v>789</v>
      </c>
      <c r="H509" t="s">
        <v>791</v>
      </c>
      <c r="I509">
        <v>-3.9929999999999999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5877753822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9999</v>
      </c>
      <c r="Y509">
        <v>0</v>
      </c>
      <c r="Z509">
        <v>0</v>
      </c>
    </row>
    <row r="510" spans="1:26" x14ac:dyDescent="0.25">
      <c r="A510" t="s">
        <v>159</v>
      </c>
      <c r="B510" t="s">
        <v>48</v>
      </c>
      <c r="C510" t="s">
        <v>362</v>
      </c>
      <c r="D510">
        <v>1</v>
      </c>
      <c r="E510" s="2">
        <v>45714.520833333336</v>
      </c>
      <c r="F510">
        <v>38486</v>
      </c>
      <c r="G510" t="s">
        <v>789</v>
      </c>
      <c r="H510" t="s">
        <v>791</v>
      </c>
      <c r="I510">
        <v>-1.7549999999999999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5879012464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9999</v>
      </c>
      <c r="Y510">
        <v>0</v>
      </c>
      <c r="Z510">
        <v>0</v>
      </c>
    </row>
    <row r="511" spans="1:26" x14ac:dyDescent="0.25">
      <c r="A511" t="s">
        <v>159</v>
      </c>
      <c r="B511" t="s">
        <v>48</v>
      </c>
      <c r="C511" t="s">
        <v>362</v>
      </c>
      <c r="D511">
        <v>1</v>
      </c>
      <c r="E511" s="2">
        <v>45714.520833333336</v>
      </c>
      <c r="F511">
        <v>38517</v>
      </c>
      <c r="G511" t="s">
        <v>789</v>
      </c>
      <c r="H511" t="s">
        <v>791</v>
      </c>
      <c r="I511">
        <v>-0.9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5874155711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9999</v>
      </c>
      <c r="Y511">
        <v>0</v>
      </c>
      <c r="Z511">
        <v>0</v>
      </c>
    </row>
    <row r="512" spans="1:26" x14ac:dyDescent="0.25">
      <c r="A512" t="s">
        <v>159</v>
      </c>
      <c r="B512" t="s">
        <v>48</v>
      </c>
      <c r="C512" t="s">
        <v>362</v>
      </c>
      <c r="D512">
        <v>1</v>
      </c>
      <c r="E512" s="2">
        <v>45714.520833333336</v>
      </c>
      <c r="F512">
        <v>38539</v>
      </c>
      <c r="G512" t="s">
        <v>789</v>
      </c>
      <c r="H512" t="s">
        <v>791</v>
      </c>
      <c r="I512">
        <v>-3.38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5874155709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9999</v>
      </c>
      <c r="Y512">
        <v>0</v>
      </c>
      <c r="Z512">
        <v>0</v>
      </c>
    </row>
    <row r="513" spans="1:26" x14ac:dyDescent="0.25">
      <c r="A513" t="s">
        <v>159</v>
      </c>
      <c r="B513" t="s">
        <v>48</v>
      </c>
      <c r="C513" t="s">
        <v>362</v>
      </c>
      <c r="D513">
        <v>1</v>
      </c>
      <c r="E513" s="2">
        <v>45714.520833333336</v>
      </c>
      <c r="F513">
        <v>38546</v>
      </c>
      <c r="G513" t="s">
        <v>789</v>
      </c>
      <c r="H513" t="s">
        <v>791</v>
      </c>
      <c r="I513">
        <v>-1.6020000000000001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5879012466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9999</v>
      </c>
      <c r="Y513">
        <v>0</v>
      </c>
      <c r="Z513">
        <v>0</v>
      </c>
    </row>
    <row r="514" spans="1:26" x14ac:dyDescent="0.25">
      <c r="A514" t="s">
        <v>159</v>
      </c>
      <c r="B514" t="s">
        <v>48</v>
      </c>
      <c r="C514" t="s">
        <v>362</v>
      </c>
      <c r="D514">
        <v>1</v>
      </c>
      <c r="E514" s="2">
        <v>45714.520833333336</v>
      </c>
      <c r="F514">
        <v>4089922724</v>
      </c>
      <c r="G514" t="s">
        <v>789</v>
      </c>
      <c r="H514" t="s">
        <v>791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5868685045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9999</v>
      </c>
      <c r="Y514">
        <v>0</v>
      </c>
      <c r="Z514">
        <v>0</v>
      </c>
    </row>
    <row r="515" spans="1:26" x14ac:dyDescent="0.25">
      <c r="A515" t="s">
        <v>159</v>
      </c>
      <c r="B515" t="s">
        <v>48</v>
      </c>
      <c r="C515" t="s">
        <v>362</v>
      </c>
      <c r="D515">
        <v>1</v>
      </c>
      <c r="E515" s="2">
        <v>45714.520833333336</v>
      </c>
      <c r="F515">
        <v>1360355149</v>
      </c>
      <c r="G515" t="s">
        <v>789</v>
      </c>
      <c r="H515" t="s">
        <v>792</v>
      </c>
      <c r="I515">
        <v>-57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5878056833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9999</v>
      </c>
      <c r="Y515">
        <v>0</v>
      </c>
      <c r="Z515">
        <v>0</v>
      </c>
    </row>
    <row r="516" spans="1:26" x14ac:dyDescent="0.25">
      <c r="A516" t="s">
        <v>159</v>
      </c>
      <c r="B516" t="s">
        <v>48</v>
      </c>
      <c r="C516" t="s">
        <v>362</v>
      </c>
      <c r="D516">
        <v>1</v>
      </c>
      <c r="E516" s="2">
        <v>45714.520833333336</v>
      </c>
      <c r="F516">
        <v>38412</v>
      </c>
      <c r="G516" t="s">
        <v>338</v>
      </c>
      <c r="H516" t="s">
        <v>312</v>
      </c>
      <c r="I516">
        <v>47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5878659772</v>
      </c>
      <c r="S516">
        <v>0</v>
      </c>
      <c r="T516">
        <v>0</v>
      </c>
      <c r="U516">
        <v>1E-3</v>
      </c>
      <c r="V516">
        <v>0</v>
      </c>
      <c r="W516">
        <v>0</v>
      </c>
      <c r="X516">
        <v>9999</v>
      </c>
      <c r="Y516">
        <v>1</v>
      </c>
      <c r="Z516">
        <v>0</v>
      </c>
    </row>
    <row r="517" spans="1:26" x14ac:dyDescent="0.25">
      <c r="A517" t="s">
        <v>159</v>
      </c>
      <c r="B517" t="s">
        <v>48</v>
      </c>
      <c r="C517" t="s">
        <v>362</v>
      </c>
      <c r="D517">
        <v>1</v>
      </c>
      <c r="E517" s="2">
        <v>45714.520833333336</v>
      </c>
      <c r="F517">
        <v>38486</v>
      </c>
      <c r="G517" t="s">
        <v>338</v>
      </c>
      <c r="H517" t="s">
        <v>310</v>
      </c>
      <c r="I517">
        <v>35.9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5880084043</v>
      </c>
      <c r="S517">
        <v>0</v>
      </c>
      <c r="T517">
        <v>0</v>
      </c>
      <c r="U517">
        <v>1.6</v>
      </c>
      <c r="V517">
        <v>0</v>
      </c>
      <c r="W517">
        <v>0</v>
      </c>
      <c r="X517">
        <v>35.9</v>
      </c>
      <c r="Y517">
        <v>1</v>
      </c>
      <c r="Z517">
        <v>0</v>
      </c>
    </row>
    <row r="518" spans="1:26" x14ac:dyDescent="0.25">
      <c r="A518" t="s">
        <v>159</v>
      </c>
      <c r="B518" t="s">
        <v>48</v>
      </c>
      <c r="C518" t="s">
        <v>362</v>
      </c>
      <c r="D518">
        <v>1</v>
      </c>
      <c r="E518" s="2">
        <v>45714.520833333336</v>
      </c>
      <c r="F518">
        <v>38564</v>
      </c>
      <c r="G518" t="s">
        <v>341</v>
      </c>
      <c r="H518" t="s">
        <v>309</v>
      </c>
      <c r="I518">
        <v>0</v>
      </c>
      <c r="J518">
        <v>3.3740000000000001</v>
      </c>
      <c r="K518">
        <v>5.94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5880081339</v>
      </c>
      <c r="S518">
        <v>0</v>
      </c>
      <c r="T518">
        <v>0</v>
      </c>
      <c r="U518">
        <v>0.5</v>
      </c>
      <c r="V518">
        <v>0</v>
      </c>
      <c r="W518">
        <v>0</v>
      </c>
      <c r="X518">
        <v>9999</v>
      </c>
      <c r="Y518">
        <v>1</v>
      </c>
      <c r="Z518">
        <v>0</v>
      </c>
    </row>
    <row r="519" spans="1:26" x14ac:dyDescent="0.25">
      <c r="A519" t="s">
        <v>159</v>
      </c>
      <c r="B519" t="s">
        <v>48</v>
      </c>
      <c r="C519" t="s">
        <v>362</v>
      </c>
      <c r="D519">
        <v>1</v>
      </c>
      <c r="E519" s="2">
        <v>45714.520833333336</v>
      </c>
      <c r="F519">
        <v>5034627992</v>
      </c>
      <c r="G519" t="s">
        <v>338</v>
      </c>
      <c r="H519" t="s">
        <v>307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5880023957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9999</v>
      </c>
      <c r="Y519">
        <v>1</v>
      </c>
      <c r="Z519">
        <v>0</v>
      </c>
    </row>
    <row r="520" spans="1:26" x14ac:dyDescent="0.25">
      <c r="A520" t="s">
        <v>159</v>
      </c>
      <c r="B520" t="s">
        <v>48</v>
      </c>
      <c r="C520" t="s">
        <v>362</v>
      </c>
      <c r="D520">
        <v>1</v>
      </c>
      <c r="E520" s="2">
        <v>45714.520833333336</v>
      </c>
      <c r="F520">
        <v>5034627992</v>
      </c>
      <c r="G520" t="s">
        <v>340</v>
      </c>
      <c r="H520" t="s">
        <v>307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5876612677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9999</v>
      </c>
      <c r="Y520">
        <v>1</v>
      </c>
      <c r="Z520">
        <v>0</v>
      </c>
    </row>
    <row r="521" spans="1:26" x14ac:dyDescent="0.25">
      <c r="A521" t="s">
        <v>159</v>
      </c>
      <c r="B521" t="s">
        <v>48</v>
      </c>
      <c r="C521" t="s">
        <v>362</v>
      </c>
      <c r="D521">
        <v>1</v>
      </c>
      <c r="E521" s="2">
        <v>45714.520833333336</v>
      </c>
      <c r="F521">
        <v>5034627992</v>
      </c>
      <c r="G521" t="s">
        <v>339</v>
      </c>
      <c r="H521" t="s">
        <v>307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5876612678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9999</v>
      </c>
      <c r="Y521">
        <v>1</v>
      </c>
      <c r="Z521">
        <v>0</v>
      </c>
    </row>
    <row r="522" spans="1:26" x14ac:dyDescent="0.25">
      <c r="A522" t="s">
        <v>159</v>
      </c>
      <c r="B522" t="s">
        <v>48</v>
      </c>
      <c r="C522" t="s">
        <v>362</v>
      </c>
      <c r="D522">
        <v>1</v>
      </c>
      <c r="E522" s="2">
        <v>45714.520833333336</v>
      </c>
      <c r="F522">
        <v>5034627992</v>
      </c>
      <c r="G522" t="s">
        <v>343</v>
      </c>
      <c r="H522" t="s">
        <v>345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5880083161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9999</v>
      </c>
      <c r="Y522">
        <v>1</v>
      </c>
      <c r="Z522">
        <v>0</v>
      </c>
    </row>
    <row r="523" spans="1:26" x14ac:dyDescent="0.25">
      <c r="A523" t="s">
        <v>159</v>
      </c>
      <c r="B523" t="s">
        <v>48</v>
      </c>
      <c r="C523" t="s">
        <v>362</v>
      </c>
      <c r="D523">
        <v>1</v>
      </c>
      <c r="E523" s="2">
        <v>45714.520833333336</v>
      </c>
      <c r="F523">
        <v>5034627992</v>
      </c>
      <c r="G523" t="s">
        <v>341</v>
      </c>
      <c r="H523" t="s">
        <v>345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5876612681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9999</v>
      </c>
      <c r="Y523">
        <v>1</v>
      </c>
      <c r="Z523">
        <v>0</v>
      </c>
    </row>
    <row r="524" spans="1:26" x14ac:dyDescent="0.25">
      <c r="A524" t="s">
        <v>159</v>
      </c>
      <c r="B524" t="s">
        <v>48</v>
      </c>
      <c r="C524" t="s">
        <v>362</v>
      </c>
      <c r="D524">
        <v>1</v>
      </c>
      <c r="E524" s="2">
        <v>45714.520833333336</v>
      </c>
      <c r="F524">
        <v>38459</v>
      </c>
      <c r="G524" t="s">
        <v>338</v>
      </c>
      <c r="H524" t="s">
        <v>305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5878073504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9999</v>
      </c>
      <c r="Y524">
        <v>1</v>
      </c>
      <c r="Z524">
        <v>0</v>
      </c>
    </row>
    <row r="525" spans="1:26" x14ac:dyDescent="0.25">
      <c r="A525" t="s">
        <v>159</v>
      </c>
      <c r="B525" t="s">
        <v>48</v>
      </c>
      <c r="C525" t="s">
        <v>362</v>
      </c>
      <c r="D525">
        <v>1</v>
      </c>
      <c r="E525" s="2">
        <v>45714.520833333336</v>
      </c>
      <c r="F525">
        <v>38459</v>
      </c>
      <c r="G525" t="s">
        <v>340</v>
      </c>
      <c r="H525" t="s">
        <v>305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5878075276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9999</v>
      </c>
      <c r="Y525">
        <v>1</v>
      </c>
      <c r="Z525">
        <v>0</v>
      </c>
    </row>
    <row r="526" spans="1:26" x14ac:dyDescent="0.25">
      <c r="A526" t="s">
        <v>159</v>
      </c>
      <c r="B526" t="s">
        <v>48</v>
      </c>
      <c r="C526" t="s">
        <v>362</v>
      </c>
      <c r="D526">
        <v>1</v>
      </c>
      <c r="E526" s="2">
        <v>45714.520833333336</v>
      </c>
      <c r="F526">
        <v>38459</v>
      </c>
      <c r="G526" t="s">
        <v>339</v>
      </c>
      <c r="H526" t="s">
        <v>305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5878075277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9999</v>
      </c>
      <c r="Y526">
        <v>1</v>
      </c>
      <c r="Z526">
        <v>0</v>
      </c>
    </row>
    <row r="527" spans="1:26" x14ac:dyDescent="0.25">
      <c r="A527" t="s">
        <v>159</v>
      </c>
      <c r="B527" t="s">
        <v>48</v>
      </c>
      <c r="C527" t="s">
        <v>362</v>
      </c>
      <c r="D527">
        <v>1</v>
      </c>
      <c r="E527" s="2">
        <v>45714.520833333336</v>
      </c>
      <c r="F527">
        <v>38459</v>
      </c>
      <c r="G527" t="s">
        <v>338</v>
      </c>
      <c r="H527" t="s">
        <v>304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5874464124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9999</v>
      </c>
      <c r="Y527">
        <v>1</v>
      </c>
      <c r="Z527">
        <v>0</v>
      </c>
    </row>
    <row r="528" spans="1:26" x14ac:dyDescent="0.25">
      <c r="A528" t="s">
        <v>159</v>
      </c>
      <c r="B528" t="s">
        <v>48</v>
      </c>
      <c r="C528" t="s">
        <v>362</v>
      </c>
      <c r="D528">
        <v>1</v>
      </c>
      <c r="E528" s="2">
        <v>45714.520833333336</v>
      </c>
      <c r="F528">
        <v>38459</v>
      </c>
      <c r="G528" t="s">
        <v>340</v>
      </c>
      <c r="H528" t="s">
        <v>304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5876564281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9999</v>
      </c>
      <c r="Y528">
        <v>1</v>
      </c>
      <c r="Z528">
        <v>0</v>
      </c>
    </row>
    <row r="529" spans="1:26" x14ac:dyDescent="0.25">
      <c r="A529" t="s">
        <v>159</v>
      </c>
      <c r="B529" t="s">
        <v>48</v>
      </c>
      <c r="C529" t="s">
        <v>362</v>
      </c>
      <c r="D529">
        <v>1</v>
      </c>
      <c r="E529" s="2">
        <v>45714.520833333336</v>
      </c>
      <c r="F529">
        <v>38459</v>
      </c>
      <c r="G529" t="s">
        <v>339</v>
      </c>
      <c r="H529" t="s">
        <v>304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5876564282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9999</v>
      </c>
      <c r="Y529">
        <v>1</v>
      </c>
      <c r="Z529">
        <v>0</v>
      </c>
    </row>
    <row r="530" spans="1:26" x14ac:dyDescent="0.25">
      <c r="A530" t="s">
        <v>159</v>
      </c>
      <c r="B530" t="s">
        <v>48</v>
      </c>
      <c r="C530" t="s">
        <v>362</v>
      </c>
      <c r="D530">
        <v>1</v>
      </c>
      <c r="E530" s="2">
        <v>45714.520833333336</v>
      </c>
      <c r="F530">
        <v>38459</v>
      </c>
      <c r="G530" t="s">
        <v>338</v>
      </c>
      <c r="H530" t="s">
        <v>303</v>
      </c>
      <c r="I530">
        <v>230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5879971139</v>
      </c>
      <c r="S530">
        <v>0</v>
      </c>
      <c r="T530">
        <v>0</v>
      </c>
      <c r="U530">
        <v>195.04</v>
      </c>
      <c r="V530">
        <v>0</v>
      </c>
      <c r="W530">
        <v>0</v>
      </c>
      <c r="X530">
        <v>9999</v>
      </c>
      <c r="Y530">
        <v>1</v>
      </c>
      <c r="Z530">
        <v>0</v>
      </c>
    </row>
    <row r="531" spans="1:26" x14ac:dyDescent="0.25">
      <c r="A531" t="s">
        <v>159</v>
      </c>
      <c r="B531" t="s">
        <v>48</v>
      </c>
      <c r="C531" t="s">
        <v>362</v>
      </c>
      <c r="D531">
        <v>1</v>
      </c>
      <c r="E531" s="2">
        <v>45714.520833333336</v>
      </c>
      <c r="F531">
        <v>38459</v>
      </c>
      <c r="G531" t="s">
        <v>340</v>
      </c>
      <c r="H531" t="s">
        <v>303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5879971679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9999</v>
      </c>
      <c r="Y531">
        <v>1</v>
      </c>
      <c r="Z531">
        <v>0</v>
      </c>
    </row>
    <row r="532" spans="1:26" x14ac:dyDescent="0.25">
      <c r="A532" t="s">
        <v>159</v>
      </c>
      <c r="B532" t="s">
        <v>48</v>
      </c>
      <c r="C532" t="s">
        <v>362</v>
      </c>
      <c r="D532">
        <v>1</v>
      </c>
      <c r="E532" s="2">
        <v>45714.520833333336</v>
      </c>
      <c r="F532">
        <v>38459</v>
      </c>
      <c r="G532" t="s">
        <v>339</v>
      </c>
      <c r="H532" t="s">
        <v>303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5879971680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9999</v>
      </c>
      <c r="Y532">
        <v>1</v>
      </c>
      <c r="Z532">
        <v>0</v>
      </c>
    </row>
    <row r="533" spans="1:26" x14ac:dyDescent="0.25">
      <c r="A533" t="s">
        <v>159</v>
      </c>
      <c r="B533" t="s">
        <v>48</v>
      </c>
      <c r="C533" t="s">
        <v>362</v>
      </c>
      <c r="D533">
        <v>1</v>
      </c>
      <c r="E533" s="2">
        <v>45714.520833333336</v>
      </c>
      <c r="F533">
        <v>38459</v>
      </c>
      <c r="G533" t="s">
        <v>338</v>
      </c>
      <c r="H533" t="s">
        <v>302</v>
      </c>
      <c r="I533">
        <v>257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5880000008</v>
      </c>
      <c r="S533">
        <v>0</v>
      </c>
      <c r="T533">
        <v>0</v>
      </c>
      <c r="U533">
        <v>90.05</v>
      </c>
      <c r="V533">
        <v>0</v>
      </c>
      <c r="W533">
        <v>0</v>
      </c>
      <c r="X533">
        <v>9999</v>
      </c>
      <c r="Y533">
        <v>1</v>
      </c>
      <c r="Z533">
        <v>0</v>
      </c>
    </row>
    <row r="534" spans="1:26" x14ac:dyDescent="0.25">
      <c r="A534" t="s">
        <v>159</v>
      </c>
      <c r="B534" t="s">
        <v>48</v>
      </c>
      <c r="C534" t="s">
        <v>362</v>
      </c>
      <c r="D534">
        <v>1</v>
      </c>
      <c r="E534" s="2">
        <v>45714.520833333336</v>
      </c>
      <c r="F534">
        <v>38459</v>
      </c>
      <c r="G534" t="s">
        <v>340</v>
      </c>
      <c r="H534" t="s">
        <v>302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5879841185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9999</v>
      </c>
      <c r="Y534">
        <v>1</v>
      </c>
      <c r="Z534">
        <v>0</v>
      </c>
    </row>
    <row r="535" spans="1:26" x14ac:dyDescent="0.25">
      <c r="A535" t="s">
        <v>159</v>
      </c>
      <c r="B535" t="s">
        <v>48</v>
      </c>
      <c r="C535" t="s">
        <v>362</v>
      </c>
      <c r="D535">
        <v>1</v>
      </c>
      <c r="E535" s="2">
        <v>45714.520833333336</v>
      </c>
      <c r="F535">
        <v>38459</v>
      </c>
      <c r="G535" t="s">
        <v>339</v>
      </c>
      <c r="H535" t="s">
        <v>302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5879841186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9999</v>
      </c>
      <c r="Y535">
        <v>1</v>
      </c>
      <c r="Z535">
        <v>0</v>
      </c>
    </row>
    <row r="536" spans="1:26" x14ac:dyDescent="0.25">
      <c r="A536" t="s">
        <v>159</v>
      </c>
      <c r="B536" t="s">
        <v>48</v>
      </c>
      <c r="C536" t="s">
        <v>362</v>
      </c>
      <c r="D536">
        <v>1</v>
      </c>
      <c r="E536" s="2">
        <v>45714.520833333336</v>
      </c>
      <c r="F536">
        <v>38459</v>
      </c>
      <c r="G536" t="s">
        <v>338</v>
      </c>
      <c r="H536" t="s">
        <v>301</v>
      </c>
      <c r="I536">
        <v>41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5878411589</v>
      </c>
      <c r="S536">
        <v>0</v>
      </c>
      <c r="T536">
        <v>0</v>
      </c>
      <c r="U536">
        <v>0.01</v>
      </c>
      <c r="V536">
        <v>0</v>
      </c>
      <c r="W536">
        <v>0</v>
      </c>
      <c r="X536">
        <v>9999</v>
      </c>
      <c r="Y536">
        <v>1</v>
      </c>
      <c r="Z536">
        <v>0</v>
      </c>
    </row>
    <row r="537" spans="1:26" x14ac:dyDescent="0.25">
      <c r="A537" t="s">
        <v>159</v>
      </c>
      <c r="B537" t="s">
        <v>48</v>
      </c>
      <c r="C537" t="s">
        <v>362</v>
      </c>
      <c r="D537">
        <v>1</v>
      </c>
      <c r="E537" s="2">
        <v>45714.520833333336</v>
      </c>
      <c r="F537">
        <v>38481</v>
      </c>
      <c r="G537" t="s">
        <v>338</v>
      </c>
      <c r="H537" t="s">
        <v>300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5880081661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1</v>
      </c>
      <c r="Z537">
        <v>0</v>
      </c>
    </row>
    <row r="538" spans="1:26" x14ac:dyDescent="0.25">
      <c r="A538" t="s">
        <v>159</v>
      </c>
      <c r="B538" t="s">
        <v>48</v>
      </c>
      <c r="C538" t="s">
        <v>362</v>
      </c>
      <c r="D538">
        <v>1</v>
      </c>
      <c r="E538" s="2">
        <v>45714.520833333336</v>
      </c>
      <c r="F538">
        <v>4089922724</v>
      </c>
      <c r="G538" t="s">
        <v>338</v>
      </c>
      <c r="H538" t="s">
        <v>299</v>
      </c>
      <c r="I538">
        <v>3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5878949233</v>
      </c>
      <c r="S538">
        <v>0</v>
      </c>
      <c r="T538">
        <v>0</v>
      </c>
      <c r="U538">
        <v>1E-3</v>
      </c>
      <c r="V538">
        <v>0</v>
      </c>
      <c r="W538">
        <v>0</v>
      </c>
      <c r="X538">
        <v>9999</v>
      </c>
      <c r="Y538">
        <v>1</v>
      </c>
      <c r="Z538">
        <v>0</v>
      </c>
    </row>
    <row r="539" spans="1:26" x14ac:dyDescent="0.25">
      <c r="A539" t="s">
        <v>159</v>
      </c>
      <c r="B539" t="s">
        <v>48</v>
      </c>
      <c r="C539" t="s">
        <v>362</v>
      </c>
      <c r="D539">
        <v>1</v>
      </c>
      <c r="E539" s="2">
        <v>45714.520833333336</v>
      </c>
      <c r="F539">
        <v>4089922724</v>
      </c>
      <c r="G539" t="s">
        <v>340</v>
      </c>
      <c r="H539" t="s">
        <v>299</v>
      </c>
      <c r="I539">
        <v>0</v>
      </c>
      <c r="J539">
        <v>8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5878330387</v>
      </c>
      <c r="S539">
        <v>0</v>
      </c>
      <c r="T539">
        <v>0</v>
      </c>
      <c r="U539">
        <v>0.01</v>
      </c>
      <c r="V539">
        <v>0</v>
      </c>
      <c r="W539">
        <v>0</v>
      </c>
      <c r="X539">
        <v>9999</v>
      </c>
      <c r="Y539">
        <v>1</v>
      </c>
      <c r="Z539">
        <v>0</v>
      </c>
    </row>
    <row r="540" spans="1:26" x14ac:dyDescent="0.25">
      <c r="A540" t="s">
        <v>159</v>
      </c>
      <c r="B540" t="s">
        <v>48</v>
      </c>
      <c r="C540" t="s">
        <v>362</v>
      </c>
      <c r="D540">
        <v>1</v>
      </c>
      <c r="E540" s="2">
        <v>45714.520833333336</v>
      </c>
      <c r="F540">
        <v>4089922724</v>
      </c>
      <c r="G540" t="s">
        <v>339</v>
      </c>
      <c r="H540" t="s">
        <v>299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5878330388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9999</v>
      </c>
      <c r="Y540">
        <v>1</v>
      </c>
      <c r="Z540">
        <v>0</v>
      </c>
    </row>
    <row r="541" spans="1:26" x14ac:dyDescent="0.25">
      <c r="A541" t="s">
        <v>159</v>
      </c>
      <c r="B541" t="s">
        <v>48</v>
      </c>
      <c r="C541" t="s">
        <v>362</v>
      </c>
      <c r="D541">
        <v>1</v>
      </c>
      <c r="E541" s="2">
        <v>45714.520833333336</v>
      </c>
      <c r="F541">
        <v>4089922724</v>
      </c>
      <c r="G541" t="s">
        <v>338</v>
      </c>
      <c r="H541" t="s">
        <v>298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5878949235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9999</v>
      </c>
      <c r="Y541">
        <v>1</v>
      </c>
      <c r="Z541">
        <v>0</v>
      </c>
    </row>
    <row r="542" spans="1:26" x14ac:dyDescent="0.25">
      <c r="A542" t="s">
        <v>159</v>
      </c>
      <c r="B542" t="s">
        <v>48</v>
      </c>
      <c r="C542" t="s">
        <v>362</v>
      </c>
      <c r="D542">
        <v>1</v>
      </c>
      <c r="E542" s="2">
        <v>45714.520833333336</v>
      </c>
      <c r="F542">
        <v>4089922724</v>
      </c>
      <c r="G542" t="s">
        <v>340</v>
      </c>
      <c r="H542" t="s">
        <v>298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5878330391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9999</v>
      </c>
      <c r="Y542">
        <v>1</v>
      </c>
      <c r="Z542">
        <v>0</v>
      </c>
    </row>
    <row r="543" spans="1:26" x14ac:dyDescent="0.25">
      <c r="A543" t="s">
        <v>159</v>
      </c>
      <c r="B543" t="s">
        <v>48</v>
      </c>
      <c r="C543" t="s">
        <v>362</v>
      </c>
      <c r="D543">
        <v>1</v>
      </c>
      <c r="E543" s="2">
        <v>45714.520833333336</v>
      </c>
      <c r="F543">
        <v>4089922724</v>
      </c>
      <c r="G543" t="s">
        <v>339</v>
      </c>
      <c r="H543" t="s">
        <v>298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5878330392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9999</v>
      </c>
      <c r="Y543">
        <v>1</v>
      </c>
      <c r="Z543">
        <v>0</v>
      </c>
    </row>
    <row r="544" spans="1:26" x14ac:dyDescent="0.25">
      <c r="A544" t="s">
        <v>159</v>
      </c>
      <c r="B544" t="s">
        <v>48</v>
      </c>
      <c r="C544" t="s">
        <v>362</v>
      </c>
      <c r="D544">
        <v>1</v>
      </c>
      <c r="E544" s="2">
        <v>45714.520833333336</v>
      </c>
      <c r="F544">
        <v>4089922724</v>
      </c>
      <c r="G544" t="s">
        <v>338</v>
      </c>
      <c r="H544" t="s">
        <v>297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5878949237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9999</v>
      </c>
      <c r="Y544">
        <v>1</v>
      </c>
      <c r="Z544">
        <v>0</v>
      </c>
    </row>
    <row r="545" spans="1:26" x14ac:dyDescent="0.25">
      <c r="A545" t="s">
        <v>159</v>
      </c>
      <c r="B545" t="s">
        <v>48</v>
      </c>
      <c r="C545" t="s">
        <v>362</v>
      </c>
      <c r="D545">
        <v>1</v>
      </c>
      <c r="E545" s="2">
        <v>45714.520833333336</v>
      </c>
      <c r="F545">
        <v>4089922724</v>
      </c>
      <c r="G545" t="s">
        <v>340</v>
      </c>
      <c r="H545" t="s">
        <v>297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5878330395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9999</v>
      </c>
      <c r="Y545">
        <v>1</v>
      </c>
      <c r="Z545">
        <v>0</v>
      </c>
    </row>
    <row r="546" spans="1:26" x14ac:dyDescent="0.25">
      <c r="A546" t="s">
        <v>159</v>
      </c>
      <c r="B546" t="s">
        <v>48</v>
      </c>
      <c r="C546" t="s">
        <v>362</v>
      </c>
      <c r="D546">
        <v>1</v>
      </c>
      <c r="E546" s="2">
        <v>45714.520833333336</v>
      </c>
      <c r="F546">
        <v>4089922724</v>
      </c>
      <c r="G546" t="s">
        <v>339</v>
      </c>
      <c r="H546" t="s">
        <v>297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5878330396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9999</v>
      </c>
      <c r="Y546">
        <v>1</v>
      </c>
      <c r="Z546">
        <v>0</v>
      </c>
    </row>
    <row r="547" spans="1:26" x14ac:dyDescent="0.25">
      <c r="A547" t="s">
        <v>159</v>
      </c>
      <c r="B547" t="s">
        <v>48</v>
      </c>
      <c r="C547" t="s">
        <v>362</v>
      </c>
      <c r="D547">
        <v>1</v>
      </c>
      <c r="E547" s="2">
        <v>45714.520833333336</v>
      </c>
      <c r="F547">
        <v>38539</v>
      </c>
      <c r="G547" t="s">
        <v>338</v>
      </c>
      <c r="H547" t="s">
        <v>296</v>
      </c>
      <c r="I547">
        <v>20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5874159837</v>
      </c>
      <c r="S547">
        <v>0</v>
      </c>
      <c r="T547">
        <v>0</v>
      </c>
      <c r="U547">
        <v>0.01</v>
      </c>
      <c r="V547">
        <v>0</v>
      </c>
      <c r="W547">
        <v>0</v>
      </c>
      <c r="X547">
        <v>9999</v>
      </c>
      <c r="Y547">
        <v>1</v>
      </c>
      <c r="Z547">
        <v>0</v>
      </c>
    </row>
    <row r="548" spans="1:26" x14ac:dyDescent="0.25">
      <c r="A548" t="s">
        <v>159</v>
      </c>
      <c r="B548" t="s">
        <v>48</v>
      </c>
      <c r="C548" t="s">
        <v>362</v>
      </c>
      <c r="D548">
        <v>1</v>
      </c>
      <c r="E548" s="2">
        <v>45714.520833333336</v>
      </c>
      <c r="F548">
        <v>4089922724</v>
      </c>
      <c r="G548" t="s">
        <v>338</v>
      </c>
      <c r="H548" t="s">
        <v>295</v>
      </c>
      <c r="I548">
        <v>33.83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5880084039</v>
      </c>
      <c r="S548">
        <v>0</v>
      </c>
      <c r="T548">
        <v>0</v>
      </c>
      <c r="U548">
        <v>0.01</v>
      </c>
      <c r="V548">
        <v>0</v>
      </c>
      <c r="W548">
        <v>0</v>
      </c>
      <c r="X548">
        <v>33.83</v>
      </c>
      <c r="Y548">
        <v>1</v>
      </c>
      <c r="Z548">
        <v>0</v>
      </c>
    </row>
    <row r="549" spans="1:26" x14ac:dyDescent="0.25">
      <c r="A549" t="s">
        <v>159</v>
      </c>
      <c r="B549" t="s">
        <v>48</v>
      </c>
      <c r="C549" t="s">
        <v>362</v>
      </c>
      <c r="D549">
        <v>1</v>
      </c>
      <c r="E549" s="2">
        <v>45714.520833333336</v>
      </c>
      <c r="F549">
        <v>4089922724</v>
      </c>
      <c r="G549" t="s">
        <v>338</v>
      </c>
      <c r="H549" t="s">
        <v>294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5878953213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9999</v>
      </c>
      <c r="Y549">
        <v>1</v>
      </c>
      <c r="Z549">
        <v>0</v>
      </c>
    </row>
    <row r="550" spans="1:26" x14ac:dyDescent="0.25">
      <c r="A550" t="s">
        <v>159</v>
      </c>
      <c r="B550" t="s">
        <v>48</v>
      </c>
      <c r="C550" t="s">
        <v>362</v>
      </c>
      <c r="D550">
        <v>1</v>
      </c>
      <c r="E550" s="2">
        <v>45714.520833333336</v>
      </c>
      <c r="F550">
        <v>38454</v>
      </c>
      <c r="G550" t="s">
        <v>341</v>
      </c>
      <c r="H550" t="s">
        <v>293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5874157295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9999</v>
      </c>
      <c r="Y550">
        <v>1</v>
      </c>
      <c r="Z550">
        <v>0</v>
      </c>
    </row>
    <row r="551" spans="1:26" x14ac:dyDescent="0.25">
      <c r="A551" t="s">
        <v>159</v>
      </c>
      <c r="B551" t="s">
        <v>48</v>
      </c>
      <c r="C551" t="s">
        <v>362</v>
      </c>
      <c r="D551">
        <v>1</v>
      </c>
      <c r="E551" s="2">
        <v>45714.520833333336</v>
      </c>
      <c r="F551">
        <v>4468986571</v>
      </c>
      <c r="G551" t="s">
        <v>341</v>
      </c>
      <c r="H551" t="s">
        <v>292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5864418137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9999</v>
      </c>
      <c r="Y551">
        <v>1</v>
      </c>
      <c r="Z551">
        <v>0</v>
      </c>
    </row>
    <row r="552" spans="1:26" x14ac:dyDescent="0.25">
      <c r="A552" t="s">
        <v>159</v>
      </c>
      <c r="B552" t="s">
        <v>48</v>
      </c>
      <c r="C552" t="s">
        <v>362</v>
      </c>
      <c r="D552">
        <v>1</v>
      </c>
      <c r="E552" s="2">
        <v>45714.520833333336</v>
      </c>
      <c r="F552">
        <v>38539</v>
      </c>
      <c r="G552" t="s">
        <v>338</v>
      </c>
      <c r="H552" t="s">
        <v>290</v>
      </c>
      <c r="I552">
        <v>90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5878092190</v>
      </c>
      <c r="S552">
        <v>0</v>
      </c>
      <c r="T552">
        <v>0</v>
      </c>
      <c r="U552">
        <v>0.02</v>
      </c>
      <c r="V552">
        <v>0</v>
      </c>
      <c r="W552">
        <v>0</v>
      </c>
      <c r="X552">
        <v>9999</v>
      </c>
      <c r="Y552">
        <v>1</v>
      </c>
      <c r="Z552">
        <v>0</v>
      </c>
    </row>
    <row r="553" spans="1:26" x14ac:dyDescent="0.25">
      <c r="A553" t="s">
        <v>159</v>
      </c>
      <c r="B553" t="s">
        <v>48</v>
      </c>
      <c r="C553" t="s">
        <v>362</v>
      </c>
      <c r="D553">
        <v>1</v>
      </c>
      <c r="E553" s="2">
        <v>45714.520833333336</v>
      </c>
      <c r="F553">
        <v>38433</v>
      </c>
      <c r="G553" t="s">
        <v>789</v>
      </c>
      <c r="H553" t="s">
        <v>793</v>
      </c>
      <c r="I553">
        <v>-0.13900000000000001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5867324597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9999</v>
      </c>
      <c r="Y553">
        <v>0</v>
      </c>
      <c r="Z553">
        <v>0</v>
      </c>
    </row>
    <row r="554" spans="1:26" x14ac:dyDescent="0.25">
      <c r="A554" t="s">
        <v>159</v>
      </c>
      <c r="B554" t="s">
        <v>48</v>
      </c>
      <c r="C554" t="s">
        <v>362</v>
      </c>
      <c r="D554">
        <v>1</v>
      </c>
      <c r="E554" s="2">
        <v>45714.520833333336</v>
      </c>
      <c r="F554">
        <v>38459</v>
      </c>
      <c r="G554" t="s">
        <v>789</v>
      </c>
      <c r="H554" t="s">
        <v>793</v>
      </c>
      <c r="I554">
        <v>-0.47599999999999998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5874155721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9999</v>
      </c>
      <c r="Y554">
        <v>0</v>
      </c>
      <c r="Z554">
        <v>0</v>
      </c>
    </row>
    <row r="555" spans="1:26" x14ac:dyDescent="0.25">
      <c r="A555" t="s">
        <v>159</v>
      </c>
      <c r="B555" t="s">
        <v>48</v>
      </c>
      <c r="C555" t="s">
        <v>362</v>
      </c>
      <c r="D555">
        <v>1</v>
      </c>
      <c r="E555" s="2">
        <v>45714.520833333336</v>
      </c>
      <c r="F555">
        <v>38481</v>
      </c>
      <c r="G555" t="s">
        <v>789</v>
      </c>
      <c r="H555" t="s">
        <v>793</v>
      </c>
      <c r="I555">
        <v>-0.252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5877753824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9999</v>
      </c>
      <c r="Y555">
        <v>0</v>
      </c>
      <c r="Z555">
        <v>0</v>
      </c>
    </row>
    <row r="556" spans="1:26" x14ac:dyDescent="0.25">
      <c r="A556" t="s">
        <v>159</v>
      </c>
      <c r="B556" t="s">
        <v>48</v>
      </c>
      <c r="C556" t="s">
        <v>362</v>
      </c>
      <c r="D556">
        <v>1</v>
      </c>
      <c r="E556" s="2">
        <v>45714.520833333336</v>
      </c>
      <c r="F556">
        <v>38486</v>
      </c>
      <c r="G556" t="s">
        <v>789</v>
      </c>
      <c r="H556" t="s">
        <v>793</v>
      </c>
      <c r="I556">
        <v>-8.0350000000000001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5879012468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9999</v>
      </c>
      <c r="Y556">
        <v>0</v>
      </c>
      <c r="Z556">
        <v>0</v>
      </c>
    </row>
    <row r="557" spans="1:26" x14ac:dyDescent="0.25">
      <c r="A557" t="s">
        <v>159</v>
      </c>
      <c r="B557" t="s">
        <v>48</v>
      </c>
      <c r="C557" t="s">
        <v>362</v>
      </c>
      <c r="D557">
        <v>1</v>
      </c>
      <c r="E557" s="2">
        <v>45714.520833333336</v>
      </c>
      <c r="F557">
        <v>38517</v>
      </c>
      <c r="G557" t="s">
        <v>789</v>
      </c>
      <c r="H557" t="s">
        <v>793</v>
      </c>
      <c r="I557">
        <v>-0.37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5874155723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9999</v>
      </c>
      <c r="Y557">
        <v>0</v>
      </c>
      <c r="Z557">
        <v>0</v>
      </c>
    </row>
    <row r="558" spans="1:26" x14ac:dyDescent="0.25">
      <c r="A558" t="s">
        <v>159</v>
      </c>
      <c r="B558" t="s">
        <v>48</v>
      </c>
      <c r="C558" t="s">
        <v>362</v>
      </c>
      <c r="D558">
        <v>1</v>
      </c>
      <c r="E558" s="2">
        <v>45714.520833333336</v>
      </c>
      <c r="F558">
        <v>38539</v>
      </c>
      <c r="G558" t="s">
        <v>789</v>
      </c>
      <c r="H558" t="s">
        <v>793</v>
      </c>
      <c r="I558">
        <v>-1.2450000000000001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5874155719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9999</v>
      </c>
      <c r="Y558">
        <v>0</v>
      </c>
      <c r="Z558">
        <v>0</v>
      </c>
    </row>
    <row r="559" spans="1:26" x14ac:dyDescent="0.25">
      <c r="A559" t="s">
        <v>159</v>
      </c>
      <c r="B559" t="s">
        <v>48</v>
      </c>
      <c r="C559" t="s">
        <v>362</v>
      </c>
      <c r="D559">
        <v>1</v>
      </c>
      <c r="E559" s="2">
        <v>45714.520833333336</v>
      </c>
      <c r="F559">
        <v>38546</v>
      </c>
      <c r="G559" t="s">
        <v>789</v>
      </c>
      <c r="H559" t="s">
        <v>793</v>
      </c>
      <c r="I559">
        <v>-0.45500000000000002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5879012470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9999</v>
      </c>
      <c r="Y559">
        <v>0</v>
      </c>
      <c r="Z559">
        <v>0</v>
      </c>
    </row>
    <row r="560" spans="1:26" x14ac:dyDescent="0.25">
      <c r="A560" t="s">
        <v>159</v>
      </c>
      <c r="B560" t="s">
        <v>48</v>
      </c>
      <c r="C560" t="s">
        <v>362</v>
      </c>
      <c r="D560">
        <v>1</v>
      </c>
      <c r="E560" s="2">
        <v>45714.520833333336</v>
      </c>
      <c r="F560">
        <v>2627933195</v>
      </c>
      <c r="G560" t="s">
        <v>789</v>
      </c>
      <c r="H560" t="s">
        <v>793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5874155717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9999</v>
      </c>
      <c r="Y560">
        <v>0</v>
      </c>
      <c r="Z560">
        <v>0</v>
      </c>
    </row>
    <row r="561" spans="1:26" x14ac:dyDescent="0.25">
      <c r="A561" t="s">
        <v>159</v>
      </c>
      <c r="B561" t="s">
        <v>48</v>
      </c>
      <c r="C561" t="s">
        <v>362</v>
      </c>
      <c r="D561">
        <v>1</v>
      </c>
      <c r="E561" s="2">
        <v>45714.520833333336</v>
      </c>
      <c r="F561">
        <v>4089922724</v>
      </c>
      <c r="G561" t="s">
        <v>789</v>
      </c>
      <c r="H561" t="s">
        <v>793</v>
      </c>
      <c r="I561">
        <v>-3.8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5868685047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9999</v>
      </c>
      <c r="Y561">
        <v>0</v>
      </c>
      <c r="Z561">
        <v>0</v>
      </c>
    </row>
    <row r="562" spans="1:26" x14ac:dyDescent="0.25">
      <c r="A562" t="s">
        <v>159</v>
      </c>
      <c r="B562" t="s">
        <v>48</v>
      </c>
      <c r="C562" t="s">
        <v>362</v>
      </c>
      <c r="D562">
        <v>1</v>
      </c>
      <c r="E562" s="2">
        <v>45714.520833333336</v>
      </c>
      <c r="F562">
        <v>2627933195</v>
      </c>
      <c r="G562" t="s">
        <v>338</v>
      </c>
      <c r="H562" t="s">
        <v>289</v>
      </c>
      <c r="I562">
        <v>24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5874159855</v>
      </c>
      <c r="S562">
        <v>0</v>
      </c>
      <c r="T562">
        <v>0</v>
      </c>
      <c r="U562">
        <v>1E-3</v>
      </c>
      <c r="V562">
        <v>0</v>
      </c>
      <c r="W562">
        <v>0</v>
      </c>
      <c r="X562">
        <v>9999</v>
      </c>
      <c r="Y562">
        <v>1</v>
      </c>
      <c r="Z562">
        <v>0</v>
      </c>
    </row>
    <row r="563" spans="1:26" x14ac:dyDescent="0.25">
      <c r="A563" t="s">
        <v>159</v>
      </c>
      <c r="B563" t="s">
        <v>48</v>
      </c>
      <c r="C563" t="s">
        <v>362</v>
      </c>
      <c r="D563">
        <v>1</v>
      </c>
      <c r="E563" s="2">
        <v>45714.520833333336</v>
      </c>
      <c r="F563">
        <v>38425</v>
      </c>
      <c r="G563" t="s">
        <v>789</v>
      </c>
      <c r="H563" t="s">
        <v>794</v>
      </c>
      <c r="I563">
        <v>-18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5874155727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9999</v>
      </c>
      <c r="Y563">
        <v>0</v>
      </c>
      <c r="Z563">
        <v>0</v>
      </c>
    </row>
    <row r="564" spans="1:26" x14ac:dyDescent="0.25">
      <c r="A564" t="s">
        <v>159</v>
      </c>
      <c r="B564" t="s">
        <v>48</v>
      </c>
      <c r="C564" t="s">
        <v>362</v>
      </c>
      <c r="D564">
        <v>1</v>
      </c>
      <c r="E564" s="2">
        <v>45714.520833333336</v>
      </c>
      <c r="F564">
        <v>4089922724</v>
      </c>
      <c r="G564" t="s">
        <v>789</v>
      </c>
      <c r="H564" t="s">
        <v>794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5874155725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9999</v>
      </c>
      <c r="Y564">
        <v>0</v>
      </c>
      <c r="Z564">
        <v>0</v>
      </c>
    </row>
    <row r="565" spans="1:26" x14ac:dyDescent="0.25">
      <c r="A565" t="s">
        <v>159</v>
      </c>
      <c r="B565" t="s">
        <v>48</v>
      </c>
      <c r="C565" t="s">
        <v>362</v>
      </c>
      <c r="D565">
        <v>1</v>
      </c>
      <c r="E565" s="2">
        <v>45714.520833333336</v>
      </c>
      <c r="F565">
        <v>38425</v>
      </c>
      <c r="G565" t="s">
        <v>338</v>
      </c>
      <c r="H565" t="s">
        <v>287</v>
      </c>
      <c r="I565">
        <v>49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5877627123</v>
      </c>
      <c r="S565">
        <v>0</v>
      </c>
      <c r="T565">
        <v>0</v>
      </c>
      <c r="U565">
        <v>1E-3</v>
      </c>
      <c r="V565">
        <v>0</v>
      </c>
      <c r="W565">
        <v>0</v>
      </c>
      <c r="X565">
        <v>9999</v>
      </c>
      <c r="Y565">
        <v>1</v>
      </c>
      <c r="Z565">
        <v>0</v>
      </c>
    </row>
    <row r="566" spans="1:26" x14ac:dyDescent="0.25">
      <c r="A566" t="s">
        <v>159</v>
      </c>
      <c r="B566" t="s">
        <v>48</v>
      </c>
      <c r="C566" t="s">
        <v>362</v>
      </c>
      <c r="D566">
        <v>1</v>
      </c>
      <c r="E566" s="2">
        <v>45714.520833333336</v>
      </c>
      <c r="F566">
        <v>38486</v>
      </c>
      <c r="G566" t="s">
        <v>338</v>
      </c>
      <c r="H566" t="s">
        <v>285</v>
      </c>
      <c r="I566">
        <v>105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5879647066</v>
      </c>
      <c r="S566">
        <v>0</v>
      </c>
      <c r="T566">
        <v>0</v>
      </c>
      <c r="U566">
        <v>1E-3</v>
      </c>
      <c r="V566">
        <v>0</v>
      </c>
      <c r="W566">
        <v>0</v>
      </c>
      <c r="X566">
        <v>9999</v>
      </c>
      <c r="Y566">
        <v>1</v>
      </c>
      <c r="Z566">
        <v>0</v>
      </c>
    </row>
    <row r="567" spans="1:26" x14ac:dyDescent="0.25">
      <c r="A567" t="s">
        <v>159</v>
      </c>
      <c r="B567" t="s">
        <v>48</v>
      </c>
      <c r="C567" t="s">
        <v>362</v>
      </c>
      <c r="D567">
        <v>1</v>
      </c>
      <c r="E567" s="2">
        <v>45714.520833333336</v>
      </c>
      <c r="F567">
        <v>38425</v>
      </c>
      <c r="G567" t="s">
        <v>789</v>
      </c>
      <c r="H567" t="s">
        <v>795</v>
      </c>
      <c r="I567">
        <v>-20.3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5874155729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9999</v>
      </c>
      <c r="Y567">
        <v>0</v>
      </c>
      <c r="Z567">
        <v>0</v>
      </c>
    </row>
    <row r="568" spans="1:26" x14ac:dyDescent="0.25">
      <c r="A568" t="s">
        <v>159</v>
      </c>
      <c r="B568" t="s">
        <v>48</v>
      </c>
      <c r="C568" t="s">
        <v>362</v>
      </c>
      <c r="D568">
        <v>1</v>
      </c>
      <c r="E568" s="2">
        <v>45714.520833333336</v>
      </c>
      <c r="F568">
        <v>38425</v>
      </c>
      <c r="G568" t="s">
        <v>789</v>
      </c>
      <c r="H568" t="s">
        <v>796</v>
      </c>
      <c r="I568">
        <v>-13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5874155733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9999</v>
      </c>
      <c r="Y568">
        <v>0</v>
      </c>
      <c r="Z568">
        <v>0</v>
      </c>
    </row>
    <row r="569" spans="1:26" x14ac:dyDescent="0.25">
      <c r="A569" t="s">
        <v>159</v>
      </c>
      <c r="B569" t="s">
        <v>48</v>
      </c>
      <c r="C569" t="s">
        <v>362</v>
      </c>
      <c r="D569">
        <v>1</v>
      </c>
      <c r="E569" s="2">
        <v>45714.520833333336</v>
      </c>
      <c r="F569">
        <v>4089922724</v>
      </c>
      <c r="G569" t="s">
        <v>789</v>
      </c>
      <c r="H569" t="s">
        <v>796</v>
      </c>
      <c r="I569">
        <v>-8.7999999999999995E-2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5874155731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9999</v>
      </c>
      <c r="Y569">
        <v>0</v>
      </c>
      <c r="Z569">
        <v>0</v>
      </c>
    </row>
    <row r="570" spans="1:26" x14ac:dyDescent="0.25">
      <c r="A570" t="s">
        <v>159</v>
      </c>
      <c r="B570" t="s">
        <v>48</v>
      </c>
      <c r="C570" t="s">
        <v>362</v>
      </c>
      <c r="D570">
        <v>1</v>
      </c>
      <c r="E570" s="2">
        <v>45714.520833333336</v>
      </c>
      <c r="F570">
        <v>4089922724</v>
      </c>
      <c r="G570" t="s">
        <v>338</v>
      </c>
      <c r="H570" t="s">
        <v>284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5876658163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9999</v>
      </c>
      <c r="Y570">
        <v>1</v>
      </c>
      <c r="Z570">
        <v>0</v>
      </c>
    </row>
    <row r="571" spans="1:26" x14ac:dyDescent="0.25">
      <c r="A571" t="s">
        <v>159</v>
      </c>
      <c r="B571" t="s">
        <v>48</v>
      </c>
      <c r="C571" t="s">
        <v>362</v>
      </c>
      <c r="D571">
        <v>1</v>
      </c>
      <c r="E571" s="2">
        <v>45714.520833333336</v>
      </c>
      <c r="F571">
        <v>38425</v>
      </c>
      <c r="G571" t="s">
        <v>789</v>
      </c>
      <c r="H571" t="s">
        <v>797</v>
      </c>
      <c r="I571">
        <v>-32.32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5874155749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9999</v>
      </c>
      <c r="Y571">
        <v>0</v>
      </c>
      <c r="Z571">
        <v>0</v>
      </c>
    </row>
    <row r="572" spans="1:26" x14ac:dyDescent="0.25">
      <c r="A572" t="s">
        <v>159</v>
      </c>
      <c r="B572" t="s">
        <v>48</v>
      </c>
      <c r="C572" t="s">
        <v>362</v>
      </c>
      <c r="D572">
        <v>1</v>
      </c>
      <c r="E572" s="2">
        <v>45714.520833333336</v>
      </c>
      <c r="F572">
        <v>5012239034</v>
      </c>
      <c r="G572" t="s">
        <v>338</v>
      </c>
      <c r="H572" t="s">
        <v>283</v>
      </c>
      <c r="I572">
        <v>22.423999999999999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5880083325</v>
      </c>
      <c r="S572">
        <v>0</v>
      </c>
      <c r="T572">
        <v>0</v>
      </c>
      <c r="U572">
        <v>0.01</v>
      </c>
      <c r="V572">
        <v>0</v>
      </c>
      <c r="W572">
        <v>0</v>
      </c>
      <c r="X572">
        <v>22.423999999999999</v>
      </c>
      <c r="Y572">
        <v>1</v>
      </c>
      <c r="Z572">
        <v>0</v>
      </c>
    </row>
    <row r="573" spans="1:26" x14ac:dyDescent="0.25">
      <c r="A573" t="s">
        <v>159</v>
      </c>
      <c r="B573" t="s">
        <v>48</v>
      </c>
      <c r="C573" t="s">
        <v>362</v>
      </c>
      <c r="D573">
        <v>1</v>
      </c>
      <c r="E573" s="2">
        <v>45714.520833333336</v>
      </c>
      <c r="F573">
        <v>3663284062</v>
      </c>
      <c r="G573" t="s">
        <v>338</v>
      </c>
      <c r="H573" t="s">
        <v>281</v>
      </c>
      <c r="I573">
        <v>30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5865672400</v>
      </c>
      <c r="S573">
        <v>0</v>
      </c>
      <c r="T573">
        <v>0</v>
      </c>
      <c r="U573">
        <v>0.01</v>
      </c>
      <c r="V573">
        <v>0</v>
      </c>
      <c r="W573">
        <v>0</v>
      </c>
      <c r="X573">
        <v>9999</v>
      </c>
      <c r="Y573">
        <v>1</v>
      </c>
      <c r="Z573">
        <v>0</v>
      </c>
    </row>
    <row r="574" spans="1:26" x14ac:dyDescent="0.25">
      <c r="A574" t="s">
        <v>159</v>
      </c>
      <c r="B574" t="s">
        <v>48</v>
      </c>
      <c r="C574" t="s">
        <v>362</v>
      </c>
      <c r="D574">
        <v>1</v>
      </c>
      <c r="E574" s="2">
        <v>45714.520833333336</v>
      </c>
      <c r="F574">
        <v>38539</v>
      </c>
      <c r="G574" t="s">
        <v>338</v>
      </c>
      <c r="H574" t="s">
        <v>279</v>
      </c>
      <c r="I574">
        <v>14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5874159839</v>
      </c>
      <c r="S574">
        <v>0</v>
      </c>
      <c r="T574">
        <v>0</v>
      </c>
      <c r="U574">
        <v>0.01</v>
      </c>
      <c r="V574">
        <v>0</v>
      </c>
      <c r="W574">
        <v>0</v>
      </c>
      <c r="X574">
        <v>9999</v>
      </c>
      <c r="Y574">
        <v>1</v>
      </c>
      <c r="Z574">
        <v>0</v>
      </c>
    </row>
    <row r="575" spans="1:26" x14ac:dyDescent="0.25">
      <c r="A575" t="s">
        <v>159</v>
      </c>
      <c r="B575" t="s">
        <v>48</v>
      </c>
      <c r="C575" t="s">
        <v>362</v>
      </c>
      <c r="D575">
        <v>1</v>
      </c>
      <c r="E575" s="2">
        <v>45714.520833333336</v>
      </c>
      <c r="F575">
        <v>38486</v>
      </c>
      <c r="G575" t="s">
        <v>338</v>
      </c>
      <c r="H575" t="s">
        <v>278</v>
      </c>
      <c r="I575">
        <v>44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5880085604</v>
      </c>
      <c r="S575">
        <v>0</v>
      </c>
      <c r="T575">
        <v>0</v>
      </c>
      <c r="U575">
        <v>0.49</v>
      </c>
      <c r="V575">
        <v>0</v>
      </c>
      <c r="W575">
        <v>0</v>
      </c>
      <c r="X575">
        <v>9999</v>
      </c>
      <c r="Y575">
        <v>1</v>
      </c>
      <c r="Z575">
        <v>0</v>
      </c>
    </row>
    <row r="576" spans="1:26" x14ac:dyDescent="0.25">
      <c r="A576" t="s">
        <v>159</v>
      </c>
      <c r="B576" t="s">
        <v>48</v>
      </c>
      <c r="C576" t="s">
        <v>362</v>
      </c>
      <c r="D576">
        <v>1</v>
      </c>
      <c r="E576" s="2">
        <v>45714.520833333336</v>
      </c>
      <c r="F576">
        <v>38486</v>
      </c>
      <c r="G576" t="s">
        <v>340</v>
      </c>
      <c r="H576" t="s">
        <v>278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5880087170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9999</v>
      </c>
      <c r="Y576">
        <v>1</v>
      </c>
      <c r="Z576">
        <v>0</v>
      </c>
    </row>
    <row r="577" spans="1:26" x14ac:dyDescent="0.25">
      <c r="A577" t="s">
        <v>159</v>
      </c>
      <c r="B577" t="s">
        <v>48</v>
      </c>
      <c r="C577" t="s">
        <v>362</v>
      </c>
      <c r="D577">
        <v>1</v>
      </c>
      <c r="E577" s="2">
        <v>45714.520833333336</v>
      </c>
      <c r="F577">
        <v>38486</v>
      </c>
      <c r="G577" t="s">
        <v>339</v>
      </c>
      <c r="H577" t="s">
        <v>278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5880087171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9999</v>
      </c>
      <c r="Y577">
        <v>1</v>
      </c>
      <c r="Z577">
        <v>0</v>
      </c>
    </row>
    <row r="578" spans="1:26" x14ac:dyDescent="0.25">
      <c r="A578" t="s">
        <v>159</v>
      </c>
      <c r="B578" t="s">
        <v>48</v>
      </c>
      <c r="C578" t="s">
        <v>362</v>
      </c>
      <c r="D578">
        <v>1</v>
      </c>
      <c r="E578" s="2">
        <v>45714.520833333336</v>
      </c>
      <c r="F578">
        <v>4089922724</v>
      </c>
      <c r="G578" t="s">
        <v>338</v>
      </c>
      <c r="H578" t="s">
        <v>277</v>
      </c>
      <c r="I578">
        <v>6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5878956501</v>
      </c>
      <c r="S578">
        <v>0</v>
      </c>
      <c r="T578">
        <v>0</v>
      </c>
      <c r="U578">
        <v>340</v>
      </c>
      <c r="V578">
        <v>0</v>
      </c>
      <c r="W578">
        <v>0</v>
      </c>
      <c r="X578">
        <v>9999</v>
      </c>
      <c r="Y578">
        <v>1</v>
      </c>
      <c r="Z578">
        <v>0</v>
      </c>
    </row>
    <row r="579" spans="1:26" x14ac:dyDescent="0.25">
      <c r="A579" t="s">
        <v>159</v>
      </c>
      <c r="B579" t="s">
        <v>48</v>
      </c>
      <c r="C579" t="s">
        <v>362</v>
      </c>
      <c r="D579">
        <v>1</v>
      </c>
      <c r="E579" s="2">
        <v>45714.520833333336</v>
      </c>
      <c r="F579">
        <v>4089922724</v>
      </c>
      <c r="G579" t="s">
        <v>338</v>
      </c>
      <c r="H579" t="s">
        <v>276</v>
      </c>
      <c r="I579">
        <v>17.89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5880084035</v>
      </c>
      <c r="S579">
        <v>0</v>
      </c>
      <c r="T579">
        <v>0</v>
      </c>
      <c r="U579">
        <v>0.01</v>
      </c>
      <c r="V579">
        <v>0</v>
      </c>
      <c r="W579">
        <v>0</v>
      </c>
      <c r="X579">
        <v>17.89</v>
      </c>
      <c r="Y579">
        <v>1</v>
      </c>
      <c r="Z579">
        <v>0</v>
      </c>
    </row>
    <row r="580" spans="1:26" x14ac:dyDescent="0.25">
      <c r="A580" t="s">
        <v>159</v>
      </c>
      <c r="B580" t="s">
        <v>48</v>
      </c>
      <c r="C580" t="s">
        <v>362</v>
      </c>
      <c r="D580">
        <v>1</v>
      </c>
      <c r="E580" s="2">
        <v>45714.520833333336</v>
      </c>
      <c r="F580">
        <v>38486</v>
      </c>
      <c r="G580" t="s">
        <v>338</v>
      </c>
      <c r="H580" t="s">
        <v>275</v>
      </c>
      <c r="I580">
        <v>81.8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5880084041</v>
      </c>
      <c r="S580">
        <v>0</v>
      </c>
      <c r="T580">
        <v>0</v>
      </c>
      <c r="U580">
        <v>0.01</v>
      </c>
      <c r="V580">
        <v>0</v>
      </c>
      <c r="W580">
        <v>0</v>
      </c>
      <c r="X580">
        <v>81.8</v>
      </c>
      <c r="Y580">
        <v>1</v>
      </c>
      <c r="Z580">
        <v>0</v>
      </c>
    </row>
    <row r="581" spans="1:26" x14ac:dyDescent="0.25">
      <c r="A581" t="s">
        <v>159</v>
      </c>
      <c r="B581" t="s">
        <v>48</v>
      </c>
      <c r="C581" t="s">
        <v>362</v>
      </c>
      <c r="D581">
        <v>1</v>
      </c>
      <c r="E581" s="2">
        <v>45714.520833333336</v>
      </c>
      <c r="F581">
        <v>38481</v>
      </c>
      <c r="G581" t="s">
        <v>338</v>
      </c>
      <c r="H581" t="s">
        <v>274</v>
      </c>
      <c r="I581">
        <v>410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5877429303</v>
      </c>
      <c r="S581">
        <v>0</v>
      </c>
      <c r="T581">
        <v>0</v>
      </c>
      <c r="U581">
        <v>0.02</v>
      </c>
      <c r="V581">
        <v>0</v>
      </c>
      <c r="W581">
        <v>0</v>
      </c>
      <c r="X581">
        <v>9999</v>
      </c>
      <c r="Y581">
        <v>1</v>
      </c>
      <c r="Z581">
        <v>0</v>
      </c>
    </row>
    <row r="582" spans="1:26" x14ac:dyDescent="0.25">
      <c r="A582" t="s">
        <v>159</v>
      </c>
      <c r="B582" t="s">
        <v>48</v>
      </c>
      <c r="C582" t="s">
        <v>362</v>
      </c>
      <c r="D582">
        <v>1</v>
      </c>
      <c r="E582" s="2">
        <v>45714.520833333336</v>
      </c>
      <c r="F582">
        <v>38481</v>
      </c>
      <c r="G582" t="s">
        <v>340</v>
      </c>
      <c r="H582" t="s">
        <v>274</v>
      </c>
      <c r="I582">
        <v>0</v>
      </c>
      <c r="J582">
        <v>45</v>
      </c>
      <c r="K582">
        <v>75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5877430915</v>
      </c>
      <c r="S582">
        <v>0</v>
      </c>
      <c r="T582">
        <v>0</v>
      </c>
      <c r="U582">
        <v>1E-3</v>
      </c>
      <c r="V582">
        <v>0</v>
      </c>
      <c r="W582">
        <v>0</v>
      </c>
      <c r="X582">
        <v>9999</v>
      </c>
      <c r="Y582">
        <v>1</v>
      </c>
      <c r="Z582">
        <v>0</v>
      </c>
    </row>
    <row r="583" spans="1:26" x14ac:dyDescent="0.25">
      <c r="A583" t="s">
        <v>159</v>
      </c>
      <c r="B583" t="s">
        <v>48</v>
      </c>
      <c r="C583" t="s">
        <v>362</v>
      </c>
      <c r="D583">
        <v>1</v>
      </c>
      <c r="E583" s="2">
        <v>45714.520833333336</v>
      </c>
      <c r="F583">
        <v>38481</v>
      </c>
      <c r="G583" t="s">
        <v>339</v>
      </c>
      <c r="H583" t="s">
        <v>274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5877430916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9999</v>
      </c>
      <c r="Y583">
        <v>1</v>
      </c>
      <c r="Z583">
        <v>0</v>
      </c>
    </row>
    <row r="584" spans="1:26" x14ac:dyDescent="0.25">
      <c r="A584" t="s">
        <v>159</v>
      </c>
      <c r="B584" t="s">
        <v>48</v>
      </c>
      <c r="C584" t="s">
        <v>362</v>
      </c>
      <c r="D584">
        <v>1</v>
      </c>
      <c r="E584" s="2">
        <v>45714.520833333336</v>
      </c>
      <c r="F584">
        <v>38517</v>
      </c>
      <c r="G584" t="s">
        <v>338</v>
      </c>
      <c r="H584" t="s">
        <v>273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5865631088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9999</v>
      </c>
      <c r="Y584">
        <v>1</v>
      </c>
      <c r="Z584">
        <v>0</v>
      </c>
    </row>
    <row r="585" spans="1:26" x14ac:dyDescent="0.25">
      <c r="A585" t="s">
        <v>159</v>
      </c>
      <c r="B585" t="s">
        <v>48</v>
      </c>
      <c r="C585" t="s">
        <v>362</v>
      </c>
      <c r="D585">
        <v>1</v>
      </c>
      <c r="E585" s="2">
        <v>45714.520833333336</v>
      </c>
      <c r="F585">
        <v>4089922724</v>
      </c>
      <c r="G585" t="s">
        <v>338</v>
      </c>
      <c r="H585" t="s">
        <v>271</v>
      </c>
      <c r="I585">
        <v>20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5878933375</v>
      </c>
      <c r="S585">
        <v>0</v>
      </c>
      <c r="T585">
        <v>0</v>
      </c>
      <c r="U585">
        <v>1E-3</v>
      </c>
      <c r="V585">
        <v>0</v>
      </c>
      <c r="W585">
        <v>0</v>
      </c>
      <c r="X585">
        <v>9999</v>
      </c>
      <c r="Y585">
        <v>1</v>
      </c>
      <c r="Z585">
        <v>0</v>
      </c>
    </row>
    <row r="586" spans="1:26" x14ac:dyDescent="0.25">
      <c r="A586" t="s">
        <v>159</v>
      </c>
      <c r="B586" t="s">
        <v>48</v>
      </c>
      <c r="C586" t="s">
        <v>362</v>
      </c>
      <c r="D586">
        <v>1</v>
      </c>
      <c r="E586" s="2">
        <v>45714.520833333336</v>
      </c>
      <c r="F586">
        <v>4089922724</v>
      </c>
      <c r="G586" t="s">
        <v>340</v>
      </c>
      <c r="H586" t="s">
        <v>271</v>
      </c>
      <c r="I586">
        <v>0</v>
      </c>
      <c r="J586">
        <v>5.4</v>
      </c>
      <c r="K586">
        <v>5.0999999999999996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5878984211</v>
      </c>
      <c r="S586">
        <v>0</v>
      </c>
      <c r="T586">
        <v>0</v>
      </c>
      <c r="U586">
        <v>0.5</v>
      </c>
      <c r="V586">
        <v>0</v>
      </c>
      <c r="W586">
        <v>0</v>
      </c>
      <c r="X586">
        <v>9999</v>
      </c>
      <c r="Y586">
        <v>1</v>
      </c>
      <c r="Z586">
        <v>0</v>
      </c>
    </row>
    <row r="587" spans="1:26" x14ac:dyDescent="0.25">
      <c r="A587" t="s">
        <v>159</v>
      </c>
      <c r="B587" t="s">
        <v>48</v>
      </c>
      <c r="C587" t="s">
        <v>362</v>
      </c>
      <c r="D587">
        <v>1</v>
      </c>
      <c r="E587" s="2">
        <v>45714.520833333336</v>
      </c>
      <c r="F587">
        <v>4089922724</v>
      </c>
      <c r="G587" t="s">
        <v>339</v>
      </c>
      <c r="H587" t="s">
        <v>271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5878984212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9999</v>
      </c>
      <c r="Y587">
        <v>1</v>
      </c>
      <c r="Z587">
        <v>0</v>
      </c>
    </row>
    <row r="588" spans="1:26" x14ac:dyDescent="0.25">
      <c r="A588" t="s">
        <v>159</v>
      </c>
      <c r="B588" t="s">
        <v>48</v>
      </c>
      <c r="C588" t="s">
        <v>362</v>
      </c>
      <c r="D588">
        <v>1</v>
      </c>
      <c r="E588" s="2">
        <v>45714.520833333336</v>
      </c>
      <c r="F588">
        <v>38470</v>
      </c>
      <c r="G588" t="s">
        <v>338</v>
      </c>
      <c r="H588" t="s">
        <v>270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5879694585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9999</v>
      </c>
      <c r="Y588">
        <v>1</v>
      </c>
      <c r="Z588">
        <v>0</v>
      </c>
    </row>
    <row r="589" spans="1:26" x14ac:dyDescent="0.25">
      <c r="A589" t="s">
        <v>159</v>
      </c>
      <c r="B589" t="s">
        <v>48</v>
      </c>
      <c r="C589" t="s">
        <v>362</v>
      </c>
      <c r="D589">
        <v>1</v>
      </c>
      <c r="E589" s="2">
        <v>45714.520833333336</v>
      </c>
      <c r="F589">
        <v>38470</v>
      </c>
      <c r="G589" t="s">
        <v>340</v>
      </c>
      <c r="H589" t="s">
        <v>270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5874164391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9999</v>
      </c>
      <c r="Y589">
        <v>1</v>
      </c>
      <c r="Z589">
        <v>0</v>
      </c>
    </row>
    <row r="590" spans="1:26" x14ac:dyDescent="0.25">
      <c r="A590" t="s">
        <v>159</v>
      </c>
      <c r="B590" t="s">
        <v>48</v>
      </c>
      <c r="C590" t="s">
        <v>362</v>
      </c>
      <c r="D590">
        <v>1</v>
      </c>
      <c r="E590" s="2">
        <v>45714.520833333336</v>
      </c>
      <c r="F590">
        <v>38470</v>
      </c>
      <c r="G590" t="s">
        <v>339</v>
      </c>
      <c r="H590" t="s">
        <v>270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5874164392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9999</v>
      </c>
      <c r="Y590">
        <v>1</v>
      </c>
      <c r="Z590">
        <v>0</v>
      </c>
    </row>
    <row r="591" spans="1:26" x14ac:dyDescent="0.25">
      <c r="A591" t="s">
        <v>159</v>
      </c>
      <c r="B591" t="s">
        <v>48</v>
      </c>
      <c r="C591" t="s">
        <v>362</v>
      </c>
      <c r="D591">
        <v>1</v>
      </c>
      <c r="E591" s="2">
        <v>45714.520833333336</v>
      </c>
      <c r="F591">
        <v>38539</v>
      </c>
      <c r="G591" t="s">
        <v>338</v>
      </c>
      <c r="H591" t="s">
        <v>268</v>
      </c>
      <c r="I591">
        <v>42.5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5878091754</v>
      </c>
      <c r="S591">
        <v>0</v>
      </c>
      <c r="T591">
        <v>0</v>
      </c>
      <c r="U591">
        <v>0.01</v>
      </c>
      <c r="V591">
        <v>0</v>
      </c>
      <c r="W591">
        <v>0</v>
      </c>
      <c r="X591">
        <v>9999</v>
      </c>
      <c r="Y591">
        <v>1</v>
      </c>
      <c r="Z591">
        <v>0</v>
      </c>
    </row>
    <row r="592" spans="1:26" x14ac:dyDescent="0.25">
      <c r="A592" t="s">
        <v>159</v>
      </c>
      <c r="B592" t="s">
        <v>48</v>
      </c>
      <c r="C592" t="s">
        <v>362</v>
      </c>
      <c r="D592">
        <v>1</v>
      </c>
      <c r="E592" s="2">
        <v>45714.520833333336</v>
      </c>
      <c r="F592">
        <v>38459</v>
      </c>
      <c r="G592" t="s">
        <v>789</v>
      </c>
      <c r="H592" t="s">
        <v>798</v>
      </c>
      <c r="I592">
        <v>-2E-3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5874155739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9999</v>
      </c>
      <c r="Y592">
        <v>0</v>
      </c>
      <c r="Z592">
        <v>0</v>
      </c>
    </row>
    <row r="593" spans="1:26" x14ac:dyDescent="0.25">
      <c r="A593" t="s">
        <v>159</v>
      </c>
      <c r="B593" t="s">
        <v>48</v>
      </c>
      <c r="C593" t="s">
        <v>362</v>
      </c>
      <c r="D593">
        <v>1</v>
      </c>
      <c r="E593" s="2">
        <v>45714.520833333336</v>
      </c>
      <c r="F593">
        <v>38481</v>
      </c>
      <c r="G593" t="s">
        <v>789</v>
      </c>
      <c r="H593" t="s">
        <v>798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5865216280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9999</v>
      </c>
      <c r="Y593">
        <v>0</v>
      </c>
      <c r="Z593">
        <v>0</v>
      </c>
    </row>
    <row r="594" spans="1:26" x14ac:dyDescent="0.25">
      <c r="A594" t="s">
        <v>159</v>
      </c>
      <c r="B594" t="s">
        <v>48</v>
      </c>
      <c r="C594" t="s">
        <v>362</v>
      </c>
      <c r="D594">
        <v>1</v>
      </c>
      <c r="E594" s="2">
        <v>45714.520833333336</v>
      </c>
      <c r="F594">
        <v>38486</v>
      </c>
      <c r="G594" t="s">
        <v>789</v>
      </c>
      <c r="H594" t="s">
        <v>798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5874155737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9999</v>
      </c>
      <c r="Y594">
        <v>0</v>
      </c>
      <c r="Z594">
        <v>0</v>
      </c>
    </row>
    <row r="595" spans="1:26" x14ac:dyDescent="0.25">
      <c r="A595" t="s">
        <v>159</v>
      </c>
      <c r="B595" t="s">
        <v>48</v>
      </c>
      <c r="C595" t="s">
        <v>362</v>
      </c>
      <c r="D595">
        <v>1</v>
      </c>
      <c r="E595" s="2">
        <v>45714.520833333336</v>
      </c>
      <c r="F595">
        <v>38499</v>
      </c>
      <c r="G595" t="s">
        <v>789</v>
      </c>
      <c r="H595" t="s">
        <v>798</v>
      </c>
      <c r="I595">
        <v>-5.5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5874155741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9999</v>
      </c>
      <c r="Y595">
        <v>0</v>
      </c>
      <c r="Z595">
        <v>0</v>
      </c>
    </row>
    <row r="596" spans="1:26" x14ac:dyDescent="0.25">
      <c r="A596" t="s">
        <v>159</v>
      </c>
      <c r="B596" t="s">
        <v>48</v>
      </c>
      <c r="C596" t="s">
        <v>362</v>
      </c>
      <c r="D596">
        <v>1</v>
      </c>
      <c r="E596" s="2">
        <v>45714.520833333336</v>
      </c>
      <c r="F596">
        <v>38546</v>
      </c>
      <c r="G596" t="s">
        <v>789</v>
      </c>
      <c r="H596" t="s">
        <v>798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5874155735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9999</v>
      </c>
      <c r="Y596">
        <v>0</v>
      </c>
      <c r="Z596">
        <v>0</v>
      </c>
    </row>
    <row r="597" spans="1:26" x14ac:dyDescent="0.25">
      <c r="A597" t="s">
        <v>159</v>
      </c>
      <c r="B597" t="s">
        <v>48</v>
      </c>
      <c r="C597" t="s">
        <v>362</v>
      </c>
      <c r="D597">
        <v>1</v>
      </c>
      <c r="E597" s="2">
        <v>45714.520833333336</v>
      </c>
      <c r="F597">
        <v>4089922724</v>
      </c>
      <c r="G597" t="s">
        <v>789</v>
      </c>
      <c r="H597" t="s">
        <v>798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5868685049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9999</v>
      </c>
      <c r="Y597">
        <v>0</v>
      </c>
      <c r="Z597">
        <v>0</v>
      </c>
    </row>
    <row r="598" spans="1:26" x14ac:dyDescent="0.25">
      <c r="A598" t="s">
        <v>159</v>
      </c>
      <c r="B598" t="s">
        <v>48</v>
      </c>
      <c r="C598" t="s">
        <v>362</v>
      </c>
      <c r="D598">
        <v>1</v>
      </c>
      <c r="E598" s="2">
        <v>45714.520833333336</v>
      </c>
      <c r="F598">
        <v>38493</v>
      </c>
      <c r="G598" t="s">
        <v>341</v>
      </c>
      <c r="H598" t="s">
        <v>266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5874157297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9999</v>
      </c>
      <c r="Y598">
        <v>1</v>
      </c>
      <c r="Z598">
        <v>0</v>
      </c>
    </row>
    <row r="599" spans="1:26" x14ac:dyDescent="0.25">
      <c r="A599" t="s">
        <v>159</v>
      </c>
      <c r="B599" t="s">
        <v>48</v>
      </c>
      <c r="C599" t="s">
        <v>362</v>
      </c>
      <c r="D599">
        <v>1</v>
      </c>
      <c r="E599" s="2">
        <v>45714.520833333336</v>
      </c>
      <c r="F599">
        <v>38486</v>
      </c>
      <c r="G599" t="s">
        <v>338</v>
      </c>
      <c r="H599" t="s">
        <v>264</v>
      </c>
      <c r="I599">
        <v>162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5880085606</v>
      </c>
      <c r="S599">
        <v>0</v>
      </c>
      <c r="T599">
        <v>0</v>
      </c>
      <c r="U599">
        <v>314</v>
      </c>
      <c r="V599">
        <v>0</v>
      </c>
      <c r="W599">
        <v>0</v>
      </c>
      <c r="X599">
        <v>9999</v>
      </c>
      <c r="Y599">
        <v>1</v>
      </c>
      <c r="Z599">
        <v>0</v>
      </c>
    </row>
    <row r="600" spans="1:26" x14ac:dyDescent="0.25">
      <c r="A600" t="s">
        <v>159</v>
      </c>
      <c r="B600" t="s">
        <v>48</v>
      </c>
      <c r="C600" t="s">
        <v>362</v>
      </c>
      <c r="D600">
        <v>1</v>
      </c>
      <c r="E600" s="2">
        <v>45714.520833333336</v>
      </c>
      <c r="F600">
        <v>38486</v>
      </c>
      <c r="G600" t="s">
        <v>340</v>
      </c>
      <c r="H600" t="s">
        <v>264</v>
      </c>
      <c r="I600">
        <v>0</v>
      </c>
      <c r="J600">
        <v>16</v>
      </c>
      <c r="K600">
        <v>20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5880087174</v>
      </c>
      <c r="S600">
        <v>0</v>
      </c>
      <c r="T600">
        <v>0</v>
      </c>
      <c r="U600">
        <v>0.01</v>
      </c>
      <c r="V600">
        <v>0</v>
      </c>
      <c r="W600">
        <v>0</v>
      </c>
      <c r="X600">
        <v>9999</v>
      </c>
      <c r="Y600">
        <v>1</v>
      </c>
      <c r="Z600">
        <v>0</v>
      </c>
    </row>
    <row r="601" spans="1:26" x14ac:dyDescent="0.25">
      <c r="A601" t="s">
        <v>159</v>
      </c>
      <c r="B601" t="s">
        <v>48</v>
      </c>
      <c r="C601" t="s">
        <v>362</v>
      </c>
      <c r="D601">
        <v>1</v>
      </c>
      <c r="E601" s="2">
        <v>45714.520833333336</v>
      </c>
      <c r="F601">
        <v>38486</v>
      </c>
      <c r="G601" t="s">
        <v>339</v>
      </c>
      <c r="H601" t="s">
        <v>264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5880087175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9999</v>
      </c>
      <c r="Y601">
        <v>1</v>
      </c>
      <c r="Z601">
        <v>0</v>
      </c>
    </row>
    <row r="602" spans="1:26" x14ac:dyDescent="0.25">
      <c r="A602" t="s">
        <v>159</v>
      </c>
      <c r="B602" t="s">
        <v>48</v>
      </c>
      <c r="C602" t="s">
        <v>362</v>
      </c>
      <c r="D602">
        <v>1</v>
      </c>
      <c r="E602" s="2">
        <v>45714.520833333336</v>
      </c>
      <c r="F602">
        <v>173763612</v>
      </c>
      <c r="G602" t="s">
        <v>338</v>
      </c>
      <c r="H602" t="s">
        <v>263</v>
      </c>
      <c r="I602">
        <v>146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5879718807</v>
      </c>
      <c r="S602">
        <v>0</v>
      </c>
      <c r="T602">
        <v>0</v>
      </c>
      <c r="U602">
        <v>0.01</v>
      </c>
      <c r="V602">
        <v>0</v>
      </c>
      <c r="W602">
        <v>0</v>
      </c>
      <c r="X602">
        <v>9999</v>
      </c>
      <c r="Y602">
        <v>1</v>
      </c>
      <c r="Z602">
        <v>0</v>
      </c>
    </row>
    <row r="603" spans="1:26" x14ac:dyDescent="0.25">
      <c r="A603" t="s">
        <v>159</v>
      </c>
      <c r="B603" t="s">
        <v>48</v>
      </c>
      <c r="C603" t="s">
        <v>362</v>
      </c>
      <c r="D603">
        <v>1</v>
      </c>
      <c r="E603" s="2">
        <v>45714.520833333336</v>
      </c>
      <c r="F603">
        <v>38486</v>
      </c>
      <c r="G603" t="s">
        <v>338</v>
      </c>
      <c r="H603" t="s">
        <v>261</v>
      </c>
      <c r="I603">
        <v>62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5878383686</v>
      </c>
      <c r="S603">
        <v>0</v>
      </c>
      <c r="T603">
        <v>0</v>
      </c>
      <c r="U603">
        <v>0.01</v>
      </c>
      <c r="V603">
        <v>0</v>
      </c>
      <c r="W603">
        <v>0</v>
      </c>
      <c r="X603">
        <v>9999</v>
      </c>
      <c r="Y603">
        <v>1</v>
      </c>
      <c r="Z603">
        <v>0</v>
      </c>
    </row>
    <row r="604" spans="1:26" x14ac:dyDescent="0.25">
      <c r="A604" t="s">
        <v>159</v>
      </c>
      <c r="B604" t="s">
        <v>48</v>
      </c>
      <c r="C604" t="s">
        <v>362</v>
      </c>
      <c r="D604">
        <v>1</v>
      </c>
      <c r="E604" s="2">
        <v>45714.520833333336</v>
      </c>
      <c r="F604">
        <v>38481</v>
      </c>
      <c r="G604" t="s">
        <v>338</v>
      </c>
      <c r="H604" t="s">
        <v>260</v>
      </c>
      <c r="I604">
        <v>9.6129999999999995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5880081651</v>
      </c>
      <c r="S604">
        <v>0</v>
      </c>
      <c r="T604">
        <v>0</v>
      </c>
      <c r="U604">
        <v>0.01</v>
      </c>
      <c r="V604">
        <v>0</v>
      </c>
      <c r="W604">
        <v>0</v>
      </c>
      <c r="X604">
        <v>9.6129999999999995</v>
      </c>
      <c r="Y604">
        <v>1</v>
      </c>
      <c r="Z604">
        <v>0</v>
      </c>
    </row>
    <row r="605" spans="1:26" x14ac:dyDescent="0.25">
      <c r="A605" t="s">
        <v>159</v>
      </c>
      <c r="B605" t="s">
        <v>48</v>
      </c>
      <c r="C605" t="s">
        <v>362</v>
      </c>
      <c r="D605">
        <v>1</v>
      </c>
      <c r="E605" s="2">
        <v>45714.520833333336</v>
      </c>
      <c r="F605">
        <v>4089922724</v>
      </c>
      <c r="G605" t="s">
        <v>338</v>
      </c>
      <c r="H605" t="s">
        <v>259</v>
      </c>
      <c r="I605">
        <v>3.5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5878954795</v>
      </c>
      <c r="S605">
        <v>0</v>
      </c>
      <c r="T605">
        <v>0</v>
      </c>
      <c r="U605">
        <v>1E-3</v>
      </c>
      <c r="V605">
        <v>0</v>
      </c>
      <c r="W605">
        <v>0</v>
      </c>
      <c r="X605">
        <v>9999</v>
      </c>
      <c r="Y605">
        <v>1</v>
      </c>
      <c r="Z605">
        <v>0</v>
      </c>
    </row>
    <row r="606" spans="1:26" x14ac:dyDescent="0.25">
      <c r="A606" t="s">
        <v>159</v>
      </c>
      <c r="B606" t="s">
        <v>48</v>
      </c>
      <c r="C606" t="s">
        <v>362</v>
      </c>
      <c r="D606">
        <v>1</v>
      </c>
      <c r="E606" s="2">
        <v>45714.520833333336</v>
      </c>
      <c r="F606">
        <v>38481</v>
      </c>
      <c r="G606" t="s">
        <v>338</v>
      </c>
      <c r="H606" t="s">
        <v>258</v>
      </c>
      <c r="I606">
        <v>186.88499999999999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5880083315</v>
      </c>
      <c r="S606">
        <v>0</v>
      </c>
      <c r="T606">
        <v>0</v>
      </c>
      <c r="U606">
        <v>250</v>
      </c>
      <c r="V606">
        <v>0</v>
      </c>
      <c r="W606">
        <v>0</v>
      </c>
      <c r="X606">
        <v>9999</v>
      </c>
      <c r="Y606">
        <v>1</v>
      </c>
      <c r="Z606">
        <v>0</v>
      </c>
    </row>
    <row r="607" spans="1:26" x14ac:dyDescent="0.25">
      <c r="A607" t="s">
        <v>159</v>
      </c>
      <c r="B607" t="s">
        <v>48</v>
      </c>
      <c r="C607" t="s">
        <v>362</v>
      </c>
      <c r="D607">
        <v>1</v>
      </c>
      <c r="E607" s="2">
        <v>45714.520833333336</v>
      </c>
      <c r="F607">
        <v>38481</v>
      </c>
      <c r="G607" t="s">
        <v>340</v>
      </c>
      <c r="H607" t="s">
        <v>258</v>
      </c>
      <c r="I607">
        <v>0</v>
      </c>
      <c r="J607">
        <v>0</v>
      </c>
      <c r="K607">
        <v>4.1150000000000002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5880078081</v>
      </c>
      <c r="S607">
        <v>0</v>
      </c>
      <c r="T607">
        <v>0</v>
      </c>
      <c r="U607">
        <v>0.01</v>
      </c>
      <c r="V607">
        <v>0</v>
      </c>
      <c r="W607">
        <v>0</v>
      </c>
      <c r="X607">
        <v>9999</v>
      </c>
      <c r="Y607">
        <v>1</v>
      </c>
      <c r="Z607">
        <v>0</v>
      </c>
    </row>
    <row r="608" spans="1:26" x14ac:dyDescent="0.25">
      <c r="A608" t="s">
        <v>159</v>
      </c>
      <c r="B608" t="s">
        <v>48</v>
      </c>
      <c r="C608" t="s">
        <v>362</v>
      </c>
      <c r="D608">
        <v>1</v>
      </c>
      <c r="E608" s="2">
        <v>45714.520833333336</v>
      </c>
      <c r="F608">
        <v>38481</v>
      </c>
      <c r="G608" t="s">
        <v>339</v>
      </c>
      <c r="H608" t="s">
        <v>258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5880078082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9999</v>
      </c>
      <c r="Y608">
        <v>1</v>
      </c>
      <c r="Z608">
        <v>0</v>
      </c>
    </row>
    <row r="609" spans="1:26" x14ac:dyDescent="0.25">
      <c r="A609" t="s">
        <v>159</v>
      </c>
      <c r="B609" t="s">
        <v>48</v>
      </c>
      <c r="C609" t="s">
        <v>362</v>
      </c>
      <c r="D609">
        <v>1</v>
      </c>
      <c r="E609" s="2">
        <v>45714.520833333336</v>
      </c>
      <c r="F609">
        <v>38481</v>
      </c>
      <c r="G609" t="s">
        <v>338</v>
      </c>
      <c r="H609" t="s">
        <v>257</v>
      </c>
      <c r="I609">
        <v>155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5880083317</v>
      </c>
      <c r="S609">
        <v>0</v>
      </c>
      <c r="T609">
        <v>0</v>
      </c>
      <c r="U609">
        <v>250</v>
      </c>
      <c r="V609">
        <v>0</v>
      </c>
      <c r="W609">
        <v>0</v>
      </c>
      <c r="X609">
        <v>9999</v>
      </c>
      <c r="Y609">
        <v>1</v>
      </c>
      <c r="Z609">
        <v>0</v>
      </c>
    </row>
    <row r="610" spans="1:26" x14ac:dyDescent="0.25">
      <c r="A610" t="s">
        <v>159</v>
      </c>
      <c r="B610" t="s">
        <v>48</v>
      </c>
      <c r="C610" t="s">
        <v>362</v>
      </c>
      <c r="D610">
        <v>1</v>
      </c>
      <c r="E610" s="2">
        <v>45714.520833333336</v>
      </c>
      <c r="F610">
        <v>38481</v>
      </c>
      <c r="G610" t="s">
        <v>340</v>
      </c>
      <c r="H610" t="s">
        <v>257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5880078085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9999</v>
      </c>
      <c r="Y610">
        <v>1</v>
      </c>
      <c r="Z610">
        <v>0</v>
      </c>
    </row>
    <row r="611" spans="1:26" x14ac:dyDescent="0.25">
      <c r="A611" t="s">
        <v>159</v>
      </c>
      <c r="B611" t="s">
        <v>48</v>
      </c>
      <c r="C611" t="s">
        <v>362</v>
      </c>
      <c r="D611">
        <v>1</v>
      </c>
      <c r="E611" s="2">
        <v>45714.520833333336</v>
      </c>
      <c r="F611">
        <v>38481</v>
      </c>
      <c r="G611" t="s">
        <v>339</v>
      </c>
      <c r="H611" t="s">
        <v>257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5880078086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9999</v>
      </c>
      <c r="Y611">
        <v>1</v>
      </c>
      <c r="Z611">
        <v>0</v>
      </c>
    </row>
    <row r="612" spans="1:26" x14ac:dyDescent="0.25">
      <c r="A612" t="s">
        <v>159</v>
      </c>
      <c r="B612" t="s">
        <v>48</v>
      </c>
      <c r="C612" t="s">
        <v>362</v>
      </c>
      <c r="D612">
        <v>1</v>
      </c>
      <c r="E612" s="2">
        <v>45714.520833333336</v>
      </c>
      <c r="F612">
        <v>38481</v>
      </c>
      <c r="G612" t="s">
        <v>338</v>
      </c>
      <c r="H612" t="s">
        <v>256</v>
      </c>
      <c r="I612">
        <v>155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5880083319</v>
      </c>
      <c r="S612">
        <v>0</v>
      </c>
      <c r="T612">
        <v>0</v>
      </c>
      <c r="U612">
        <v>250</v>
      </c>
      <c r="V612">
        <v>0</v>
      </c>
      <c r="W612">
        <v>0</v>
      </c>
      <c r="X612">
        <v>9999</v>
      </c>
      <c r="Y612">
        <v>1</v>
      </c>
      <c r="Z612">
        <v>0</v>
      </c>
    </row>
    <row r="613" spans="1:26" x14ac:dyDescent="0.25">
      <c r="A613" t="s">
        <v>159</v>
      </c>
      <c r="B613" t="s">
        <v>48</v>
      </c>
      <c r="C613" t="s">
        <v>362</v>
      </c>
      <c r="D613">
        <v>1</v>
      </c>
      <c r="E613" s="2">
        <v>45714.520833333336</v>
      </c>
      <c r="F613">
        <v>38481</v>
      </c>
      <c r="G613" t="s">
        <v>340</v>
      </c>
      <c r="H613" t="s">
        <v>256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5880078089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9999</v>
      </c>
      <c r="Y613">
        <v>1</v>
      </c>
      <c r="Z613">
        <v>0</v>
      </c>
    </row>
    <row r="614" spans="1:26" x14ac:dyDescent="0.25">
      <c r="A614" t="s">
        <v>159</v>
      </c>
      <c r="B614" t="s">
        <v>48</v>
      </c>
      <c r="C614" t="s">
        <v>362</v>
      </c>
      <c r="D614">
        <v>1</v>
      </c>
      <c r="E614" s="2">
        <v>45714.520833333336</v>
      </c>
      <c r="F614">
        <v>38481</v>
      </c>
      <c r="G614" t="s">
        <v>339</v>
      </c>
      <c r="H614" t="s">
        <v>256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5880078090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9999</v>
      </c>
      <c r="Y614">
        <v>1</v>
      </c>
      <c r="Z614">
        <v>0</v>
      </c>
    </row>
    <row r="615" spans="1:26" x14ac:dyDescent="0.25">
      <c r="A615" t="s">
        <v>159</v>
      </c>
      <c r="B615" t="s">
        <v>48</v>
      </c>
      <c r="C615" t="s">
        <v>362</v>
      </c>
      <c r="D615">
        <v>1</v>
      </c>
      <c r="E615" s="2">
        <v>45714.520833333336</v>
      </c>
      <c r="F615">
        <v>38486</v>
      </c>
      <c r="G615" t="s">
        <v>338</v>
      </c>
      <c r="H615" t="s">
        <v>255</v>
      </c>
      <c r="I615">
        <v>46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5880085608</v>
      </c>
      <c r="S615">
        <v>0</v>
      </c>
      <c r="T615">
        <v>0</v>
      </c>
      <c r="U615">
        <v>0.49</v>
      </c>
      <c r="V615">
        <v>0</v>
      </c>
      <c r="W615">
        <v>0</v>
      </c>
      <c r="X615">
        <v>9999</v>
      </c>
      <c r="Y615">
        <v>1</v>
      </c>
      <c r="Z615">
        <v>0</v>
      </c>
    </row>
    <row r="616" spans="1:26" x14ac:dyDescent="0.25">
      <c r="A616" t="s">
        <v>159</v>
      </c>
      <c r="B616" t="s">
        <v>48</v>
      </c>
      <c r="C616" t="s">
        <v>362</v>
      </c>
      <c r="D616">
        <v>1</v>
      </c>
      <c r="E616" s="2">
        <v>45714.520833333336</v>
      </c>
      <c r="F616">
        <v>38486</v>
      </c>
      <c r="G616" t="s">
        <v>340</v>
      </c>
      <c r="H616" t="s">
        <v>255</v>
      </c>
      <c r="I616">
        <v>0</v>
      </c>
      <c r="J616">
        <v>2.99</v>
      </c>
      <c r="K616">
        <v>6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5880087178</v>
      </c>
      <c r="S616">
        <v>0</v>
      </c>
      <c r="T616">
        <v>0</v>
      </c>
      <c r="U616">
        <v>0.01</v>
      </c>
      <c r="V616">
        <v>0</v>
      </c>
      <c r="W616">
        <v>0</v>
      </c>
      <c r="X616">
        <v>9999</v>
      </c>
      <c r="Y616">
        <v>1</v>
      </c>
      <c r="Z616">
        <v>0</v>
      </c>
    </row>
    <row r="617" spans="1:26" x14ac:dyDescent="0.25">
      <c r="A617" t="s">
        <v>159</v>
      </c>
      <c r="B617" t="s">
        <v>48</v>
      </c>
      <c r="C617" t="s">
        <v>362</v>
      </c>
      <c r="D617">
        <v>1</v>
      </c>
      <c r="E617" s="2">
        <v>45714.520833333336</v>
      </c>
      <c r="F617">
        <v>38486</v>
      </c>
      <c r="G617" t="s">
        <v>339</v>
      </c>
      <c r="H617" t="s">
        <v>255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5880087179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9999</v>
      </c>
      <c r="Y617">
        <v>1</v>
      </c>
      <c r="Z617">
        <v>0</v>
      </c>
    </row>
    <row r="618" spans="1:26" x14ac:dyDescent="0.25">
      <c r="A618" t="s">
        <v>159</v>
      </c>
      <c r="B618" t="s">
        <v>48</v>
      </c>
      <c r="C618" t="s">
        <v>362</v>
      </c>
      <c r="D618">
        <v>1</v>
      </c>
      <c r="E618" s="2">
        <v>45714.520833333336</v>
      </c>
      <c r="F618">
        <v>38433</v>
      </c>
      <c r="G618" t="s">
        <v>338</v>
      </c>
      <c r="H618" t="s">
        <v>254</v>
      </c>
      <c r="I618">
        <v>34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5878602810</v>
      </c>
      <c r="S618">
        <v>0</v>
      </c>
      <c r="T618">
        <v>0</v>
      </c>
      <c r="U618">
        <v>1E-3</v>
      </c>
      <c r="V618">
        <v>0</v>
      </c>
      <c r="W618">
        <v>0</v>
      </c>
      <c r="X618">
        <v>9999</v>
      </c>
      <c r="Y618">
        <v>1</v>
      </c>
      <c r="Z618">
        <v>0</v>
      </c>
    </row>
    <row r="619" spans="1:26" x14ac:dyDescent="0.25">
      <c r="A619" t="s">
        <v>159</v>
      </c>
      <c r="B619" t="s">
        <v>48</v>
      </c>
      <c r="C619" t="s">
        <v>362</v>
      </c>
      <c r="D619">
        <v>1</v>
      </c>
      <c r="E619" s="2">
        <v>45714.520833333336</v>
      </c>
      <c r="F619">
        <v>38552</v>
      </c>
      <c r="G619" t="s">
        <v>341</v>
      </c>
      <c r="H619" t="s">
        <v>253</v>
      </c>
      <c r="I619">
        <v>0</v>
      </c>
      <c r="J619">
        <v>0</v>
      </c>
      <c r="K619">
        <v>12.465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5874157299</v>
      </c>
      <c r="S619">
        <v>0</v>
      </c>
      <c r="T619">
        <v>0</v>
      </c>
      <c r="U619">
        <v>0.01</v>
      </c>
      <c r="V619">
        <v>0</v>
      </c>
      <c r="W619">
        <v>0</v>
      </c>
      <c r="X619">
        <v>9999</v>
      </c>
      <c r="Y619">
        <v>1</v>
      </c>
      <c r="Z619">
        <v>0</v>
      </c>
    </row>
    <row r="620" spans="1:26" x14ac:dyDescent="0.25">
      <c r="A620" t="s">
        <v>159</v>
      </c>
      <c r="B620" t="s">
        <v>48</v>
      </c>
      <c r="C620" t="s">
        <v>362</v>
      </c>
      <c r="D620">
        <v>1</v>
      </c>
      <c r="E620" s="2">
        <v>45714.520833333336</v>
      </c>
      <c r="F620">
        <v>38433</v>
      </c>
      <c r="G620" t="s">
        <v>338</v>
      </c>
      <c r="H620" t="s">
        <v>251</v>
      </c>
      <c r="I620">
        <v>38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5878602812</v>
      </c>
      <c r="S620">
        <v>0</v>
      </c>
      <c r="T620">
        <v>0</v>
      </c>
      <c r="U620">
        <v>1E-3</v>
      </c>
      <c r="V620">
        <v>0</v>
      </c>
      <c r="W620">
        <v>0</v>
      </c>
      <c r="X620">
        <v>9999</v>
      </c>
      <c r="Y620">
        <v>1</v>
      </c>
      <c r="Z620">
        <v>0</v>
      </c>
    </row>
    <row r="621" spans="1:26" x14ac:dyDescent="0.25">
      <c r="A621" t="s">
        <v>159</v>
      </c>
      <c r="B621" t="s">
        <v>48</v>
      </c>
      <c r="C621" t="s">
        <v>362</v>
      </c>
      <c r="D621">
        <v>1</v>
      </c>
      <c r="E621" s="2">
        <v>45714.520833333336</v>
      </c>
      <c r="F621">
        <v>4089922724</v>
      </c>
      <c r="G621" t="s">
        <v>338</v>
      </c>
      <c r="H621" t="s">
        <v>250</v>
      </c>
      <c r="I621">
        <v>5.5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5878951827</v>
      </c>
      <c r="S621">
        <v>0</v>
      </c>
      <c r="T621">
        <v>0</v>
      </c>
      <c r="U621">
        <v>1E-3</v>
      </c>
      <c r="V621">
        <v>0</v>
      </c>
      <c r="W621">
        <v>0</v>
      </c>
      <c r="X621">
        <v>9999</v>
      </c>
      <c r="Y621">
        <v>1</v>
      </c>
      <c r="Z621">
        <v>0</v>
      </c>
    </row>
    <row r="622" spans="1:26" x14ac:dyDescent="0.25">
      <c r="A622" t="s">
        <v>159</v>
      </c>
      <c r="B622" t="s">
        <v>48</v>
      </c>
      <c r="C622" t="s">
        <v>362</v>
      </c>
      <c r="D622">
        <v>1</v>
      </c>
      <c r="E622" s="2">
        <v>45714.520833333336</v>
      </c>
      <c r="F622">
        <v>4089922724</v>
      </c>
      <c r="G622" t="s">
        <v>340</v>
      </c>
      <c r="H622" t="s">
        <v>250</v>
      </c>
      <c r="I622">
        <v>0</v>
      </c>
      <c r="J622">
        <v>0.379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5878230768</v>
      </c>
      <c r="S622">
        <v>0</v>
      </c>
      <c r="T622">
        <v>0</v>
      </c>
      <c r="U622">
        <v>0.93</v>
      </c>
      <c r="V622">
        <v>0</v>
      </c>
      <c r="W622">
        <v>0</v>
      </c>
      <c r="X622">
        <v>9999</v>
      </c>
      <c r="Y622">
        <v>1</v>
      </c>
      <c r="Z622">
        <v>0</v>
      </c>
    </row>
    <row r="623" spans="1:26" x14ac:dyDescent="0.25">
      <c r="A623" t="s">
        <v>159</v>
      </c>
      <c r="B623" t="s">
        <v>48</v>
      </c>
      <c r="C623" t="s">
        <v>362</v>
      </c>
      <c r="D623">
        <v>1</v>
      </c>
      <c r="E623" s="2">
        <v>45714.520833333336</v>
      </c>
      <c r="F623">
        <v>4089922724</v>
      </c>
      <c r="G623" t="s">
        <v>339</v>
      </c>
      <c r="H623" t="s">
        <v>250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5878230769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9999</v>
      </c>
      <c r="Y623">
        <v>1</v>
      </c>
      <c r="Z623">
        <v>0</v>
      </c>
    </row>
    <row r="624" spans="1:26" x14ac:dyDescent="0.25">
      <c r="A624" t="s">
        <v>159</v>
      </c>
      <c r="B624" t="s">
        <v>48</v>
      </c>
      <c r="C624" t="s">
        <v>362</v>
      </c>
      <c r="D624">
        <v>1</v>
      </c>
      <c r="E624" s="2">
        <v>45714.520833333336</v>
      </c>
      <c r="F624">
        <v>38433</v>
      </c>
      <c r="G624" t="s">
        <v>338</v>
      </c>
      <c r="H624" t="s">
        <v>249</v>
      </c>
      <c r="I624">
        <v>40.000999999999998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5879914115</v>
      </c>
      <c r="S624">
        <v>0</v>
      </c>
      <c r="T624">
        <v>0</v>
      </c>
      <c r="U624">
        <v>294</v>
      </c>
      <c r="V624">
        <v>0</v>
      </c>
      <c r="W624">
        <v>0</v>
      </c>
      <c r="X624">
        <v>9999</v>
      </c>
      <c r="Y624">
        <v>1</v>
      </c>
      <c r="Z624">
        <v>0</v>
      </c>
    </row>
    <row r="625" spans="1:26" x14ac:dyDescent="0.25">
      <c r="A625" t="s">
        <v>159</v>
      </c>
      <c r="B625" t="s">
        <v>48</v>
      </c>
      <c r="C625" t="s">
        <v>362</v>
      </c>
      <c r="D625">
        <v>1</v>
      </c>
      <c r="E625" s="2">
        <v>45714.520833333336</v>
      </c>
      <c r="F625">
        <v>38433</v>
      </c>
      <c r="G625" t="s">
        <v>340</v>
      </c>
      <c r="H625" t="s">
        <v>249</v>
      </c>
      <c r="I625">
        <v>0</v>
      </c>
      <c r="J625">
        <v>4</v>
      </c>
      <c r="K625">
        <v>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5879916421</v>
      </c>
      <c r="S625">
        <v>0</v>
      </c>
      <c r="T625">
        <v>0</v>
      </c>
      <c r="U625">
        <v>0.5</v>
      </c>
      <c r="V625">
        <v>0</v>
      </c>
      <c r="W625">
        <v>0</v>
      </c>
      <c r="X625">
        <v>9999</v>
      </c>
      <c r="Y625">
        <v>1</v>
      </c>
      <c r="Z625">
        <v>0</v>
      </c>
    </row>
    <row r="626" spans="1:26" x14ac:dyDescent="0.25">
      <c r="A626" t="s">
        <v>159</v>
      </c>
      <c r="B626" t="s">
        <v>48</v>
      </c>
      <c r="C626" t="s">
        <v>362</v>
      </c>
      <c r="D626">
        <v>1</v>
      </c>
      <c r="E626" s="2">
        <v>45714.520833333336</v>
      </c>
      <c r="F626">
        <v>38433</v>
      </c>
      <c r="G626" t="s">
        <v>339</v>
      </c>
      <c r="H626" t="s">
        <v>249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5879916422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9999</v>
      </c>
      <c r="Y626">
        <v>1</v>
      </c>
      <c r="Z626">
        <v>0</v>
      </c>
    </row>
    <row r="627" spans="1:26" x14ac:dyDescent="0.25">
      <c r="A627" t="s">
        <v>159</v>
      </c>
      <c r="B627" t="s">
        <v>48</v>
      </c>
      <c r="C627" t="s">
        <v>362</v>
      </c>
      <c r="D627">
        <v>1</v>
      </c>
      <c r="E627" s="2">
        <v>45714.520833333336</v>
      </c>
      <c r="F627">
        <v>38433</v>
      </c>
      <c r="G627" t="s">
        <v>338</v>
      </c>
      <c r="H627" t="s">
        <v>248</v>
      </c>
      <c r="I627">
        <v>80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5880059426</v>
      </c>
      <c r="S627">
        <v>0</v>
      </c>
      <c r="T627">
        <v>0</v>
      </c>
      <c r="U627">
        <v>292</v>
      </c>
      <c r="V627">
        <v>0</v>
      </c>
      <c r="W627">
        <v>0</v>
      </c>
      <c r="X627">
        <v>9999</v>
      </c>
      <c r="Y627">
        <v>1</v>
      </c>
      <c r="Z627">
        <v>0</v>
      </c>
    </row>
    <row r="628" spans="1:26" x14ac:dyDescent="0.25">
      <c r="A628" t="s">
        <v>159</v>
      </c>
      <c r="B628" t="s">
        <v>48</v>
      </c>
      <c r="C628" t="s">
        <v>362</v>
      </c>
      <c r="D628">
        <v>1</v>
      </c>
      <c r="E628" s="2">
        <v>45714.520833333336</v>
      </c>
      <c r="F628">
        <v>38433</v>
      </c>
      <c r="G628" t="s">
        <v>340</v>
      </c>
      <c r="H628" t="s">
        <v>248</v>
      </c>
      <c r="I628">
        <v>0</v>
      </c>
      <c r="J628">
        <v>10.4</v>
      </c>
      <c r="K628">
        <v>8.8000000000000007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5879916425</v>
      </c>
      <c r="S628">
        <v>0</v>
      </c>
      <c r="T628">
        <v>0</v>
      </c>
      <c r="U628">
        <v>0.1</v>
      </c>
      <c r="V628">
        <v>0</v>
      </c>
      <c r="W628">
        <v>0</v>
      </c>
      <c r="X628">
        <v>9999</v>
      </c>
      <c r="Y628">
        <v>1</v>
      </c>
      <c r="Z628">
        <v>0</v>
      </c>
    </row>
    <row r="629" spans="1:26" x14ac:dyDescent="0.25">
      <c r="A629" t="s">
        <v>159</v>
      </c>
      <c r="B629" t="s">
        <v>48</v>
      </c>
      <c r="C629" t="s">
        <v>362</v>
      </c>
      <c r="D629">
        <v>1</v>
      </c>
      <c r="E629" s="2">
        <v>45714.520833333336</v>
      </c>
      <c r="F629">
        <v>38433</v>
      </c>
      <c r="G629" t="s">
        <v>339</v>
      </c>
      <c r="H629" t="s">
        <v>248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5879916426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9999</v>
      </c>
      <c r="Y629">
        <v>1</v>
      </c>
      <c r="Z629">
        <v>0</v>
      </c>
    </row>
    <row r="630" spans="1:26" x14ac:dyDescent="0.25">
      <c r="A630" t="s">
        <v>159</v>
      </c>
      <c r="B630" t="s">
        <v>48</v>
      </c>
      <c r="C630" t="s">
        <v>362</v>
      </c>
      <c r="D630">
        <v>1</v>
      </c>
      <c r="E630" s="2">
        <v>45714.520833333336</v>
      </c>
      <c r="F630">
        <v>38459</v>
      </c>
      <c r="G630" t="s">
        <v>338</v>
      </c>
      <c r="H630" t="s">
        <v>247</v>
      </c>
      <c r="I630">
        <v>55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5879318542</v>
      </c>
      <c r="S630">
        <v>0</v>
      </c>
      <c r="T630">
        <v>0</v>
      </c>
      <c r="U630">
        <v>1E-3</v>
      </c>
      <c r="V630">
        <v>0</v>
      </c>
      <c r="W630">
        <v>0</v>
      </c>
      <c r="X630">
        <v>9999</v>
      </c>
      <c r="Y630">
        <v>1</v>
      </c>
      <c r="Z630">
        <v>0</v>
      </c>
    </row>
    <row r="631" spans="1:26" x14ac:dyDescent="0.25">
      <c r="A631" t="s">
        <v>159</v>
      </c>
      <c r="B631" t="s">
        <v>48</v>
      </c>
      <c r="C631" t="s">
        <v>362</v>
      </c>
      <c r="D631">
        <v>1</v>
      </c>
      <c r="E631" s="2">
        <v>45714.520833333336</v>
      </c>
      <c r="F631">
        <v>38459</v>
      </c>
      <c r="G631" t="s">
        <v>340</v>
      </c>
      <c r="H631" t="s">
        <v>247</v>
      </c>
      <c r="I631">
        <v>0</v>
      </c>
      <c r="J631">
        <v>10</v>
      </c>
      <c r="K631">
        <v>8.9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5879318740</v>
      </c>
      <c r="S631">
        <v>0</v>
      </c>
      <c r="T631">
        <v>0</v>
      </c>
      <c r="U631">
        <v>0.01</v>
      </c>
      <c r="V631">
        <v>0</v>
      </c>
      <c r="W631">
        <v>0</v>
      </c>
      <c r="X631">
        <v>9999</v>
      </c>
      <c r="Y631">
        <v>1</v>
      </c>
      <c r="Z631">
        <v>0</v>
      </c>
    </row>
    <row r="632" spans="1:26" x14ac:dyDescent="0.25">
      <c r="A632" t="s">
        <v>159</v>
      </c>
      <c r="B632" t="s">
        <v>48</v>
      </c>
      <c r="C632" t="s">
        <v>362</v>
      </c>
      <c r="D632">
        <v>1</v>
      </c>
      <c r="E632" s="2">
        <v>45714.520833333336</v>
      </c>
      <c r="F632">
        <v>38459</v>
      </c>
      <c r="G632" t="s">
        <v>339</v>
      </c>
      <c r="H632" t="s">
        <v>247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5879318741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9999</v>
      </c>
      <c r="Y632">
        <v>1</v>
      </c>
      <c r="Z632">
        <v>0</v>
      </c>
    </row>
    <row r="633" spans="1:26" x14ac:dyDescent="0.25">
      <c r="A633" t="s">
        <v>159</v>
      </c>
      <c r="B633" t="s">
        <v>48</v>
      </c>
      <c r="C633" t="s">
        <v>362</v>
      </c>
      <c r="D633">
        <v>1</v>
      </c>
      <c r="E633" s="2">
        <v>45714.520833333336</v>
      </c>
      <c r="F633">
        <v>38433</v>
      </c>
      <c r="G633" t="s">
        <v>341</v>
      </c>
      <c r="H633" t="s">
        <v>246</v>
      </c>
      <c r="I633">
        <v>0</v>
      </c>
      <c r="J633">
        <v>24.898</v>
      </c>
      <c r="K633">
        <v>19.989999999999998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5880060052</v>
      </c>
      <c r="S633">
        <v>0</v>
      </c>
      <c r="T633">
        <v>0</v>
      </c>
      <c r="U633">
        <v>0.11</v>
      </c>
      <c r="V633">
        <v>0</v>
      </c>
      <c r="W633">
        <v>0</v>
      </c>
      <c r="X633">
        <v>9999</v>
      </c>
      <c r="Y633">
        <v>1</v>
      </c>
      <c r="Z633">
        <v>0</v>
      </c>
    </row>
    <row r="634" spans="1:26" x14ac:dyDescent="0.25">
      <c r="A634" t="s">
        <v>159</v>
      </c>
      <c r="B634" t="s">
        <v>48</v>
      </c>
      <c r="C634" t="s">
        <v>362</v>
      </c>
      <c r="D634">
        <v>1</v>
      </c>
      <c r="E634" s="2">
        <v>45714.520833333336</v>
      </c>
      <c r="F634">
        <v>38433</v>
      </c>
      <c r="G634" t="s">
        <v>338</v>
      </c>
      <c r="H634" t="s">
        <v>245</v>
      </c>
      <c r="I634">
        <v>95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5879905266</v>
      </c>
      <c r="S634">
        <v>0</v>
      </c>
      <c r="T634">
        <v>0</v>
      </c>
      <c r="U634">
        <v>0.04</v>
      </c>
      <c r="V634">
        <v>0</v>
      </c>
      <c r="W634">
        <v>0</v>
      </c>
      <c r="X634">
        <v>9999</v>
      </c>
      <c r="Y634">
        <v>1</v>
      </c>
      <c r="Z634">
        <v>0</v>
      </c>
    </row>
    <row r="635" spans="1:26" x14ac:dyDescent="0.25">
      <c r="A635" t="s">
        <v>159</v>
      </c>
      <c r="B635" t="s">
        <v>48</v>
      </c>
      <c r="C635" t="s">
        <v>362</v>
      </c>
      <c r="D635">
        <v>1</v>
      </c>
      <c r="E635" s="2">
        <v>45714.520833333336</v>
      </c>
      <c r="F635">
        <v>38433</v>
      </c>
      <c r="G635" t="s">
        <v>340</v>
      </c>
      <c r="H635" t="s">
        <v>245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5879396412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9999</v>
      </c>
      <c r="Y635">
        <v>1</v>
      </c>
      <c r="Z635">
        <v>0</v>
      </c>
    </row>
    <row r="636" spans="1:26" x14ac:dyDescent="0.25">
      <c r="A636" t="s">
        <v>159</v>
      </c>
      <c r="B636" t="s">
        <v>48</v>
      </c>
      <c r="C636" t="s">
        <v>362</v>
      </c>
      <c r="D636">
        <v>1</v>
      </c>
      <c r="E636" s="2">
        <v>45714.520833333336</v>
      </c>
      <c r="F636">
        <v>38433</v>
      </c>
      <c r="G636" t="s">
        <v>339</v>
      </c>
      <c r="H636" t="s">
        <v>245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5879396413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9999</v>
      </c>
      <c r="Y636">
        <v>1</v>
      </c>
      <c r="Z636">
        <v>0</v>
      </c>
    </row>
    <row r="637" spans="1:26" x14ac:dyDescent="0.25">
      <c r="A637" t="s">
        <v>159</v>
      </c>
      <c r="B637" t="s">
        <v>48</v>
      </c>
      <c r="C637" t="s">
        <v>362</v>
      </c>
      <c r="D637">
        <v>1</v>
      </c>
      <c r="E637" s="2">
        <v>45714.520833333336</v>
      </c>
      <c r="F637">
        <v>38433</v>
      </c>
      <c r="G637" t="s">
        <v>338</v>
      </c>
      <c r="H637" t="s">
        <v>244</v>
      </c>
      <c r="I637">
        <v>95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5879364612</v>
      </c>
      <c r="S637">
        <v>0</v>
      </c>
      <c r="T637">
        <v>0</v>
      </c>
      <c r="U637">
        <v>260</v>
      </c>
      <c r="V637">
        <v>0</v>
      </c>
      <c r="W637">
        <v>0</v>
      </c>
      <c r="X637">
        <v>9999</v>
      </c>
      <c r="Y637">
        <v>1</v>
      </c>
      <c r="Z637">
        <v>0</v>
      </c>
    </row>
    <row r="638" spans="1:26" x14ac:dyDescent="0.25">
      <c r="A638" t="s">
        <v>159</v>
      </c>
      <c r="B638" t="s">
        <v>48</v>
      </c>
      <c r="C638" t="s">
        <v>362</v>
      </c>
      <c r="D638">
        <v>1</v>
      </c>
      <c r="E638" s="2">
        <v>45714.520833333336</v>
      </c>
      <c r="F638">
        <v>38433</v>
      </c>
      <c r="G638" t="s">
        <v>340</v>
      </c>
      <c r="H638" t="s">
        <v>244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5879396408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9999</v>
      </c>
      <c r="Y638">
        <v>1</v>
      </c>
      <c r="Z638">
        <v>0</v>
      </c>
    </row>
    <row r="639" spans="1:26" x14ac:dyDescent="0.25">
      <c r="A639" t="s">
        <v>159</v>
      </c>
      <c r="B639" t="s">
        <v>48</v>
      </c>
      <c r="C639" t="s">
        <v>362</v>
      </c>
      <c r="D639">
        <v>1</v>
      </c>
      <c r="E639" s="2">
        <v>45714.520833333336</v>
      </c>
      <c r="F639">
        <v>38433</v>
      </c>
      <c r="G639" t="s">
        <v>339</v>
      </c>
      <c r="H639" t="s">
        <v>244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5879396409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9999</v>
      </c>
      <c r="Y639">
        <v>1</v>
      </c>
      <c r="Z639">
        <v>0</v>
      </c>
    </row>
    <row r="640" spans="1:26" x14ac:dyDescent="0.25">
      <c r="A640" t="s">
        <v>159</v>
      </c>
      <c r="B640" t="s">
        <v>48</v>
      </c>
      <c r="C640" t="s">
        <v>362</v>
      </c>
      <c r="D640">
        <v>1</v>
      </c>
      <c r="E640" s="2">
        <v>45714.520833333336</v>
      </c>
      <c r="F640">
        <v>38433</v>
      </c>
      <c r="G640" t="s">
        <v>338</v>
      </c>
      <c r="H640" t="s">
        <v>243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5874902461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9999</v>
      </c>
      <c r="Y640">
        <v>1</v>
      </c>
      <c r="Z640">
        <v>0</v>
      </c>
    </row>
    <row r="641" spans="1:26" x14ac:dyDescent="0.25">
      <c r="A641" t="s">
        <v>159</v>
      </c>
      <c r="B641" t="s">
        <v>48</v>
      </c>
      <c r="C641" t="s">
        <v>362</v>
      </c>
      <c r="D641">
        <v>1</v>
      </c>
      <c r="E641" s="2">
        <v>45714.520833333336</v>
      </c>
      <c r="F641">
        <v>38433</v>
      </c>
      <c r="G641" t="s">
        <v>340</v>
      </c>
      <c r="H641" t="s">
        <v>243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5879396404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9999</v>
      </c>
      <c r="Y641">
        <v>1</v>
      </c>
      <c r="Z641">
        <v>0</v>
      </c>
    </row>
    <row r="642" spans="1:26" x14ac:dyDescent="0.25">
      <c r="A642" t="s">
        <v>159</v>
      </c>
      <c r="B642" t="s">
        <v>48</v>
      </c>
      <c r="C642" t="s">
        <v>362</v>
      </c>
      <c r="D642">
        <v>1</v>
      </c>
      <c r="E642" s="2">
        <v>45714.520833333336</v>
      </c>
      <c r="F642">
        <v>38433</v>
      </c>
      <c r="G642" t="s">
        <v>339</v>
      </c>
      <c r="H642" t="s">
        <v>243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5879396405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9999</v>
      </c>
      <c r="Y642">
        <v>1</v>
      </c>
      <c r="Z642">
        <v>0</v>
      </c>
    </row>
    <row r="643" spans="1:26" x14ac:dyDescent="0.25">
      <c r="A643" t="s">
        <v>159</v>
      </c>
      <c r="B643" t="s">
        <v>48</v>
      </c>
      <c r="C643" t="s">
        <v>362</v>
      </c>
      <c r="D643">
        <v>1</v>
      </c>
      <c r="E643" s="2">
        <v>45714.520833333336</v>
      </c>
      <c r="F643">
        <v>4468986571</v>
      </c>
      <c r="G643" t="s">
        <v>343</v>
      </c>
      <c r="H643" t="s">
        <v>344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5864418401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9999</v>
      </c>
      <c r="Y643">
        <v>1</v>
      </c>
      <c r="Z643">
        <v>0</v>
      </c>
    </row>
    <row r="644" spans="1:26" x14ac:dyDescent="0.25">
      <c r="A644" t="s">
        <v>159</v>
      </c>
      <c r="B644" t="s">
        <v>48</v>
      </c>
      <c r="C644" t="s">
        <v>362</v>
      </c>
      <c r="D644">
        <v>1</v>
      </c>
      <c r="E644" s="2">
        <v>45714.520833333336</v>
      </c>
      <c r="F644">
        <v>4089922724</v>
      </c>
      <c r="G644" t="s">
        <v>338</v>
      </c>
      <c r="H644" t="s">
        <v>242</v>
      </c>
      <c r="I644">
        <v>24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5878956503</v>
      </c>
      <c r="S644">
        <v>0</v>
      </c>
      <c r="T644">
        <v>0</v>
      </c>
      <c r="U644">
        <v>307.64</v>
      </c>
      <c r="V644">
        <v>0</v>
      </c>
      <c r="W644">
        <v>0</v>
      </c>
      <c r="X644">
        <v>9999</v>
      </c>
      <c r="Y644">
        <v>1</v>
      </c>
      <c r="Z644">
        <v>0</v>
      </c>
    </row>
    <row r="645" spans="1:26" x14ac:dyDescent="0.25">
      <c r="A645" t="s">
        <v>159</v>
      </c>
      <c r="B645" t="s">
        <v>48</v>
      </c>
      <c r="C645" t="s">
        <v>362</v>
      </c>
      <c r="D645">
        <v>1</v>
      </c>
      <c r="E645" s="2">
        <v>45714.520833333336</v>
      </c>
      <c r="F645">
        <v>38433</v>
      </c>
      <c r="G645" t="s">
        <v>338</v>
      </c>
      <c r="H645" t="s">
        <v>241</v>
      </c>
      <c r="I645">
        <v>169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5878602822</v>
      </c>
      <c r="S645">
        <v>0</v>
      </c>
      <c r="T645">
        <v>0</v>
      </c>
      <c r="U645">
        <v>1E-3</v>
      </c>
      <c r="V645">
        <v>0</v>
      </c>
      <c r="W645">
        <v>0</v>
      </c>
      <c r="X645">
        <v>9999</v>
      </c>
      <c r="Y645">
        <v>1</v>
      </c>
      <c r="Z645">
        <v>0</v>
      </c>
    </row>
    <row r="646" spans="1:26" x14ac:dyDescent="0.25">
      <c r="A646" t="s">
        <v>159</v>
      </c>
      <c r="B646" t="s">
        <v>48</v>
      </c>
      <c r="C646" t="s">
        <v>362</v>
      </c>
      <c r="D646">
        <v>1</v>
      </c>
      <c r="E646" s="2">
        <v>45714.520833333336</v>
      </c>
      <c r="F646">
        <v>4468986571</v>
      </c>
      <c r="G646" t="s">
        <v>343</v>
      </c>
      <c r="H646" t="s">
        <v>342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5864418399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9999</v>
      </c>
      <c r="Y646">
        <v>1</v>
      </c>
      <c r="Z646">
        <v>0</v>
      </c>
    </row>
    <row r="647" spans="1:26" x14ac:dyDescent="0.25">
      <c r="A647" t="s">
        <v>159</v>
      </c>
      <c r="B647" t="s">
        <v>48</v>
      </c>
      <c r="C647" t="s">
        <v>362</v>
      </c>
      <c r="D647">
        <v>1</v>
      </c>
      <c r="E647" s="2">
        <v>45714.520833333336</v>
      </c>
      <c r="F647">
        <v>4089922724</v>
      </c>
      <c r="G647" t="s">
        <v>338</v>
      </c>
      <c r="H647" t="s">
        <v>240</v>
      </c>
      <c r="I647">
        <v>7.5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5879898657</v>
      </c>
      <c r="S647">
        <v>0</v>
      </c>
      <c r="T647">
        <v>0</v>
      </c>
      <c r="U647">
        <v>1E-3</v>
      </c>
      <c r="V647">
        <v>0</v>
      </c>
      <c r="W647">
        <v>0</v>
      </c>
      <c r="X647">
        <v>9999</v>
      </c>
      <c r="Y647">
        <v>1</v>
      </c>
      <c r="Z647">
        <v>0</v>
      </c>
    </row>
    <row r="648" spans="1:26" x14ac:dyDescent="0.25">
      <c r="A648" t="s">
        <v>159</v>
      </c>
      <c r="B648" t="s">
        <v>48</v>
      </c>
      <c r="C648" t="s">
        <v>362</v>
      </c>
      <c r="D648">
        <v>1</v>
      </c>
      <c r="E648" s="2">
        <v>45714.520833333336</v>
      </c>
      <c r="F648">
        <v>38433</v>
      </c>
      <c r="G648" t="s">
        <v>338</v>
      </c>
      <c r="H648" t="s">
        <v>239</v>
      </c>
      <c r="I648">
        <v>81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5878602820</v>
      </c>
      <c r="S648">
        <v>0</v>
      </c>
      <c r="T648">
        <v>0</v>
      </c>
      <c r="U648">
        <v>1E-3</v>
      </c>
      <c r="V648">
        <v>0</v>
      </c>
      <c r="W648">
        <v>0</v>
      </c>
      <c r="X648">
        <v>9999</v>
      </c>
      <c r="Y648">
        <v>1</v>
      </c>
      <c r="Z648">
        <v>0</v>
      </c>
    </row>
    <row r="649" spans="1:26" x14ac:dyDescent="0.25">
      <c r="A649" t="s">
        <v>159</v>
      </c>
      <c r="B649" t="s">
        <v>48</v>
      </c>
      <c r="C649" t="s">
        <v>362</v>
      </c>
      <c r="D649">
        <v>1</v>
      </c>
      <c r="E649" s="2">
        <v>45714.520833333336</v>
      </c>
      <c r="F649">
        <v>38433</v>
      </c>
      <c r="G649" t="s">
        <v>338</v>
      </c>
      <c r="H649" t="s">
        <v>238</v>
      </c>
      <c r="I649">
        <v>84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5878602818</v>
      </c>
      <c r="S649">
        <v>0</v>
      </c>
      <c r="T649">
        <v>0</v>
      </c>
      <c r="U649">
        <v>1E-3</v>
      </c>
      <c r="V649">
        <v>0</v>
      </c>
      <c r="W649">
        <v>0</v>
      </c>
      <c r="X649">
        <v>9999</v>
      </c>
      <c r="Y649">
        <v>1</v>
      </c>
      <c r="Z649">
        <v>0</v>
      </c>
    </row>
    <row r="650" spans="1:26" x14ac:dyDescent="0.25">
      <c r="A650" t="s">
        <v>159</v>
      </c>
      <c r="B650" t="s">
        <v>48</v>
      </c>
      <c r="C650" t="s">
        <v>362</v>
      </c>
      <c r="D650">
        <v>1</v>
      </c>
      <c r="E650" s="2">
        <v>45714.520833333336</v>
      </c>
      <c r="F650">
        <v>38459</v>
      </c>
      <c r="G650" t="s">
        <v>338</v>
      </c>
      <c r="H650" t="s">
        <v>237</v>
      </c>
      <c r="I650">
        <v>9.7929999999999993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5874464142</v>
      </c>
      <c r="S650">
        <v>0</v>
      </c>
      <c r="T650">
        <v>0</v>
      </c>
      <c r="U650">
        <v>315.08</v>
      </c>
      <c r="V650">
        <v>0</v>
      </c>
      <c r="W650">
        <v>0</v>
      </c>
      <c r="X650">
        <v>9999</v>
      </c>
      <c r="Y650">
        <v>1</v>
      </c>
      <c r="Z650">
        <v>0</v>
      </c>
    </row>
    <row r="651" spans="1:26" x14ac:dyDescent="0.25">
      <c r="A651" t="s">
        <v>159</v>
      </c>
      <c r="B651" t="s">
        <v>48</v>
      </c>
      <c r="C651" t="s">
        <v>362</v>
      </c>
      <c r="D651">
        <v>1</v>
      </c>
      <c r="E651" s="2">
        <v>45714.520833333336</v>
      </c>
      <c r="F651">
        <v>38459</v>
      </c>
      <c r="G651" t="s">
        <v>340</v>
      </c>
      <c r="H651" t="s">
        <v>237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5876564313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9999</v>
      </c>
      <c r="Y651">
        <v>1</v>
      </c>
      <c r="Z651">
        <v>0</v>
      </c>
    </row>
    <row r="652" spans="1:26" x14ac:dyDescent="0.25">
      <c r="A652" t="s">
        <v>159</v>
      </c>
      <c r="B652" t="s">
        <v>48</v>
      </c>
      <c r="C652" t="s">
        <v>362</v>
      </c>
      <c r="D652">
        <v>1</v>
      </c>
      <c r="E652" s="2">
        <v>45714.520833333336</v>
      </c>
      <c r="F652">
        <v>38459</v>
      </c>
      <c r="G652" t="s">
        <v>339</v>
      </c>
      <c r="H652" t="s">
        <v>237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5876564314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9999</v>
      </c>
      <c r="Y652">
        <v>1</v>
      </c>
      <c r="Z652">
        <v>0</v>
      </c>
    </row>
    <row r="653" spans="1:26" x14ac:dyDescent="0.25">
      <c r="A653" t="s">
        <v>159</v>
      </c>
      <c r="B653" t="s">
        <v>48</v>
      </c>
      <c r="C653" t="s">
        <v>362</v>
      </c>
      <c r="D653">
        <v>1</v>
      </c>
      <c r="E653" s="2">
        <v>45714.520833333336</v>
      </c>
      <c r="F653">
        <v>38459</v>
      </c>
      <c r="G653" t="s">
        <v>338</v>
      </c>
      <c r="H653" t="s">
        <v>236</v>
      </c>
      <c r="I653">
        <v>105.011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5874464144</v>
      </c>
      <c r="S653">
        <v>0</v>
      </c>
      <c r="T653">
        <v>0</v>
      </c>
      <c r="U653">
        <v>315.08</v>
      </c>
      <c r="V653">
        <v>0</v>
      </c>
      <c r="W653">
        <v>0</v>
      </c>
      <c r="X653">
        <v>9999</v>
      </c>
      <c r="Y653">
        <v>1</v>
      </c>
      <c r="Z653">
        <v>0</v>
      </c>
    </row>
    <row r="654" spans="1:26" x14ac:dyDescent="0.25">
      <c r="A654" t="s">
        <v>159</v>
      </c>
      <c r="B654" t="s">
        <v>48</v>
      </c>
      <c r="C654" t="s">
        <v>362</v>
      </c>
      <c r="D654">
        <v>1</v>
      </c>
      <c r="E654" s="2">
        <v>45714.520833333336</v>
      </c>
      <c r="F654">
        <v>38459</v>
      </c>
      <c r="G654" t="s">
        <v>340</v>
      </c>
      <c r="H654" t="s">
        <v>236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5876564317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9999</v>
      </c>
      <c r="Y654">
        <v>1</v>
      </c>
      <c r="Z654">
        <v>0</v>
      </c>
    </row>
    <row r="655" spans="1:26" x14ac:dyDescent="0.25">
      <c r="A655" t="s">
        <v>159</v>
      </c>
      <c r="B655" t="s">
        <v>48</v>
      </c>
      <c r="C655" t="s">
        <v>362</v>
      </c>
      <c r="D655">
        <v>1</v>
      </c>
      <c r="E655" s="2">
        <v>45714.520833333336</v>
      </c>
      <c r="F655">
        <v>38459</v>
      </c>
      <c r="G655" t="s">
        <v>339</v>
      </c>
      <c r="H655" t="s">
        <v>236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5876564318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9999</v>
      </c>
      <c r="Y655">
        <v>1</v>
      </c>
      <c r="Z655">
        <v>0</v>
      </c>
    </row>
    <row r="656" spans="1:26" x14ac:dyDescent="0.25">
      <c r="A656" t="s">
        <v>159</v>
      </c>
      <c r="B656" t="s">
        <v>48</v>
      </c>
      <c r="C656" t="s">
        <v>362</v>
      </c>
      <c r="D656">
        <v>1</v>
      </c>
      <c r="E656" s="2">
        <v>45714.520833333336</v>
      </c>
      <c r="F656">
        <v>38459</v>
      </c>
      <c r="G656" t="s">
        <v>338</v>
      </c>
      <c r="H656" t="s">
        <v>235</v>
      </c>
      <c r="I656">
        <v>79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5879668295</v>
      </c>
      <c r="S656">
        <v>0</v>
      </c>
      <c r="T656">
        <v>0</v>
      </c>
      <c r="U656">
        <v>0.01</v>
      </c>
      <c r="V656">
        <v>0</v>
      </c>
      <c r="W656">
        <v>0</v>
      </c>
      <c r="X656">
        <v>9999</v>
      </c>
      <c r="Y656">
        <v>1</v>
      </c>
      <c r="Z656">
        <v>0</v>
      </c>
    </row>
    <row r="657" spans="1:26" x14ac:dyDescent="0.25">
      <c r="A657" t="s">
        <v>159</v>
      </c>
      <c r="B657" t="s">
        <v>48</v>
      </c>
      <c r="C657" t="s">
        <v>362</v>
      </c>
      <c r="D657">
        <v>1</v>
      </c>
      <c r="E657" s="2">
        <v>45714.520833333336</v>
      </c>
      <c r="F657">
        <v>38459</v>
      </c>
      <c r="G657" t="s">
        <v>340</v>
      </c>
      <c r="H657" t="s">
        <v>235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5879770348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9999</v>
      </c>
      <c r="Y657">
        <v>1</v>
      </c>
      <c r="Z657">
        <v>0</v>
      </c>
    </row>
    <row r="658" spans="1:26" x14ac:dyDescent="0.25">
      <c r="A658" t="s">
        <v>159</v>
      </c>
      <c r="B658" t="s">
        <v>48</v>
      </c>
      <c r="C658" t="s">
        <v>362</v>
      </c>
      <c r="D658">
        <v>1</v>
      </c>
      <c r="E658" s="2">
        <v>45714.520833333336</v>
      </c>
      <c r="F658">
        <v>38459</v>
      </c>
      <c r="G658" t="s">
        <v>339</v>
      </c>
      <c r="H658" t="s">
        <v>235</v>
      </c>
      <c r="I658">
        <v>0</v>
      </c>
      <c r="J658">
        <v>6.12</v>
      </c>
      <c r="K658">
        <v>19.16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5879770349</v>
      </c>
      <c r="S658">
        <v>0</v>
      </c>
      <c r="T658">
        <v>0</v>
      </c>
      <c r="U658">
        <v>0.06</v>
      </c>
      <c r="V658">
        <v>0</v>
      </c>
      <c r="W658">
        <v>0</v>
      </c>
      <c r="X658">
        <v>9999</v>
      </c>
      <c r="Y658">
        <v>1</v>
      </c>
      <c r="Z658">
        <v>0</v>
      </c>
    </row>
    <row r="659" spans="1:26" x14ac:dyDescent="0.25">
      <c r="A659" t="s">
        <v>159</v>
      </c>
      <c r="B659" t="s">
        <v>48</v>
      </c>
      <c r="C659" t="s">
        <v>362</v>
      </c>
      <c r="D659">
        <v>1</v>
      </c>
      <c r="E659" s="2">
        <v>45714.520833333336</v>
      </c>
      <c r="F659">
        <v>38567</v>
      </c>
      <c r="G659" t="s">
        <v>789</v>
      </c>
      <c r="H659" t="s">
        <v>799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5874155745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9999</v>
      </c>
      <c r="Y659">
        <v>0</v>
      </c>
      <c r="Z659">
        <v>0</v>
      </c>
    </row>
    <row r="660" spans="1:26" x14ac:dyDescent="0.25">
      <c r="A660" t="s">
        <v>159</v>
      </c>
      <c r="B660" t="s">
        <v>48</v>
      </c>
      <c r="C660" t="s">
        <v>362</v>
      </c>
      <c r="D660">
        <v>1</v>
      </c>
      <c r="E660" s="2">
        <v>45714.520833333336</v>
      </c>
      <c r="F660">
        <v>4089922724</v>
      </c>
      <c r="G660" t="s">
        <v>789</v>
      </c>
      <c r="H660" t="s">
        <v>799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5874155743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9999</v>
      </c>
      <c r="Y660">
        <v>0</v>
      </c>
      <c r="Z660">
        <v>0</v>
      </c>
    </row>
    <row r="661" spans="1:26" x14ac:dyDescent="0.25">
      <c r="A661" t="s">
        <v>159</v>
      </c>
      <c r="B661" t="s">
        <v>48</v>
      </c>
      <c r="C661" t="s">
        <v>362</v>
      </c>
      <c r="D661">
        <v>1</v>
      </c>
      <c r="E661" s="2">
        <v>45714.520833333336</v>
      </c>
      <c r="F661">
        <v>38459</v>
      </c>
      <c r="G661" t="s">
        <v>338</v>
      </c>
      <c r="H661" t="s">
        <v>234</v>
      </c>
      <c r="I661">
        <v>16.8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5878468906</v>
      </c>
      <c r="S661">
        <v>0</v>
      </c>
      <c r="T661">
        <v>0</v>
      </c>
      <c r="U661">
        <v>309.07</v>
      </c>
      <c r="V661">
        <v>0</v>
      </c>
      <c r="W661">
        <v>0</v>
      </c>
      <c r="X661">
        <v>9999</v>
      </c>
      <c r="Y661">
        <v>1</v>
      </c>
      <c r="Z661">
        <v>0</v>
      </c>
    </row>
    <row r="662" spans="1:26" x14ac:dyDescent="0.25">
      <c r="A662" t="s">
        <v>159</v>
      </c>
      <c r="B662" t="s">
        <v>48</v>
      </c>
      <c r="C662" t="s">
        <v>362</v>
      </c>
      <c r="D662">
        <v>1</v>
      </c>
      <c r="E662" s="2">
        <v>45714.520833333336</v>
      </c>
      <c r="F662">
        <v>38459</v>
      </c>
      <c r="G662" t="s">
        <v>340</v>
      </c>
      <c r="H662" t="s">
        <v>234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5878466893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9999</v>
      </c>
      <c r="Y662">
        <v>1</v>
      </c>
      <c r="Z662">
        <v>0</v>
      </c>
    </row>
    <row r="663" spans="1:26" x14ac:dyDescent="0.25">
      <c r="A663" t="s">
        <v>159</v>
      </c>
      <c r="B663" t="s">
        <v>48</v>
      </c>
      <c r="C663" t="s">
        <v>362</v>
      </c>
      <c r="D663">
        <v>1</v>
      </c>
      <c r="E663" s="2">
        <v>45714.520833333336</v>
      </c>
      <c r="F663">
        <v>38459</v>
      </c>
      <c r="G663" t="s">
        <v>339</v>
      </c>
      <c r="H663" t="s">
        <v>234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5878466894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9999</v>
      </c>
      <c r="Y663">
        <v>1</v>
      </c>
      <c r="Z663">
        <v>0</v>
      </c>
    </row>
    <row r="664" spans="1:26" x14ac:dyDescent="0.25">
      <c r="A664" t="s">
        <v>159</v>
      </c>
      <c r="B664" t="s">
        <v>48</v>
      </c>
      <c r="C664" t="s">
        <v>362</v>
      </c>
      <c r="D664">
        <v>1</v>
      </c>
      <c r="E664" s="2">
        <v>45714.520833333336</v>
      </c>
      <c r="F664">
        <v>38459</v>
      </c>
      <c r="G664" t="s">
        <v>338</v>
      </c>
      <c r="H664" t="s">
        <v>233</v>
      </c>
      <c r="I664">
        <v>22.5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5878468908</v>
      </c>
      <c r="S664">
        <v>0</v>
      </c>
      <c r="T664">
        <v>0</v>
      </c>
      <c r="U664">
        <v>309.07</v>
      </c>
      <c r="V664">
        <v>0</v>
      </c>
      <c r="W664">
        <v>0</v>
      </c>
      <c r="X664">
        <v>9999</v>
      </c>
      <c r="Y664">
        <v>1</v>
      </c>
      <c r="Z664">
        <v>0</v>
      </c>
    </row>
    <row r="665" spans="1:26" x14ac:dyDescent="0.25">
      <c r="A665" t="s">
        <v>159</v>
      </c>
      <c r="B665" t="s">
        <v>48</v>
      </c>
      <c r="C665" t="s">
        <v>362</v>
      </c>
      <c r="D665">
        <v>1</v>
      </c>
      <c r="E665" s="2">
        <v>45714.520833333336</v>
      </c>
      <c r="F665">
        <v>38459</v>
      </c>
      <c r="G665" t="s">
        <v>340</v>
      </c>
      <c r="H665" t="s">
        <v>233</v>
      </c>
      <c r="I665">
        <v>0</v>
      </c>
      <c r="J665">
        <v>1E-3</v>
      </c>
      <c r="K665">
        <v>1E-3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5878466897</v>
      </c>
      <c r="S665">
        <v>0</v>
      </c>
      <c r="T665">
        <v>0</v>
      </c>
      <c r="U665">
        <v>0.01</v>
      </c>
      <c r="V665">
        <v>0</v>
      </c>
      <c r="W665">
        <v>0</v>
      </c>
      <c r="X665">
        <v>9999</v>
      </c>
      <c r="Y665">
        <v>1</v>
      </c>
      <c r="Z665">
        <v>0</v>
      </c>
    </row>
    <row r="666" spans="1:26" x14ac:dyDescent="0.25">
      <c r="A666" t="s">
        <v>159</v>
      </c>
      <c r="B666" t="s">
        <v>48</v>
      </c>
      <c r="C666" t="s">
        <v>362</v>
      </c>
      <c r="D666">
        <v>1</v>
      </c>
      <c r="E666" s="2">
        <v>45714.520833333336</v>
      </c>
      <c r="F666">
        <v>38459</v>
      </c>
      <c r="G666" t="s">
        <v>339</v>
      </c>
      <c r="H666" t="s">
        <v>233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5878466898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9999</v>
      </c>
      <c r="Y666">
        <v>1</v>
      </c>
      <c r="Z666">
        <v>0</v>
      </c>
    </row>
    <row r="667" spans="1:26" x14ac:dyDescent="0.25">
      <c r="A667" t="s">
        <v>159</v>
      </c>
      <c r="B667" t="s">
        <v>48</v>
      </c>
      <c r="C667" t="s">
        <v>362</v>
      </c>
      <c r="D667">
        <v>1</v>
      </c>
      <c r="E667" s="2">
        <v>45714.520833333336</v>
      </c>
      <c r="F667">
        <v>38459</v>
      </c>
      <c r="G667" t="s">
        <v>338</v>
      </c>
      <c r="H667" t="s">
        <v>232</v>
      </c>
      <c r="I667">
        <v>30.7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5878468910</v>
      </c>
      <c r="S667">
        <v>0</v>
      </c>
      <c r="T667">
        <v>0</v>
      </c>
      <c r="U667">
        <v>309.07</v>
      </c>
      <c r="V667">
        <v>0</v>
      </c>
      <c r="W667">
        <v>0</v>
      </c>
      <c r="X667">
        <v>9999</v>
      </c>
      <c r="Y667">
        <v>1</v>
      </c>
      <c r="Z667">
        <v>0</v>
      </c>
    </row>
    <row r="668" spans="1:26" x14ac:dyDescent="0.25">
      <c r="A668" t="s">
        <v>159</v>
      </c>
      <c r="B668" t="s">
        <v>48</v>
      </c>
      <c r="C668" t="s">
        <v>362</v>
      </c>
      <c r="D668">
        <v>1</v>
      </c>
      <c r="E668" s="2">
        <v>45714.520833333336</v>
      </c>
      <c r="F668">
        <v>38459</v>
      </c>
      <c r="G668" t="s">
        <v>340</v>
      </c>
      <c r="H668" t="s">
        <v>232</v>
      </c>
      <c r="I668">
        <v>0</v>
      </c>
      <c r="J668">
        <v>0.3</v>
      </c>
      <c r="K668">
        <v>9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5878466901</v>
      </c>
      <c r="S668">
        <v>0</v>
      </c>
      <c r="T668">
        <v>0</v>
      </c>
      <c r="U668">
        <v>0.01</v>
      </c>
      <c r="V668">
        <v>0</v>
      </c>
      <c r="W668">
        <v>0</v>
      </c>
      <c r="X668">
        <v>9999</v>
      </c>
      <c r="Y668">
        <v>1</v>
      </c>
      <c r="Z668">
        <v>0</v>
      </c>
    </row>
    <row r="669" spans="1:26" x14ac:dyDescent="0.25">
      <c r="A669" t="s">
        <v>159</v>
      </c>
      <c r="B669" t="s">
        <v>48</v>
      </c>
      <c r="C669" t="s">
        <v>362</v>
      </c>
      <c r="D669">
        <v>1</v>
      </c>
      <c r="E669" s="2">
        <v>45714.520833333336</v>
      </c>
      <c r="F669">
        <v>38459</v>
      </c>
      <c r="G669" t="s">
        <v>339</v>
      </c>
      <c r="H669" t="s">
        <v>232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5878466902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9999</v>
      </c>
      <c r="Y669">
        <v>1</v>
      </c>
      <c r="Z669">
        <v>0</v>
      </c>
    </row>
    <row r="670" spans="1:26" x14ac:dyDescent="0.25">
      <c r="A670" t="s">
        <v>159</v>
      </c>
      <c r="B670" t="s">
        <v>48</v>
      </c>
      <c r="C670" t="s">
        <v>362</v>
      </c>
      <c r="D670">
        <v>1</v>
      </c>
      <c r="E670" s="2">
        <v>45714.520833333336</v>
      </c>
      <c r="F670">
        <v>38500</v>
      </c>
      <c r="G670" t="s">
        <v>338</v>
      </c>
      <c r="H670" t="s">
        <v>231</v>
      </c>
      <c r="I670">
        <v>10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5880067055</v>
      </c>
      <c r="S670">
        <v>0</v>
      </c>
      <c r="T670">
        <v>0</v>
      </c>
      <c r="U670">
        <v>0.01</v>
      </c>
      <c r="V670">
        <v>0</v>
      </c>
      <c r="W670">
        <v>0</v>
      </c>
      <c r="X670">
        <v>10</v>
      </c>
      <c r="Y670">
        <v>1</v>
      </c>
      <c r="Z670">
        <v>0</v>
      </c>
    </row>
    <row r="671" spans="1:26" x14ac:dyDescent="0.25">
      <c r="A671" t="s">
        <v>159</v>
      </c>
      <c r="B671" t="s">
        <v>48</v>
      </c>
      <c r="C671" t="s">
        <v>362</v>
      </c>
      <c r="D671">
        <v>1</v>
      </c>
      <c r="E671" s="2">
        <v>45714.520833333336</v>
      </c>
      <c r="F671">
        <v>4089922724</v>
      </c>
      <c r="G671" t="s">
        <v>338</v>
      </c>
      <c r="H671" t="s">
        <v>229</v>
      </c>
      <c r="I671">
        <v>34.450000000000003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5880084037</v>
      </c>
      <c r="S671">
        <v>0</v>
      </c>
      <c r="T671">
        <v>0</v>
      </c>
      <c r="U671">
        <v>0.01</v>
      </c>
      <c r="V671">
        <v>0</v>
      </c>
      <c r="W671">
        <v>0</v>
      </c>
      <c r="X671">
        <v>34.450000000000003</v>
      </c>
      <c r="Y671">
        <v>1</v>
      </c>
      <c r="Z671">
        <v>0</v>
      </c>
    </row>
    <row r="672" spans="1:26" x14ac:dyDescent="0.25">
      <c r="A672" t="s">
        <v>159</v>
      </c>
      <c r="B672" t="s">
        <v>48</v>
      </c>
      <c r="C672" t="s">
        <v>362</v>
      </c>
      <c r="D672">
        <v>1</v>
      </c>
      <c r="E672" s="2">
        <v>45714.520833333336</v>
      </c>
      <c r="F672">
        <v>38481</v>
      </c>
      <c r="G672" t="s">
        <v>338</v>
      </c>
      <c r="H672" t="s">
        <v>227</v>
      </c>
      <c r="I672">
        <v>5.1070000000000002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5880081657</v>
      </c>
      <c r="S672">
        <v>0</v>
      </c>
      <c r="T672">
        <v>0</v>
      </c>
      <c r="U672">
        <v>0.01</v>
      </c>
      <c r="V672">
        <v>0</v>
      </c>
      <c r="W672">
        <v>0</v>
      </c>
      <c r="X672">
        <v>5.1070000000000002</v>
      </c>
      <c r="Y672">
        <v>1</v>
      </c>
      <c r="Z672">
        <v>0</v>
      </c>
    </row>
    <row r="673" spans="1:26" x14ac:dyDescent="0.25">
      <c r="A673" t="s">
        <v>159</v>
      </c>
      <c r="B673" t="s">
        <v>48</v>
      </c>
      <c r="C673" t="s">
        <v>362</v>
      </c>
      <c r="D673">
        <v>1</v>
      </c>
      <c r="E673" s="2">
        <v>45714.520833333336</v>
      </c>
      <c r="F673">
        <v>1206265146</v>
      </c>
      <c r="G673" t="s">
        <v>789</v>
      </c>
      <c r="H673" t="s">
        <v>800</v>
      </c>
      <c r="I673">
        <v>-548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5874155747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9999</v>
      </c>
      <c r="Y673">
        <v>0</v>
      </c>
      <c r="Z673">
        <v>0</v>
      </c>
    </row>
    <row r="674" spans="1:26" x14ac:dyDescent="0.25">
      <c r="A674" t="s">
        <v>159</v>
      </c>
      <c r="B674" t="s">
        <v>48</v>
      </c>
      <c r="C674" t="s">
        <v>362</v>
      </c>
      <c r="D674">
        <v>1</v>
      </c>
      <c r="E674" s="2">
        <v>45714.520833333336</v>
      </c>
      <c r="F674">
        <v>38481</v>
      </c>
      <c r="G674" t="s">
        <v>338</v>
      </c>
      <c r="H674" t="s">
        <v>226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5880081653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1</v>
      </c>
      <c r="Z674">
        <v>0</v>
      </c>
    </row>
    <row r="675" spans="1:26" x14ac:dyDescent="0.25">
      <c r="A675" t="s">
        <v>159</v>
      </c>
      <c r="B675" t="s">
        <v>48</v>
      </c>
      <c r="C675" t="s">
        <v>362</v>
      </c>
      <c r="D675">
        <v>1</v>
      </c>
      <c r="E675" s="2">
        <v>45714.520833333336</v>
      </c>
      <c r="F675">
        <v>38454</v>
      </c>
      <c r="G675" t="s">
        <v>341</v>
      </c>
      <c r="H675" t="s">
        <v>225</v>
      </c>
      <c r="I675">
        <v>0</v>
      </c>
      <c r="J675">
        <v>50</v>
      </c>
      <c r="K675">
        <v>55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5879925676</v>
      </c>
      <c r="S675">
        <v>0</v>
      </c>
      <c r="T675">
        <v>0</v>
      </c>
      <c r="U675">
        <v>0.22</v>
      </c>
      <c r="V675">
        <v>0</v>
      </c>
      <c r="W675">
        <v>0</v>
      </c>
      <c r="X675">
        <v>9999</v>
      </c>
      <c r="Y675">
        <v>1</v>
      </c>
      <c r="Z675">
        <v>0</v>
      </c>
    </row>
    <row r="676" spans="1:26" x14ac:dyDescent="0.25">
      <c r="A676" t="s">
        <v>159</v>
      </c>
      <c r="B676" t="s">
        <v>48</v>
      </c>
      <c r="C676" t="s">
        <v>362</v>
      </c>
      <c r="D676">
        <v>1</v>
      </c>
      <c r="E676" s="2">
        <v>45714.520833333336</v>
      </c>
      <c r="F676">
        <v>1818562217</v>
      </c>
      <c r="G676" t="s">
        <v>789</v>
      </c>
      <c r="H676" t="s">
        <v>801</v>
      </c>
      <c r="I676">
        <v>-20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5880045983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9999</v>
      </c>
      <c r="Y676">
        <v>0</v>
      </c>
      <c r="Z676">
        <v>0</v>
      </c>
    </row>
    <row r="677" spans="1:26" x14ac:dyDescent="0.25">
      <c r="A677" t="s">
        <v>159</v>
      </c>
      <c r="B677" t="s">
        <v>48</v>
      </c>
      <c r="C677" t="s">
        <v>362</v>
      </c>
      <c r="D677">
        <v>1</v>
      </c>
      <c r="E677" s="2">
        <v>45714.520833333336</v>
      </c>
      <c r="F677">
        <v>38433</v>
      </c>
      <c r="G677" t="s">
        <v>338</v>
      </c>
      <c r="H677" t="s">
        <v>223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5875913569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9999</v>
      </c>
      <c r="Y677">
        <v>1</v>
      </c>
      <c r="Z677">
        <v>0</v>
      </c>
    </row>
    <row r="678" spans="1:26" x14ac:dyDescent="0.25">
      <c r="A678" t="s">
        <v>159</v>
      </c>
      <c r="B678" t="s">
        <v>48</v>
      </c>
      <c r="C678" t="s">
        <v>362</v>
      </c>
      <c r="D678">
        <v>1</v>
      </c>
      <c r="E678" s="2">
        <v>45714.520833333336</v>
      </c>
      <c r="F678">
        <v>38433</v>
      </c>
      <c r="G678" t="s">
        <v>340</v>
      </c>
      <c r="H678" t="s">
        <v>223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5879396424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9999</v>
      </c>
      <c r="Y678">
        <v>1</v>
      </c>
      <c r="Z678">
        <v>0</v>
      </c>
    </row>
    <row r="679" spans="1:26" x14ac:dyDescent="0.25">
      <c r="A679" t="s">
        <v>159</v>
      </c>
      <c r="B679" t="s">
        <v>48</v>
      </c>
      <c r="C679" t="s">
        <v>362</v>
      </c>
      <c r="D679">
        <v>1</v>
      </c>
      <c r="E679" s="2">
        <v>45714.520833333336</v>
      </c>
      <c r="F679">
        <v>38433</v>
      </c>
      <c r="G679" t="s">
        <v>339</v>
      </c>
      <c r="H679" t="s">
        <v>223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5879396425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9999</v>
      </c>
      <c r="Y679">
        <v>1</v>
      </c>
      <c r="Z679">
        <v>0</v>
      </c>
    </row>
    <row r="680" spans="1:26" x14ac:dyDescent="0.25">
      <c r="A680" t="s">
        <v>159</v>
      </c>
      <c r="B680" t="s">
        <v>48</v>
      </c>
      <c r="C680" t="s">
        <v>362</v>
      </c>
      <c r="D680">
        <v>1</v>
      </c>
      <c r="E680" s="2">
        <v>45714.520833333336</v>
      </c>
      <c r="F680">
        <v>38433</v>
      </c>
      <c r="G680" t="s">
        <v>338</v>
      </c>
      <c r="H680" t="s">
        <v>222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5864452904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9999</v>
      </c>
      <c r="Y680">
        <v>1</v>
      </c>
      <c r="Z680">
        <v>0</v>
      </c>
    </row>
    <row r="681" spans="1:26" x14ac:dyDescent="0.25">
      <c r="A681" t="s">
        <v>159</v>
      </c>
      <c r="B681" t="s">
        <v>48</v>
      </c>
      <c r="C681" t="s">
        <v>362</v>
      </c>
      <c r="D681">
        <v>1</v>
      </c>
      <c r="E681" s="2">
        <v>45714.520833333336</v>
      </c>
      <c r="F681">
        <v>38433</v>
      </c>
      <c r="G681" t="s">
        <v>340</v>
      </c>
      <c r="H681" t="s">
        <v>222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5879396416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9999</v>
      </c>
      <c r="Y681">
        <v>1</v>
      </c>
      <c r="Z681">
        <v>0</v>
      </c>
    </row>
    <row r="682" spans="1:26" x14ac:dyDescent="0.25">
      <c r="A682" t="s">
        <v>159</v>
      </c>
      <c r="B682" t="s">
        <v>48</v>
      </c>
      <c r="C682" t="s">
        <v>362</v>
      </c>
      <c r="D682">
        <v>1</v>
      </c>
      <c r="E682" s="2">
        <v>45714.520833333336</v>
      </c>
      <c r="F682">
        <v>38433</v>
      </c>
      <c r="G682" t="s">
        <v>339</v>
      </c>
      <c r="H682" t="s">
        <v>222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5879396417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9999</v>
      </c>
      <c r="Y682">
        <v>1</v>
      </c>
      <c r="Z682">
        <v>0</v>
      </c>
    </row>
    <row r="683" spans="1:26" x14ac:dyDescent="0.25">
      <c r="A683" t="s">
        <v>159</v>
      </c>
      <c r="B683" t="s">
        <v>48</v>
      </c>
      <c r="C683" t="s">
        <v>362</v>
      </c>
      <c r="D683">
        <v>1</v>
      </c>
      <c r="E683" s="2">
        <v>45714.520833333336</v>
      </c>
      <c r="F683">
        <v>38433</v>
      </c>
      <c r="G683" t="s">
        <v>338</v>
      </c>
      <c r="H683" t="s">
        <v>221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5875679705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9999</v>
      </c>
      <c r="Y683">
        <v>1</v>
      </c>
      <c r="Z683">
        <v>0</v>
      </c>
    </row>
    <row r="684" spans="1:26" x14ac:dyDescent="0.25">
      <c r="A684" t="s">
        <v>159</v>
      </c>
      <c r="B684" t="s">
        <v>48</v>
      </c>
      <c r="C684" t="s">
        <v>362</v>
      </c>
      <c r="D684">
        <v>1</v>
      </c>
      <c r="E684" s="2">
        <v>45714.520833333336</v>
      </c>
      <c r="F684">
        <v>38433</v>
      </c>
      <c r="G684" t="s">
        <v>340</v>
      </c>
      <c r="H684" t="s">
        <v>221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5879396420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9999</v>
      </c>
      <c r="Y684">
        <v>1</v>
      </c>
      <c r="Z684">
        <v>0</v>
      </c>
    </row>
    <row r="685" spans="1:26" x14ac:dyDescent="0.25">
      <c r="A685" t="s">
        <v>159</v>
      </c>
      <c r="B685" t="s">
        <v>48</v>
      </c>
      <c r="C685" t="s">
        <v>362</v>
      </c>
      <c r="D685">
        <v>1</v>
      </c>
      <c r="E685" s="2">
        <v>45714.520833333336</v>
      </c>
      <c r="F685">
        <v>38433</v>
      </c>
      <c r="G685" t="s">
        <v>339</v>
      </c>
      <c r="H685" t="s">
        <v>221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5879396421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9999</v>
      </c>
      <c r="Y685">
        <v>1</v>
      </c>
      <c r="Z685">
        <v>0</v>
      </c>
    </row>
    <row r="686" spans="1:26" x14ac:dyDescent="0.25">
      <c r="A686" t="s">
        <v>159</v>
      </c>
      <c r="B686" t="s">
        <v>48</v>
      </c>
      <c r="C686" t="s">
        <v>362</v>
      </c>
      <c r="D686">
        <v>1</v>
      </c>
      <c r="E686" s="2">
        <v>45714.520833333336</v>
      </c>
      <c r="F686">
        <v>38481</v>
      </c>
      <c r="G686" t="s">
        <v>341</v>
      </c>
      <c r="H686" t="s">
        <v>220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5864394326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9999</v>
      </c>
      <c r="Y686">
        <v>1</v>
      </c>
      <c r="Z686">
        <v>0</v>
      </c>
    </row>
    <row r="687" spans="1:26" x14ac:dyDescent="0.25">
      <c r="A687" t="s">
        <v>159</v>
      </c>
      <c r="B687" t="s">
        <v>48</v>
      </c>
      <c r="C687" t="s">
        <v>362</v>
      </c>
      <c r="D687">
        <v>1</v>
      </c>
      <c r="E687" s="2">
        <v>45714.520833333336</v>
      </c>
      <c r="F687">
        <v>38481</v>
      </c>
      <c r="G687" t="s">
        <v>338</v>
      </c>
      <c r="H687" t="s">
        <v>219</v>
      </c>
      <c r="I687">
        <v>6.633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5880081659</v>
      </c>
      <c r="S687">
        <v>0</v>
      </c>
      <c r="T687">
        <v>0</v>
      </c>
      <c r="U687">
        <v>0.01</v>
      </c>
      <c r="V687">
        <v>0</v>
      </c>
      <c r="W687">
        <v>0</v>
      </c>
      <c r="X687">
        <v>6.633</v>
      </c>
      <c r="Y687">
        <v>1</v>
      </c>
      <c r="Z687">
        <v>0</v>
      </c>
    </row>
    <row r="688" spans="1:26" x14ac:dyDescent="0.25">
      <c r="A688" t="s">
        <v>159</v>
      </c>
      <c r="B688" t="s">
        <v>48</v>
      </c>
      <c r="C688" t="s">
        <v>362</v>
      </c>
      <c r="D688">
        <v>1</v>
      </c>
      <c r="E688" s="2">
        <v>45714.520833333336</v>
      </c>
      <c r="F688">
        <v>38547</v>
      </c>
      <c r="G688" t="s">
        <v>338</v>
      </c>
      <c r="H688" t="s">
        <v>218</v>
      </c>
      <c r="I688">
        <v>76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5880025311</v>
      </c>
      <c r="S688">
        <v>0</v>
      </c>
      <c r="T688">
        <v>0</v>
      </c>
      <c r="U688">
        <v>1E-3</v>
      </c>
      <c r="V688">
        <v>0</v>
      </c>
      <c r="W688">
        <v>0</v>
      </c>
      <c r="X688">
        <v>9999</v>
      </c>
      <c r="Y688">
        <v>1</v>
      </c>
      <c r="Z688">
        <v>0</v>
      </c>
    </row>
    <row r="689" spans="1:26" x14ac:dyDescent="0.25">
      <c r="A689" t="s">
        <v>159</v>
      </c>
      <c r="B689" t="s">
        <v>48</v>
      </c>
      <c r="C689" t="s">
        <v>362</v>
      </c>
      <c r="D689">
        <v>1</v>
      </c>
      <c r="E689" s="2">
        <v>45714.520833333336</v>
      </c>
      <c r="F689">
        <v>38486</v>
      </c>
      <c r="G689" t="s">
        <v>338</v>
      </c>
      <c r="H689" t="s">
        <v>216</v>
      </c>
      <c r="I689">
        <v>84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5880085610</v>
      </c>
      <c r="S689">
        <v>0</v>
      </c>
      <c r="T689">
        <v>0</v>
      </c>
      <c r="U689">
        <v>314</v>
      </c>
      <c r="V689">
        <v>0</v>
      </c>
      <c r="W689">
        <v>0</v>
      </c>
      <c r="X689">
        <v>9999</v>
      </c>
      <c r="Y689">
        <v>1</v>
      </c>
      <c r="Z689">
        <v>0</v>
      </c>
    </row>
    <row r="690" spans="1:26" x14ac:dyDescent="0.25">
      <c r="A690" t="s">
        <v>159</v>
      </c>
      <c r="B690" t="s">
        <v>48</v>
      </c>
      <c r="C690" t="s">
        <v>362</v>
      </c>
      <c r="D690">
        <v>1</v>
      </c>
      <c r="E690" s="2">
        <v>45714.520833333336</v>
      </c>
      <c r="F690">
        <v>38486</v>
      </c>
      <c r="G690" t="s">
        <v>340</v>
      </c>
      <c r="H690" t="s">
        <v>216</v>
      </c>
      <c r="I690">
        <v>0</v>
      </c>
      <c r="J690">
        <v>1</v>
      </c>
      <c r="K690">
        <v>2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5880087182</v>
      </c>
      <c r="S690">
        <v>0</v>
      </c>
      <c r="T690">
        <v>0</v>
      </c>
      <c r="U690">
        <v>0.01</v>
      </c>
      <c r="V690">
        <v>0</v>
      </c>
      <c r="W690">
        <v>0</v>
      </c>
      <c r="X690">
        <v>9999</v>
      </c>
      <c r="Y690">
        <v>1</v>
      </c>
      <c r="Z690">
        <v>0</v>
      </c>
    </row>
    <row r="691" spans="1:26" x14ac:dyDescent="0.25">
      <c r="A691" t="s">
        <v>159</v>
      </c>
      <c r="B691" t="s">
        <v>48</v>
      </c>
      <c r="C691" t="s">
        <v>362</v>
      </c>
      <c r="D691">
        <v>1</v>
      </c>
      <c r="E691" s="2">
        <v>45714.520833333336</v>
      </c>
      <c r="F691">
        <v>38486</v>
      </c>
      <c r="G691" t="s">
        <v>339</v>
      </c>
      <c r="H691" t="s">
        <v>216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5880087183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9999</v>
      </c>
      <c r="Y691">
        <v>1</v>
      </c>
      <c r="Z691">
        <v>0</v>
      </c>
    </row>
    <row r="692" spans="1:26" x14ac:dyDescent="0.25">
      <c r="A692" t="s">
        <v>159</v>
      </c>
      <c r="B692" t="s">
        <v>48</v>
      </c>
      <c r="C692" t="s">
        <v>362</v>
      </c>
      <c r="D692">
        <v>1</v>
      </c>
      <c r="E692" s="2">
        <v>45714.520833333336</v>
      </c>
      <c r="F692">
        <v>38486</v>
      </c>
      <c r="G692" t="s">
        <v>338</v>
      </c>
      <c r="H692" t="s">
        <v>215</v>
      </c>
      <c r="I692">
        <v>27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5880085612</v>
      </c>
      <c r="S692">
        <v>0</v>
      </c>
      <c r="T692">
        <v>0</v>
      </c>
      <c r="U692">
        <v>191</v>
      </c>
      <c r="V692">
        <v>0</v>
      </c>
      <c r="W692">
        <v>0</v>
      </c>
      <c r="X692">
        <v>9999</v>
      </c>
      <c r="Y692">
        <v>1</v>
      </c>
      <c r="Z692">
        <v>0</v>
      </c>
    </row>
    <row r="693" spans="1:26" x14ac:dyDescent="0.25">
      <c r="A693" t="s">
        <v>159</v>
      </c>
      <c r="B693" t="s">
        <v>48</v>
      </c>
      <c r="C693" t="s">
        <v>362</v>
      </c>
      <c r="D693">
        <v>1</v>
      </c>
      <c r="E693" s="2">
        <v>45714.520833333336</v>
      </c>
      <c r="F693">
        <v>38486</v>
      </c>
      <c r="G693" t="s">
        <v>340</v>
      </c>
      <c r="H693" t="s">
        <v>215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5880087186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9999</v>
      </c>
      <c r="Y693">
        <v>1</v>
      </c>
      <c r="Z693">
        <v>0</v>
      </c>
    </row>
    <row r="694" spans="1:26" x14ac:dyDescent="0.25">
      <c r="A694" t="s">
        <v>159</v>
      </c>
      <c r="B694" t="s">
        <v>48</v>
      </c>
      <c r="C694" t="s">
        <v>362</v>
      </c>
      <c r="D694">
        <v>1</v>
      </c>
      <c r="E694" s="2">
        <v>45714.520833333336</v>
      </c>
      <c r="F694">
        <v>38486</v>
      </c>
      <c r="G694" t="s">
        <v>339</v>
      </c>
      <c r="H694" t="s">
        <v>215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5880087187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9999</v>
      </c>
      <c r="Y694">
        <v>1</v>
      </c>
      <c r="Z694">
        <v>0</v>
      </c>
    </row>
    <row r="695" spans="1:26" x14ac:dyDescent="0.25">
      <c r="A695" t="s">
        <v>159</v>
      </c>
      <c r="B695" t="s">
        <v>48</v>
      </c>
      <c r="C695" t="s">
        <v>362</v>
      </c>
      <c r="D695">
        <v>1</v>
      </c>
      <c r="E695" s="2">
        <v>45714.520833333336</v>
      </c>
      <c r="F695">
        <v>38486</v>
      </c>
      <c r="G695" t="s">
        <v>338</v>
      </c>
      <c r="H695" t="s">
        <v>214</v>
      </c>
      <c r="I695">
        <v>22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5879698963</v>
      </c>
      <c r="S695">
        <v>0</v>
      </c>
      <c r="T695">
        <v>0</v>
      </c>
      <c r="U695">
        <v>1E-3</v>
      </c>
      <c r="V695">
        <v>0</v>
      </c>
      <c r="W695">
        <v>0</v>
      </c>
      <c r="X695">
        <v>9999</v>
      </c>
      <c r="Y695">
        <v>1</v>
      </c>
      <c r="Z695">
        <v>0</v>
      </c>
    </row>
    <row r="696" spans="1:26" x14ac:dyDescent="0.25">
      <c r="A696" t="s">
        <v>159</v>
      </c>
      <c r="B696" t="s">
        <v>48</v>
      </c>
      <c r="C696" t="s">
        <v>362</v>
      </c>
      <c r="D696">
        <v>1</v>
      </c>
      <c r="E696" s="2">
        <v>45714.520833333336</v>
      </c>
      <c r="F696">
        <v>38433</v>
      </c>
      <c r="G696" t="s">
        <v>338</v>
      </c>
      <c r="H696" t="s">
        <v>212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5878602816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9999</v>
      </c>
      <c r="Y696">
        <v>1</v>
      </c>
      <c r="Z696">
        <v>0</v>
      </c>
    </row>
    <row r="697" spans="1:26" x14ac:dyDescent="0.25">
      <c r="A697" t="s">
        <v>159</v>
      </c>
      <c r="B697" t="s">
        <v>48</v>
      </c>
      <c r="C697" t="s">
        <v>362</v>
      </c>
      <c r="D697">
        <v>1</v>
      </c>
      <c r="E697" s="2">
        <v>45714.520833333336</v>
      </c>
      <c r="F697">
        <v>38433</v>
      </c>
      <c r="G697" t="s">
        <v>338</v>
      </c>
      <c r="H697" t="s">
        <v>211</v>
      </c>
      <c r="I697">
        <v>90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5878602814</v>
      </c>
      <c r="S697">
        <v>0</v>
      </c>
      <c r="T697">
        <v>0</v>
      </c>
      <c r="U697">
        <v>1E-3</v>
      </c>
      <c r="V697">
        <v>0</v>
      </c>
      <c r="W697">
        <v>0</v>
      </c>
      <c r="X697">
        <v>9999</v>
      </c>
      <c r="Y697">
        <v>1</v>
      </c>
      <c r="Z697">
        <v>0</v>
      </c>
    </row>
    <row r="698" spans="1:26" x14ac:dyDescent="0.25">
      <c r="A698" t="s">
        <v>159</v>
      </c>
      <c r="B698" t="s">
        <v>48</v>
      </c>
      <c r="C698" t="s">
        <v>362</v>
      </c>
      <c r="D698">
        <v>1</v>
      </c>
      <c r="E698" s="2">
        <v>45714.520833333336</v>
      </c>
      <c r="F698">
        <v>38481</v>
      </c>
      <c r="G698" t="s">
        <v>338</v>
      </c>
      <c r="H698" t="s">
        <v>209</v>
      </c>
      <c r="I698">
        <v>74.33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5880083321</v>
      </c>
      <c r="S698">
        <v>0</v>
      </c>
      <c r="T698">
        <v>0</v>
      </c>
      <c r="U698">
        <v>0.01</v>
      </c>
      <c r="V698">
        <v>0</v>
      </c>
      <c r="W698">
        <v>0</v>
      </c>
      <c r="X698">
        <v>9999</v>
      </c>
      <c r="Y698">
        <v>1</v>
      </c>
      <c r="Z698">
        <v>0</v>
      </c>
    </row>
    <row r="699" spans="1:26" x14ac:dyDescent="0.25">
      <c r="A699" t="s">
        <v>159</v>
      </c>
      <c r="B699" t="s">
        <v>48</v>
      </c>
      <c r="C699" t="s">
        <v>362</v>
      </c>
      <c r="D699">
        <v>1</v>
      </c>
      <c r="E699" s="2">
        <v>45714.520833333336</v>
      </c>
      <c r="F699">
        <v>38481</v>
      </c>
      <c r="G699" t="s">
        <v>340</v>
      </c>
      <c r="H699" t="s">
        <v>209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5880078093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9999</v>
      </c>
      <c r="Y699">
        <v>1</v>
      </c>
      <c r="Z699">
        <v>0</v>
      </c>
    </row>
    <row r="700" spans="1:26" x14ac:dyDescent="0.25">
      <c r="A700" t="s">
        <v>159</v>
      </c>
      <c r="B700" t="s">
        <v>48</v>
      </c>
      <c r="C700" t="s">
        <v>362</v>
      </c>
      <c r="D700">
        <v>1</v>
      </c>
      <c r="E700" s="2">
        <v>45714.520833333336</v>
      </c>
      <c r="F700">
        <v>38481</v>
      </c>
      <c r="G700" t="s">
        <v>339</v>
      </c>
      <c r="H700" t="s">
        <v>209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5880078094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9999</v>
      </c>
      <c r="Y700">
        <v>1</v>
      </c>
      <c r="Z700">
        <v>0</v>
      </c>
    </row>
    <row r="701" spans="1:26" x14ac:dyDescent="0.25">
      <c r="A701" t="s">
        <v>159</v>
      </c>
      <c r="B701" t="s">
        <v>48</v>
      </c>
      <c r="C701" t="s">
        <v>362</v>
      </c>
      <c r="D701">
        <v>1</v>
      </c>
      <c r="E701" s="2">
        <v>45714.520833333336</v>
      </c>
      <c r="F701">
        <v>38459</v>
      </c>
      <c r="G701" t="s">
        <v>338</v>
      </c>
      <c r="H701" t="s">
        <v>208</v>
      </c>
      <c r="I701">
        <v>21.274999999999999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5880067063</v>
      </c>
      <c r="S701">
        <v>0</v>
      </c>
      <c r="T701">
        <v>0</v>
      </c>
      <c r="U701">
        <v>0.01</v>
      </c>
      <c r="V701">
        <v>0</v>
      </c>
      <c r="W701">
        <v>0</v>
      </c>
      <c r="X701">
        <v>21.274999999999999</v>
      </c>
      <c r="Y701">
        <v>1</v>
      </c>
      <c r="Z701">
        <v>0</v>
      </c>
    </row>
    <row r="702" spans="1:26" x14ac:dyDescent="0.25">
      <c r="A702" t="s">
        <v>159</v>
      </c>
      <c r="B702" t="s">
        <v>48</v>
      </c>
      <c r="C702" t="s">
        <v>362</v>
      </c>
      <c r="D702">
        <v>1</v>
      </c>
      <c r="E702" s="2">
        <v>45714.520833333336</v>
      </c>
      <c r="F702">
        <v>38481</v>
      </c>
      <c r="G702" t="s">
        <v>338</v>
      </c>
      <c r="H702" t="s">
        <v>206</v>
      </c>
      <c r="I702">
        <v>7.4790000000000001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5880081649</v>
      </c>
      <c r="S702">
        <v>0</v>
      </c>
      <c r="T702">
        <v>0</v>
      </c>
      <c r="U702">
        <v>0.01</v>
      </c>
      <c r="V702">
        <v>0</v>
      </c>
      <c r="W702">
        <v>0</v>
      </c>
      <c r="X702">
        <v>7.4790000000000001</v>
      </c>
      <c r="Y702">
        <v>1</v>
      </c>
      <c r="Z702">
        <v>0</v>
      </c>
    </row>
    <row r="703" spans="1:26" x14ac:dyDescent="0.25">
      <c r="A703" t="s">
        <v>159</v>
      </c>
      <c r="B703" t="s">
        <v>48</v>
      </c>
      <c r="C703" t="s">
        <v>362</v>
      </c>
      <c r="D703">
        <v>1</v>
      </c>
      <c r="E703" s="2">
        <v>45714.520833333336</v>
      </c>
      <c r="F703">
        <v>38481</v>
      </c>
      <c r="G703" t="s">
        <v>338</v>
      </c>
      <c r="H703" t="s">
        <v>205</v>
      </c>
      <c r="I703">
        <v>2.9420000000000002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5880081655</v>
      </c>
      <c r="S703">
        <v>0</v>
      </c>
      <c r="T703">
        <v>0</v>
      </c>
      <c r="U703">
        <v>0.01</v>
      </c>
      <c r="V703">
        <v>0</v>
      </c>
      <c r="W703">
        <v>0</v>
      </c>
      <c r="X703">
        <v>2.9420000000000002</v>
      </c>
      <c r="Y703">
        <v>1</v>
      </c>
      <c r="Z703">
        <v>0</v>
      </c>
    </row>
    <row r="704" spans="1:26" x14ac:dyDescent="0.25">
      <c r="A704" t="s">
        <v>159</v>
      </c>
      <c r="B704" t="s">
        <v>48</v>
      </c>
      <c r="C704" t="s">
        <v>362</v>
      </c>
      <c r="D704">
        <v>1</v>
      </c>
      <c r="E704" s="2">
        <v>45714.541666666664</v>
      </c>
      <c r="F704">
        <v>38486</v>
      </c>
      <c r="G704" t="s">
        <v>338</v>
      </c>
      <c r="H704" t="s">
        <v>329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5880085616</v>
      </c>
      <c r="S704">
        <v>0</v>
      </c>
      <c r="T704">
        <v>0</v>
      </c>
      <c r="U704">
        <v>0.49</v>
      </c>
      <c r="V704">
        <v>0</v>
      </c>
      <c r="W704">
        <v>0</v>
      </c>
      <c r="X704">
        <v>9999</v>
      </c>
      <c r="Y704">
        <v>1</v>
      </c>
      <c r="Z704">
        <v>0</v>
      </c>
    </row>
    <row r="705" spans="1:26" x14ac:dyDescent="0.25">
      <c r="A705" t="s">
        <v>159</v>
      </c>
      <c r="B705" t="s">
        <v>48</v>
      </c>
      <c r="C705" t="s">
        <v>362</v>
      </c>
      <c r="D705">
        <v>1</v>
      </c>
      <c r="E705" s="2">
        <v>45714.541666666664</v>
      </c>
      <c r="F705">
        <v>38486</v>
      </c>
      <c r="G705" t="s">
        <v>340</v>
      </c>
      <c r="H705" t="s">
        <v>329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5880087194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9999</v>
      </c>
      <c r="Y705">
        <v>1</v>
      </c>
      <c r="Z705">
        <v>0</v>
      </c>
    </row>
    <row r="706" spans="1:26" x14ac:dyDescent="0.25">
      <c r="A706" t="s">
        <v>159</v>
      </c>
      <c r="B706" t="s">
        <v>48</v>
      </c>
      <c r="C706" t="s">
        <v>362</v>
      </c>
      <c r="D706">
        <v>1</v>
      </c>
      <c r="E706" s="2">
        <v>45714.541666666664</v>
      </c>
      <c r="F706">
        <v>38486</v>
      </c>
      <c r="G706" t="s">
        <v>339</v>
      </c>
      <c r="H706" t="s">
        <v>329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5880087195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9999</v>
      </c>
      <c r="Y706">
        <v>1</v>
      </c>
      <c r="Z706">
        <v>0</v>
      </c>
    </row>
    <row r="707" spans="1:26" x14ac:dyDescent="0.25">
      <c r="A707" t="s">
        <v>159</v>
      </c>
      <c r="B707" t="s">
        <v>48</v>
      </c>
      <c r="C707" t="s">
        <v>362</v>
      </c>
      <c r="D707">
        <v>1</v>
      </c>
      <c r="E707" s="2">
        <v>45714.541666666664</v>
      </c>
      <c r="F707">
        <v>4089922724</v>
      </c>
      <c r="G707" t="s">
        <v>338</v>
      </c>
      <c r="H707" t="s">
        <v>328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5879684034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9999</v>
      </c>
      <c r="Y707">
        <v>1</v>
      </c>
      <c r="Z707">
        <v>0</v>
      </c>
    </row>
    <row r="708" spans="1:26" x14ac:dyDescent="0.25">
      <c r="A708" t="s">
        <v>159</v>
      </c>
      <c r="B708" t="s">
        <v>48</v>
      </c>
      <c r="C708" t="s">
        <v>362</v>
      </c>
      <c r="D708">
        <v>1</v>
      </c>
      <c r="E708" s="2">
        <v>45714.541666666664</v>
      </c>
      <c r="F708">
        <v>38486</v>
      </c>
      <c r="G708" t="s">
        <v>338</v>
      </c>
      <c r="H708" t="s">
        <v>327</v>
      </c>
      <c r="I708">
        <v>46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5880085618</v>
      </c>
      <c r="S708">
        <v>0</v>
      </c>
      <c r="T708">
        <v>0</v>
      </c>
      <c r="U708">
        <v>0.49</v>
      </c>
      <c r="V708">
        <v>0</v>
      </c>
      <c r="W708">
        <v>0</v>
      </c>
      <c r="X708">
        <v>9999</v>
      </c>
      <c r="Y708">
        <v>1</v>
      </c>
      <c r="Z708">
        <v>0</v>
      </c>
    </row>
    <row r="709" spans="1:26" x14ac:dyDescent="0.25">
      <c r="A709" t="s">
        <v>159</v>
      </c>
      <c r="B709" t="s">
        <v>48</v>
      </c>
      <c r="C709" t="s">
        <v>362</v>
      </c>
      <c r="D709">
        <v>1</v>
      </c>
      <c r="E709" s="2">
        <v>45714.541666666664</v>
      </c>
      <c r="F709">
        <v>38486</v>
      </c>
      <c r="G709" t="s">
        <v>340</v>
      </c>
      <c r="H709" t="s">
        <v>327</v>
      </c>
      <c r="I709">
        <v>0</v>
      </c>
      <c r="J709">
        <v>1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5880087198</v>
      </c>
      <c r="S709">
        <v>0</v>
      </c>
      <c r="T709">
        <v>0</v>
      </c>
      <c r="U709">
        <v>0.01</v>
      </c>
      <c r="V709">
        <v>0</v>
      </c>
      <c r="W709">
        <v>0</v>
      </c>
      <c r="X709">
        <v>9999</v>
      </c>
      <c r="Y709">
        <v>1</v>
      </c>
      <c r="Z709">
        <v>0</v>
      </c>
    </row>
    <row r="710" spans="1:26" x14ac:dyDescent="0.25">
      <c r="A710" t="s">
        <v>159</v>
      </c>
      <c r="B710" t="s">
        <v>48</v>
      </c>
      <c r="C710" t="s">
        <v>362</v>
      </c>
      <c r="D710">
        <v>1</v>
      </c>
      <c r="E710" s="2">
        <v>45714.541666666664</v>
      </c>
      <c r="F710">
        <v>38486</v>
      </c>
      <c r="G710" t="s">
        <v>339</v>
      </c>
      <c r="H710" t="s">
        <v>327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5880087199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9999</v>
      </c>
      <c r="Y710">
        <v>1</v>
      </c>
      <c r="Z710">
        <v>0</v>
      </c>
    </row>
    <row r="711" spans="1:26" x14ac:dyDescent="0.25">
      <c r="A711" t="s">
        <v>159</v>
      </c>
      <c r="B711" t="s">
        <v>48</v>
      </c>
      <c r="C711" t="s">
        <v>362</v>
      </c>
      <c r="D711">
        <v>1</v>
      </c>
      <c r="E711" s="2">
        <v>45714.541666666664</v>
      </c>
      <c r="F711">
        <v>38486</v>
      </c>
      <c r="G711" t="s">
        <v>338</v>
      </c>
      <c r="H711" t="s">
        <v>326</v>
      </c>
      <c r="I711">
        <v>40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5880085632</v>
      </c>
      <c r="S711">
        <v>0</v>
      </c>
      <c r="T711">
        <v>0</v>
      </c>
      <c r="U711">
        <v>195.08</v>
      </c>
      <c r="V711">
        <v>0</v>
      </c>
      <c r="W711">
        <v>0</v>
      </c>
      <c r="X711">
        <v>9999</v>
      </c>
      <c r="Y711">
        <v>1</v>
      </c>
      <c r="Z711">
        <v>0</v>
      </c>
    </row>
    <row r="712" spans="1:26" x14ac:dyDescent="0.25">
      <c r="A712" t="s">
        <v>159</v>
      </c>
      <c r="B712" t="s">
        <v>48</v>
      </c>
      <c r="C712" t="s">
        <v>362</v>
      </c>
      <c r="D712">
        <v>1</v>
      </c>
      <c r="E712" s="2">
        <v>45714.541666666664</v>
      </c>
      <c r="F712">
        <v>38486</v>
      </c>
      <c r="G712" t="s">
        <v>340</v>
      </c>
      <c r="H712" t="s">
        <v>326</v>
      </c>
      <c r="I712">
        <v>0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5880087250</v>
      </c>
      <c r="S712">
        <v>0</v>
      </c>
      <c r="T712">
        <v>0</v>
      </c>
      <c r="U712">
        <v>0.01</v>
      </c>
      <c r="V712">
        <v>0</v>
      </c>
      <c r="W712">
        <v>0</v>
      </c>
      <c r="X712">
        <v>9999</v>
      </c>
      <c r="Y712">
        <v>1</v>
      </c>
      <c r="Z712">
        <v>0</v>
      </c>
    </row>
    <row r="713" spans="1:26" x14ac:dyDescent="0.25">
      <c r="A713" t="s">
        <v>159</v>
      </c>
      <c r="B713" t="s">
        <v>48</v>
      </c>
      <c r="C713" t="s">
        <v>362</v>
      </c>
      <c r="D713">
        <v>1</v>
      </c>
      <c r="E713" s="2">
        <v>45714.541666666664</v>
      </c>
      <c r="F713">
        <v>38486</v>
      </c>
      <c r="G713" t="s">
        <v>339</v>
      </c>
      <c r="H713" t="s">
        <v>326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5880087251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9999</v>
      </c>
      <c r="Y713">
        <v>1</v>
      </c>
      <c r="Z713">
        <v>0</v>
      </c>
    </row>
    <row r="714" spans="1:26" x14ac:dyDescent="0.25">
      <c r="A714" t="s">
        <v>159</v>
      </c>
      <c r="B714" t="s">
        <v>48</v>
      </c>
      <c r="C714" t="s">
        <v>362</v>
      </c>
      <c r="D714">
        <v>1</v>
      </c>
      <c r="E714" s="2">
        <v>45714.541666666664</v>
      </c>
      <c r="F714">
        <v>38433</v>
      </c>
      <c r="G714" t="s">
        <v>789</v>
      </c>
      <c r="H714" t="s">
        <v>790</v>
      </c>
      <c r="I714">
        <v>-13.096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5867324599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9999</v>
      </c>
      <c r="Y714">
        <v>0</v>
      </c>
      <c r="Z714">
        <v>0</v>
      </c>
    </row>
    <row r="715" spans="1:26" x14ac:dyDescent="0.25">
      <c r="A715" t="s">
        <v>159</v>
      </c>
      <c r="B715" t="s">
        <v>48</v>
      </c>
      <c r="C715" t="s">
        <v>362</v>
      </c>
      <c r="D715">
        <v>1</v>
      </c>
      <c r="E715" s="2">
        <v>45714.541666666664</v>
      </c>
      <c r="F715">
        <v>38459</v>
      </c>
      <c r="G715" t="s">
        <v>789</v>
      </c>
      <c r="H715" t="s">
        <v>790</v>
      </c>
      <c r="I715">
        <v>-3.6259999999999999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5874155755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9999</v>
      </c>
      <c r="Y715">
        <v>0</v>
      </c>
      <c r="Z715">
        <v>0</v>
      </c>
    </row>
    <row r="716" spans="1:26" x14ac:dyDescent="0.25">
      <c r="A716" t="s">
        <v>159</v>
      </c>
      <c r="B716" t="s">
        <v>48</v>
      </c>
      <c r="C716" t="s">
        <v>362</v>
      </c>
      <c r="D716">
        <v>1</v>
      </c>
      <c r="E716" s="2">
        <v>45714.541666666664</v>
      </c>
      <c r="F716">
        <v>38481</v>
      </c>
      <c r="G716" t="s">
        <v>789</v>
      </c>
      <c r="H716" t="s">
        <v>790</v>
      </c>
      <c r="I716">
        <v>-71.036000000000001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5880073694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9999</v>
      </c>
      <c r="Y716">
        <v>0</v>
      </c>
      <c r="Z716">
        <v>0</v>
      </c>
    </row>
    <row r="717" spans="1:26" x14ac:dyDescent="0.25">
      <c r="A717" t="s">
        <v>159</v>
      </c>
      <c r="B717" t="s">
        <v>48</v>
      </c>
      <c r="C717" t="s">
        <v>362</v>
      </c>
      <c r="D717">
        <v>1</v>
      </c>
      <c r="E717" s="2">
        <v>45714.541666666664</v>
      </c>
      <c r="F717">
        <v>38486</v>
      </c>
      <c r="G717" t="s">
        <v>789</v>
      </c>
      <c r="H717" t="s">
        <v>790</v>
      </c>
      <c r="I717">
        <v>-2.827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5879012472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9999</v>
      </c>
      <c r="Y717">
        <v>0</v>
      </c>
      <c r="Z717">
        <v>0</v>
      </c>
    </row>
    <row r="718" spans="1:26" x14ac:dyDescent="0.25">
      <c r="A718" t="s">
        <v>159</v>
      </c>
      <c r="B718" t="s">
        <v>48</v>
      </c>
      <c r="C718" t="s">
        <v>362</v>
      </c>
      <c r="D718">
        <v>1</v>
      </c>
      <c r="E718" s="2">
        <v>45714.541666666664</v>
      </c>
      <c r="F718">
        <v>38516</v>
      </c>
      <c r="G718" t="s">
        <v>789</v>
      </c>
      <c r="H718" t="s">
        <v>790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5874155753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9999</v>
      </c>
      <c r="Y718">
        <v>0</v>
      </c>
      <c r="Z718">
        <v>0</v>
      </c>
    </row>
    <row r="719" spans="1:26" x14ac:dyDescent="0.25">
      <c r="A719" t="s">
        <v>159</v>
      </c>
      <c r="B719" t="s">
        <v>48</v>
      </c>
      <c r="C719" t="s">
        <v>362</v>
      </c>
      <c r="D719">
        <v>1</v>
      </c>
      <c r="E719" s="2">
        <v>45714.541666666664</v>
      </c>
      <c r="F719">
        <v>38517</v>
      </c>
      <c r="G719" t="s">
        <v>789</v>
      </c>
      <c r="H719" t="s">
        <v>790</v>
      </c>
      <c r="I719">
        <v>-2.81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5874155751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9999</v>
      </c>
      <c r="Y719">
        <v>0</v>
      </c>
      <c r="Z719">
        <v>0</v>
      </c>
    </row>
    <row r="720" spans="1:26" x14ac:dyDescent="0.25">
      <c r="A720" t="s">
        <v>159</v>
      </c>
      <c r="B720" t="s">
        <v>48</v>
      </c>
      <c r="C720" t="s">
        <v>362</v>
      </c>
      <c r="D720">
        <v>1</v>
      </c>
      <c r="E720" s="2">
        <v>45714.541666666664</v>
      </c>
      <c r="F720">
        <v>38546</v>
      </c>
      <c r="G720" t="s">
        <v>789</v>
      </c>
      <c r="H720" t="s">
        <v>790</v>
      </c>
      <c r="I720">
        <v>-1.51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5879012474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9999</v>
      </c>
      <c r="Y720">
        <v>0</v>
      </c>
      <c r="Z720">
        <v>0</v>
      </c>
    </row>
    <row r="721" spans="1:26" x14ac:dyDescent="0.25">
      <c r="A721" t="s">
        <v>159</v>
      </c>
      <c r="B721" t="s">
        <v>48</v>
      </c>
      <c r="C721" t="s">
        <v>362</v>
      </c>
      <c r="D721">
        <v>1</v>
      </c>
      <c r="E721" s="2">
        <v>45714.541666666664</v>
      </c>
      <c r="F721">
        <v>4089922724</v>
      </c>
      <c r="G721" t="s">
        <v>789</v>
      </c>
      <c r="H721" t="s">
        <v>790</v>
      </c>
      <c r="I721">
        <v>-1.4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5868685051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9999</v>
      </c>
      <c r="Y721">
        <v>0</v>
      </c>
      <c r="Z721">
        <v>0</v>
      </c>
    </row>
    <row r="722" spans="1:26" x14ac:dyDescent="0.25">
      <c r="A722" t="s">
        <v>159</v>
      </c>
      <c r="B722" t="s">
        <v>48</v>
      </c>
      <c r="C722" t="s">
        <v>362</v>
      </c>
      <c r="D722">
        <v>1</v>
      </c>
      <c r="E722" s="2">
        <v>45714.541666666664</v>
      </c>
      <c r="F722">
        <v>4089922724</v>
      </c>
      <c r="G722" t="s">
        <v>338</v>
      </c>
      <c r="H722" t="s">
        <v>325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5869547371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9999</v>
      </c>
      <c r="Y722">
        <v>1</v>
      </c>
      <c r="Z722">
        <v>0</v>
      </c>
    </row>
    <row r="723" spans="1:26" x14ac:dyDescent="0.25">
      <c r="A723" t="s">
        <v>159</v>
      </c>
      <c r="B723" t="s">
        <v>48</v>
      </c>
      <c r="C723" t="s">
        <v>362</v>
      </c>
      <c r="D723">
        <v>1</v>
      </c>
      <c r="E723" s="2">
        <v>45714.541666666664</v>
      </c>
      <c r="F723">
        <v>38486</v>
      </c>
      <c r="G723" t="s">
        <v>338</v>
      </c>
      <c r="H723" t="s">
        <v>324</v>
      </c>
      <c r="I723">
        <v>34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5880085620</v>
      </c>
      <c r="S723">
        <v>0</v>
      </c>
      <c r="T723">
        <v>0</v>
      </c>
      <c r="U723">
        <v>195.08</v>
      </c>
      <c r="V723">
        <v>0</v>
      </c>
      <c r="W723">
        <v>0</v>
      </c>
      <c r="X723">
        <v>9999</v>
      </c>
      <c r="Y723">
        <v>1</v>
      </c>
      <c r="Z723">
        <v>0</v>
      </c>
    </row>
    <row r="724" spans="1:26" x14ac:dyDescent="0.25">
      <c r="A724" t="s">
        <v>159</v>
      </c>
      <c r="B724" t="s">
        <v>48</v>
      </c>
      <c r="C724" t="s">
        <v>362</v>
      </c>
      <c r="D724">
        <v>1</v>
      </c>
      <c r="E724" s="2">
        <v>45714.541666666664</v>
      </c>
      <c r="F724">
        <v>38486</v>
      </c>
      <c r="G724" t="s">
        <v>340</v>
      </c>
      <c r="H724" t="s">
        <v>324</v>
      </c>
      <c r="I724">
        <v>0</v>
      </c>
      <c r="J724">
        <v>2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5880087202</v>
      </c>
      <c r="S724">
        <v>0</v>
      </c>
      <c r="T724">
        <v>0</v>
      </c>
      <c r="U724">
        <v>0.01</v>
      </c>
      <c r="V724">
        <v>0</v>
      </c>
      <c r="W724">
        <v>0</v>
      </c>
      <c r="X724">
        <v>9999</v>
      </c>
      <c r="Y724">
        <v>1</v>
      </c>
      <c r="Z724">
        <v>0</v>
      </c>
    </row>
    <row r="725" spans="1:26" x14ac:dyDescent="0.25">
      <c r="A725" t="s">
        <v>159</v>
      </c>
      <c r="B725" t="s">
        <v>48</v>
      </c>
      <c r="C725" t="s">
        <v>362</v>
      </c>
      <c r="D725">
        <v>1</v>
      </c>
      <c r="E725" s="2">
        <v>45714.541666666664</v>
      </c>
      <c r="F725">
        <v>38486</v>
      </c>
      <c r="G725" t="s">
        <v>339</v>
      </c>
      <c r="H725" t="s">
        <v>324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5880087203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9999</v>
      </c>
      <c r="Y725">
        <v>1</v>
      </c>
      <c r="Z725">
        <v>0</v>
      </c>
    </row>
    <row r="726" spans="1:26" x14ac:dyDescent="0.25">
      <c r="A726" t="s">
        <v>159</v>
      </c>
      <c r="B726" t="s">
        <v>48</v>
      </c>
      <c r="C726" t="s">
        <v>362</v>
      </c>
      <c r="D726">
        <v>1</v>
      </c>
      <c r="E726" s="2">
        <v>45714.541666666664</v>
      </c>
      <c r="F726">
        <v>38481</v>
      </c>
      <c r="G726" t="s">
        <v>338</v>
      </c>
      <c r="H726" t="s">
        <v>323</v>
      </c>
      <c r="I726">
        <v>197.85599999999999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5880097154</v>
      </c>
      <c r="S726">
        <v>0</v>
      </c>
      <c r="T726">
        <v>0</v>
      </c>
      <c r="U726">
        <v>250</v>
      </c>
      <c r="V726">
        <v>0</v>
      </c>
      <c r="W726">
        <v>0</v>
      </c>
      <c r="X726">
        <v>9999</v>
      </c>
      <c r="Y726">
        <v>1</v>
      </c>
      <c r="Z726">
        <v>0</v>
      </c>
    </row>
    <row r="727" spans="1:26" x14ac:dyDescent="0.25">
      <c r="A727" t="s">
        <v>159</v>
      </c>
      <c r="B727" t="s">
        <v>48</v>
      </c>
      <c r="C727" t="s">
        <v>362</v>
      </c>
      <c r="D727">
        <v>1</v>
      </c>
      <c r="E727" s="2">
        <v>45714.541666666664</v>
      </c>
      <c r="F727">
        <v>38481</v>
      </c>
      <c r="G727" t="s">
        <v>340</v>
      </c>
      <c r="H727" t="s">
        <v>323</v>
      </c>
      <c r="I727">
        <v>0</v>
      </c>
      <c r="J727">
        <v>13.804</v>
      </c>
      <c r="K727">
        <v>17.143999999999998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5880087206</v>
      </c>
      <c r="S727">
        <v>0</v>
      </c>
      <c r="T727">
        <v>0</v>
      </c>
      <c r="U727">
        <v>0.01</v>
      </c>
      <c r="V727">
        <v>0</v>
      </c>
      <c r="W727">
        <v>0</v>
      </c>
      <c r="X727">
        <v>9999</v>
      </c>
      <c r="Y727">
        <v>1</v>
      </c>
      <c r="Z727">
        <v>0</v>
      </c>
    </row>
    <row r="728" spans="1:26" x14ac:dyDescent="0.25">
      <c r="A728" t="s">
        <v>159</v>
      </c>
      <c r="B728" t="s">
        <v>48</v>
      </c>
      <c r="C728" t="s">
        <v>362</v>
      </c>
      <c r="D728">
        <v>1</v>
      </c>
      <c r="E728" s="2">
        <v>45714.541666666664</v>
      </c>
      <c r="F728">
        <v>38481</v>
      </c>
      <c r="G728" t="s">
        <v>339</v>
      </c>
      <c r="H728" t="s">
        <v>323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5880087207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9999</v>
      </c>
      <c r="Y728">
        <v>1</v>
      </c>
      <c r="Z728">
        <v>0</v>
      </c>
    </row>
    <row r="729" spans="1:26" x14ac:dyDescent="0.25">
      <c r="A729" t="s">
        <v>159</v>
      </c>
      <c r="B729" t="s">
        <v>48</v>
      </c>
      <c r="C729" t="s">
        <v>362</v>
      </c>
      <c r="D729">
        <v>1</v>
      </c>
      <c r="E729" s="2">
        <v>45714.541666666664</v>
      </c>
      <c r="F729">
        <v>38481</v>
      </c>
      <c r="G729" t="s">
        <v>338</v>
      </c>
      <c r="H729" t="s">
        <v>322</v>
      </c>
      <c r="I729">
        <v>463.04300000000001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5880097164</v>
      </c>
      <c r="S729">
        <v>0</v>
      </c>
      <c r="T729">
        <v>0</v>
      </c>
      <c r="U729">
        <v>250</v>
      </c>
      <c r="V729">
        <v>0</v>
      </c>
      <c r="W729">
        <v>0</v>
      </c>
      <c r="X729">
        <v>9999</v>
      </c>
      <c r="Y729">
        <v>1</v>
      </c>
      <c r="Z729">
        <v>0</v>
      </c>
    </row>
    <row r="730" spans="1:26" x14ac:dyDescent="0.25">
      <c r="A730" t="s">
        <v>159</v>
      </c>
      <c r="B730" t="s">
        <v>48</v>
      </c>
      <c r="C730" t="s">
        <v>362</v>
      </c>
      <c r="D730">
        <v>1</v>
      </c>
      <c r="E730" s="2">
        <v>45714.541666666664</v>
      </c>
      <c r="F730">
        <v>38481</v>
      </c>
      <c r="G730" t="s">
        <v>340</v>
      </c>
      <c r="H730" t="s">
        <v>322</v>
      </c>
      <c r="I730">
        <v>0</v>
      </c>
      <c r="J730">
        <v>16.196000000000002</v>
      </c>
      <c r="K730">
        <v>22.856000000000002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5880087246</v>
      </c>
      <c r="S730">
        <v>0</v>
      </c>
      <c r="T730">
        <v>0</v>
      </c>
      <c r="U730">
        <v>0.01</v>
      </c>
      <c r="V730">
        <v>0</v>
      </c>
      <c r="W730">
        <v>0</v>
      </c>
      <c r="X730">
        <v>9999</v>
      </c>
      <c r="Y730">
        <v>1</v>
      </c>
      <c r="Z730">
        <v>0</v>
      </c>
    </row>
    <row r="731" spans="1:26" x14ac:dyDescent="0.25">
      <c r="A731" t="s">
        <v>159</v>
      </c>
      <c r="B731" t="s">
        <v>48</v>
      </c>
      <c r="C731" t="s">
        <v>362</v>
      </c>
      <c r="D731">
        <v>1</v>
      </c>
      <c r="E731" s="2">
        <v>45714.541666666664</v>
      </c>
      <c r="F731">
        <v>38481</v>
      </c>
      <c r="G731" t="s">
        <v>339</v>
      </c>
      <c r="H731" t="s">
        <v>322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5880087247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9999</v>
      </c>
      <c r="Y731">
        <v>1</v>
      </c>
      <c r="Z731">
        <v>0</v>
      </c>
    </row>
    <row r="732" spans="1:26" x14ac:dyDescent="0.25">
      <c r="A732" t="s">
        <v>159</v>
      </c>
      <c r="B732" t="s">
        <v>48</v>
      </c>
      <c r="C732" t="s">
        <v>362</v>
      </c>
      <c r="D732">
        <v>1</v>
      </c>
      <c r="E732" s="2">
        <v>45714.541666666664</v>
      </c>
      <c r="F732">
        <v>38428</v>
      </c>
      <c r="G732" t="s">
        <v>341</v>
      </c>
      <c r="H732" t="s">
        <v>321</v>
      </c>
      <c r="I732">
        <v>0</v>
      </c>
      <c r="J732">
        <v>3.3</v>
      </c>
      <c r="K732">
        <v>4.12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5868228853</v>
      </c>
      <c r="S732">
        <v>0</v>
      </c>
      <c r="T732">
        <v>0</v>
      </c>
      <c r="U732">
        <v>1E-3</v>
      </c>
      <c r="V732">
        <v>0</v>
      </c>
      <c r="W732">
        <v>0</v>
      </c>
      <c r="X732">
        <v>9999</v>
      </c>
      <c r="Y732">
        <v>1</v>
      </c>
      <c r="Z732">
        <v>0</v>
      </c>
    </row>
    <row r="733" spans="1:26" x14ac:dyDescent="0.25">
      <c r="A733" t="s">
        <v>159</v>
      </c>
      <c r="B733" t="s">
        <v>48</v>
      </c>
      <c r="C733" t="s">
        <v>362</v>
      </c>
      <c r="D733">
        <v>1</v>
      </c>
      <c r="E733" s="2">
        <v>45714.541666666664</v>
      </c>
      <c r="F733">
        <v>4468986571</v>
      </c>
      <c r="G733" t="s">
        <v>341</v>
      </c>
      <c r="H733" t="s">
        <v>319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5864418139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9999</v>
      </c>
      <c r="Y733">
        <v>1</v>
      </c>
      <c r="Z733">
        <v>0</v>
      </c>
    </row>
    <row r="734" spans="1:26" x14ac:dyDescent="0.25">
      <c r="A734" t="s">
        <v>159</v>
      </c>
      <c r="B734" t="s">
        <v>48</v>
      </c>
      <c r="C734" t="s">
        <v>362</v>
      </c>
      <c r="D734">
        <v>1</v>
      </c>
      <c r="E734" s="2">
        <v>45714.541666666664</v>
      </c>
      <c r="F734">
        <v>4089922724</v>
      </c>
      <c r="G734" t="s">
        <v>338</v>
      </c>
      <c r="H734" t="s">
        <v>318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5880084045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1</v>
      </c>
      <c r="Z734">
        <v>0</v>
      </c>
    </row>
    <row r="735" spans="1:26" x14ac:dyDescent="0.25">
      <c r="A735" t="s">
        <v>159</v>
      </c>
      <c r="B735" t="s">
        <v>48</v>
      </c>
      <c r="C735" t="s">
        <v>362</v>
      </c>
      <c r="D735">
        <v>1</v>
      </c>
      <c r="E735" s="2">
        <v>45714.541666666664</v>
      </c>
      <c r="F735">
        <v>4089922724</v>
      </c>
      <c r="G735" t="s">
        <v>338</v>
      </c>
      <c r="H735" t="s">
        <v>317</v>
      </c>
      <c r="I735">
        <v>40.686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5878951829</v>
      </c>
      <c r="S735">
        <v>0</v>
      </c>
      <c r="T735">
        <v>0</v>
      </c>
      <c r="U735">
        <v>287.62</v>
      </c>
      <c r="V735">
        <v>0</v>
      </c>
      <c r="W735">
        <v>0</v>
      </c>
      <c r="X735">
        <v>9999</v>
      </c>
      <c r="Y735">
        <v>1</v>
      </c>
      <c r="Z735">
        <v>0</v>
      </c>
    </row>
    <row r="736" spans="1:26" x14ac:dyDescent="0.25">
      <c r="A736" t="s">
        <v>159</v>
      </c>
      <c r="B736" t="s">
        <v>48</v>
      </c>
      <c r="C736" t="s">
        <v>362</v>
      </c>
      <c r="D736">
        <v>1</v>
      </c>
      <c r="E736" s="2">
        <v>45714.541666666664</v>
      </c>
      <c r="F736">
        <v>4089922724</v>
      </c>
      <c r="G736" t="s">
        <v>338</v>
      </c>
      <c r="H736" t="s">
        <v>316</v>
      </c>
      <c r="I736">
        <v>20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5879738650</v>
      </c>
      <c r="S736">
        <v>0</v>
      </c>
      <c r="T736">
        <v>0</v>
      </c>
      <c r="U736">
        <v>1E-3</v>
      </c>
      <c r="V736">
        <v>0</v>
      </c>
      <c r="W736">
        <v>0</v>
      </c>
      <c r="X736">
        <v>9999</v>
      </c>
      <c r="Y736">
        <v>1</v>
      </c>
      <c r="Z736">
        <v>0</v>
      </c>
    </row>
    <row r="737" spans="1:26" x14ac:dyDescent="0.25">
      <c r="A737" t="s">
        <v>159</v>
      </c>
      <c r="B737" t="s">
        <v>48</v>
      </c>
      <c r="C737" t="s">
        <v>362</v>
      </c>
      <c r="D737">
        <v>1</v>
      </c>
      <c r="E737" s="2">
        <v>45714.541666666664</v>
      </c>
      <c r="F737">
        <v>38555</v>
      </c>
      <c r="G737" t="s">
        <v>341</v>
      </c>
      <c r="H737" t="s">
        <v>315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5874157305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9999</v>
      </c>
      <c r="Y737">
        <v>1</v>
      </c>
      <c r="Z737">
        <v>0</v>
      </c>
    </row>
    <row r="738" spans="1:26" x14ac:dyDescent="0.25">
      <c r="A738" t="s">
        <v>159</v>
      </c>
      <c r="B738" t="s">
        <v>48</v>
      </c>
      <c r="C738" t="s">
        <v>362</v>
      </c>
      <c r="D738">
        <v>1</v>
      </c>
      <c r="E738" s="2">
        <v>45714.541666666664</v>
      </c>
      <c r="F738">
        <v>38433</v>
      </c>
      <c r="G738" t="s">
        <v>338</v>
      </c>
      <c r="H738" t="s">
        <v>313</v>
      </c>
      <c r="I738">
        <v>110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5880041872</v>
      </c>
      <c r="S738">
        <v>0</v>
      </c>
      <c r="T738">
        <v>0</v>
      </c>
      <c r="U738">
        <v>290</v>
      </c>
      <c r="V738">
        <v>0</v>
      </c>
      <c r="W738">
        <v>0</v>
      </c>
      <c r="X738">
        <v>9999</v>
      </c>
      <c r="Y738">
        <v>1</v>
      </c>
      <c r="Z738">
        <v>0</v>
      </c>
    </row>
    <row r="739" spans="1:26" x14ac:dyDescent="0.25">
      <c r="A739" t="s">
        <v>159</v>
      </c>
      <c r="B739" t="s">
        <v>48</v>
      </c>
      <c r="C739" t="s">
        <v>362</v>
      </c>
      <c r="D739">
        <v>1</v>
      </c>
      <c r="E739" s="2">
        <v>45714.541666666664</v>
      </c>
      <c r="F739">
        <v>38433</v>
      </c>
      <c r="G739" t="s">
        <v>340</v>
      </c>
      <c r="H739" t="s">
        <v>313</v>
      </c>
      <c r="I739">
        <v>0</v>
      </c>
      <c r="J739">
        <v>16</v>
      </c>
      <c r="K739">
        <v>9.0649999999999995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5880042496</v>
      </c>
      <c r="S739">
        <v>0</v>
      </c>
      <c r="T739">
        <v>0</v>
      </c>
      <c r="U739">
        <v>0.5</v>
      </c>
      <c r="V739">
        <v>0</v>
      </c>
      <c r="W739">
        <v>0</v>
      </c>
      <c r="X739">
        <v>9999</v>
      </c>
      <c r="Y739">
        <v>1</v>
      </c>
      <c r="Z739">
        <v>0</v>
      </c>
    </row>
    <row r="740" spans="1:26" x14ac:dyDescent="0.25">
      <c r="A740" t="s">
        <v>159</v>
      </c>
      <c r="B740" t="s">
        <v>48</v>
      </c>
      <c r="C740" t="s">
        <v>362</v>
      </c>
      <c r="D740">
        <v>1</v>
      </c>
      <c r="E740" s="2">
        <v>45714.541666666664</v>
      </c>
      <c r="F740">
        <v>38433</v>
      </c>
      <c r="G740" t="s">
        <v>339</v>
      </c>
      <c r="H740" t="s">
        <v>313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5880042497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9999</v>
      </c>
      <c r="Y740">
        <v>1</v>
      </c>
      <c r="Z740">
        <v>0</v>
      </c>
    </row>
    <row r="741" spans="1:26" x14ac:dyDescent="0.25">
      <c r="A741" t="s">
        <v>159</v>
      </c>
      <c r="B741" t="s">
        <v>48</v>
      </c>
      <c r="C741" t="s">
        <v>362</v>
      </c>
      <c r="D741">
        <v>1</v>
      </c>
      <c r="E741" s="2">
        <v>45714.541666666664</v>
      </c>
      <c r="F741">
        <v>38433</v>
      </c>
      <c r="G741" t="s">
        <v>789</v>
      </c>
      <c r="H741" t="s">
        <v>791</v>
      </c>
      <c r="I741">
        <v>-1.19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5867324601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9999</v>
      </c>
      <c r="Y741">
        <v>0</v>
      </c>
      <c r="Z741">
        <v>0</v>
      </c>
    </row>
    <row r="742" spans="1:26" x14ac:dyDescent="0.25">
      <c r="A742" t="s">
        <v>159</v>
      </c>
      <c r="B742" t="s">
        <v>48</v>
      </c>
      <c r="C742" t="s">
        <v>362</v>
      </c>
      <c r="D742">
        <v>1</v>
      </c>
      <c r="E742" s="2">
        <v>45714.541666666664</v>
      </c>
      <c r="F742">
        <v>38459</v>
      </c>
      <c r="G742" t="s">
        <v>789</v>
      </c>
      <c r="H742" t="s">
        <v>791</v>
      </c>
      <c r="I742">
        <v>-17.84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5874155761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9999</v>
      </c>
      <c r="Y742">
        <v>0</v>
      </c>
      <c r="Z742">
        <v>0</v>
      </c>
    </row>
    <row r="743" spans="1:26" x14ac:dyDescent="0.25">
      <c r="A743" t="s">
        <v>159</v>
      </c>
      <c r="B743" t="s">
        <v>48</v>
      </c>
      <c r="C743" t="s">
        <v>362</v>
      </c>
      <c r="D743">
        <v>1</v>
      </c>
      <c r="E743" s="2">
        <v>45714.541666666664</v>
      </c>
      <c r="F743">
        <v>38481</v>
      </c>
      <c r="G743" t="s">
        <v>789</v>
      </c>
      <c r="H743" t="s">
        <v>791</v>
      </c>
      <c r="I743">
        <v>-3.944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5877753828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9999</v>
      </c>
      <c r="Y743">
        <v>0</v>
      </c>
      <c r="Z743">
        <v>0</v>
      </c>
    </row>
    <row r="744" spans="1:26" x14ac:dyDescent="0.25">
      <c r="A744" t="s">
        <v>159</v>
      </c>
      <c r="B744" t="s">
        <v>48</v>
      </c>
      <c r="C744" t="s">
        <v>362</v>
      </c>
      <c r="D744">
        <v>1</v>
      </c>
      <c r="E744" s="2">
        <v>45714.541666666664</v>
      </c>
      <c r="F744">
        <v>38486</v>
      </c>
      <c r="G744" t="s">
        <v>789</v>
      </c>
      <c r="H744" t="s">
        <v>791</v>
      </c>
      <c r="I744">
        <v>-1.7609999999999999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5879012478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9999</v>
      </c>
      <c r="Y744">
        <v>0</v>
      </c>
      <c r="Z744">
        <v>0</v>
      </c>
    </row>
    <row r="745" spans="1:26" x14ac:dyDescent="0.25">
      <c r="A745" t="s">
        <v>159</v>
      </c>
      <c r="B745" t="s">
        <v>48</v>
      </c>
      <c r="C745" t="s">
        <v>362</v>
      </c>
      <c r="D745">
        <v>1</v>
      </c>
      <c r="E745" s="2">
        <v>45714.541666666664</v>
      </c>
      <c r="F745">
        <v>38517</v>
      </c>
      <c r="G745" t="s">
        <v>789</v>
      </c>
      <c r="H745" t="s">
        <v>791</v>
      </c>
      <c r="I745">
        <v>-0.87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5874155759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9999</v>
      </c>
      <c r="Y745">
        <v>0</v>
      </c>
      <c r="Z745">
        <v>0</v>
      </c>
    </row>
    <row r="746" spans="1:26" x14ac:dyDescent="0.25">
      <c r="A746" t="s">
        <v>159</v>
      </c>
      <c r="B746" t="s">
        <v>48</v>
      </c>
      <c r="C746" t="s">
        <v>362</v>
      </c>
      <c r="D746">
        <v>1</v>
      </c>
      <c r="E746" s="2">
        <v>45714.541666666664</v>
      </c>
      <c r="F746">
        <v>38539</v>
      </c>
      <c r="G746" t="s">
        <v>789</v>
      </c>
      <c r="H746" t="s">
        <v>791</v>
      </c>
      <c r="I746">
        <v>-3.25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5874155757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9999</v>
      </c>
      <c r="Y746">
        <v>0</v>
      </c>
      <c r="Z746">
        <v>0</v>
      </c>
    </row>
    <row r="747" spans="1:26" x14ac:dyDescent="0.25">
      <c r="A747" t="s">
        <v>159</v>
      </c>
      <c r="B747" t="s">
        <v>48</v>
      </c>
      <c r="C747" t="s">
        <v>362</v>
      </c>
      <c r="D747">
        <v>1</v>
      </c>
      <c r="E747" s="2">
        <v>45714.541666666664</v>
      </c>
      <c r="F747">
        <v>38546</v>
      </c>
      <c r="G747" t="s">
        <v>789</v>
      </c>
      <c r="H747" t="s">
        <v>791</v>
      </c>
      <c r="I747">
        <v>-1.607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5879012476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9999</v>
      </c>
      <c r="Y747">
        <v>0</v>
      </c>
      <c r="Z747">
        <v>0</v>
      </c>
    </row>
    <row r="748" spans="1:26" x14ac:dyDescent="0.25">
      <c r="A748" t="s">
        <v>159</v>
      </c>
      <c r="B748" t="s">
        <v>48</v>
      </c>
      <c r="C748" t="s">
        <v>362</v>
      </c>
      <c r="D748">
        <v>1</v>
      </c>
      <c r="E748" s="2">
        <v>45714.541666666664</v>
      </c>
      <c r="F748">
        <v>4089922724</v>
      </c>
      <c r="G748" t="s">
        <v>789</v>
      </c>
      <c r="H748" t="s">
        <v>791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5868685053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9999</v>
      </c>
      <c r="Y748">
        <v>0</v>
      </c>
      <c r="Z748">
        <v>0</v>
      </c>
    </row>
    <row r="749" spans="1:26" x14ac:dyDescent="0.25">
      <c r="A749" t="s">
        <v>159</v>
      </c>
      <c r="B749" t="s">
        <v>48</v>
      </c>
      <c r="C749" t="s">
        <v>362</v>
      </c>
      <c r="D749">
        <v>1</v>
      </c>
      <c r="E749" s="2">
        <v>45714.541666666664</v>
      </c>
      <c r="F749">
        <v>1360355149</v>
      </c>
      <c r="G749" t="s">
        <v>789</v>
      </c>
      <c r="H749" t="s">
        <v>792</v>
      </c>
      <c r="I749">
        <v>-57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5878056837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9999</v>
      </c>
      <c r="Y749">
        <v>0</v>
      </c>
      <c r="Z749">
        <v>0</v>
      </c>
    </row>
    <row r="750" spans="1:26" x14ac:dyDescent="0.25">
      <c r="A750" t="s">
        <v>159</v>
      </c>
      <c r="B750" t="s">
        <v>48</v>
      </c>
      <c r="C750" t="s">
        <v>362</v>
      </c>
      <c r="D750">
        <v>1</v>
      </c>
      <c r="E750" s="2">
        <v>45714.541666666664</v>
      </c>
      <c r="F750">
        <v>38412</v>
      </c>
      <c r="G750" t="s">
        <v>338</v>
      </c>
      <c r="H750" t="s">
        <v>312</v>
      </c>
      <c r="I750">
        <v>47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5878659774</v>
      </c>
      <c r="S750">
        <v>0</v>
      </c>
      <c r="T750">
        <v>0</v>
      </c>
      <c r="U750">
        <v>1E-3</v>
      </c>
      <c r="V750">
        <v>0</v>
      </c>
      <c r="W750">
        <v>0</v>
      </c>
      <c r="X750">
        <v>9999</v>
      </c>
      <c r="Y750">
        <v>1</v>
      </c>
      <c r="Z750">
        <v>0</v>
      </c>
    </row>
    <row r="751" spans="1:26" x14ac:dyDescent="0.25">
      <c r="A751" t="s">
        <v>159</v>
      </c>
      <c r="B751" t="s">
        <v>48</v>
      </c>
      <c r="C751" t="s">
        <v>362</v>
      </c>
      <c r="D751">
        <v>1</v>
      </c>
      <c r="E751" s="2">
        <v>45714.541666666664</v>
      </c>
      <c r="F751">
        <v>38486</v>
      </c>
      <c r="G751" t="s">
        <v>338</v>
      </c>
      <c r="H751" t="s">
        <v>310</v>
      </c>
      <c r="I751">
        <v>36.5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5880084055</v>
      </c>
      <c r="S751">
        <v>0</v>
      </c>
      <c r="T751">
        <v>0</v>
      </c>
      <c r="U751">
        <v>1.6</v>
      </c>
      <c r="V751">
        <v>0</v>
      </c>
      <c r="W751">
        <v>0</v>
      </c>
      <c r="X751">
        <v>36.5</v>
      </c>
      <c r="Y751">
        <v>1</v>
      </c>
      <c r="Z751">
        <v>0</v>
      </c>
    </row>
    <row r="752" spans="1:26" x14ac:dyDescent="0.25">
      <c r="A752" t="s">
        <v>159</v>
      </c>
      <c r="B752" t="s">
        <v>48</v>
      </c>
      <c r="C752" t="s">
        <v>362</v>
      </c>
      <c r="D752">
        <v>1</v>
      </c>
      <c r="E752" s="2">
        <v>45714.541666666664</v>
      </c>
      <c r="F752">
        <v>38564</v>
      </c>
      <c r="G752" t="s">
        <v>341</v>
      </c>
      <c r="H752" t="s">
        <v>309</v>
      </c>
      <c r="I752">
        <v>0</v>
      </c>
      <c r="J752">
        <v>3.613</v>
      </c>
      <c r="K752">
        <v>7.1239999999999997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5880086876</v>
      </c>
      <c r="S752">
        <v>0</v>
      </c>
      <c r="T752">
        <v>0</v>
      </c>
      <c r="U752">
        <v>0.5</v>
      </c>
      <c r="V752">
        <v>0</v>
      </c>
      <c r="W752">
        <v>0</v>
      </c>
      <c r="X752">
        <v>9999</v>
      </c>
      <c r="Y752">
        <v>1</v>
      </c>
      <c r="Z752">
        <v>0</v>
      </c>
    </row>
    <row r="753" spans="1:26" x14ac:dyDescent="0.25">
      <c r="A753" t="s">
        <v>159</v>
      </c>
      <c r="B753" t="s">
        <v>48</v>
      </c>
      <c r="C753" t="s">
        <v>362</v>
      </c>
      <c r="D753">
        <v>1</v>
      </c>
      <c r="E753" s="2">
        <v>45714.541666666664</v>
      </c>
      <c r="F753">
        <v>5034627992</v>
      </c>
      <c r="G753" t="s">
        <v>338</v>
      </c>
      <c r="H753" t="s">
        <v>307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5880023973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9999</v>
      </c>
      <c r="Y753">
        <v>1</v>
      </c>
      <c r="Z753">
        <v>0</v>
      </c>
    </row>
    <row r="754" spans="1:26" x14ac:dyDescent="0.25">
      <c r="A754" t="s">
        <v>159</v>
      </c>
      <c r="B754" t="s">
        <v>48</v>
      </c>
      <c r="C754" t="s">
        <v>362</v>
      </c>
      <c r="D754">
        <v>1</v>
      </c>
      <c r="E754" s="2">
        <v>45714.541666666664</v>
      </c>
      <c r="F754">
        <v>5034627992</v>
      </c>
      <c r="G754" t="s">
        <v>340</v>
      </c>
      <c r="H754" t="s">
        <v>307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5876672740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9999</v>
      </c>
      <c r="Y754">
        <v>1</v>
      </c>
      <c r="Z754">
        <v>0</v>
      </c>
    </row>
    <row r="755" spans="1:26" x14ac:dyDescent="0.25">
      <c r="A755" t="s">
        <v>159</v>
      </c>
      <c r="B755" t="s">
        <v>48</v>
      </c>
      <c r="C755" t="s">
        <v>362</v>
      </c>
      <c r="D755">
        <v>1</v>
      </c>
      <c r="E755" s="2">
        <v>45714.541666666664</v>
      </c>
      <c r="F755">
        <v>5034627992</v>
      </c>
      <c r="G755" t="s">
        <v>339</v>
      </c>
      <c r="H755" t="s">
        <v>307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5876672741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9999</v>
      </c>
      <c r="Y755">
        <v>1</v>
      </c>
      <c r="Z755">
        <v>0</v>
      </c>
    </row>
    <row r="756" spans="1:26" x14ac:dyDescent="0.25">
      <c r="A756" t="s">
        <v>159</v>
      </c>
      <c r="B756" t="s">
        <v>48</v>
      </c>
      <c r="C756" t="s">
        <v>362</v>
      </c>
      <c r="D756">
        <v>1</v>
      </c>
      <c r="E756" s="2">
        <v>45714.541666666664</v>
      </c>
      <c r="F756">
        <v>5034627992</v>
      </c>
      <c r="G756" t="s">
        <v>343</v>
      </c>
      <c r="H756" t="s">
        <v>345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5880083163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9999</v>
      </c>
      <c r="Y756">
        <v>1</v>
      </c>
      <c r="Z756">
        <v>0</v>
      </c>
    </row>
    <row r="757" spans="1:26" x14ac:dyDescent="0.25">
      <c r="A757" t="s">
        <v>159</v>
      </c>
      <c r="B757" t="s">
        <v>48</v>
      </c>
      <c r="C757" t="s">
        <v>362</v>
      </c>
      <c r="D757">
        <v>1</v>
      </c>
      <c r="E757" s="2">
        <v>45714.541666666664</v>
      </c>
      <c r="F757">
        <v>5034627992</v>
      </c>
      <c r="G757" t="s">
        <v>341</v>
      </c>
      <c r="H757" t="s">
        <v>345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5876672738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9999</v>
      </c>
      <c r="Y757">
        <v>1</v>
      </c>
      <c r="Z757">
        <v>0</v>
      </c>
    </row>
    <row r="758" spans="1:26" x14ac:dyDescent="0.25">
      <c r="A758" t="s">
        <v>159</v>
      </c>
      <c r="B758" t="s">
        <v>48</v>
      </c>
      <c r="C758" t="s">
        <v>362</v>
      </c>
      <c r="D758">
        <v>1</v>
      </c>
      <c r="E758" s="2">
        <v>45714.541666666664</v>
      </c>
      <c r="F758">
        <v>38459</v>
      </c>
      <c r="G758" t="s">
        <v>338</v>
      </c>
      <c r="H758" t="s">
        <v>305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5878073506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9999</v>
      </c>
      <c r="Y758">
        <v>1</v>
      </c>
      <c r="Z758">
        <v>0</v>
      </c>
    </row>
    <row r="759" spans="1:26" x14ac:dyDescent="0.25">
      <c r="A759" t="s">
        <v>159</v>
      </c>
      <c r="B759" t="s">
        <v>48</v>
      </c>
      <c r="C759" t="s">
        <v>362</v>
      </c>
      <c r="D759">
        <v>1</v>
      </c>
      <c r="E759" s="2">
        <v>45714.541666666664</v>
      </c>
      <c r="F759">
        <v>38459</v>
      </c>
      <c r="G759" t="s">
        <v>340</v>
      </c>
      <c r="H759" t="s">
        <v>305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5878075280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9999</v>
      </c>
      <c r="Y759">
        <v>1</v>
      </c>
      <c r="Z759">
        <v>0</v>
      </c>
    </row>
    <row r="760" spans="1:26" x14ac:dyDescent="0.25">
      <c r="A760" t="s">
        <v>159</v>
      </c>
      <c r="B760" t="s">
        <v>48</v>
      </c>
      <c r="C760" t="s">
        <v>362</v>
      </c>
      <c r="D760">
        <v>1</v>
      </c>
      <c r="E760" s="2">
        <v>45714.541666666664</v>
      </c>
      <c r="F760">
        <v>38459</v>
      </c>
      <c r="G760" t="s">
        <v>339</v>
      </c>
      <c r="H760" t="s">
        <v>305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5878075281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9999</v>
      </c>
      <c r="Y760">
        <v>1</v>
      </c>
      <c r="Z760">
        <v>0</v>
      </c>
    </row>
    <row r="761" spans="1:26" x14ac:dyDescent="0.25">
      <c r="A761" t="s">
        <v>159</v>
      </c>
      <c r="B761" t="s">
        <v>48</v>
      </c>
      <c r="C761" t="s">
        <v>362</v>
      </c>
      <c r="D761">
        <v>1</v>
      </c>
      <c r="E761" s="2">
        <v>45714.541666666664</v>
      </c>
      <c r="F761">
        <v>38459</v>
      </c>
      <c r="G761" t="s">
        <v>338</v>
      </c>
      <c r="H761" t="s">
        <v>304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5874464148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9999</v>
      </c>
      <c r="Y761">
        <v>1</v>
      </c>
      <c r="Z761">
        <v>0</v>
      </c>
    </row>
    <row r="762" spans="1:26" x14ac:dyDescent="0.25">
      <c r="A762" t="s">
        <v>159</v>
      </c>
      <c r="B762" t="s">
        <v>48</v>
      </c>
      <c r="C762" t="s">
        <v>362</v>
      </c>
      <c r="D762">
        <v>1</v>
      </c>
      <c r="E762" s="2">
        <v>45714.541666666664</v>
      </c>
      <c r="F762">
        <v>38459</v>
      </c>
      <c r="G762" t="s">
        <v>340</v>
      </c>
      <c r="H762" t="s">
        <v>304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5876564325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9999</v>
      </c>
      <c r="Y762">
        <v>1</v>
      </c>
      <c r="Z762">
        <v>0</v>
      </c>
    </row>
    <row r="763" spans="1:26" x14ac:dyDescent="0.25">
      <c r="A763" t="s">
        <v>159</v>
      </c>
      <c r="B763" t="s">
        <v>48</v>
      </c>
      <c r="C763" t="s">
        <v>362</v>
      </c>
      <c r="D763">
        <v>1</v>
      </c>
      <c r="E763" s="2">
        <v>45714.541666666664</v>
      </c>
      <c r="F763">
        <v>38459</v>
      </c>
      <c r="G763" t="s">
        <v>339</v>
      </c>
      <c r="H763" t="s">
        <v>304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5876564326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9999</v>
      </c>
      <c r="Y763">
        <v>1</v>
      </c>
      <c r="Z763">
        <v>0</v>
      </c>
    </row>
    <row r="764" spans="1:26" x14ac:dyDescent="0.25">
      <c r="A764" t="s">
        <v>159</v>
      </c>
      <c r="B764" t="s">
        <v>48</v>
      </c>
      <c r="C764" t="s">
        <v>362</v>
      </c>
      <c r="D764">
        <v>1</v>
      </c>
      <c r="E764" s="2">
        <v>45714.541666666664</v>
      </c>
      <c r="F764">
        <v>38459</v>
      </c>
      <c r="G764" t="s">
        <v>338</v>
      </c>
      <c r="H764" t="s">
        <v>303</v>
      </c>
      <c r="I764">
        <v>230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5879971141</v>
      </c>
      <c r="S764">
        <v>0</v>
      </c>
      <c r="T764">
        <v>0</v>
      </c>
      <c r="U764">
        <v>195.04</v>
      </c>
      <c r="V764">
        <v>0</v>
      </c>
      <c r="W764">
        <v>0</v>
      </c>
      <c r="X764">
        <v>9999</v>
      </c>
      <c r="Y764">
        <v>1</v>
      </c>
      <c r="Z764">
        <v>0</v>
      </c>
    </row>
    <row r="765" spans="1:26" x14ac:dyDescent="0.25">
      <c r="A765" t="s">
        <v>159</v>
      </c>
      <c r="B765" t="s">
        <v>48</v>
      </c>
      <c r="C765" t="s">
        <v>362</v>
      </c>
      <c r="D765">
        <v>1</v>
      </c>
      <c r="E765" s="2">
        <v>45714.541666666664</v>
      </c>
      <c r="F765">
        <v>38459</v>
      </c>
      <c r="G765" t="s">
        <v>340</v>
      </c>
      <c r="H765" t="s">
        <v>303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5879971683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9999</v>
      </c>
      <c r="Y765">
        <v>1</v>
      </c>
      <c r="Z765">
        <v>0</v>
      </c>
    </row>
    <row r="766" spans="1:26" x14ac:dyDescent="0.25">
      <c r="A766" t="s">
        <v>159</v>
      </c>
      <c r="B766" t="s">
        <v>48</v>
      </c>
      <c r="C766" t="s">
        <v>362</v>
      </c>
      <c r="D766">
        <v>1</v>
      </c>
      <c r="E766" s="2">
        <v>45714.541666666664</v>
      </c>
      <c r="F766">
        <v>38459</v>
      </c>
      <c r="G766" t="s">
        <v>339</v>
      </c>
      <c r="H766" t="s">
        <v>303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5879971684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9999</v>
      </c>
      <c r="Y766">
        <v>1</v>
      </c>
      <c r="Z766">
        <v>0</v>
      </c>
    </row>
    <row r="767" spans="1:26" x14ac:dyDescent="0.25">
      <c r="A767" t="s">
        <v>159</v>
      </c>
      <c r="B767" t="s">
        <v>48</v>
      </c>
      <c r="C767" t="s">
        <v>362</v>
      </c>
      <c r="D767">
        <v>1</v>
      </c>
      <c r="E767" s="2">
        <v>45714.541666666664</v>
      </c>
      <c r="F767">
        <v>38459</v>
      </c>
      <c r="G767" t="s">
        <v>338</v>
      </c>
      <c r="H767" t="s">
        <v>302</v>
      </c>
      <c r="I767">
        <v>257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5880000012</v>
      </c>
      <c r="S767">
        <v>0</v>
      </c>
      <c r="T767">
        <v>0</v>
      </c>
      <c r="U767">
        <v>90.05</v>
      </c>
      <c r="V767">
        <v>0</v>
      </c>
      <c r="W767">
        <v>0</v>
      </c>
      <c r="X767">
        <v>9999</v>
      </c>
      <c r="Y767">
        <v>1</v>
      </c>
      <c r="Z767">
        <v>0</v>
      </c>
    </row>
    <row r="768" spans="1:26" x14ac:dyDescent="0.25">
      <c r="A768" t="s">
        <v>159</v>
      </c>
      <c r="B768" t="s">
        <v>48</v>
      </c>
      <c r="C768" t="s">
        <v>362</v>
      </c>
      <c r="D768">
        <v>1</v>
      </c>
      <c r="E768" s="2">
        <v>45714.541666666664</v>
      </c>
      <c r="F768">
        <v>38459</v>
      </c>
      <c r="G768" t="s">
        <v>340</v>
      </c>
      <c r="H768" t="s">
        <v>302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5879841189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9999</v>
      </c>
      <c r="Y768">
        <v>1</v>
      </c>
      <c r="Z768">
        <v>0</v>
      </c>
    </row>
    <row r="769" spans="1:26" x14ac:dyDescent="0.25">
      <c r="A769" t="s">
        <v>159</v>
      </c>
      <c r="B769" t="s">
        <v>48</v>
      </c>
      <c r="C769" t="s">
        <v>362</v>
      </c>
      <c r="D769">
        <v>1</v>
      </c>
      <c r="E769" s="2">
        <v>45714.541666666664</v>
      </c>
      <c r="F769">
        <v>38459</v>
      </c>
      <c r="G769" t="s">
        <v>339</v>
      </c>
      <c r="H769" t="s">
        <v>302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5879841190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9999</v>
      </c>
      <c r="Y769">
        <v>1</v>
      </c>
      <c r="Z769">
        <v>0</v>
      </c>
    </row>
    <row r="770" spans="1:26" x14ac:dyDescent="0.25">
      <c r="A770" t="s">
        <v>159</v>
      </c>
      <c r="B770" t="s">
        <v>48</v>
      </c>
      <c r="C770" t="s">
        <v>362</v>
      </c>
      <c r="D770">
        <v>1</v>
      </c>
      <c r="E770" s="2">
        <v>45714.541666666664</v>
      </c>
      <c r="F770">
        <v>38459</v>
      </c>
      <c r="G770" t="s">
        <v>338</v>
      </c>
      <c r="H770" t="s">
        <v>301</v>
      </c>
      <c r="I770">
        <v>41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5878094332</v>
      </c>
      <c r="S770">
        <v>0</v>
      </c>
      <c r="T770">
        <v>0</v>
      </c>
      <c r="U770">
        <v>0.01</v>
      </c>
      <c r="V770">
        <v>0</v>
      </c>
      <c r="W770">
        <v>0</v>
      </c>
      <c r="X770">
        <v>9999</v>
      </c>
      <c r="Y770">
        <v>1</v>
      </c>
      <c r="Z770">
        <v>0</v>
      </c>
    </row>
    <row r="771" spans="1:26" x14ac:dyDescent="0.25">
      <c r="A771" t="s">
        <v>159</v>
      </c>
      <c r="B771" t="s">
        <v>48</v>
      </c>
      <c r="C771" t="s">
        <v>362</v>
      </c>
      <c r="D771">
        <v>1</v>
      </c>
      <c r="E771" s="2">
        <v>45714.541666666664</v>
      </c>
      <c r="F771">
        <v>38481</v>
      </c>
      <c r="G771" t="s">
        <v>338</v>
      </c>
      <c r="H771" t="s">
        <v>300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5880081675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1</v>
      </c>
      <c r="Z771">
        <v>0</v>
      </c>
    </row>
    <row r="772" spans="1:26" x14ac:dyDescent="0.25">
      <c r="A772" t="s">
        <v>159</v>
      </c>
      <c r="B772" t="s">
        <v>48</v>
      </c>
      <c r="C772" t="s">
        <v>362</v>
      </c>
      <c r="D772">
        <v>1</v>
      </c>
      <c r="E772" s="2">
        <v>45714.541666666664</v>
      </c>
      <c r="F772">
        <v>4089922724</v>
      </c>
      <c r="G772" t="s">
        <v>338</v>
      </c>
      <c r="H772" t="s">
        <v>299</v>
      </c>
      <c r="I772">
        <v>3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5878949241</v>
      </c>
      <c r="S772">
        <v>0</v>
      </c>
      <c r="T772">
        <v>0</v>
      </c>
      <c r="U772">
        <v>1E-3</v>
      </c>
      <c r="V772">
        <v>0</v>
      </c>
      <c r="W772">
        <v>0</v>
      </c>
      <c r="X772">
        <v>9999</v>
      </c>
      <c r="Y772">
        <v>1</v>
      </c>
      <c r="Z772">
        <v>0</v>
      </c>
    </row>
    <row r="773" spans="1:26" x14ac:dyDescent="0.25">
      <c r="A773" t="s">
        <v>159</v>
      </c>
      <c r="B773" t="s">
        <v>48</v>
      </c>
      <c r="C773" t="s">
        <v>362</v>
      </c>
      <c r="D773">
        <v>1</v>
      </c>
      <c r="E773" s="2">
        <v>45714.541666666664</v>
      </c>
      <c r="F773">
        <v>4089922724</v>
      </c>
      <c r="G773" t="s">
        <v>340</v>
      </c>
      <c r="H773" t="s">
        <v>299</v>
      </c>
      <c r="I773">
        <v>0</v>
      </c>
      <c r="J773">
        <v>8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5878330399</v>
      </c>
      <c r="S773">
        <v>0</v>
      </c>
      <c r="T773">
        <v>0</v>
      </c>
      <c r="U773">
        <v>0.01</v>
      </c>
      <c r="V773">
        <v>0</v>
      </c>
      <c r="W773">
        <v>0</v>
      </c>
      <c r="X773">
        <v>9999</v>
      </c>
      <c r="Y773">
        <v>1</v>
      </c>
      <c r="Z773">
        <v>0</v>
      </c>
    </row>
    <row r="774" spans="1:26" x14ac:dyDescent="0.25">
      <c r="A774" t="s">
        <v>159</v>
      </c>
      <c r="B774" t="s">
        <v>48</v>
      </c>
      <c r="C774" t="s">
        <v>362</v>
      </c>
      <c r="D774">
        <v>1</v>
      </c>
      <c r="E774" s="2">
        <v>45714.541666666664</v>
      </c>
      <c r="F774">
        <v>4089922724</v>
      </c>
      <c r="G774" t="s">
        <v>339</v>
      </c>
      <c r="H774" t="s">
        <v>299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5878330400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9999</v>
      </c>
      <c r="Y774">
        <v>1</v>
      </c>
      <c r="Z774">
        <v>0</v>
      </c>
    </row>
    <row r="775" spans="1:26" x14ac:dyDescent="0.25">
      <c r="A775" t="s">
        <v>159</v>
      </c>
      <c r="B775" t="s">
        <v>48</v>
      </c>
      <c r="C775" t="s">
        <v>362</v>
      </c>
      <c r="D775">
        <v>1</v>
      </c>
      <c r="E775" s="2">
        <v>45714.541666666664</v>
      </c>
      <c r="F775">
        <v>4089922724</v>
      </c>
      <c r="G775" t="s">
        <v>338</v>
      </c>
      <c r="H775" t="s">
        <v>298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5878949243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9999</v>
      </c>
      <c r="Y775">
        <v>1</v>
      </c>
      <c r="Z775">
        <v>0</v>
      </c>
    </row>
    <row r="776" spans="1:26" x14ac:dyDescent="0.25">
      <c r="A776" t="s">
        <v>159</v>
      </c>
      <c r="B776" t="s">
        <v>48</v>
      </c>
      <c r="C776" t="s">
        <v>362</v>
      </c>
      <c r="D776">
        <v>1</v>
      </c>
      <c r="E776" s="2">
        <v>45714.541666666664</v>
      </c>
      <c r="F776">
        <v>4089922724</v>
      </c>
      <c r="G776" t="s">
        <v>340</v>
      </c>
      <c r="H776" t="s">
        <v>298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5878330403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9999</v>
      </c>
      <c r="Y776">
        <v>1</v>
      </c>
      <c r="Z776">
        <v>0</v>
      </c>
    </row>
    <row r="777" spans="1:26" x14ac:dyDescent="0.25">
      <c r="A777" t="s">
        <v>159</v>
      </c>
      <c r="B777" t="s">
        <v>48</v>
      </c>
      <c r="C777" t="s">
        <v>362</v>
      </c>
      <c r="D777">
        <v>1</v>
      </c>
      <c r="E777" s="2">
        <v>45714.541666666664</v>
      </c>
      <c r="F777">
        <v>4089922724</v>
      </c>
      <c r="G777" t="s">
        <v>339</v>
      </c>
      <c r="H777" t="s">
        <v>298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5878330404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9999</v>
      </c>
      <c r="Y777">
        <v>1</v>
      </c>
      <c r="Z777">
        <v>0</v>
      </c>
    </row>
    <row r="778" spans="1:26" x14ac:dyDescent="0.25">
      <c r="A778" t="s">
        <v>159</v>
      </c>
      <c r="B778" t="s">
        <v>48</v>
      </c>
      <c r="C778" t="s">
        <v>362</v>
      </c>
      <c r="D778">
        <v>1</v>
      </c>
      <c r="E778" s="2">
        <v>45714.541666666664</v>
      </c>
      <c r="F778">
        <v>4089922724</v>
      </c>
      <c r="G778" t="s">
        <v>338</v>
      </c>
      <c r="H778" t="s">
        <v>297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5878949245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9999</v>
      </c>
      <c r="Y778">
        <v>1</v>
      </c>
      <c r="Z778">
        <v>0</v>
      </c>
    </row>
    <row r="779" spans="1:26" x14ac:dyDescent="0.25">
      <c r="A779" t="s">
        <v>159</v>
      </c>
      <c r="B779" t="s">
        <v>48</v>
      </c>
      <c r="C779" t="s">
        <v>362</v>
      </c>
      <c r="D779">
        <v>1</v>
      </c>
      <c r="E779" s="2">
        <v>45714.541666666664</v>
      </c>
      <c r="F779">
        <v>4089922724</v>
      </c>
      <c r="G779" t="s">
        <v>340</v>
      </c>
      <c r="H779" t="s">
        <v>297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5878330407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9999</v>
      </c>
      <c r="Y779">
        <v>1</v>
      </c>
      <c r="Z779">
        <v>0</v>
      </c>
    </row>
    <row r="780" spans="1:26" x14ac:dyDescent="0.25">
      <c r="A780" t="s">
        <v>159</v>
      </c>
      <c r="B780" t="s">
        <v>48</v>
      </c>
      <c r="C780" t="s">
        <v>362</v>
      </c>
      <c r="D780">
        <v>1</v>
      </c>
      <c r="E780" s="2">
        <v>45714.541666666664</v>
      </c>
      <c r="F780">
        <v>4089922724</v>
      </c>
      <c r="G780" t="s">
        <v>339</v>
      </c>
      <c r="H780" t="s">
        <v>297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5878330408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9999</v>
      </c>
      <c r="Y780">
        <v>1</v>
      </c>
      <c r="Z780">
        <v>0</v>
      </c>
    </row>
    <row r="781" spans="1:26" x14ac:dyDescent="0.25">
      <c r="A781" t="s">
        <v>159</v>
      </c>
      <c r="B781" t="s">
        <v>48</v>
      </c>
      <c r="C781" t="s">
        <v>362</v>
      </c>
      <c r="D781">
        <v>1</v>
      </c>
      <c r="E781" s="2">
        <v>45714.541666666664</v>
      </c>
      <c r="F781">
        <v>38539</v>
      </c>
      <c r="G781" t="s">
        <v>338</v>
      </c>
      <c r="H781" t="s">
        <v>296</v>
      </c>
      <c r="I781">
        <v>20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5874159865</v>
      </c>
      <c r="S781">
        <v>0</v>
      </c>
      <c r="T781">
        <v>0</v>
      </c>
      <c r="U781">
        <v>0.01</v>
      </c>
      <c r="V781">
        <v>0</v>
      </c>
      <c r="W781">
        <v>0</v>
      </c>
      <c r="X781">
        <v>9999</v>
      </c>
      <c r="Y781">
        <v>1</v>
      </c>
      <c r="Z781">
        <v>0</v>
      </c>
    </row>
    <row r="782" spans="1:26" x14ac:dyDescent="0.25">
      <c r="A782" t="s">
        <v>159</v>
      </c>
      <c r="B782" t="s">
        <v>48</v>
      </c>
      <c r="C782" t="s">
        <v>362</v>
      </c>
      <c r="D782">
        <v>1</v>
      </c>
      <c r="E782" s="2">
        <v>45714.541666666664</v>
      </c>
      <c r="F782">
        <v>4089922724</v>
      </c>
      <c r="G782" t="s">
        <v>338</v>
      </c>
      <c r="H782" t="s">
        <v>295</v>
      </c>
      <c r="I782">
        <v>33.83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5880084051</v>
      </c>
      <c r="S782">
        <v>0</v>
      </c>
      <c r="T782">
        <v>0</v>
      </c>
      <c r="U782">
        <v>0.01</v>
      </c>
      <c r="V782">
        <v>0</v>
      </c>
      <c r="W782">
        <v>0</v>
      </c>
      <c r="X782">
        <v>33.83</v>
      </c>
      <c r="Y782">
        <v>1</v>
      </c>
      <c r="Z782">
        <v>0</v>
      </c>
    </row>
    <row r="783" spans="1:26" x14ac:dyDescent="0.25">
      <c r="A783" t="s">
        <v>159</v>
      </c>
      <c r="B783" t="s">
        <v>48</v>
      </c>
      <c r="C783" t="s">
        <v>362</v>
      </c>
      <c r="D783">
        <v>1</v>
      </c>
      <c r="E783" s="2">
        <v>45714.541666666664</v>
      </c>
      <c r="F783">
        <v>4089922724</v>
      </c>
      <c r="G783" t="s">
        <v>338</v>
      </c>
      <c r="H783" t="s">
        <v>294</v>
      </c>
      <c r="I783">
        <v>4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5878953217</v>
      </c>
      <c r="S783">
        <v>0</v>
      </c>
      <c r="T783">
        <v>0</v>
      </c>
      <c r="U783">
        <v>287.62</v>
      </c>
      <c r="V783">
        <v>0</v>
      </c>
      <c r="W783">
        <v>0</v>
      </c>
      <c r="X783">
        <v>9999</v>
      </c>
      <c r="Y783">
        <v>1</v>
      </c>
      <c r="Z783">
        <v>0</v>
      </c>
    </row>
    <row r="784" spans="1:26" x14ac:dyDescent="0.25">
      <c r="A784" t="s">
        <v>159</v>
      </c>
      <c r="B784" t="s">
        <v>48</v>
      </c>
      <c r="C784" t="s">
        <v>362</v>
      </c>
      <c r="D784">
        <v>1</v>
      </c>
      <c r="E784" s="2">
        <v>45714.541666666664</v>
      </c>
      <c r="F784">
        <v>38454</v>
      </c>
      <c r="G784" t="s">
        <v>341</v>
      </c>
      <c r="H784" t="s">
        <v>293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5874157307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9999</v>
      </c>
      <c r="Y784">
        <v>1</v>
      </c>
      <c r="Z784">
        <v>0</v>
      </c>
    </row>
    <row r="785" spans="1:26" x14ac:dyDescent="0.25">
      <c r="A785" t="s">
        <v>159</v>
      </c>
      <c r="B785" t="s">
        <v>48</v>
      </c>
      <c r="C785" t="s">
        <v>362</v>
      </c>
      <c r="D785">
        <v>1</v>
      </c>
      <c r="E785" s="2">
        <v>45714.541666666664</v>
      </c>
      <c r="F785">
        <v>4468986571</v>
      </c>
      <c r="G785" t="s">
        <v>341</v>
      </c>
      <c r="H785" t="s">
        <v>292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5864418143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9999</v>
      </c>
      <c r="Y785">
        <v>1</v>
      </c>
      <c r="Z785">
        <v>0</v>
      </c>
    </row>
    <row r="786" spans="1:26" x14ac:dyDescent="0.25">
      <c r="A786" t="s">
        <v>159</v>
      </c>
      <c r="B786" t="s">
        <v>48</v>
      </c>
      <c r="C786" t="s">
        <v>362</v>
      </c>
      <c r="D786">
        <v>1</v>
      </c>
      <c r="E786" s="2">
        <v>45714.541666666664</v>
      </c>
      <c r="F786">
        <v>38539</v>
      </c>
      <c r="G786" t="s">
        <v>338</v>
      </c>
      <c r="H786" t="s">
        <v>290</v>
      </c>
      <c r="I786">
        <v>90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5878092194</v>
      </c>
      <c r="S786">
        <v>0</v>
      </c>
      <c r="T786">
        <v>0</v>
      </c>
      <c r="U786">
        <v>0.02</v>
      </c>
      <c r="V786">
        <v>0</v>
      </c>
      <c r="W786">
        <v>0</v>
      </c>
      <c r="X786">
        <v>9999</v>
      </c>
      <c r="Y786">
        <v>1</v>
      </c>
      <c r="Z786">
        <v>0</v>
      </c>
    </row>
    <row r="787" spans="1:26" x14ac:dyDescent="0.25">
      <c r="A787" t="s">
        <v>159</v>
      </c>
      <c r="B787" t="s">
        <v>48</v>
      </c>
      <c r="C787" t="s">
        <v>362</v>
      </c>
      <c r="D787">
        <v>1</v>
      </c>
      <c r="E787" s="2">
        <v>45714.541666666664</v>
      </c>
      <c r="F787">
        <v>38433</v>
      </c>
      <c r="G787" t="s">
        <v>789</v>
      </c>
      <c r="H787" t="s">
        <v>793</v>
      </c>
      <c r="I787">
        <v>-0.13500000000000001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5867324603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9999</v>
      </c>
      <c r="Y787">
        <v>0</v>
      </c>
      <c r="Z787">
        <v>0</v>
      </c>
    </row>
    <row r="788" spans="1:26" x14ac:dyDescent="0.25">
      <c r="A788" t="s">
        <v>159</v>
      </c>
      <c r="B788" t="s">
        <v>48</v>
      </c>
      <c r="C788" t="s">
        <v>362</v>
      </c>
      <c r="D788">
        <v>1</v>
      </c>
      <c r="E788" s="2">
        <v>45714.541666666664</v>
      </c>
      <c r="F788">
        <v>38459</v>
      </c>
      <c r="G788" t="s">
        <v>789</v>
      </c>
      <c r="H788" t="s">
        <v>793</v>
      </c>
      <c r="I788">
        <v>-0.48599999999999999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5874155765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9999</v>
      </c>
      <c r="Y788">
        <v>0</v>
      </c>
      <c r="Z788">
        <v>0</v>
      </c>
    </row>
    <row r="789" spans="1:26" x14ac:dyDescent="0.25">
      <c r="A789" t="s">
        <v>159</v>
      </c>
      <c r="B789" t="s">
        <v>48</v>
      </c>
      <c r="C789" t="s">
        <v>362</v>
      </c>
      <c r="D789">
        <v>1</v>
      </c>
      <c r="E789" s="2">
        <v>45714.541666666664</v>
      </c>
      <c r="F789">
        <v>38481</v>
      </c>
      <c r="G789" t="s">
        <v>789</v>
      </c>
      <c r="H789" t="s">
        <v>793</v>
      </c>
      <c r="I789">
        <v>-0.23899999999999999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5877753830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9999</v>
      </c>
      <c r="Y789">
        <v>0</v>
      </c>
      <c r="Z789">
        <v>0</v>
      </c>
    </row>
    <row r="790" spans="1:26" x14ac:dyDescent="0.25">
      <c r="A790" t="s">
        <v>159</v>
      </c>
      <c r="B790" t="s">
        <v>48</v>
      </c>
      <c r="C790" t="s">
        <v>362</v>
      </c>
      <c r="D790">
        <v>1</v>
      </c>
      <c r="E790" s="2">
        <v>45714.541666666664</v>
      </c>
      <c r="F790">
        <v>38486</v>
      </c>
      <c r="G790" t="s">
        <v>789</v>
      </c>
      <c r="H790" t="s">
        <v>793</v>
      </c>
      <c r="I790">
        <v>-8.0399999999999991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5879012480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9999</v>
      </c>
      <c r="Y790">
        <v>0</v>
      </c>
      <c r="Z790">
        <v>0</v>
      </c>
    </row>
    <row r="791" spans="1:26" x14ac:dyDescent="0.25">
      <c r="A791" t="s">
        <v>159</v>
      </c>
      <c r="B791" t="s">
        <v>48</v>
      </c>
      <c r="C791" t="s">
        <v>362</v>
      </c>
      <c r="D791">
        <v>1</v>
      </c>
      <c r="E791" s="2">
        <v>45714.541666666664</v>
      </c>
      <c r="F791">
        <v>38517</v>
      </c>
      <c r="G791" t="s">
        <v>789</v>
      </c>
      <c r="H791" t="s">
        <v>793</v>
      </c>
      <c r="I791">
        <v>-0.36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5874155767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9999</v>
      </c>
      <c r="Y791">
        <v>0</v>
      </c>
      <c r="Z791">
        <v>0</v>
      </c>
    </row>
    <row r="792" spans="1:26" x14ac:dyDescent="0.25">
      <c r="A792" t="s">
        <v>159</v>
      </c>
      <c r="B792" t="s">
        <v>48</v>
      </c>
      <c r="C792" t="s">
        <v>362</v>
      </c>
      <c r="D792">
        <v>1</v>
      </c>
      <c r="E792" s="2">
        <v>45714.541666666664</v>
      </c>
      <c r="F792">
        <v>38539</v>
      </c>
      <c r="G792" t="s">
        <v>789</v>
      </c>
      <c r="H792" t="s">
        <v>793</v>
      </c>
      <c r="I792">
        <v>-1.2110000000000001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5874155769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9999</v>
      </c>
      <c r="Y792">
        <v>0</v>
      </c>
      <c r="Z792">
        <v>0</v>
      </c>
    </row>
    <row r="793" spans="1:26" x14ac:dyDescent="0.25">
      <c r="A793" t="s">
        <v>159</v>
      </c>
      <c r="B793" t="s">
        <v>48</v>
      </c>
      <c r="C793" t="s">
        <v>362</v>
      </c>
      <c r="D793">
        <v>1</v>
      </c>
      <c r="E793" s="2">
        <v>45714.541666666664</v>
      </c>
      <c r="F793">
        <v>38546</v>
      </c>
      <c r="G793" t="s">
        <v>789</v>
      </c>
      <c r="H793" t="s">
        <v>793</v>
      </c>
      <c r="I793">
        <v>-0.45500000000000002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5879012482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9999</v>
      </c>
      <c r="Y793">
        <v>0</v>
      </c>
      <c r="Z793">
        <v>0</v>
      </c>
    </row>
    <row r="794" spans="1:26" x14ac:dyDescent="0.25">
      <c r="A794" t="s">
        <v>159</v>
      </c>
      <c r="B794" t="s">
        <v>48</v>
      </c>
      <c r="C794" t="s">
        <v>362</v>
      </c>
      <c r="D794">
        <v>1</v>
      </c>
      <c r="E794" s="2">
        <v>45714.541666666664</v>
      </c>
      <c r="F794">
        <v>2627933195</v>
      </c>
      <c r="G794" t="s">
        <v>789</v>
      </c>
      <c r="H794" t="s">
        <v>793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5874155771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9999</v>
      </c>
      <c r="Y794">
        <v>0</v>
      </c>
      <c r="Z794">
        <v>0</v>
      </c>
    </row>
    <row r="795" spans="1:26" x14ac:dyDescent="0.25">
      <c r="A795" t="s">
        <v>159</v>
      </c>
      <c r="B795" t="s">
        <v>48</v>
      </c>
      <c r="C795" t="s">
        <v>362</v>
      </c>
      <c r="D795">
        <v>1</v>
      </c>
      <c r="E795" s="2">
        <v>45714.541666666664</v>
      </c>
      <c r="F795">
        <v>4089922724</v>
      </c>
      <c r="G795" t="s">
        <v>789</v>
      </c>
      <c r="H795" t="s">
        <v>793</v>
      </c>
      <c r="I795">
        <v>-3.9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5868685055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9999</v>
      </c>
      <c r="Y795">
        <v>0</v>
      </c>
      <c r="Z795">
        <v>0</v>
      </c>
    </row>
    <row r="796" spans="1:26" x14ac:dyDescent="0.25">
      <c r="A796" t="s">
        <v>159</v>
      </c>
      <c r="B796" t="s">
        <v>48</v>
      </c>
      <c r="C796" t="s">
        <v>362</v>
      </c>
      <c r="D796">
        <v>1</v>
      </c>
      <c r="E796" s="2">
        <v>45714.541666666664</v>
      </c>
      <c r="F796">
        <v>2627933195</v>
      </c>
      <c r="G796" t="s">
        <v>338</v>
      </c>
      <c r="H796" t="s">
        <v>289</v>
      </c>
      <c r="I796">
        <v>24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5874159883</v>
      </c>
      <c r="S796">
        <v>0</v>
      </c>
      <c r="T796">
        <v>0</v>
      </c>
      <c r="U796">
        <v>1E-3</v>
      </c>
      <c r="V796">
        <v>0</v>
      </c>
      <c r="W796">
        <v>0</v>
      </c>
      <c r="X796">
        <v>9999</v>
      </c>
      <c r="Y796">
        <v>1</v>
      </c>
      <c r="Z796">
        <v>0</v>
      </c>
    </row>
    <row r="797" spans="1:26" x14ac:dyDescent="0.25">
      <c r="A797" t="s">
        <v>159</v>
      </c>
      <c r="B797" t="s">
        <v>48</v>
      </c>
      <c r="C797" t="s">
        <v>362</v>
      </c>
      <c r="D797">
        <v>1</v>
      </c>
      <c r="E797" s="2">
        <v>45714.541666666664</v>
      </c>
      <c r="F797">
        <v>38425</v>
      </c>
      <c r="G797" t="s">
        <v>789</v>
      </c>
      <c r="H797" t="s">
        <v>794</v>
      </c>
      <c r="I797">
        <v>-18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5874155775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9999</v>
      </c>
      <c r="Y797">
        <v>0</v>
      </c>
      <c r="Z797">
        <v>0</v>
      </c>
    </row>
    <row r="798" spans="1:26" x14ac:dyDescent="0.25">
      <c r="A798" t="s">
        <v>159</v>
      </c>
      <c r="B798" t="s">
        <v>48</v>
      </c>
      <c r="C798" t="s">
        <v>362</v>
      </c>
      <c r="D798">
        <v>1</v>
      </c>
      <c r="E798" s="2">
        <v>45714.541666666664</v>
      </c>
      <c r="F798">
        <v>4089922724</v>
      </c>
      <c r="G798" t="s">
        <v>789</v>
      </c>
      <c r="H798" t="s">
        <v>794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5874155773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9999</v>
      </c>
      <c r="Y798">
        <v>0</v>
      </c>
      <c r="Z798">
        <v>0</v>
      </c>
    </row>
    <row r="799" spans="1:26" x14ac:dyDescent="0.25">
      <c r="A799" t="s">
        <v>159</v>
      </c>
      <c r="B799" t="s">
        <v>48</v>
      </c>
      <c r="C799" t="s">
        <v>362</v>
      </c>
      <c r="D799">
        <v>1</v>
      </c>
      <c r="E799" s="2">
        <v>45714.541666666664</v>
      </c>
      <c r="F799">
        <v>38425</v>
      </c>
      <c r="G799" t="s">
        <v>338</v>
      </c>
      <c r="H799" t="s">
        <v>287</v>
      </c>
      <c r="I799">
        <v>49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5877627143</v>
      </c>
      <c r="S799">
        <v>0</v>
      </c>
      <c r="T799">
        <v>0</v>
      </c>
      <c r="U799">
        <v>1E-3</v>
      </c>
      <c r="V799">
        <v>0</v>
      </c>
      <c r="W799">
        <v>0</v>
      </c>
      <c r="X799">
        <v>9999</v>
      </c>
      <c r="Y799">
        <v>1</v>
      </c>
      <c r="Z799">
        <v>0</v>
      </c>
    </row>
    <row r="800" spans="1:26" x14ac:dyDescent="0.25">
      <c r="A800" t="s">
        <v>159</v>
      </c>
      <c r="B800" t="s">
        <v>48</v>
      </c>
      <c r="C800" t="s">
        <v>362</v>
      </c>
      <c r="D800">
        <v>1</v>
      </c>
      <c r="E800" s="2">
        <v>45714.541666666664</v>
      </c>
      <c r="F800">
        <v>38486</v>
      </c>
      <c r="G800" t="s">
        <v>338</v>
      </c>
      <c r="H800" t="s">
        <v>285</v>
      </c>
      <c r="I800">
        <v>105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5879647076</v>
      </c>
      <c r="S800">
        <v>0</v>
      </c>
      <c r="T800">
        <v>0</v>
      </c>
      <c r="U800">
        <v>1E-3</v>
      </c>
      <c r="V800">
        <v>0</v>
      </c>
      <c r="W800">
        <v>0</v>
      </c>
      <c r="X800">
        <v>9999</v>
      </c>
      <c r="Y800">
        <v>1</v>
      </c>
      <c r="Z800">
        <v>0</v>
      </c>
    </row>
    <row r="801" spans="1:26" x14ac:dyDescent="0.25">
      <c r="A801" t="s">
        <v>159</v>
      </c>
      <c r="B801" t="s">
        <v>48</v>
      </c>
      <c r="C801" t="s">
        <v>362</v>
      </c>
      <c r="D801">
        <v>1</v>
      </c>
      <c r="E801" s="2">
        <v>45714.541666666664</v>
      </c>
      <c r="F801">
        <v>38425</v>
      </c>
      <c r="G801" t="s">
        <v>789</v>
      </c>
      <c r="H801" t="s">
        <v>795</v>
      </c>
      <c r="I801">
        <v>-20.3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5874155777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9999</v>
      </c>
      <c r="Y801">
        <v>0</v>
      </c>
      <c r="Z801">
        <v>0</v>
      </c>
    </row>
    <row r="802" spans="1:26" x14ac:dyDescent="0.25">
      <c r="A802" t="s">
        <v>159</v>
      </c>
      <c r="B802" t="s">
        <v>48</v>
      </c>
      <c r="C802" t="s">
        <v>362</v>
      </c>
      <c r="D802">
        <v>1</v>
      </c>
      <c r="E802" s="2">
        <v>45714.541666666664</v>
      </c>
      <c r="F802">
        <v>38425</v>
      </c>
      <c r="G802" t="s">
        <v>789</v>
      </c>
      <c r="H802" t="s">
        <v>796</v>
      </c>
      <c r="I802">
        <v>-13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5874155781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9999</v>
      </c>
      <c r="Y802">
        <v>0</v>
      </c>
      <c r="Z802">
        <v>0</v>
      </c>
    </row>
    <row r="803" spans="1:26" x14ac:dyDescent="0.25">
      <c r="A803" t="s">
        <v>159</v>
      </c>
      <c r="B803" t="s">
        <v>48</v>
      </c>
      <c r="C803" t="s">
        <v>362</v>
      </c>
      <c r="D803">
        <v>1</v>
      </c>
      <c r="E803" s="2">
        <v>45714.541666666664</v>
      </c>
      <c r="F803">
        <v>4089922724</v>
      </c>
      <c r="G803" t="s">
        <v>789</v>
      </c>
      <c r="H803" t="s">
        <v>796</v>
      </c>
      <c r="I803">
        <v>-8.7999999999999995E-2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5874155779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9999</v>
      </c>
      <c r="Y803">
        <v>0</v>
      </c>
      <c r="Z803">
        <v>0</v>
      </c>
    </row>
    <row r="804" spans="1:26" x14ac:dyDescent="0.25">
      <c r="A804" t="s">
        <v>159</v>
      </c>
      <c r="B804" t="s">
        <v>48</v>
      </c>
      <c r="C804" t="s">
        <v>362</v>
      </c>
      <c r="D804">
        <v>1</v>
      </c>
      <c r="E804" s="2">
        <v>45714.541666666664</v>
      </c>
      <c r="F804">
        <v>4089922724</v>
      </c>
      <c r="G804" t="s">
        <v>338</v>
      </c>
      <c r="H804" t="s">
        <v>284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5876658169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9999</v>
      </c>
      <c r="Y804">
        <v>1</v>
      </c>
      <c r="Z804">
        <v>0</v>
      </c>
    </row>
    <row r="805" spans="1:26" x14ac:dyDescent="0.25">
      <c r="A805" t="s">
        <v>159</v>
      </c>
      <c r="B805" t="s">
        <v>48</v>
      </c>
      <c r="C805" t="s">
        <v>362</v>
      </c>
      <c r="D805">
        <v>1</v>
      </c>
      <c r="E805" s="2">
        <v>45714.541666666664</v>
      </c>
      <c r="F805">
        <v>38425</v>
      </c>
      <c r="G805" t="s">
        <v>789</v>
      </c>
      <c r="H805" t="s">
        <v>797</v>
      </c>
      <c r="I805">
        <v>-32.32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5874155797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9999</v>
      </c>
      <c r="Y805">
        <v>0</v>
      </c>
      <c r="Z805">
        <v>0</v>
      </c>
    </row>
    <row r="806" spans="1:26" x14ac:dyDescent="0.25">
      <c r="A806" t="s">
        <v>159</v>
      </c>
      <c r="B806" t="s">
        <v>48</v>
      </c>
      <c r="C806" t="s">
        <v>362</v>
      </c>
      <c r="D806">
        <v>1</v>
      </c>
      <c r="E806" s="2">
        <v>45714.541666666664</v>
      </c>
      <c r="F806">
        <v>5012239034</v>
      </c>
      <c r="G806" t="s">
        <v>338</v>
      </c>
      <c r="H806" t="s">
        <v>283</v>
      </c>
      <c r="I806">
        <v>23.535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5880083339</v>
      </c>
      <c r="S806">
        <v>0</v>
      </c>
      <c r="T806">
        <v>0</v>
      </c>
      <c r="U806">
        <v>0.01</v>
      </c>
      <c r="V806">
        <v>0</v>
      </c>
      <c r="W806">
        <v>0</v>
      </c>
      <c r="X806">
        <v>23.535</v>
      </c>
      <c r="Y806">
        <v>1</v>
      </c>
      <c r="Z806">
        <v>0</v>
      </c>
    </row>
    <row r="807" spans="1:26" x14ac:dyDescent="0.25">
      <c r="A807" t="s">
        <v>159</v>
      </c>
      <c r="B807" t="s">
        <v>48</v>
      </c>
      <c r="C807" t="s">
        <v>362</v>
      </c>
      <c r="D807">
        <v>1</v>
      </c>
      <c r="E807" s="2">
        <v>45714.541666666664</v>
      </c>
      <c r="F807">
        <v>3663284062</v>
      </c>
      <c r="G807" t="s">
        <v>338</v>
      </c>
      <c r="H807" t="s">
        <v>281</v>
      </c>
      <c r="I807">
        <v>30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5865672406</v>
      </c>
      <c r="S807">
        <v>0</v>
      </c>
      <c r="T807">
        <v>0</v>
      </c>
      <c r="U807">
        <v>0.01</v>
      </c>
      <c r="V807">
        <v>0</v>
      </c>
      <c r="W807">
        <v>0</v>
      </c>
      <c r="X807">
        <v>9999</v>
      </c>
      <c r="Y807">
        <v>1</v>
      </c>
      <c r="Z807">
        <v>0</v>
      </c>
    </row>
    <row r="808" spans="1:26" x14ac:dyDescent="0.25">
      <c r="A808" t="s">
        <v>159</v>
      </c>
      <c r="B808" t="s">
        <v>48</v>
      </c>
      <c r="C808" t="s">
        <v>362</v>
      </c>
      <c r="D808">
        <v>1</v>
      </c>
      <c r="E808" s="2">
        <v>45714.541666666664</v>
      </c>
      <c r="F808">
        <v>38539</v>
      </c>
      <c r="G808" t="s">
        <v>338</v>
      </c>
      <c r="H808" t="s">
        <v>279</v>
      </c>
      <c r="I808">
        <v>14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5874159867</v>
      </c>
      <c r="S808">
        <v>0</v>
      </c>
      <c r="T808">
        <v>0</v>
      </c>
      <c r="U808">
        <v>0.01</v>
      </c>
      <c r="V808">
        <v>0</v>
      </c>
      <c r="W808">
        <v>0</v>
      </c>
      <c r="X808">
        <v>9999</v>
      </c>
      <c r="Y808">
        <v>1</v>
      </c>
      <c r="Z808">
        <v>0</v>
      </c>
    </row>
    <row r="809" spans="1:26" x14ac:dyDescent="0.25">
      <c r="A809" t="s">
        <v>159</v>
      </c>
      <c r="B809" t="s">
        <v>48</v>
      </c>
      <c r="C809" t="s">
        <v>362</v>
      </c>
      <c r="D809">
        <v>1</v>
      </c>
      <c r="E809" s="2">
        <v>45714.541666666664</v>
      </c>
      <c r="F809">
        <v>38486</v>
      </c>
      <c r="G809" t="s">
        <v>338</v>
      </c>
      <c r="H809" t="s">
        <v>278</v>
      </c>
      <c r="I809">
        <v>44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5880085622</v>
      </c>
      <c r="S809">
        <v>0</v>
      </c>
      <c r="T809">
        <v>0</v>
      </c>
      <c r="U809">
        <v>0.49</v>
      </c>
      <c r="V809">
        <v>0</v>
      </c>
      <c r="W809">
        <v>0</v>
      </c>
      <c r="X809">
        <v>9999</v>
      </c>
      <c r="Y809">
        <v>1</v>
      </c>
      <c r="Z809">
        <v>0</v>
      </c>
    </row>
    <row r="810" spans="1:26" x14ac:dyDescent="0.25">
      <c r="A810" t="s">
        <v>159</v>
      </c>
      <c r="B810" t="s">
        <v>48</v>
      </c>
      <c r="C810" t="s">
        <v>362</v>
      </c>
      <c r="D810">
        <v>1</v>
      </c>
      <c r="E810" s="2">
        <v>45714.541666666664</v>
      </c>
      <c r="F810">
        <v>38486</v>
      </c>
      <c r="G810" t="s">
        <v>340</v>
      </c>
      <c r="H810" t="s">
        <v>278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5880087210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9999</v>
      </c>
      <c r="Y810">
        <v>1</v>
      </c>
      <c r="Z810">
        <v>0</v>
      </c>
    </row>
    <row r="811" spans="1:26" x14ac:dyDescent="0.25">
      <c r="A811" t="s">
        <v>159</v>
      </c>
      <c r="B811" t="s">
        <v>48</v>
      </c>
      <c r="C811" t="s">
        <v>362</v>
      </c>
      <c r="D811">
        <v>1</v>
      </c>
      <c r="E811" s="2">
        <v>45714.541666666664</v>
      </c>
      <c r="F811">
        <v>38486</v>
      </c>
      <c r="G811" t="s">
        <v>339</v>
      </c>
      <c r="H811" t="s">
        <v>278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5880087211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9999</v>
      </c>
      <c r="Y811">
        <v>1</v>
      </c>
      <c r="Z811">
        <v>0</v>
      </c>
    </row>
    <row r="812" spans="1:26" x14ac:dyDescent="0.25">
      <c r="A812" t="s">
        <v>159</v>
      </c>
      <c r="B812" t="s">
        <v>48</v>
      </c>
      <c r="C812" t="s">
        <v>362</v>
      </c>
      <c r="D812">
        <v>1</v>
      </c>
      <c r="E812" s="2">
        <v>45714.541666666664</v>
      </c>
      <c r="F812">
        <v>4089922724</v>
      </c>
      <c r="G812" t="s">
        <v>338</v>
      </c>
      <c r="H812" t="s">
        <v>277</v>
      </c>
      <c r="I812">
        <v>3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5878956505</v>
      </c>
      <c r="S812">
        <v>0</v>
      </c>
      <c r="T812">
        <v>0</v>
      </c>
      <c r="U812">
        <v>270</v>
      </c>
      <c r="V812">
        <v>0</v>
      </c>
      <c r="W812">
        <v>0</v>
      </c>
      <c r="X812">
        <v>9999</v>
      </c>
      <c r="Y812">
        <v>1</v>
      </c>
      <c r="Z812">
        <v>0</v>
      </c>
    </row>
    <row r="813" spans="1:26" x14ac:dyDescent="0.25">
      <c r="A813" t="s">
        <v>159</v>
      </c>
      <c r="B813" t="s">
        <v>48</v>
      </c>
      <c r="C813" t="s">
        <v>362</v>
      </c>
      <c r="D813">
        <v>1</v>
      </c>
      <c r="E813" s="2">
        <v>45714.541666666664</v>
      </c>
      <c r="F813">
        <v>4089922724</v>
      </c>
      <c r="G813" t="s">
        <v>338</v>
      </c>
      <c r="H813" t="s">
        <v>276</v>
      </c>
      <c r="I813">
        <v>17.89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5880084047</v>
      </c>
      <c r="S813">
        <v>0</v>
      </c>
      <c r="T813">
        <v>0</v>
      </c>
      <c r="U813">
        <v>0.01</v>
      </c>
      <c r="V813">
        <v>0</v>
      </c>
      <c r="W813">
        <v>0</v>
      </c>
      <c r="X813">
        <v>17.89</v>
      </c>
      <c r="Y813">
        <v>1</v>
      </c>
      <c r="Z813">
        <v>0</v>
      </c>
    </row>
    <row r="814" spans="1:26" x14ac:dyDescent="0.25">
      <c r="A814" t="s">
        <v>159</v>
      </c>
      <c r="B814" t="s">
        <v>48</v>
      </c>
      <c r="C814" t="s">
        <v>362</v>
      </c>
      <c r="D814">
        <v>1</v>
      </c>
      <c r="E814" s="2">
        <v>45714.541666666664</v>
      </c>
      <c r="F814">
        <v>38486</v>
      </c>
      <c r="G814" t="s">
        <v>338</v>
      </c>
      <c r="H814" t="s">
        <v>275</v>
      </c>
      <c r="I814">
        <v>79.5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5880084053</v>
      </c>
      <c r="S814">
        <v>0</v>
      </c>
      <c r="T814">
        <v>0</v>
      </c>
      <c r="U814">
        <v>0.01</v>
      </c>
      <c r="V814">
        <v>0</v>
      </c>
      <c r="W814">
        <v>0</v>
      </c>
      <c r="X814">
        <v>79.5</v>
      </c>
      <c r="Y814">
        <v>1</v>
      </c>
      <c r="Z814">
        <v>0</v>
      </c>
    </row>
    <row r="815" spans="1:26" x14ac:dyDescent="0.25">
      <c r="A815" t="s">
        <v>159</v>
      </c>
      <c r="B815" t="s">
        <v>48</v>
      </c>
      <c r="C815" t="s">
        <v>362</v>
      </c>
      <c r="D815">
        <v>1</v>
      </c>
      <c r="E815" s="2">
        <v>45714.541666666664</v>
      </c>
      <c r="F815">
        <v>38481</v>
      </c>
      <c r="G815" t="s">
        <v>338</v>
      </c>
      <c r="H815" t="s">
        <v>274</v>
      </c>
      <c r="I815">
        <v>410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5877429305</v>
      </c>
      <c r="S815">
        <v>0</v>
      </c>
      <c r="T815">
        <v>0</v>
      </c>
      <c r="U815">
        <v>0.02</v>
      </c>
      <c r="V815">
        <v>0</v>
      </c>
      <c r="W815">
        <v>0</v>
      </c>
      <c r="X815">
        <v>9999</v>
      </c>
      <c r="Y815">
        <v>1</v>
      </c>
      <c r="Z815">
        <v>0</v>
      </c>
    </row>
    <row r="816" spans="1:26" x14ac:dyDescent="0.25">
      <c r="A816" t="s">
        <v>159</v>
      </c>
      <c r="B816" t="s">
        <v>48</v>
      </c>
      <c r="C816" t="s">
        <v>362</v>
      </c>
      <c r="D816">
        <v>1</v>
      </c>
      <c r="E816" s="2">
        <v>45714.541666666664</v>
      </c>
      <c r="F816">
        <v>38481</v>
      </c>
      <c r="G816" t="s">
        <v>340</v>
      </c>
      <c r="H816" t="s">
        <v>274</v>
      </c>
      <c r="I816">
        <v>0</v>
      </c>
      <c r="J816">
        <v>45</v>
      </c>
      <c r="K816">
        <v>75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5877430919</v>
      </c>
      <c r="S816">
        <v>0</v>
      </c>
      <c r="T816">
        <v>0</v>
      </c>
      <c r="U816">
        <v>1E-3</v>
      </c>
      <c r="V816">
        <v>0</v>
      </c>
      <c r="W816">
        <v>0</v>
      </c>
      <c r="X816">
        <v>9999</v>
      </c>
      <c r="Y816">
        <v>1</v>
      </c>
      <c r="Z816">
        <v>0</v>
      </c>
    </row>
    <row r="817" spans="1:26" x14ac:dyDescent="0.25">
      <c r="A817" t="s">
        <v>159</v>
      </c>
      <c r="B817" t="s">
        <v>48</v>
      </c>
      <c r="C817" t="s">
        <v>362</v>
      </c>
      <c r="D817">
        <v>1</v>
      </c>
      <c r="E817" s="2">
        <v>45714.541666666664</v>
      </c>
      <c r="F817">
        <v>38481</v>
      </c>
      <c r="G817" t="s">
        <v>339</v>
      </c>
      <c r="H817" t="s">
        <v>274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5877430920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9999</v>
      </c>
      <c r="Y817">
        <v>1</v>
      </c>
      <c r="Z817">
        <v>0</v>
      </c>
    </row>
    <row r="818" spans="1:26" x14ac:dyDescent="0.25">
      <c r="A818" t="s">
        <v>159</v>
      </c>
      <c r="B818" t="s">
        <v>48</v>
      </c>
      <c r="C818" t="s">
        <v>362</v>
      </c>
      <c r="D818">
        <v>1</v>
      </c>
      <c r="E818" s="2">
        <v>45714.541666666664</v>
      </c>
      <c r="F818">
        <v>38517</v>
      </c>
      <c r="G818" t="s">
        <v>338</v>
      </c>
      <c r="H818" t="s">
        <v>273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5865631090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9999</v>
      </c>
      <c r="Y818">
        <v>1</v>
      </c>
      <c r="Z818">
        <v>0</v>
      </c>
    </row>
    <row r="819" spans="1:26" x14ac:dyDescent="0.25">
      <c r="A819" t="s">
        <v>159</v>
      </c>
      <c r="B819" t="s">
        <v>48</v>
      </c>
      <c r="C819" t="s">
        <v>362</v>
      </c>
      <c r="D819">
        <v>1</v>
      </c>
      <c r="E819" s="2">
        <v>45714.541666666664</v>
      </c>
      <c r="F819">
        <v>4089922724</v>
      </c>
      <c r="G819" t="s">
        <v>338</v>
      </c>
      <c r="H819" t="s">
        <v>271</v>
      </c>
      <c r="I819">
        <v>20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5878933379</v>
      </c>
      <c r="S819">
        <v>0</v>
      </c>
      <c r="T819">
        <v>0</v>
      </c>
      <c r="U819">
        <v>1E-3</v>
      </c>
      <c r="V819">
        <v>0</v>
      </c>
      <c r="W819">
        <v>0</v>
      </c>
      <c r="X819">
        <v>9999</v>
      </c>
      <c r="Y819">
        <v>1</v>
      </c>
      <c r="Z819">
        <v>0</v>
      </c>
    </row>
    <row r="820" spans="1:26" x14ac:dyDescent="0.25">
      <c r="A820" t="s">
        <v>159</v>
      </c>
      <c r="B820" t="s">
        <v>48</v>
      </c>
      <c r="C820" t="s">
        <v>362</v>
      </c>
      <c r="D820">
        <v>1</v>
      </c>
      <c r="E820" s="2">
        <v>45714.541666666664</v>
      </c>
      <c r="F820">
        <v>4089922724</v>
      </c>
      <c r="G820" t="s">
        <v>340</v>
      </c>
      <c r="H820" t="s">
        <v>271</v>
      </c>
      <c r="I820">
        <v>0</v>
      </c>
      <c r="J820">
        <v>12.808999999999999</v>
      </c>
      <c r="K820">
        <v>5.0999999999999996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5878984215</v>
      </c>
      <c r="S820">
        <v>0</v>
      </c>
      <c r="T820">
        <v>0</v>
      </c>
      <c r="U820">
        <v>2</v>
      </c>
      <c r="V820">
        <v>0</v>
      </c>
      <c r="W820">
        <v>0</v>
      </c>
      <c r="X820">
        <v>9999</v>
      </c>
      <c r="Y820">
        <v>1</v>
      </c>
      <c r="Z820">
        <v>0</v>
      </c>
    </row>
    <row r="821" spans="1:26" x14ac:dyDescent="0.25">
      <c r="A821" t="s">
        <v>159</v>
      </c>
      <c r="B821" t="s">
        <v>48</v>
      </c>
      <c r="C821" t="s">
        <v>362</v>
      </c>
      <c r="D821">
        <v>1</v>
      </c>
      <c r="E821" s="2">
        <v>45714.541666666664</v>
      </c>
      <c r="F821">
        <v>4089922724</v>
      </c>
      <c r="G821" t="s">
        <v>339</v>
      </c>
      <c r="H821" t="s">
        <v>271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5878984216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9999</v>
      </c>
      <c r="Y821">
        <v>1</v>
      </c>
      <c r="Z821">
        <v>0</v>
      </c>
    </row>
    <row r="822" spans="1:26" x14ac:dyDescent="0.25">
      <c r="A822" t="s">
        <v>159</v>
      </c>
      <c r="B822" t="s">
        <v>48</v>
      </c>
      <c r="C822" t="s">
        <v>362</v>
      </c>
      <c r="D822">
        <v>1</v>
      </c>
      <c r="E822" s="2">
        <v>45714.541666666664</v>
      </c>
      <c r="F822">
        <v>38470</v>
      </c>
      <c r="G822" t="s">
        <v>338</v>
      </c>
      <c r="H822" t="s">
        <v>270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5879694587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9999</v>
      </c>
      <c r="Y822">
        <v>1</v>
      </c>
      <c r="Z822">
        <v>0</v>
      </c>
    </row>
    <row r="823" spans="1:26" x14ac:dyDescent="0.25">
      <c r="A823" t="s">
        <v>159</v>
      </c>
      <c r="B823" t="s">
        <v>48</v>
      </c>
      <c r="C823" t="s">
        <v>362</v>
      </c>
      <c r="D823">
        <v>1</v>
      </c>
      <c r="E823" s="2">
        <v>45714.541666666664</v>
      </c>
      <c r="F823">
        <v>38470</v>
      </c>
      <c r="G823" t="s">
        <v>340</v>
      </c>
      <c r="H823" t="s">
        <v>270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5874164439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9999</v>
      </c>
      <c r="Y823">
        <v>1</v>
      </c>
      <c r="Z823">
        <v>0</v>
      </c>
    </row>
    <row r="824" spans="1:26" x14ac:dyDescent="0.25">
      <c r="A824" t="s">
        <v>159</v>
      </c>
      <c r="B824" t="s">
        <v>48</v>
      </c>
      <c r="C824" t="s">
        <v>362</v>
      </c>
      <c r="D824">
        <v>1</v>
      </c>
      <c r="E824" s="2">
        <v>45714.541666666664</v>
      </c>
      <c r="F824">
        <v>38470</v>
      </c>
      <c r="G824" t="s">
        <v>339</v>
      </c>
      <c r="H824" t="s">
        <v>270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5874164440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9999</v>
      </c>
      <c r="Y824">
        <v>1</v>
      </c>
      <c r="Z824">
        <v>0</v>
      </c>
    </row>
    <row r="825" spans="1:26" x14ac:dyDescent="0.25">
      <c r="A825" t="s">
        <v>159</v>
      </c>
      <c r="B825" t="s">
        <v>48</v>
      </c>
      <c r="C825" t="s">
        <v>362</v>
      </c>
      <c r="D825">
        <v>1</v>
      </c>
      <c r="E825" s="2">
        <v>45714.541666666664</v>
      </c>
      <c r="F825">
        <v>38539</v>
      </c>
      <c r="G825" t="s">
        <v>338</v>
      </c>
      <c r="H825" t="s">
        <v>268</v>
      </c>
      <c r="I825">
        <v>42.5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5878091756</v>
      </c>
      <c r="S825">
        <v>0</v>
      </c>
      <c r="T825">
        <v>0</v>
      </c>
      <c r="U825">
        <v>0.01</v>
      </c>
      <c r="V825">
        <v>0</v>
      </c>
      <c r="W825">
        <v>0</v>
      </c>
      <c r="X825">
        <v>9999</v>
      </c>
      <c r="Y825">
        <v>1</v>
      </c>
      <c r="Z825">
        <v>0</v>
      </c>
    </row>
    <row r="826" spans="1:26" x14ac:dyDescent="0.25">
      <c r="A826" t="s">
        <v>159</v>
      </c>
      <c r="B826" t="s">
        <v>48</v>
      </c>
      <c r="C826" t="s">
        <v>362</v>
      </c>
      <c r="D826">
        <v>1</v>
      </c>
      <c r="E826" s="2">
        <v>45714.541666666664</v>
      </c>
      <c r="F826">
        <v>38459</v>
      </c>
      <c r="G826" t="s">
        <v>789</v>
      </c>
      <c r="H826" t="s">
        <v>798</v>
      </c>
      <c r="I826">
        <v>-2E-3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5874155783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9999</v>
      </c>
      <c r="Y826">
        <v>0</v>
      </c>
      <c r="Z826">
        <v>0</v>
      </c>
    </row>
    <row r="827" spans="1:26" x14ac:dyDescent="0.25">
      <c r="A827" t="s">
        <v>159</v>
      </c>
      <c r="B827" t="s">
        <v>48</v>
      </c>
      <c r="C827" t="s">
        <v>362</v>
      </c>
      <c r="D827">
        <v>1</v>
      </c>
      <c r="E827" s="2">
        <v>45714.541666666664</v>
      </c>
      <c r="F827">
        <v>38481</v>
      </c>
      <c r="G827" t="s">
        <v>789</v>
      </c>
      <c r="H827" t="s">
        <v>798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5865216288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9999</v>
      </c>
      <c r="Y827">
        <v>0</v>
      </c>
      <c r="Z827">
        <v>0</v>
      </c>
    </row>
    <row r="828" spans="1:26" x14ac:dyDescent="0.25">
      <c r="A828" t="s">
        <v>159</v>
      </c>
      <c r="B828" t="s">
        <v>48</v>
      </c>
      <c r="C828" t="s">
        <v>362</v>
      </c>
      <c r="D828">
        <v>1</v>
      </c>
      <c r="E828" s="2">
        <v>45714.541666666664</v>
      </c>
      <c r="F828">
        <v>38486</v>
      </c>
      <c r="G828" t="s">
        <v>789</v>
      </c>
      <c r="H828" t="s">
        <v>798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5874155787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9999</v>
      </c>
      <c r="Y828">
        <v>0</v>
      </c>
      <c r="Z828">
        <v>0</v>
      </c>
    </row>
    <row r="829" spans="1:26" x14ac:dyDescent="0.25">
      <c r="A829" t="s">
        <v>159</v>
      </c>
      <c r="B829" t="s">
        <v>48</v>
      </c>
      <c r="C829" t="s">
        <v>362</v>
      </c>
      <c r="D829">
        <v>1</v>
      </c>
      <c r="E829" s="2">
        <v>45714.541666666664</v>
      </c>
      <c r="F829">
        <v>38499</v>
      </c>
      <c r="G829" t="s">
        <v>789</v>
      </c>
      <c r="H829" t="s">
        <v>798</v>
      </c>
      <c r="I829">
        <v>-5.5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5874155785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9999</v>
      </c>
      <c r="Y829">
        <v>0</v>
      </c>
      <c r="Z829">
        <v>0</v>
      </c>
    </row>
    <row r="830" spans="1:26" x14ac:dyDescent="0.25">
      <c r="A830" t="s">
        <v>159</v>
      </c>
      <c r="B830" t="s">
        <v>48</v>
      </c>
      <c r="C830" t="s">
        <v>362</v>
      </c>
      <c r="D830">
        <v>1</v>
      </c>
      <c r="E830" s="2">
        <v>45714.541666666664</v>
      </c>
      <c r="F830">
        <v>38546</v>
      </c>
      <c r="G830" t="s">
        <v>789</v>
      </c>
      <c r="H830" t="s">
        <v>798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5874155789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9999</v>
      </c>
      <c r="Y830">
        <v>0</v>
      </c>
      <c r="Z830">
        <v>0</v>
      </c>
    </row>
    <row r="831" spans="1:26" x14ac:dyDescent="0.25">
      <c r="A831" t="s">
        <v>159</v>
      </c>
      <c r="B831" t="s">
        <v>48</v>
      </c>
      <c r="C831" t="s">
        <v>362</v>
      </c>
      <c r="D831">
        <v>1</v>
      </c>
      <c r="E831" s="2">
        <v>45714.541666666664</v>
      </c>
      <c r="F831">
        <v>4089922724</v>
      </c>
      <c r="G831" t="s">
        <v>789</v>
      </c>
      <c r="H831" t="s">
        <v>798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5868685057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9999</v>
      </c>
      <c r="Y831">
        <v>0</v>
      </c>
      <c r="Z831">
        <v>0</v>
      </c>
    </row>
    <row r="832" spans="1:26" x14ac:dyDescent="0.25">
      <c r="A832" t="s">
        <v>159</v>
      </c>
      <c r="B832" t="s">
        <v>48</v>
      </c>
      <c r="C832" t="s">
        <v>362</v>
      </c>
      <c r="D832">
        <v>1</v>
      </c>
      <c r="E832" s="2">
        <v>45714.541666666664</v>
      </c>
      <c r="F832">
        <v>38493</v>
      </c>
      <c r="G832" t="s">
        <v>341</v>
      </c>
      <c r="H832" t="s">
        <v>266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5874157309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9999</v>
      </c>
      <c r="Y832">
        <v>1</v>
      </c>
      <c r="Z832">
        <v>0</v>
      </c>
    </row>
    <row r="833" spans="1:26" x14ac:dyDescent="0.25">
      <c r="A833" t="s">
        <v>159</v>
      </c>
      <c r="B833" t="s">
        <v>48</v>
      </c>
      <c r="C833" t="s">
        <v>362</v>
      </c>
      <c r="D833">
        <v>1</v>
      </c>
      <c r="E833" s="2">
        <v>45714.541666666664</v>
      </c>
      <c r="F833">
        <v>38486</v>
      </c>
      <c r="G833" t="s">
        <v>338</v>
      </c>
      <c r="H833" t="s">
        <v>264</v>
      </c>
      <c r="I833">
        <v>158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5880085624</v>
      </c>
      <c r="S833">
        <v>0</v>
      </c>
      <c r="T833">
        <v>0</v>
      </c>
      <c r="U833">
        <v>195.08</v>
      </c>
      <c r="V833">
        <v>0</v>
      </c>
      <c r="W833">
        <v>0</v>
      </c>
      <c r="X833">
        <v>9999</v>
      </c>
      <c r="Y833">
        <v>1</v>
      </c>
      <c r="Z833">
        <v>0</v>
      </c>
    </row>
    <row r="834" spans="1:26" x14ac:dyDescent="0.25">
      <c r="A834" t="s">
        <v>159</v>
      </c>
      <c r="B834" t="s">
        <v>48</v>
      </c>
      <c r="C834" t="s">
        <v>362</v>
      </c>
      <c r="D834">
        <v>1</v>
      </c>
      <c r="E834" s="2">
        <v>45714.541666666664</v>
      </c>
      <c r="F834">
        <v>38486</v>
      </c>
      <c r="G834" t="s">
        <v>340</v>
      </c>
      <c r="H834" t="s">
        <v>264</v>
      </c>
      <c r="I834">
        <v>0</v>
      </c>
      <c r="J834">
        <v>21</v>
      </c>
      <c r="K834">
        <v>23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5880087214</v>
      </c>
      <c r="S834">
        <v>0</v>
      </c>
      <c r="T834">
        <v>0</v>
      </c>
      <c r="U834">
        <v>0.01</v>
      </c>
      <c r="V834">
        <v>0</v>
      </c>
      <c r="W834">
        <v>0</v>
      </c>
      <c r="X834">
        <v>9999</v>
      </c>
      <c r="Y834">
        <v>1</v>
      </c>
      <c r="Z834">
        <v>0</v>
      </c>
    </row>
    <row r="835" spans="1:26" x14ac:dyDescent="0.25">
      <c r="A835" t="s">
        <v>159</v>
      </c>
      <c r="B835" t="s">
        <v>48</v>
      </c>
      <c r="C835" t="s">
        <v>362</v>
      </c>
      <c r="D835">
        <v>1</v>
      </c>
      <c r="E835" s="2">
        <v>45714.541666666664</v>
      </c>
      <c r="F835">
        <v>38486</v>
      </c>
      <c r="G835" t="s">
        <v>339</v>
      </c>
      <c r="H835" t="s">
        <v>264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5880087215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9999</v>
      </c>
      <c r="Y835">
        <v>1</v>
      </c>
      <c r="Z835">
        <v>0</v>
      </c>
    </row>
    <row r="836" spans="1:26" x14ac:dyDescent="0.25">
      <c r="A836" t="s">
        <v>159</v>
      </c>
      <c r="B836" t="s">
        <v>48</v>
      </c>
      <c r="C836" t="s">
        <v>362</v>
      </c>
      <c r="D836">
        <v>1</v>
      </c>
      <c r="E836" s="2">
        <v>45714.541666666664</v>
      </c>
      <c r="F836">
        <v>173763612</v>
      </c>
      <c r="G836" t="s">
        <v>338</v>
      </c>
      <c r="H836" t="s">
        <v>263</v>
      </c>
      <c r="I836">
        <v>119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5879718811</v>
      </c>
      <c r="S836">
        <v>0</v>
      </c>
      <c r="T836">
        <v>0</v>
      </c>
      <c r="U836">
        <v>0.01</v>
      </c>
      <c r="V836">
        <v>0</v>
      </c>
      <c r="W836">
        <v>0</v>
      </c>
      <c r="X836">
        <v>9999</v>
      </c>
      <c r="Y836">
        <v>1</v>
      </c>
      <c r="Z836">
        <v>0</v>
      </c>
    </row>
    <row r="837" spans="1:26" x14ac:dyDescent="0.25">
      <c r="A837" t="s">
        <v>159</v>
      </c>
      <c r="B837" t="s">
        <v>48</v>
      </c>
      <c r="C837" t="s">
        <v>362</v>
      </c>
      <c r="D837">
        <v>1</v>
      </c>
      <c r="E837" s="2">
        <v>45714.541666666664</v>
      </c>
      <c r="F837">
        <v>38486</v>
      </c>
      <c r="G837" t="s">
        <v>338</v>
      </c>
      <c r="H837" t="s">
        <v>261</v>
      </c>
      <c r="I837">
        <v>62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5878383692</v>
      </c>
      <c r="S837">
        <v>0</v>
      </c>
      <c r="T837">
        <v>0</v>
      </c>
      <c r="U837">
        <v>0.01</v>
      </c>
      <c r="V837">
        <v>0</v>
      </c>
      <c r="W837">
        <v>0</v>
      </c>
      <c r="X837">
        <v>9999</v>
      </c>
      <c r="Y837">
        <v>1</v>
      </c>
      <c r="Z837">
        <v>0</v>
      </c>
    </row>
    <row r="838" spans="1:26" x14ac:dyDescent="0.25">
      <c r="A838" t="s">
        <v>159</v>
      </c>
      <c r="B838" t="s">
        <v>48</v>
      </c>
      <c r="C838" t="s">
        <v>362</v>
      </c>
      <c r="D838">
        <v>1</v>
      </c>
      <c r="E838" s="2">
        <v>45714.541666666664</v>
      </c>
      <c r="F838">
        <v>38481</v>
      </c>
      <c r="G838" t="s">
        <v>338</v>
      </c>
      <c r="H838" t="s">
        <v>260</v>
      </c>
      <c r="I838">
        <v>9.6129999999999995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5880081665</v>
      </c>
      <c r="S838">
        <v>0</v>
      </c>
      <c r="T838">
        <v>0</v>
      </c>
      <c r="U838">
        <v>0.01</v>
      </c>
      <c r="V838">
        <v>0</v>
      </c>
      <c r="W838">
        <v>0</v>
      </c>
      <c r="X838">
        <v>9.6129999999999995</v>
      </c>
      <c r="Y838">
        <v>1</v>
      </c>
      <c r="Z838">
        <v>0</v>
      </c>
    </row>
    <row r="839" spans="1:26" x14ac:dyDescent="0.25">
      <c r="A839" t="s">
        <v>159</v>
      </c>
      <c r="B839" t="s">
        <v>48</v>
      </c>
      <c r="C839" t="s">
        <v>362</v>
      </c>
      <c r="D839">
        <v>1</v>
      </c>
      <c r="E839" s="2">
        <v>45714.541666666664</v>
      </c>
      <c r="F839">
        <v>4089922724</v>
      </c>
      <c r="G839" t="s">
        <v>338</v>
      </c>
      <c r="H839" t="s">
        <v>259</v>
      </c>
      <c r="I839">
        <v>3.5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5878954797</v>
      </c>
      <c r="S839">
        <v>0</v>
      </c>
      <c r="T839">
        <v>0</v>
      </c>
      <c r="U839">
        <v>1E-3</v>
      </c>
      <c r="V839">
        <v>0</v>
      </c>
      <c r="W839">
        <v>0</v>
      </c>
      <c r="X839">
        <v>9999</v>
      </c>
      <c r="Y839">
        <v>1</v>
      </c>
      <c r="Z839">
        <v>0</v>
      </c>
    </row>
    <row r="840" spans="1:26" x14ac:dyDescent="0.25">
      <c r="A840" t="s">
        <v>159</v>
      </c>
      <c r="B840" t="s">
        <v>48</v>
      </c>
      <c r="C840" t="s">
        <v>362</v>
      </c>
      <c r="D840">
        <v>1</v>
      </c>
      <c r="E840" s="2">
        <v>45714.541666666664</v>
      </c>
      <c r="F840">
        <v>38481</v>
      </c>
      <c r="G840" t="s">
        <v>338</v>
      </c>
      <c r="H840" t="s">
        <v>258</v>
      </c>
      <c r="I840">
        <v>191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5880097156</v>
      </c>
      <c r="S840">
        <v>0</v>
      </c>
      <c r="T840">
        <v>0</v>
      </c>
      <c r="U840">
        <v>0.03</v>
      </c>
      <c r="V840">
        <v>0</v>
      </c>
      <c r="W840">
        <v>0</v>
      </c>
      <c r="X840">
        <v>9999</v>
      </c>
      <c r="Y840">
        <v>1</v>
      </c>
      <c r="Z840">
        <v>0</v>
      </c>
    </row>
    <row r="841" spans="1:26" x14ac:dyDescent="0.25">
      <c r="A841" t="s">
        <v>159</v>
      </c>
      <c r="B841" t="s">
        <v>48</v>
      </c>
      <c r="C841" t="s">
        <v>362</v>
      </c>
      <c r="D841">
        <v>1</v>
      </c>
      <c r="E841" s="2">
        <v>45714.541666666664</v>
      </c>
      <c r="F841">
        <v>38481</v>
      </c>
      <c r="G841" t="s">
        <v>340</v>
      </c>
      <c r="H841" t="s">
        <v>258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5880087218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9999</v>
      </c>
      <c r="Y841">
        <v>1</v>
      </c>
      <c r="Z841">
        <v>0</v>
      </c>
    </row>
    <row r="842" spans="1:26" x14ac:dyDescent="0.25">
      <c r="A842" t="s">
        <v>159</v>
      </c>
      <c r="B842" t="s">
        <v>48</v>
      </c>
      <c r="C842" t="s">
        <v>362</v>
      </c>
      <c r="D842">
        <v>1</v>
      </c>
      <c r="E842" s="2">
        <v>45714.541666666664</v>
      </c>
      <c r="F842">
        <v>38481</v>
      </c>
      <c r="G842" t="s">
        <v>339</v>
      </c>
      <c r="H842" t="s">
        <v>258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5880087219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9999</v>
      </c>
      <c r="Y842">
        <v>1</v>
      </c>
      <c r="Z842">
        <v>0</v>
      </c>
    </row>
    <row r="843" spans="1:26" x14ac:dyDescent="0.25">
      <c r="A843" t="s">
        <v>159</v>
      </c>
      <c r="B843" t="s">
        <v>48</v>
      </c>
      <c r="C843" t="s">
        <v>362</v>
      </c>
      <c r="D843">
        <v>1</v>
      </c>
      <c r="E843" s="2">
        <v>45714.541666666664</v>
      </c>
      <c r="F843">
        <v>38481</v>
      </c>
      <c r="G843" t="s">
        <v>338</v>
      </c>
      <c r="H843" t="s">
        <v>257</v>
      </c>
      <c r="I843">
        <v>155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5880097158</v>
      </c>
      <c r="S843">
        <v>0</v>
      </c>
      <c r="T843">
        <v>0</v>
      </c>
      <c r="U843">
        <v>0.03</v>
      </c>
      <c r="V843">
        <v>0</v>
      </c>
      <c r="W843">
        <v>0</v>
      </c>
      <c r="X843">
        <v>9999</v>
      </c>
      <c r="Y843">
        <v>1</v>
      </c>
      <c r="Z843">
        <v>0</v>
      </c>
    </row>
    <row r="844" spans="1:26" x14ac:dyDescent="0.25">
      <c r="A844" t="s">
        <v>159</v>
      </c>
      <c r="B844" t="s">
        <v>48</v>
      </c>
      <c r="C844" t="s">
        <v>362</v>
      </c>
      <c r="D844">
        <v>1</v>
      </c>
      <c r="E844" s="2">
        <v>45714.541666666664</v>
      </c>
      <c r="F844">
        <v>38481</v>
      </c>
      <c r="G844" t="s">
        <v>340</v>
      </c>
      <c r="H844" t="s">
        <v>257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5880087222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9999</v>
      </c>
      <c r="Y844">
        <v>1</v>
      </c>
      <c r="Z844">
        <v>0</v>
      </c>
    </row>
    <row r="845" spans="1:26" x14ac:dyDescent="0.25">
      <c r="A845" t="s">
        <v>159</v>
      </c>
      <c r="B845" t="s">
        <v>48</v>
      </c>
      <c r="C845" t="s">
        <v>362</v>
      </c>
      <c r="D845">
        <v>1</v>
      </c>
      <c r="E845" s="2">
        <v>45714.541666666664</v>
      </c>
      <c r="F845">
        <v>38481</v>
      </c>
      <c r="G845" t="s">
        <v>339</v>
      </c>
      <c r="H845" t="s">
        <v>257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5880087223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9999</v>
      </c>
      <c r="Y845">
        <v>1</v>
      </c>
      <c r="Z845">
        <v>0</v>
      </c>
    </row>
    <row r="846" spans="1:26" x14ac:dyDescent="0.25">
      <c r="A846" t="s">
        <v>159</v>
      </c>
      <c r="B846" t="s">
        <v>48</v>
      </c>
      <c r="C846" t="s">
        <v>362</v>
      </c>
      <c r="D846">
        <v>1</v>
      </c>
      <c r="E846" s="2">
        <v>45714.541666666664</v>
      </c>
      <c r="F846">
        <v>38481</v>
      </c>
      <c r="G846" t="s">
        <v>338</v>
      </c>
      <c r="H846" t="s">
        <v>256</v>
      </c>
      <c r="I846">
        <v>155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5880097160</v>
      </c>
      <c r="S846">
        <v>0</v>
      </c>
      <c r="T846">
        <v>0</v>
      </c>
      <c r="U846">
        <v>0.03</v>
      </c>
      <c r="V846">
        <v>0</v>
      </c>
      <c r="W846">
        <v>0</v>
      </c>
      <c r="X846">
        <v>9999</v>
      </c>
      <c r="Y846">
        <v>1</v>
      </c>
      <c r="Z846">
        <v>0</v>
      </c>
    </row>
    <row r="847" spans="1:26" x14ac:dyDescent="0.25">
      <c r="A847" t="s">
        <v>159</v>
      </c>
      <c r="B847" t="s">
        <v>48</v>
      </c>
      <c r="C847" t="s">
        <v>362</v>
      </c>
      <c r="D847">
        <v>1</v>
      </c>
      <c r="E847" s="2">
        <v>45714.541666666664</v>
      </c>
      <c r="F847">
        <v>38481</v>
      </c>
      <c r="G847" t="s">
        <v>340</v>
      </c>
      <c r="H847" t="s">
        <v>256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5880087226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9999</v>
      </c>
      <c r="Y847">
        <v>1</v>
      </c>
      <c r="Z847">
        <v>0</v>
      </c>
    </row>
    <row r="848" spans="1:26" x14ac:dyDescent="0.25">
      <c r="A848" t="s">
        <v>159</v>
      </c>
      <c r="B848" t="s">
        <v>48</v>
      </c>
      <c r="C848" t="s">
        <v>362</v>
      </c>
      <c r="D848">
        <v>1</v>
      </c>
      <c r="E848" s="2">
        <v>45714.541666666664</v>
      </c>
      <c r="F848">
        <v>38481</v>
      </c>
      <c r="G848" t="s">
        <v>339</v>
      </c>
      <c r="H848" t="s">
        <v>256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5880087227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9999</v>
      </c>
      <c r="Y848">
        <v>1</v>
      </c>
      <c r="Z848">
        <v>0</v>
      </c>
    </row>
    <row r="849" spans="1:26" x14ac:dyDescent="0.25">
      <c r="A849" t="s">
        <v>159</v>
      </c>
      <c r="B849" t="s">
        <v>48</v>
      </c>
      <c r="C849" t="s">
        <v>362</v>
      </c>
      <c r="D849">
        <v>1</v>
      </c>
      <c r="E849" s="2">
        <v>45714.541666666664</v>
      </c>
      <c r="F849">
        <v>38486</v>
      </c>
      <c r="G849" t="s">
        <v>338</v>
      </c>
      <c r="H849" t="s">
        <v>255</v>
      </c>
      <c r="I849">
        <v>46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5880085626</v>
      </c>
      <c r="S849">
        <v>0</v>
      </c>
      <c r="T849">
        <v>0</v>
      </c>
      <c r="U849">
        <v>0.49</v>
      </c>
      <c r="V849">
        <v>0</v>
      </c>
      <c r="W849">
        <v>0</v>
      </c>
      <c r="X849">
        <v>9999</v>
      </c>
      <c r="Y849">
        <v>1</v>
      </c>
      <c r="Z849">
        <v>0</v>
      </c>
    </row>
    <row r="850" spans="1:26" x14ac:dyDescent="0.25">
      <c r="A850" t="s">
        <v>159</v>
      </c>
      <c r="B850" t="s">
        <v>48</v>
      </c>
      <c r="C850" t="s">
        <v>362</v>
      </c>
      <c r="D850">
        <v>1</v>
      </c>
      <c r="E850" s="2">
        <v>45714.541666666664</v>
      </c>
      <c r="F850">
        <v>38486</v>
      </c>
      <c r="G850" t="s">
        <v>340</v>
      </c>
      <c r="H850" t="s">
        <v>255</v>
      </c>
      <c r="I850">
        <v>0</v>
      </c>
      <c r="J850">
        <v>2.99</v>
      </c>
      <c r="K850">
        <v>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5880087230</v>
      </c>
      <c r="S850">
        <v>0</v>
      </c>
      <c r="T850">
        <v>0</v>
      </c>
      <c r="U850">
        <v>0.01</v>
      </c>
      <c r="V850">
        <v>0</v>
      </c>
      <c r="W850">
        <v>0</v>
      </c>
      <c r="X850">
        <v>9999</v>
      </c>
      <c r="Y850">
        <v>1</v>
      </c>
      <c r="Z850">
        <v>0</v>
      </c>
    </row>
    <row r="851" spans="1:26" x14ac:dyDescent="0.25">
      <c r="A851" t="s">
        <v>159</v>
      </c>
      <c r="B851" t="s">
        <v>48</v>
      </c>
      <c r="C851" t="s">
        <v>362</v>
      </c>
      <c r="D851">
        <v>1</v>
      </c>
      <c r="E851" s="2">
        <v>45714.541666666664</v>
      </c>
      <c r="F851">
        <v>38486</v>
      </c>
      <c r="G851" t="s">
        <v>339</v>
      </c>
      <c r="H851" t="s">
        <v>255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5880087231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9999</v>
      </c>
      <c r="Y851">
        <v>1</v>
      </c>
      <c r="Z851">
        <v>0</v>
      </c>
    </row>
    <row r="852" spans="1:26" x14ac:dyDescent="0.25">
      <c r="A852" t="s">
        <v>159</v>
      </c>
      <c r="B852" t="s">
        <v>48</v>
      </c>
      <c r="C852" t="s">
        <v>362</v>
      </c>
      <c r="D852">
        <v>1</v>
      </c>
      <c r="E852" s="2">
        <v>45714.541666666664</v>
      </c>
      <c r="F852">
        <v>38433</v>
      </c>
      <c r="G852" t="s">
        <v>338</v>
      </c>
      <c r="H852" t="s">
        <v>254</v>
      </c>
      <c r="I852">
        <v>34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5878602824</v>
      </c>
      <c r="S852">
        <v>0</v>
      </c>
      <c r="T852">
        <v>0</v>
      </c>
      <c r="U852">
        <v>1E-3</v>
      </c>
      <c r="V852">
        <v>0</v>
      </c>
      <c r="W852">
        <v>0</v>
      </c>
      <c r="X852">
        <v>9999</v>
      </c>
      <c r="Y852">
        <v>1</v>
      </c>
      <c r="Z852">
        <v>0</v>
      </c>
    </row>
    <row r="853" spans="1:26" x14ac:dyDescent="0.25">
      <c r="A853" t="s">
        <v>159</v>
      </c>
      <c r="B853" t="s">
        <v>48</v>
      </c>
      <c r="C853" t="s">
        <v>362</v>
      </c>
      <c r="D853">
        <v>1</v>
      </c>
      <c r="E853" s="2">
        <v>45714.541666666664</v>
      </c>
      <c r="F853">
        <v>38552</v>
      </c>
      <c r="G853" t="s">
        <v>341</v>
      </c>
      <c r="H853" t="s">
        <v>253</v>
      </c>
      <c r="I853">
        <v>0</v>
      </c>
      <c r="J853">
        <v>0</v>
      </c>
      <c r="K853">
        <v>11.43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5874157311</v>
      </c>
      <c r="S853">
        <v>0</v>
      </c>
      <c r="T853">
        <v>0</v>
      </c>
      <c r="U853">
        <v>0.01</v>
      </c>
      <c r="V853">
        <v>0</v>
      </c>
      <c r="W853">
        <v>0</v>
      </c>
      <c r="X853">
        <v>9999</v>
      </c>
      <c r="Y853">
        <v>1</v>
      </c>
      <c r="Z853">
        <v>0</v>
      </c>
    </row>
    <row r="854" spans="1:26" x14ac:dyDescent="0.25">
      <c r="A854" t="s">
        <v>159</v>
      </c>
      <c r="B854" t="s">
        <v>48</v>
      </c>
      <c r="C854" t="s">
        <v>362</v>
      </c>
      <c r="D854">
        <v>1</v>
      </c>
      <c r="E854" s="2">
        <v>45714.541666666664</v>
      </c>
      <c r="F854">
        <v>38433</v>
      </c>
      <c r="G854" t="s">
        <v>338</v>
      </c>
      <c r="H854" t="s">
        <v>251</v>
      </c>
      <c r="I854">
        <v>38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5878602826</v>
      </c>
      <c r="S854">
        <v>0</v>
      </c>
      <c r="T854">
        <v>0</v>
      </c>
      <c r="U854">
        <v>1E-3</v>
      </c>
      <c r="V854">
        <v>0</v>
      </c>
      <c r="W854">
        <v>0</v>
      </c>
      <c r="X854">
        <v>9999</v>
      </c>
      <c r="Y854">
        <v>1</v>
      </c>
      <c r="Z854">
        <v>0</v>
      </c>
    </row>
    <row r="855" spans="1:26" x14ac:dyDescent="0.25">
      <c r="A855" t="s">
        <v>159</v>
      </c>
      <c r="B855" t="s">
        <v>48</v>
      </c>
      <c r="C855" t="s">
        <v>362</v>
      </c>
      <c r="D855">
        <v>1</v>
      </c>
      <c r="E855" s="2">
        <v>45714.541666666664</v>
      </c>
      <c r="F855">
        <v>4089922724</v>
      </c>
      <c r="G855" t="s">
        <v>338</v>
      </c>
      <c r="H855" t="s">
        <v>250</v>
      </c>
      <c r="I855">
        <v>5.5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5878951831</v>
      </c>
      <c r="S855">
        <v>0</v>
      </c>
      <c r="T855">
        <v>0</v>
      </c>
      <c r="U855">
        <v>1E-3</v>
      </c>
      <c r="V855">
        <v>0</v>
      </c>
      <c r="W855">
        <v>0</v>
      </c>
      <c r="X855">
        <v>9999</v>
      </c>
      <c r="Y855">
        <v>1</v>
      </c>
      <c r="Z855">
        <v>0</v>
      </c>
    </row>
    <row r="856" spans="1:26" x14ac:dyDescent="0.25">
      <c r="A856" t="s">
        <v>159</v>
      </c>
      <c r="B856" t="s">
        <v>48</v>
      </c>
      <c r="C856" t="s">
        <v>362</v>
      </c>
      <c r="D856">
        <v>1</v>
      </c>
      <c r="E856" s="2">
        <v>45714.541666666664</v>
      </c>
      <c r="F856">
        <v>4089922724</v>
      </c>
      <c r="G856" t="s">
        <v>340</v>
      </c>
      <c r="H856" t="s">
        <v>250</v>
      </c>
      <c r="I856">
        <v>0</v>
      </c>
      <c r="J856">
        <v>3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5878230772</v>
      </c>
      <c r="S856">
        <v>0</v>
      </c>
      <c r="T856">
        <v>0</v>
      </c>
      <c r="U856">
        <v>0.93</v>
      </c>
      <c r="V856">
        <v>0</v>
      </c>
      <c r="W856">
        <v>0</v>
      </c>
      <c r="X856">
        <v>9999</v>
      </c>
      <c r="Y856">
        <v>1</v>
      </c>
      <c r="Z856">
        <v>0</v>
      </c>
    </row>
    <row r="857" spans="1:26" x14ac:dyDescent="0.25">
      <c r="A857" t="s">
        <v>159</v>
      </c>
      <c r="B857" t="s">
        <v>48</v>
      </c>
      <c r="C857" t="s">
        <v>362</v>
      </c>
      <c r="D857">
        <v>1</v>
      </c>
      <c r="E857" s="2">
        <v>45714.541666666664</v>
      </c>
      <c r="F857">
        <v>4089922724</v>
      </c>
      <c r="G857" t="s">
        <v>339</v>
      </c>
      <c r="H857" t="s">
        <v>250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5878230773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9999</v>
      </c>
      <c r="Y857">
        <v>1</v>
      </c>
      <c r="Z857">
        <v>0</v>
      </c>
    </row>
    <row r="858" spans="1:26" x14ac:dyDescent="0.25">
      <c r="A858" t="s">
        <v>159</v>
      </c>
      <c r="B858" t="s">
        <v>48</v>
      </c>
      <c r="C858" t="s">
        <v>362</v>
      </c>
      <c r="D858">
        <v>1</v>
      </c>
      <c r="E858" s="2">
        <v>45714.541666666664</v>
      </c>
      <c r="F858">
        <v>38433</v>
      </c>
      <c r="G858" t="s">
        <v>338</v>
      </c>
      <c r="H858" t="s">
        <v>249</v>
      </c>
      <c r="I858">
        <v>30.001000000000001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5879914139</v>
      </c>
      <c r="S858">
        <v>0</v>
      </c>
      <c r="T858">
        <v>0</v>
      </c>
      <c r="U858">
        <v>0.02</v>
      </c>
      <c r="V858">
        <v>0</v>
      </c>
      <c r="W858">
        <v>0</v>
      </c>
      <c r="X858">
        <v>9999</v>
      </c>
      <c r="Y858">
        <v>1</v>
      </c>
      <c r="Z858">
        <v>0</v>
      </c>
    </row>
    <row r="859" spans="1:26" x14ac:dyDescent="0.25">
      <c r="A859" t="s">
        <v>159</v>
      </c>
      <c r="B859" t="s">
        <v>48</v>
      </c>
      <c r="C859" t="s">
        <v>362</v>
      </c>
      <c r="D859">
        <v>1</v>
      </c>
      <c r="E859" s="2">
        <v>45714.541666666664</v>
      </c>
      <c r="F859">
        <v>38433</v>
      </c>
      <c r="G859" t="s">
        <v>340</v>
      </c>
      <c r="H859" t="s">
        <v>249</v>
      </c>
      <c r="I859">
        <v>0</v>
      </c>
      <c r="J859">
        <v>3</v>
      </c>
      <c r="K859">
        <v>3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5879916433</v>
      </c>
      <c r="S859">
        <v>0</v>
      </c>
      <c r="T859">
        <v>0</v>
      </c>
      <c r="U859">
        <v>0.5</v>
      </c>
      <c r="V859">
        <v>0</v>
      </c>
      <c r="W859">
        <v>0</v>
      </c>
      <c r="X859">
        <v>9999</v>
      </c>
      <c r="Y859">
        <v>1</v>
      </c>
      <c r="Z859">
        <v>0</v>
      </c>
    </row>
    <row r="860" spans="1:26" x14ac:dyDescent="0.25">
      <c r="A860" t="s">
        <v>159</v>
      </c>
      <c r="B860" t="s">
        <v>48</v>
      </c>
      <c r="C860" t="s">
        <v>362</v>
      </c>
      <c r="D860">
        <v>1</v>
      </c>
      <c r="E860" s="2">
        <v>45714.541666666664</v>
      </c>
      <c r="F860">
        <v>38433</v>
      </c>
      <c r="G860" t="s">
        <v>339</v>
      </c>
      <c r="H860" t="s">
        <v>249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5879916434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9999</v>
      </c>
      <c r="Y860">
        <v>1</v>
      </c>
      <c r="Z860">
        <v>0</v>
      </c>
    </row>
    <row r="861" spans="1:26" x14ac:dyDescent="0.25">
      <c r="A861" t="s">
        <v>159</v>
      </c>
      <c r="B861" t="s">
        <v>48</v>
      </c>
      <c r="C861" t="s">
        <v>362</v>
      </c>
      <c r="D861">
        <v>1</v>
      </c>
      <c r="E861" s="2">
        <v>45714.541666666664</v>
      </c>
      <c r="F861">
        <v>38433</v>
      </c>
      <c r="G861" t="s">
        <v>338</v>
      </c>
      <c r="H861" t="s">
        <v>248</v>
      </c>
      <c r="I861">
        <v>80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5880059428</v>
      </c>
      <c r="S861">
        <v>0</v>
      </c>
      <c r="T861">
        <v>0</v>
      </c>
      <c r="U861">
        <v>292</v>
      </c>
      <c r="V861">
        <v>0</v>
      </c>
      <c r="W861">
        <v>0</v>
      </c>
      <c r="X861">
        <v>9999</v>
      </c>
      <c r="Y861">
        <v>1</v>
      </c>
      <c r="Z861">
        <v>0</v>
      </c>
    </row>
    <row r="862" spans="1:26" x14ac:dyDescent="0.25">
      <c r="A862" t="s">
        <v>159</v>
      </c>
      <c r="B862" t="s">
        <v>48</v>
      </c>
      <c r="C862" t="s">
        <v>362</v>
      </c>
      <c r="D862">
        <v>1</v>
      </c>
      <c r="E862" s="2">
        <v>45714.541666666664</v>
      </c>
      <c r="F862">
        <v>38433</v>
      </c>
      <c r="G862" t="s">
        <v>340</v>
      </c>
      <c r="H862" t="s">
        <v>248</v>
      </c>
      <c r="I862">
        <v>0</v>
      </c>
      <c r="J862">
        <v>10.4</v>
      </c>
      <c r="K862">
        <v>8.8000000000000007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5879916437</v>
      </c>
      <c r="S862">
        <v>0</v>
      </c>
      <c r="T862">
        <v>0</v>
      </c>
      <c r="U862">
        <v>0.1</v>
      </c>
      <c r="V862">
        <v>0</v>
      </c>
      <c r="W862">
        <v>0</v>
      </c>
      <c r="X862">
        <v>9999</v>
      </c>
      <c r="Y862">
        <v>1</v>
      </c>
      <c r="Z862">
        <v>0</v>
      </c>
    </row>
    <row r="863" spans="1:26" x14ac:dyDescent="0.25">
      <c r="A863" t="s">
        <v>159</v>
      </c>
      <c r="B863" t="s">
        <v>48</v>
      </c>
      <c r="C863" t="s">
        <v>362</v>
      </c>
      <c r="D863">
        <v>1</v>
      </c>
      <c r="E863" s="2">
        <v>45714.541666666664</v>
      </c>
      <c r="F863">
        <v>38433</v>
      </c>
      <c r="G863" t="s">
        <v>339</v>
      </c>
      <c r="H863" t="s">
        <v>248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5879916438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9999</v>
      </c>
      <c r="Y863">
        <v>1</v>
      </c>
      <c r="Z863">
        <v>0</v>
      </c>
    </row>
    <row r="864" spans="1:26" x14ac:dyDescent="0.25">
      <c r="A864" t="s">
        <v>159</v>
      </c>
      <c r="B864" t="s">
        <v>48</v>
      </c>
      <c r="C864" t="s">
        <v>362</v>
      </c>
      <c r="D864">
        <v>1</v>
      </c>
      <c r="E864" s="2">
        <v>45714.541666666664</v>
      </c>
      <c r="F864">
        <v>38459</v>
      </c>
      <c r="G864" t="s">
        <v>338</v>
      </c>
      <c r="H864" t="s">
        <v>247</v>
      </c>
      <c r="I864">
        <v>55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5879318544</v>
      </c>
      <c r="S864">
        <v>0</v>
      </c>
      <c r="T864">
        <v>0</v>
      </c>
      <c r="U864">
        <v>1E-3</v>
      </c>
      <c r="V864">
        <v>0</v>
      </c>
      <c r="W864">
        <v>0</v>
      </c>
      <c r="X864">
        <v>9999</v>
      </c>
      <c r="Y864">
        <v>1</v>
      </c>
      <c r="Z864">
        <v>0</v>
      </c>
    </row>
    <row r="865" spans="1:26" x14ac:dyDescent="0.25">
      <c r="A865" t="s">
        <v>159</v>
      </c>
      <c r="B865" t="s">
        <v>48</v>
      </c>
      <c r="C865" t="s">
        <v>362</v>
      </c>
      <c r="D865">
        <v>1</v>
      </c>
      <c r="E865" s="2">
        <v>45714.541666666664</v>
      </c>
      <c r="F865">
        <v>38459</v>
      </c>
      <c r="G865" t="s">
        <v>340</v>
      </c>
      <c r="H865" t="s">
        <v>247</v>
      </c>
      <c r="I865">
        <v>0</v>
      </c>
      <c r="J865">
        <v>10</v>
      </c>
      <c r="K865">
        <v>8.9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5879318744</v>
      </c>
      <c r="S865">
        <v>0</v>
      </c>
      <c r="T865">
        <v>0</v>
      </c>
      <c r="U865">
        <v>0.01</v>
      </c>
      <c r="V865">
        <v>0</v>
      </c>
      <c r="W865">
        <v>0</v>
      </c>
      <c r="X865">
        <v>9999</v>
      </c>
      <c r="Y865">
        <v>1</v>
      </c>
      <c r="Z865">
        <v>0</v>
      </c>
    </row>
    <row r="866" spans="1:26" x14ac:dyDescent="0.25">
      <c r="A866" t="s">
        <v>159</v>
      </c>
      <c r="B866" t="s">
        <v>48</v>
      </c>
      <c r="C866" t="s">
        <v>362</v>
      </c>
      <c r="D866">
        <v>1</v>
      </c>
      <c r="E866" s="2">
        <v>45714.541666666664</v>
      </c>
      <c r="F866">
        <v>38459</v>
      </c>
      <c r="G866" t="s">
        <v>339</v>
      </c>
      <c r="H866" t="s">
        <v>247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5879318745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9999</v>
      </c>
      <c r="Y866">
        <v>1</v>
      </c>
      <c r="Z866">
        <v>0</v>
      </c>
    </row>
    <row r="867" spans="1:26" x14ac:dyDescent="0.25">
      <c r="A867" t="s">
        <v>159</v>
      </c>
      <c r="B867" t="s">
        <v>48</v>
      </c>
      <c r="C867" t="s">
        <v>362</v>
      </c>
      <c r="D867">
        <v>1</v>
      </c>
      <c r="E867" s="2">
        <v>45714.541666666664</v>
      </c>
      <c r="F867">
        <v>38433</v>
      </c>
      <c r="G867" t="s">
        <v>341</v>
      </c>
      <c r="H867" t="s">
        <v>246</v>
      </c>
      <c r="I867">
        <v>0</v>
      </c>
      <c r="J867">
        <v>24.898</v>
      </c>
      <c r="K867">
        <v>19.989999999999998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5880060054</v>
      </c>
      <c r="S867">
        <v>0</v>
      </c>
      <c r="T867">
        <v>0</v>
      </c>
      <c r="U867">
        <v>0.11</v>
      </c>
      <c r="V867">
        <v>0</v>
      </c>
      <c r="W867">
        <v>0</v>
      </c>
      <c r="X867">
        <v>9999</v>
      </c>
      <c r="Y867">
        <v>1</v>
      </c>
      <c r="Z867">
        <v>0</v>
      </c>
    </row>
    <row r="868" spans="1:26" x14ac:dyDescent="0.25">
      <c r="A868" t="s">
        <v>159</v>
      </c>
      <c r="B868" t="s">
        <v>48</v>
      </c>
      <c r="C868" t="s">
        <v>362</v>
      </c>
      <c r="D868">
        <v>1</v>
      </c>
      <c r="E868" s="2">
        <v>45714.541666666664</v>
      </c>
      <c r="F868">
        <v>38433</v>
      </c>
      <c r="G868" t="s">
        <v>338</v>
      </c>
      <c r="H868" t="s">
        <v>245</v>
      </c>
      <c r="I868">
        <v>95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5879905268</v>
      </c>
      <c r="S868">
        <v>0</v>
      </c>
      <c r="T868">
        <v>0</v>
      </c>
      <c r="U868">
        <v>0.04</v>
      </c>
      <c r="V868">
        <v>0</v>
      </c>
      <c r="W868">
        <v>0</v>
      </c>
      <c r="X868">
        <v>9999</v>
      </c>
      <c r="Y868">
        <v>1</v>
      </c>
      <c r="Z868">
        <v>0</v>
      </c>
    </row>
    <row r="869" spans="1:26" x14ac:dyDescent="0.25">
      <c r="A869" t="s">
        <v>159</v>
      </c>
      <c r="B869" t="s">
        <v>48</v>
      </c>
      <c r="C869" t="s">
        <v>362</v>
      </c>
      <c r="D869">
        <v>1</v>
      </c>
      <c r="E869" s="2">
        <v>45714.541666666664</v>
      </c>
      <c r="F869">
        <v>38433</v>
      </c>
      <c r="G869" t="s">
        <v>340</v>
      </c>
      <c r="H869" t="s">
        <v>245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5879396448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9999</v>
      </c>
      <c r="Y869">
        <v>1</v>
      </c>
      <c r="Z869">
        <v>0</v>
      </c>
    </row>
    <row r="870" spans="1:26" x14ac:dyDescent="0.25">
      <c r="A870" t="s">
        <v>159</v>
      </c>
      <c r="B870" t="s">
        <v>48</v>
      </c>
      <c r="C870" t="s">
        <v>362</v>
      </c>
      <c r="D870">
        <v>1</v>
      </c>
      <c r="E870" s="2">
        <v>45714.541666666664</v>
      </c>
      <c r="F870">
        <v>38433</v>
      </c>
      <c r="G870" t="s">
        <v>339</v>
      </c>
      <c r="H870" t="s">
        <v>245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5879396449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9999</v>
      </c>
      <c r="Y870">
        <v>1</v>
      </c>
      <c r="Z870">
        <v>0</v>
      </c>
    </row>
    <row r="871" spans="1:26" x14ac:dyDescent="0.25">
      <c r="A871" t="s">
        <v>159</v>
      </c>
      <c r="B871" t="s">
        <v>48</v>
      </c>
      <c r="C871" t="s">
        <v>362</v>
      </c>
      <c r="D871">
        <v>1</v>
      </c>
      <c r="E871" s="2">
        <v>45714.541666666664</v>
      </c>
      <c r="F871">
        <v>38433</v>
      </c>
      <c r="G871" t="s">
        <v>338</v>
      </c>
      <c r="H871" t="s">
        <v>244</v>
      </c>
      <c r="I871">
        <v>95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5879364626</v>
      </c>
      <c r="S871">
        <v>0</v>
      </c>
      <c r="T871">
        <v>0</v>
      </c>
      <c r="U871">
        <v>260</v>
      </c>
      <c r="V871">
        <v>0</v>
      </c>
      <c r="W871">
        <v>0</v>
      </c>
      <c r="X871">
        <v>9999</v>
      </c>
      <c r="Y871">
        <v>1</v>
      </c>
      <c r="Z871">
        <v>0</v>
      </c>
    </row>
    <row r="872" spans="1:26" x14ac:dyDescent="0.25">
      <c r="A872" t="s">
        <v>159</v>
      </c>
      <c r="B872" t="s">
        <v>48</v>
      </c>
      <c r="C872" t="s">
        <v>362</v>
      </c>
      <c r="D872">
        <v>1</v>
      </c>
      <c r="E872" s="2">
        <v>45714.541666666664</v>
      </c>
      <c r="F872">
        <v>38433</v>
      </c>
      <c r="G872" t="s">
        <v>340</v>
      </c>
      <c r="H872" t="s">
        <v>244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5879396444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9999</v>
      </c>
      <c r="Y872">
        <v>1</v>
      </c>
      <c r="Z872">
        <v>0</v>
      </c>
    </row>
    <row r="873" spans="1:26" x14ac:dyDescent="0.25">
      <c r="A873" t="s">
        <v>159</v>
      </c>
      <c r="B873" t="s">
        <v>48</v>
      </c>
      <c r="C873" t="s">
        <v>362</v>
      </c>
      <c r="D873">
        <v>1</v>
      </c>
      <c r="E873" s="2">
        <v>45714.541666666664</v>
      </c>
      <c r="F873">
        <v>38433</v>
      </c>
      <c r="G873" t="s">
        <v>339</v>
      </c>
      <c r="H873" t="s">
        <v>244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5879396445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9999</v>
      </c>
      <c r="Y873">
        <v>1</v>
      </c>
      <c r="Z873">
        <v>0</v>
      </c>
    </row>
    <row r="874" spans="1:26" x14ac:dyDescent="0.25">
      <c r="A874" t="s">
        <v>159</v>
      </c>
      <c r="B874" t="s">
        <v>48</v>
      </c>
      <c r="C874" t="s">
        <v>362</v>
      </c>
      <c r="D874">
        <v>1</v>
      </c>
      <c r="E874" s="2">
        <v>45714.541666666664</v>
      </c>
      <c r="F874">
        <v>38433</v>
      </c>
      <c r="G874" t="s">
        <v>338</v>
      </c>
      <c r="H874" t="s">
        <v>243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5874902467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9999</v>
      </c>
      <c r="Y874">
        <v>1</v>
      </c>
      <c r="Z874">
        <v>0</v>
      </c>
    </row>
    <row r="875" spans="1:26" x14ac:dyDescent="0.25">
      <c r="A875" t="s">
        <v>159</v>
      </c>
      <c r="B875" t="s">
        <v>48</v>
      </c>
      <c r="C875" t="s">
        <v>362</v>
      </c>
      <c r="D875">
        <v>1</v>
      </c>
      <c r="E875" s="2">
        <v>45714.541666666664</v>
      </c>
      <c r="F875">
        <v>38433</v>
      </c>
      <c r="G875" t="s">
        <v>340</v>
      </c>
      <c r="H875" t="s">
        <v>243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5879396440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9999</v>
      </c>
      <c r="Y875">
        <v>1</v>
      </c>
      <c r="Z875">
        <v>0</v>
      </c>
    </row>
    <row r="876" spans="1:26" x14ac:dyDescent="0.25">
      <c r="A876" t="s">
        <v>159</v>
      </c>
      <c r="B876" t="s">
        <v>48</v>
      </c>
      <c r="C876" t="s">
        <v>362</v>
      </c>
      <c r="D876">
        <v>1</v>
      </c>
      <c r="E876" s="2">
        <v>45714.541666666664</v>
      </c>
      <c r="F876">
        <v>38433</v>
      </c>
      <c r="G876" t="s">
        <v>339</v>
      </c>
      <c r="H876" t="s">
        <v>243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5879396441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9999</v>
      </c>
      <c r="Y876">
        <v>1</v>
      </c>
      <c r="Z876">
        <v>0</v>
      </c>
    </row>
    <row r="877" spans="1:26" x14ac:dyDescent="0.25">
      <c r="A877" t="s">
        <v>159</v>
      </c>
      <c r="B877" t="s">
        <v>48</v>
      </c>
      <c r="C877" t="s">
        <v>362</v>
      </c>
      <c r="D877">
        <v>1</v>
      </c>
      <c r="E877" s="2">
        <v>45714.541666666664</v>
      </c>
      <c r="F877">
        <v>4468986571</v>
      </c>
      <c r="G877" t="s">
        <v>343</v>
      </c>
      <c r="H877" t="s">
        <v>344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5864418405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9999</v>
      </c>
      <c r="Y877">
        <v>1</v>
      </c>
      <c r="Z877">
        <v>0</v>
      </c>
    </row>
    <row r="878" spans="1:26" x14ac:dyDescent="0.25">
      <c r="A878" t="s">
        <v>159</v>
      </c>
      <c r="B878" t="s">
        <v>48</v>
      </c>
      <c r="C878" t="s">
        <v>362</v>
      </c>
      <c r="D878">
        <v>1</v>
      </c>
      <c r="E878" s="2">
        <v>45714.541666666664</v>
      </c>
      <c r="F878">
        <v>4089922724</v>
      </c>
      <c r="G878" t="s">
        <v>338</v>
      </c>
      <c r="H878" t="s">
        <v>242</v>
      </c>
      <c r="I878">
        <v>24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5878956507</v>
      </c>
      <c r="S878">
        <v>0</v>
      </c>
      <c r="T878">
        <v>0</v>
      </c>
      <c r="U878">
        <v>307.64</v>
      </c>
      <c r="V878">
        <v>0</v>
      </c>
      <c r="W878">
        <v>0</v>
      </c>
      <c r="X878">
        <v>9999</v>
      </c>
      <c r="Y878">
        <v>1</v>
      </c>
      <c r="Z878">
        <v>0</v>
      </c>
    </row>
    <row r="879" spans="1:26" x14ac:dyDescent="0.25">
      <c r="A879" t="s">
        <v>159</v>
      </c>
      <c r="B879" t="s">
        <v>48</v>
      </c>
      <c r="C879" t="s">
        <v>362</v>
      </c>
      <c r="D879">
        <v>1</v>
      </c>
      <c r="E879" s="2">
        <v>45714.541666666664</v>
      </c>
      <c r="F879">
        <v>38433</v>
      </c>
      <c r="G879" t="s">
        <v>338</v>
      </c>
      <c r="H879" t="s">
        <v>241</v>
      </c>
      <c r="I879">
        <v>169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5878602836</v>
      </c>
      <c r="S879">
        <v>0</v>
      </c>
      <c r="T879">
        <v>0</v>
      </c>
      <c r="U879">
        <v>1E-3</v>
      </c>
      <c r="V879">
        <v>0</v>
      </c>
      <c r="W879">
        <v>0</v>
      </c>
      <c r="X879">
        <v>9999</v>
      </c>
      <c r="Y879">
        <v>1</v>
      </c>
      <c r="Z879">
        <v>0</v>
      </c>
    </row>
    <row r="880" spans="1:26" x14ac:dyDescent="0.25">
      <c r="A880" t="s">
        <v>159</v>
      </c>
      <c r="B880" t="s">
        <v>48</v>
      </c>
      <c r="C880" t="s">
        <v>362</v>
      </c>
      <c r="D880">
        <v>1</v>
      </c>
      <c r="E880" s="2">
        <v>45714.541666666664</v>
      </c>
      <c r="F880">
        <v>4468986571</v>
      </c>
      <c r="G880" t="s">
        <v>343</v>
      </c>
      <c r="H880" t="s">
        <v>342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5864418403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9999</v>
      </c>
      <c r="Y880">
        <v>1</v>
      </c>
      <c r="Z880">
        <v>0</v>
      </c>
    </row>
    <row r="881" spans="1:26" x14ac:dyDescent="0.25">
      <c r="A881" t="s">
        <v>159</v>
      </c>
      <c r="B881" t="s">
        <v>48</v>
      </c>
      <c r="C881" t="s">
        <v>362</v>
      </c>
      <c r="D881">
        <v>1</v>
      </c>
      <c r="E881" s="2">
        <v>45714.541666666664</v>
      </c>
      <c r="F881">
        <v>4089922724</v>
      </c>
      <c r="G881" t="s">
        <v>338</v>
      </c>
      <c r="H881" t="s">
        <v>240</v>
      </c>
      <c r="I881">
        <v>16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5879898689</v>
      </c>
      <c r="S881">
        <v>0</v>
      </c>
      <c r="T881">
        <v>0</v>
      </c>
      <c r="U881">
        <v>1E-3</v>
      </c>
      <c r="V881">
        <v>0</v>
      </c>
      <c r="W881">
        <v>0</v>
      </c>
      <c r="X881">
        <v>9999</v>
      </c>
      <c r="Y881">
        <v>1</v>
      </c>
      <c r="Z881">
        <v>0</v>
      </c>
    </row>
    <row r="882" spans="1:26" x14ac:dyDescent="0.25">
      <c r="A882" t="s">
        <v>159</v>
      </c>
      <c r="B882" t="s">
        <v>48</v>
      </c>
      <c r="C882" t="s">
        <v>362</v>
      </c>
      <c r="D882">
        <v>1</v>
      </c>
      <c r="E882" s="2">
        <v>45714.541666666664</v>
      </c>
      <c r="F882">
        <v>38433</v>
      </c>
      <c r="G882" t="s">
        <v>338</v>
      </c>
      <c r="H882" t="s">
        <v>239</v>
      </c>
      <c r="I882">
        <v>81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5878602834</v>
      </c>
      <c r="S882">
        <v>0</v>
      </c>
      <c r="T882">
        <v>0</v>
      </c>
      <c r="U882">
        <v>1E-3</v>
      </c>
      <c r="V882">
        <v>0</v>
      </c>
      <c r="W882">
        <v>0</v>
      </c>
      <c r="X882">
        <v>9999</v>
      </c>
      <c r="Y882">
        <v>1</v>
      </c>
      <c r="Z882">
        <v>0</v>
      </c>
    </row>
    <row r="883" spans="1:26" x14ac:dyDescent="0.25">
      <c r="A883" t="s">
        <v>159</v>
      </c>
      <c r="B883" t="s">
        <v>48</v>
      </c>
      <c r="C883" t="s">
        <v>362</v>
      </c>
      <c r="D883">
        <v>1</v>
      </c>
      <c r="E883" s="2">
        <v>45714.541666666664</v>
      </c>
      <c r="F883">
        <v>38433</v>
      </c>
      <c r="G883" t="s">
        <v>338</v>
      </c>
      <c r="H883" t="s">
        <v>238</v>
      </c>
      <c r="I883">
        <v>84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5878602832</v>
      </c>
      <c r="S883">
        <v>0</v>
      </c>
      <c r="T883">
        <v>0</v>
      </c>
      <c r="U883">
        <v>1E-3</v>
      </c>
      <c r="V883">
        <v>0</v>
      </c>
      <c r="W883">
        <v>0</v>
      </c>
      <c r="X883">
        <v>9999</v>
      </c>
      <c r="Y883">
        <v>1</v>
      </c>
      <c r="Z883">
        <v>0</v>
      </c>
    </row>
    <row r="884" spans="1:26" x14ac:dyDescent="0.25">
      <c r="A884" t="s">
        <v>159</v>
      </c>
      <c r="B884" t="s">
        <v>48</v>
      </c>
      <c r="C884" t="s">
        <v>362</v>
      </c>
      <c r="D884">
        <v>1</v>
      </c>
      <c r="E884" s="2">
        <v>45714.541666666664</v>
      </c>
      <c r="F884">
        <v>38459</v>
      </c>
      <c r="G884" t="s">
        <v>338</v>
      </c>
      <c r="H884" t="s">
        <v>237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5874464166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9999</v>
      </c>
      <c r="Y884">
        <v>1</v>
      </c>
      <c r="Z884">
        <v>0</v>
      </c>
    </row>
    <row r="885" spans="1:26" x14ac:dyDescent="0.25">
      <c r="A885" t="s">
        <v>159</v>
      </c>
      <c r="B885" t="s">
        <v>48</v>
      </c>
      <c r="C885" t="s">
        <v>362</v>
      </c>
      <c r="D885">
        <v>1</v>
      </c>
      <c r="E885" s="2">
        <v>45714.541666666664</v>
      </c>
      <c r="F885">
        <v>38459</v>
      </c>
      <c r="G885" t="s">
        <v>340</v>
      </c>
      <c r="H885" t="s">
        <v>237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5876564357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9999</v>
      </c>
      <c r="Y885">
        <v>1</v>
      </c>
      <c r="Z885">
        <v>0</v>
      </c>
    </row>
    <row r="886" spans="1:26" x14ac:dyDescent="0.25">
      <c r="A886" t="s">
        <v>159</v>
      </c>
      <c r="B886" t="s">
        <v>48</v>
      </c>
      <c r="C886" t="s">
        <v>362</v>
      </c>
      <c r="D886">
        <v>1</v>
      </c>
      <c r="E886" s="2">
        <v>45714.541666666664</v>
      </c>
      <c r="F886">
        <v>38459</v>
      </c>
      <c r="G886" t="s">
        <v>339</v>
      </c>
      <c r="H886" t="s">
        <v>237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5876564358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9999</v>
      </c>
      <c r="Y886">
        <v>1</v>
      </c>
      <c r="Z886">
        <v>0</v>
      </c>
    </row>
    <row r="887" spans="1:26" x14ac:dyDescent="0.25">
      <c r="A887" t="s">
        <v>159</v>
      </c>
      <c r="B887" t="s">
        <v>48</v>
      </c>
      <c r="C887" t="s">
        <v>362</v>
      </c>
      <c r="D887">
        <v>1</v>
      </c>
      <c r="E887" s="2">
        <v>45714.541666666664</v>
      </c>
      <c r="F887">
        <v>38459</v>
      </c>
      <c r="G887" t="s">
        <v>338</v>
      </c>
      <c r="H887" t="s">
        <v>236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5874464168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9999</v>
      </c>
      <c r="Y887">
        <v>1</v>
      </c>
      <c r="Z887">
        <v>0</v>
      </c>
    </row>
    <row r="888" spans="1:26" x14ac:dyDescent="0.25">
      <c r="A888" t="s">
        <v>159</v>
      </c>
      <c r="B888" t="s">
        <v>48</v>
      </c>
      <c r="C888" t="s">
        <v>362</v>
      </c>
      <c r="D888">
        <v>1</v>
      </c>
      <c r="E888" s="2">
        <v>45714.541666666664</v>
      </c>
      <c r="F888">
        <v>38459</v>
      </c>
      <c r="G888" t="s">
        <v>340</v>
      </c>
      <c r="H888" t="s">
        <v>236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5876564361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9999</v>
      </c>
      <c r="Y888">
        <v>1</v>
      </c>
      <c r="Z888">
        <v>0</v>
      </c>
    </row>
    <row r="889" spans="1:26" x14ac:dyDescent="0.25">
      <c r="A889" t="s">
        <v>159</v>
      </c>
      <c r="B889" t="s">
        <v>48</v>
      </c>
      <c r="C889" t="s">
        <v>362</v>
      </c>
      <c r="D889">
        <v>1</v>
      </c>
      <c r="E889" s="2">
        <v>45714.541666666664</v>
      </c>
      <c r="F889">
        <v>38459</v>
      </c>
      <c r="G889" t="s">
        <v>339</v>
      </c>
      <c r="H889" t="s">
        <v>236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5876564362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9999</v>
      </c>
      <c r="Y889">
        <v>1</v>
      </c>
      <c r="Z889">
        <v>0</v>
      </c>
    </row>
    <row r="890" spans="1:26" x14ac:dyDescent="0.25">
      <c r="A890" t="s">
        <v>159</v>
      </c>
      <c r="B890" t="s">
        <v>48</v>
      </c>
      <c r="C890" t="s">
        <v>362</v>
      </c>
      <c r="D890">
        <v>1</v>
      </c>
      <c r="E890" s="2">
        <v>45714.541666666664</v>
      </c>
      <c r="F890">
        <v>38459</v>
      </c>
      <c r="G890" t="s">
        <v>338</v>
      </c>
      <c r="H890" t="s">
        <v>235</v>
      </c>
      <c r="I890">
        <v>79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5879668299</v>
      </c>
      <c r="S890">
        <v>0</v>
      </c>
      <c r="T890">
        <v>0</v>
      </c>
      <c r="U890">
        <v>0.01</v>
      </c>
      <c r="V890">
        <v>0</v>
      </c>
      <c r="W890">
        <v>0</v>
      </c>
      <c r="X890">
        <v>9999</v>
      </c>
      <c r="Y890">
        <v>1</v>
      </c>
      <c r="Z890">
        <v>0</v>
      </c>
    </row>
    <row r="891" spans="1:26" x14ac:dyDescent="0.25">
      <c r="A891" t="s">
        <v>159</v>
      </c>
      <c r="B891" t="s">
        <v>48</v>
      </c>
      <c r="C891" t="s">
        <v>362</v>
      </c>
      <c r="D891">
        <v>1</v>
      </c>
      <c r="E891" s="2">
        <v>45714.541666666664</v>
      </c>
      <c r="F891">
        <v>38459</v>
      </c>
      <c r="G891" t="s">
        <v>340</v>
      </c>
      <c r="H891" t="s">
        <v>235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5879770352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9999</v>
      </c>
      <c r="Y891">
        <v>1</v>
      </c>
      <c r="Z891">
        <v>0</v>
      </c>
    </row>
    <row r="892" spans="1:26" x14ac:dyDescent="0.25">
      <c r="A892" t="s">
        <v>159</v>
      </c>
      <c r="B892" t="s">
        <v>48</v>
      </c>
      <c r="C892" t="s">
        <v>362</v>
      </c>
      <c r="D892">
        <v>1</v>
      </c>
      <c r="E892" s="2">
        <v>45714.541666666664</v>
      </c>
      <c r="F892">
        <v>38459</v>
      </c>
      <c r="G892" t="s">
        <v>339</v>
      </c>
      <c r="H892" t="s">
        <v>235</v>
      </c>
      <c r="I892">
        <v>0</v>
      </c>
      <c r="J892">
        <v>6.12</v>
      </c>
      <c r="K892">
        <v>19.16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5879770353</v>
      </c>
      <c r="S892">
        <v>0</v>
      </c>
      <c r="T892">
        <v>0</v>
      </c>
      <c r="U892">
        <v>0.06</v>
      </c>
      <c r="V892">
        <v>0</v>
      </c>
      <c r="W892">
        <v>0</v>
      </c>
      <c r="X892">
        <v>9999</v>
      </c>
      <c r="Y892">
        <v>1</v>
      </c>
      <c r="Z892">
        <v>0</v>
      </c>
    </row>
    <row r="893" spans="1:26" x14ac:dyDescent="0.25">
      <c r="A893" t="s">
        <v>159</v>
      </c>
      <c r="B893" t="s">
        <v>48</v>
      </c>
      <c r="C893" t="s">
        <v>362</v>
      </c>
      <c r="D893">
        <v>1</v>
      </c>
      <c r="E893" s="2">
        <v>45714.541666666664</v>
      </c>
      <c r="F893">
        <v>38567</v>
      </c>
      <c r="G893" t="s">
        <v>789</v>
      </c>
      <c r="H893" t="s">
        <v>799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5874155793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9999</v>
      </c>
      <c r="Y893">
        <v>0</v>
      </c>
      <c r="Z893">
        <v>0</v>
      </c>
    </row>
    <row r="894" spans="1:26" x14ac:dyDescent="0.25">
      <c r="A894" t="s">
        <v>159</v>
      </c>
      <c r="B894" t="s">
        <v>48</v>
      </c>
      <c r="C894" t="s">
        <v>362</v>
      </c>
      <c r="D894">
        <v>1</v>
      </c>
      <c r="E894" s="2">
        <v>45714.541666666664</v>
      </c>
      <c r="F894">
        <v>4089922724</v>
      </c>
      <c r="G894" t="s">
        <v>789</v>
      </c>
      <c r="H894" t="s">
        <v>799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5874155791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9999</v>
      </c>
      <c r="Y894">
        <v>0</v>
      </c>
      <c r="Z894">
        <v>0</v>
      </c>
    </row>
    <row r="895" spans="1:26" x14ac:dyDescent="0.25">
      <c r="A895" t="s">
        <v>159</v>
      </c>
      <c r="B895" t="s">
        <v>48</v>
      </c>
      <c r="C895" t="s">
        <v>362</v>
      </c>
      <c r="D895">
        <v>1</v>
      </c>
      <c r="E895" s="2">
        <v>45714.541666666664</v>
      </c>
      <c r="F895">
        <v>38459</v>
      </c>
      <c r="G895" t="s">
        <v>338</v>
      </c>
      <c r="H895" t="s">
        <v>234</v>
      </c>
      <c r="I895">
        <v>16.8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5878468914</v>
      </c>
      <c r="S895">
        <v>0</v>
      </c>
      <c r="T895">
        <v>0</v>
      </c>
      <c r="U895">
        <v>309.07</v>
      </c>
      <c r="V895">
        <v>0</v>
      </c>
      <c r="W895">
        <v>0</v>
      </c>
      <c r="X895">
        <v>9999</v>
      </c>
      <c r="Y895">
        <v>1</v>
      </c>
      <c r="Z895">
        <v>0</v>
      </c>
    </row>
    <row r="896" spans="1:26" x14ac:dyDescent="0.25">
      <c r="A896" t="s">
        <v>159</v>
      </c>
      <c r="B896" t="s">
        <v>48</v>
      </c>
      <c r="C896" t="s">
        <v>362</v>
      </c>
      <c r="D896">
        <v>1</v>
      </c>
      <c r="E896" s="2">
        <v>45714.541666666664</v>
      </c>
      <c r="F896">
        <v>38459</v>
      </c>
      <c r="G896" t="s">
        <v>340</v>
      </c>
      <c r="H896" t="s">
        <v>234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5878466905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9999</v>
      </c>
      <c r="Y896">
        <v>1</v>
      </c>
      <c r="Z896">
        <v>0</v>
      </c>
    </row>
    <row r="897" spans="1:26" x14ac:dyDescent="0.25">
      <c r="A897" t="s">
        <v>159</v>
      </c>
      <c r="B897" t="s">
        <v>48</v>
      </c>
      <c r="C897" t="s">
        <v>362</v>
      </c>
      <c r="D897">
        <v>1</v>
      </c>
      <c r="E897" s="2">
        <v>45714.541666666664</v>
      </c>
      <c r="F897">
        <v>38459</v>
      </c>
      <c r="G897" t="s">
        <v>339</v>
      </c>
      <c r="H897" t="s">
        <v>234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5878466906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9999</v>
      </c>
      <c r="Y897">
        <v>1</v>
      </c>
      <c r="Z897">
        <v>0</v>
      </c>
    </row>
    <row r="898" spans="1:26" x14ac:dyDescent="0.25">
      <c r="A898" t="s">
        <v>159</v>
      </c>
      <c r="B898" t="s">
        <v>48</v>
      </c>
      <c r="C898" t="s">
        <v>362</v>
      </c>
      <c r="D898">
        <v>1</v>
      </c>
      <c r="E898" s="2">
        <v>45714.541666666664</v>
      </c>
      <c r="F898">
        <v>38459</v>
      </c>
      <c r="G898" t="s">
        <v>338</v>
      </c>
      <c r="H898" t="s">
        <v>233</v>
      </c>
      <c r="I898">
        <v>22.5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5878468916</v>
      </c>
      <c r="S898">
        <v>0</v>
      </c>
      <c r="T898">
        <v>0</v>
      </c>
      <c r="U898">
        <v>309.07</v>
      </c>
      <c r="V898">
        <v>0</v>
      </c>
      <c r="W898">
        <v>0</v>
      </c>
      <c r="X898">
        <v>9999</v>
      </c>
      <c r="Y898">
        <v>1</v>
      </c>
      <c r="Z898">
        <v>0</v>
      </c>
    </row>
    <row r="899" spans="1:26" x14ac:dyDescent="0.25">
      <c r="A899" t="s">
        <v>159</v>
      </c>
      <c r="B899" t="s">
        <v>48</v>
      </c>
      <c r="C899" t="s">
        <v>362</v>
      </c>
      <c r="D899">
        <v>1</v>
      </c>
      <c r="E899" s="2">
        <v>45714.541666666664</v>
      </c>
      <c r="F899">
        <v>38459</v>
      </c>
      <c r="G899" t="s">
        <v>340</v>
      </c>
      <c r="H899" t="s">
        <v>233</v>
      </c>
      <c r="I899">
        <v>0</v>
      </c>
      <c r="J899">
        <v>1E-3</v>
      </c>
      <c r="K899">
        <v>1E-3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5878466909</v>
      </c>
      <c r="S899">
        <v>0</v>
      </c>
      <c r="T899">
        <v>0</v>
      </c>
      <c r="U899">
        <v>0.01</v>
      </c>
      <c r="V899">
        <v>0</v>
      </c>
      <c r="W899">
        <v>0</v>
      </c>
      <c r="X899">
        <v>9999</v>
      </c>
      <c r="Y899">
        <v>1</v>
      </c>
      <c r="Z899">
        <v>0</v>
      </c>
    </row>
    <row r="900" spans="1:26" x14ac:dyDescent="0.25">
      <c r="A900" t="s">
        <v>159</v>
      </c>
      <c r="B900" t="s">
        <v>48</v>
      </c>
      <c r="C900" t="s">
        <v>362</v>
      </c>
      <c r="D900">
        <v>1</v>
      </c>
      <c r="E900" s="2">
        <v>45714.541666666664</v>
      </c>
      <c r="F900">
        <v>38459</v>
      </c>
      <c r="G900" t="s">
        <v>339</v>
      </c>
      <c r="H900" t="s">
        <v>233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5878466910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9999</v>
      </c>
      <c r="Y900">
        <v>1</v>
      </c>
      <c r="Z900">
        <v>0</v>
      </c>
    </row>
    <row r="901" spans="1:26" x14ac:dyDescent="0.25">
      <c r="A901" t="s">
        <v>159</v>
      </c>
      <c r="B901" t="s">
        <v>48</v>
      </c>
      <c r="C901" t="s">
        <v>362</v>
      </c>
      <c r="D901">
        <v>1</v>
      </c>
      <c r="E901" s="2">
        <v>45714.541666666664</v>
      </c>
      <c r="F901">
        <v>38459</v>
      </c>
      <c r="G901" t="s">
        <v>338</v>
      </c>
      <c r="H901" t="s">
        <v>232</v>
      </c>
      <c r="I901">
        <v>27.361999999999998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5878468918</v>
      </c>
      <c r="S901">
        <v>0</v>
      </c>
      <c r="T901">
        <v>0</v>
      </c>
      <c r="U901">
        <v>309.07</v>
      </c>
      <c r="V901">
        <v>0</v>
      </c>
      <c r="W901">
        <v>0</v>
      </c>
      <c r="X901">
        <v>9999</v>
      </c>
      <c r="Y901">
        <v>1</v>
      </c>
      <c r="Z901">
        <v>0</v>
      </c>
    </row>
    <row r="902" spans="1:26" x14ac:dyDescent="0.25">
      <c r="A902" t="s">
        <v>159</v>
      </c>
      <c r="B902" t="s">
        <v>48</v>
      </c>
      <c r="C902" t="s">
        <v>362</v>
      </c>
      <c r="D902">
        <v>1</v>
      </c>
      <c r="E902" s="2">
        <v>45714.541666666664</v>
      </c>
      <c r="F902">
        <v>38459</v>
      </c>
      <c r="G902" t="s">
        <v>340</v>
      </c>
      <c r="H902" t="s">
        <v>232</v>
      </c>
      <c r="I902">
        <v>0</v>
      </c>
      <c r="J902">
        <v>0.3</v>
      </c>
      <c r="K902">
        <v>9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5878466913</v>
      </c>
      <c r="S902">
        <v>0</v>
      </c>
      <c r="T902">
        <v>0</v>
      </c>
      <c r="U902">
        <v>0.01</v>
      </c>
      <c r="V902">
        <v>0</v>
      </c>
      <c r="W902">
        <v>0</v>
      </c>
      <c r="X902">
        <v>9999</v>
      </c>
      <c r="Y902">
        <v>1</v>
      </c>
      <c r="Z902">
        <v>0</v>
      </c>
    </row>
    <row r="903" spans="1:26" x14ac:dyDescent="0.25">
      <c r="A903" t="s">
        <v>159</v>
      </c>
      <c r="B903" t="s">
        <v>48</v>
      </c>
      <c r="C903" t="s">
        <v>362</v>
      </c>
      <c r="D903">
        <v>1</v>
      </c>
      <c r="E903" s="2">
        <v>45714.541666666664</v>
      </c>
      <c r="F903">
        <v>38459</v>
      </c>
      <c r="G903" t="s">
        <v>339</v>
      </c>
      <c r="H903" t="s">
        <v>232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5878466914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9999</v>
      </c>
      <c r="Y903">
        <v>1</v>
      </c>
      <c r="Z903">
        <v>0</v>
      </c>
    </row>
    <row r="904" spans="1:26" x14ac:dyDescent="0.25">
      <c r="A904" t="s">
        <v>159</v>
      </c>
      <c r="B904" t="s">
        <v>48</v>
      </c>
      <c r="C904" t="s">
        <v>362</v>
      </c>
      <c r="D904">
        <v>1</v>
      </c>
      <c r="E904" s="2">
        <v>45714.541666666664</v>
      </c>
      <c r="F904">
        <v>38500</v>
      </c>
      <c r="G904" t="s">
        <v>338</v>
      </c>
      <c r="H904" t="s">
        <v>231</v>
      </c>
      <c r="I904">
        <v>10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5880067073</v>
      </c>
      <c r="S904">
        <v>0</v>
      </c>
      <c r="T904">
        <v>0</v>
      </c>
      <c r="U904">
        <v>0.01</v>
      </c>
      <c r="V904">
        <v>0</v>
      </c>
      <c r="W904">
        <v>0</v>
      </c>
      <c r="X904">
        <v>10</v>
      </c>
      <c r="Y904">
        <v>1</v>
      </c>
      <c r="Z904">
        <v>0</v>
      </c>
    </row>
    <row r="905" spans="1:26" x14ac:dyDescent="0.25">
      <c r="A905" t="s">
        <v>159</v>
      </c>
      <c r="B905" t="s">
        <v>48</v>
      </c>
      <c r="C905" t="s">
        <v>362</v>
      </c>
      <c r="D905">
        <v>1</v>
      </c>
      <c r="E905" s="2">
        <v>45714.541666666664</v>
      </c>
      <c r="F905">
        <v>4089922724</v>
      </c>
      <c r="G905" t="s">
        <v>338</v>
      </c>
      <c r="H905" t="s">
        <v>229</v>
      </c>
      <c r="I905">
        <v>34.450000000000003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5880084049</v>
      </c>
      <c r="S905">
        <v>0</v>
      </c>
      <c r="T905">
        <v>0</v>
      </c>
      <c r="U905">
        <v>0.01</v>
      </c>
      <c r="V905">
        <v>0</v>
      </c>
      <c r="W905">
        <v>0</v>
      </c>
      <c r="X905">
        <v>34.450000000000003</v>
      </c>
      <c r="Y905">
        <v>1</v>
      </c>
      <c r="Z905">
        <v>0</v>
      </c>
    </row>
    <row r="906" spans="1:26" x14ac:dyDescent="0.25">
      <c r="A906" t="s">
        <v>159</v>
      </c>
      <c r="B906" t="s">
        <v>48</v>
      </c>
      <c r="C906" t="s">
        <v>362</v>
      </c>
      <c r="D906">
        <v>1</v>
      </c>
      <c r="E906" s="2">
        <v>45714.541666666664</v>
      </c>
      <c r="F906">
        <v>38481</v>
      </c>
      <c r="G906" t="s">
        <v>338</v>
      </c>
      <c r="H906" t="s">
        <v>227</v>
      </c>
      <c r="I906">
        <v>5.1070000000000002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5880081671</v>
      </c>
      <c r="S906">
        <v>0</v>
      </c>
      <c r="T906">
        <v>0</v>
      </c>
      <c r="U906">
        <v>0.01</v>
      </c>
      <c r="V906">
        <v>0</v>
      </c>
      <c r="W906">
        <v>0</v>
      </c>
      <c r="X906">
        <v>5.1070000000000002</v>
      </c>
      <c r="Y906">
        <v>1</v>
      </c>
      <c r="Z906">
        <v>0</v>
      </c>
    </row>
    <row r="907" spans="1:26" x14ac:dyDescent="0.25">
      <c r="A907" t="s">
        <v>159</v>
      </c>
      <c r="B907" t="s">
        <v>48</v>
      </c>
      <c r="C907" t="s">
        <v>362</v>
      </c>
      <c r="D907">
        <v>1</v>
      </c>
      <c r="E907" s="2">
        <v>45714.541666666664</v>
      </c>
      <c r="F907">
        <v>1206265146</v>
      </c>
      <c r="G907" t="s">
        <v>789</v>
      </c>
      <c r="H907" t="s">
        <v>800</v>
      </c>
      <c r="I907">
        <v>-415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5878316089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9999</v>
      </c>
      <c r="Y907">
        <v>0</v>
      </c>
      <c r="Z907">
        <v>0</v>
      </c>
    </row>
    <row r="908" spans="1:26" x14ac:dyDescent="0.25">
      <c r="A908" t="s">
        <v>159</v>
      </c>
      <c r="B908" t="s">
        <v>48</v>
      </c>
      <c r="C908" t="s">
        <v>362</v>
      </c>
      <c r="D908">
        <v>1</v>
      </c>
      <c r="E908" s="2">
        <v>45714.541666666664</v>
      </c>
      <c r="F908">
        <v>38481</v>
      </c>
      <c r="G908" t="s">
        <v>338</v>
      </c>
      <c r="H908" t="s">
        <v>226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5880081667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1</v>
      </c>
      <c r="Z908">
        <v>0</v>
      </c>
    </row>
    <row r="909" spans="1:26" x14ac:dyDescent="0.25">
      <c r="A909" t="s">
        <v>159</v>
      </c>
      <c r="B909" t="s">
        <v>48</v>
      </c>
      <c r="C909" t="s">
        <v>362</v>
      </c>
      <c r="D909">
        <v>1</v>
      </c>
      <c r="E909" s="2">
        <v>45714.541666666664</v>
      </c>
      <c r="F909">
        <v>38454</v>
      </c>
      <c r="G909" t="s">
        <v>341</v>
      </c>
      <c r="H909" t="s">
        <v>225</v>
      </c>
      <c r="I909">
        <v>0</v>
      </c>
      <c r="J909">
        <v>50</v>
      </c>
      <c r="K909">
        <v>55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5879925678</v>
      </c>
      <c r="S909">
        <v>0</v>
      </c>
      <c r="T909">
        <v>0</v>
      </c>
      <c r="U909">
        <v>0.22</v>
      </c>
      <c r="V909">
        <v>0</v>
      </c>
      <c r="W909">
        <v>0</v>
      </c>
      <c r="X909">
        <v>9999</v>
      </c>
      <c r="Y909">
        <v>1</v>
      </c>
      <c r="Z909">
        <v>0</v>
      </c>
    </row>
    <row r="910" spans="1:26" x14ac:dyDescent="0.25">
      <c r="A910" t="s">
        <v>159</v>
      </c>
      <c r="B910" t="s">
        <v>48</v>
      </c>
      <c r="C910" t="s">
        <v>362</v>
      </c>
      <c r="D910">
        <v>1</v>
      </c>
      <c r="E910" s="2">
        <v>45714.541666666664</v>
      </c>
      <c r="F910">
        <v>1818562217</v>
      </c>
      <c r="G910" t="s">
        <v>789</v>
      </c>
      <c r="H910" t="s">
        <v>801</v>
      </c>
      <c r="I910">
        <v>-30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5880045985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9999</v>
      </c>
      <c r="Y910">
        <v>0</v>
      </c>
      <c r="Z910">
        <v>0</v>
      </c>
    </row>
    <row r="911" spans="1:26" x14ac:dyDescent="0.25">
      <c r="A911" t="s">
        <v>159</v>
      </c>
      <c r="B911" t="s">
        <v>48</v>
      </c>
      <c r="C911" t="s">
        <v>362</v>
      </c>
      <c r="D911">
        <v>1</v>
      </c>
      <c r="E911" s="2">
        <v>45714.541666666664</v>
      </c>
      <c r="F911">
        <v>38433</v>
      </c>
      <c r="G911" t="s">
        <v>338</v>
      </c>
      <c r="H911" t="s">
        <v>223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5875913571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9999</v>
      </c>
      <c r="Y911">
        <v>1</v>
      </c>
      <c r="Z911">
        <v>0</v>
      </c>
    </row>
    <row r="912" spans="1:26" x14ac:dyDescent="0.25">
      <c r="A912" t="s">
        <v>159</v>
      </c>
      <c r="B912" t="s">
        <v>48</v>
      </c>
      <c r="C912" t="s">
        <v>362</v>
      </c>
      <c r="D912">
        <v>1</v>
      </c>
      <c r="E912" s="2">
        <v>45714.541666666664</v>
      </c>
      <c r="F912">
        <v>38433</v>
      </c>
      <c r="G912" t="s">
        <v>340</v>
      </c>
      <c r="H912" t="s">
        <v>223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5879396460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9999</v>
      </c>
      <c r="Y912">
        <v>1</v>
      </c>
      <c r="Z912">
        <v>0</v>
      </c>
    </row>
    <row r="913" spans="1:26" x14ac:dyDescent="0.25">
      <c r="A913" t="s">
        <v>159</v>
      </c>
      <c r="B913" t="s">
        <v>48</v>
      </c>
      <c r="C913" t="s">
        <v>362</v>
      </c>
      <c r="D913">
        <v>1</v>
      </c>
      <c r="E913" s="2">
        <v>45714.541666666664</v>
      </c>
      <c r="F913">
        <v>38433</v>
      </c>
      <c r="G913" t="s">
        <v>339</v>
      </c>
      <c r="H913" t="s">
        <v>223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5879396461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9999</v>
      </c>
      <c r="Y913">
        <v>1</v>
      </c>
      <c r="Z913">
        <v>0</v>
      </c>
    </row>
    <row r="914" spans="1:26" x14ac:dyDescent="0.25">
      <c r="A914" t="s">
        <v>159</v>
      </c>
      <c r="B914" t="s">
        <v>48</v>
      </c>
      <c r="C914" t="s">
        <v>362</v>
      </c>
      <c r="D914">
        <v>1</v>
      </c>
      <c r="E914" s="2">
        <v>45714.541666666664</v>
      </c>
      <c r="F914">
        <v>38433</v>
      </c>
      <c r="G914" t="s">
        <v>338</v>
      </c>
      <c r="H914" t="s">
        <v>222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5864452950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9999</v>
      </c>
      <c r="Y914">
        <v>1</v>
      </c>
      <c r="Z914">
        <v>0</v>
      </c>
    </row>
    <row r="915" spans="1:26" x14ac:dyDescent="0.25">
      <c r="A915" t="s">
        <v>159</v>
      </c>
      <c r="B915" t="s">
        <v>48</v>
      </c>
      <c r="C915" t="s">
        <v>362</v>
      </c>
      <c r="D915">
        <v>1</v>
      </c>
      <c r="E915" s="2">
        <v>45714.541666666664</v>
      </c>
      <c r="F915">
        <v>38433</v>
      </c>
      <c r="G915" t="s">
        <v>340</v>
      </c>
      <c r="H915" t="s">
        <v>222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5879396452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9999</v>
      </c>
      <c r="Y915">
        <v>1</v>
      </c>
      <c r="Z915">
        <v>0</v>
      </c>
    </row>
    <row r="916" spans="1:26" x14ac:dyDescent="0.25">
      <c r="A916" t="s">
        <v>159</v>
      </c>
      <c r="B916" t="s">
        <v>48</v>
      </c>
      <c r="C916" t="s">
        <v>362</v>
      </c>
      <c r="D916">
        <v>1</v>
      </c>
      <c r="E916" s="2">
        <v>45714.541666666664</v>
      </c>
      <c r="F916">
        <v>38433</v>
      </c>
      <c r="G916" t="s">
        <v>339</v>
      </c>
      <c r="H916" t="s">
        <v>222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5879396453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9999</v>
      </c>
      <c r="Y916">
        <v>1</v>
      </c>
      <c r="Z916">
        <v>0</v>
      </c>
    </row>
    <row r="917" spans="1:26" x14ac:dyDescent="0.25">
      <c r="A917" t="s">
        <v>159</v>
      </c>
      <c r="B917" t="s">
        <v>48</v>
      </c>
      <c r="C917" t="s">
        <v>362</v>
      </c>
      <c r="D917">
        <v>1</v>
      </c>
      <c r="E917" s="2">
        <v>45714.541666666664</v>
      </c>
      <c r="F917">
        <v>38433</v>
      </c>
      <c r="G917" t="s">
        <v>338</v>
      </c>
      <c r="H917" t="s">
        <v>221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5875679707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9999</v>
      </c>
      <c r="Y917">
        <v>1</v>
      </c>
      <c r="Z917">
        <v>0</v>
      </c>
    </row>
    <row r="918" spans="1:26" x14ac:dyDescent="0.25">
      <c r="A918" t="s">
        <v>159</v>
      </c>
      <c r="B918" t="s">
        <v>48</v>
      </c>
      <c r="C918" t="s">
        <v>362</v>
      </c>
      <c r="D918">
        <v>1</v>
      </c>
      <c r="E918" s="2">
        <v>45714.541666666664</v>
      </c>
      <c r="F918">
        <v>38433</v>
      </c>
      <c r="G918" t="s">
        <v>340</v>
      </c>
      <c r="H918" t="s">
        <v>221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5879396456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9999</v>
      </c>
      <c r="Y918">
        <v>1</v>
      </c>
      <c r="Z918">
        <v>0</v>
      </c>
    </row>
    <row r="919" spans="1:26" x14ac:dyDescent="0.25">
      <c r="A919" t="s">
        <v>159</v>
      </c>
      <c r="B919" t="s">
        <v>48</v>
      </c>
      <c r="C919" t="s">
        <v>362</v>
      </c>
      <c r="D919">
        <v>1</v>
      </c>
      <c r="E919" s="2">
        <v>45714.541666666664</v>
      </c>
      <c r="F919">
        <v>38433</v>
      </c>
      <c r="G919" t="s">
        <v>339</v>
      </c>
      <c r="H919" t="s">
        <v>221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5879396457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9999</v>
      </c>
      <c r="Y919">
        <v>1</v>
      </c>
      <c r="Z919">
        <v>0</v>
      </c>
    </row>
    <row r="920" spans="1:26" x14ac:dyDescent="0.25">
      <c r="A920" t="s">
        <v>159</v>
      </c>
      <c r="B920" t="s">
        <v>48</v>
      </c>
      <c r="C920" t="s">
        <v>362</v>
      </c>
      <c r="D920">
        <v>1</v>
      </c>
      <c r="E920" s="2">
        <v>45714.541666666664</v>
      </c>
      <c r="F920">
        <v>38481</v>
      </c>
      <c r="G920" t="s">
        <v>341</v>
      </c>
      <c r="H920" t="s">
        <v>220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5864394328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9999</v>
      </c>
      <c r="Y920">
        <v>1</v>
      </c>
      <c r="Z920">
        <v>0</v>
      </c>
    </row>
    <row r="921" spans="1:26" x14ac:dyDescent="0.25">
      <c r="A921" t="s">
        <v>159</v>
      </c>
      <c r="B921" t="s">
        <v>48</v>
      </c>
      <c r="C921" t="s">
        <v>362</v>
      </c>
      <c r="D921">
        <v>1</v>
      </c>
      <c r="E921" s="2">
        <v>45714.541666666664</v>
      </c>
      <c r="F921">
        <v>38481</v>
      </c>
      <c r="G921" t="s">
        <v>338</v>
      </c>
      <c r="H921" t="s">
        <v>219</v>
      </c>
      <c r="I921">
        <v>6.633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5880081673</v>
      </c>
      <c r="S921">
        <v>0</v>
      </c>
      <c r="T921">
        <v>0</v>
      </c>
      <c r="U921">
        <v>0.01</v>
      </c>
      <c r="V921">
        <v>0</v>
      </c>
      <c r="W921">
        <v>0</v>
      </c>
      <c r="X921">
        <v>6.633</v>
      </c>
      <c r="Y921">
        <v>1</v>
      </c>
      <c r="Z921">
        <v>0</v>
      </c>
    </row>
    <row r="922" spans="1:26" x14ac:dyDescent="0.25">
      <c r="A922" t="s">
        <v>159</v>
      </c>
      <c r="B922" t="s">
        <v>48</v>
      </c>
      <c r="C922" t="s">
        <v>362</v>
      </c>
      <c r="D922">
        <v>1</v>
      </c>
      <c r="E922" s="2">
        <v>45714.541666666664</v>
      </c>
      <c r="F922">
        <v>38547</v>
      </c>
      <c r="G922" t="s">
        <v>338</v>
      </c>
      <c r="H922" t="s">
        <v>218</v>
      </c>
      <c r="I922">
        <v>77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5880025313</v>
      </c>
      <c r="S922">
        <v>0</v>
      </c>
      <c r="T922">
        <v>0</v>
      </c>
      <c r="U922">
        <v>1E-3</v>
      </c>
      <c r="V922">
        <v>0</v>
      </c>
      <c r="W922">
        <v>0</v>
      </c>
      <c r="X922">
        <v>9999</v>
      </c>
      <c r="Y922">
        <v>1</v>
      </c>
      <c r="Z922">
        <v>0</v>
      </c>
    </row>
    <row r="923" spans="1:26" x14ac:dyDescent="0.25">
      <c r="A923" t="s">
        <v>159</v>
      </c>
      <c r="B923" t="s">
        <v>48</v>
      </c>
      <c r="C923" t="s">
        <v>362</v>
      </c>
      <c r="D923">
        <v>1</v>
      </c>
      <c r="E923" s="2">
        <v>45714.541666666664</v>
      </c>
      <c r="F923">
        <v>38486</v>
      </c>
      <c r="G923" t="s">
        <v>338</v>
      </c>
      <c r="H923" t="s">
        <v>216</v>
      </c>
      <c r="I923">
        <v>62.027999999999999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5880085628</v>
      </c>
      <c r="S923">
        <v>0</v>
      </c>
      <c r="T923">
        <v>0</v>
      </c>
      <c r="U923">
        <v>312.02</v>
      </c>
      <c r="V923">
        <v>0</v>
      </c>
      <c r="W923">
        <v>0</v>
      </c>
      <c r="X923">
        <v>9999</v>
      </c>
      <c r="Y923">
        <v>1</v>
      </c>
      <c r="Z923">
        <v>0</v>
      </c>
    </row>
    <row r="924" spans="1:26" x14ac:dyDescent="0.25">
      <c r="A924" t="s">
        <v>159</v>
      </c>
      <c r="B924" t="s">
        <v>48</v>
      </c>
      <c r="C924" t="s">
        <v>362</v>
      </c>
      <c r="D924">
        <v>1</v>
      </c>
      <c r="E924" s="2">
        <v>45714.541666666664</v>
      </c>
      <c r="F924">
        <v>38486</v>
      </c>
      <c r="G924" t="s">
        <v>340</v>
      </c>
      <c r="H924" t="s">
        <v>216</v>
      </c>
      <c r="I924">
        <v>0</v>
      </c>
      <c r="J924">
        <v>1</v>
      </c>
      <c r="K924">
        <v>2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5880087234</v>
      </c>
      <c r="S924">
        <v>0</v>
      </c>
      <c r="T924">
        <v>0</v>
      </c>
      <c r="U924">
        <v>0.01</v>
      </c>
      <c r="V924">
        <v>0</v>
      </c>
      <c r="W924">
        <v>0</v>
      </c>
      <c r="X924">
        <v>9999</v>
      </c>
      <c r="Y924">
        <v>1</v>
      </c>
      <c r="Z924">
        <v>0</v>
      </c>
    </row>
    <row r="925" spans="1:26" x14ac:dyDescent="0.25">
      <c r="A925" t="s">
        <v>159</v>
      </c>
      <c r="B925" t="s">
        <v>48</v>
      </c>
      <c r="C925" t="s">
        <v>362</v>
      </c>
      <c r="D925">
        <v>1</v>
      </c>
      <c r="E925" s="2">
        <v>45714.541666666664</v>
      </c>
      <c r="F925">
        <v>38486</v>
      </c>
      <c r="G925" t="s">
        <v>339</v>
      </c>
      <c r="H925" t="s">
        <v>216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5880087235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9999</v>
      </c>
      <c r="Y925">
        <v>1</v>
      </c>
      <c r="Z925">
        <v>0</v>
      </c>
    </row>
    <row r="926" spans="1:26" x14ac:dyDescent="0.25">
      <c r="A926" t="s">
        <v>159</v>
      </c>
      <c r="B926" t="s">
        <v>48</v>
      </c>
      <c r="C926" t="s">
        <v>362</v>
      </c>
      <c r="D926">
        <v>1</v>
      </c>
      <c r="E926" s="2">
        <v>45714.541666666664</v>
      </c>
      <c r="F926">
        <v>38486</v>
      </c>
      <c r="G926" t="s">
        <v>338</v>
      </c>
      <c r="H926" t="s">
        <v>215</v>
      </c>
      <c r="I926">
        <v>27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5880085630</v>
      </c>
      <c r="S926">
        <v>0</v>
      </c>
      <c r="T926">
        <v>0</v>
      </c>
      <c r="U926">
        <v>195.08</v>
      </c>
      <c r="V926">
        <v>0</v>
      </c>
      <c r="W926">
        <v>0</v>
      </c>
      <c r="X926">
        <v>9999</v>
      </c>
      <c r="Y926">
        <v>1</v>
      </c>
      <c r="Z926">
        <v>0</v>
      </c>
    </row>
    <row r="927" spans="1:26" x14ac:dyDescent="0.25">
      <c r="A927" t="s">
        <v>159</v>
      </c>
      <c r="B927" t="s">
        <v>48</v>
      </c>
      <c r="C927" t="s">
        <v>362</v>
      </c>
      <c r="D927">
        <v>1</v>
      </c>
      <c r="E927" s="2">
        <v>45714.541666666664</v>
      </c>
      <c r="F927">
        <v>38486</v>
      </c>
      <c r="G927" t="s">
        <v>340</v>
      </c>
      <c r="H927" t="s">
        <v>215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5880087238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9999</v>
      </c>
      <c r="Y927">
        <v>1</v>
      </c>
      <c r="Z927">
        <v>0</v>
      </c>
    </row>
    <row r="928" spans="1:26" x14ac:dyDescent="0.25">
      <c r="A928" t="s">
        <v>159</v>
      </c>
      <c r="B928" t="s">
        <v>48</v>
      </c>
      <c r="C928" t="s">
        <v>362</v>
      </c>
      <c r="D928">
        <v>1</v>
      </c>
      <c r="E928" s="2">
        <v>45714.541666666664</v>
      </c>
      <c r="F928">
        <v>38486</v>
      </c>
      <c r="G928" t="s">
        <v>339</v>
      </c>
      <c r="H928" t="s">
        <v>215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5880087239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9999</v>
      </c>
      <c r="Y928">
        <v>1</v>
      </c>
      <c r="Z928">
        <v>0</v>
      </c>
    </row>
    <row r="929" spans="1:26" x14ac:dyDescent="0.25">
      <c r="A929" t="s">
        <v>159</v>
      </c>
      <c r="B929" t="s">
        <v>48</v>
      </c>
      <c r="C929" t="s">
        <v>362</v>
      </c>
      <c r="D929">
        <v>1</v>
      </c>
      <c r="E929" s="2">
        <v>45714.541666666664</v>
      </c>
      <c r="F929">
        <v>38486</v>
      </c>
      <c r="G929" t="s">
        <v>338</v>
      </c>
      <c r="H929" t="s">
        <v>214</v>
      </c>
      <c r="I929">
        <v>22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5879698969</v>
      </c>
      <c r="S929">
        <v>0</v>
      </c>
      <c r="T929">
        <v>0</v>
      </c>
      <c r="U929">
        <v>1E-3</v>
      </c>
      <c r="V929">
        <v>0</v>
      </c>
      <c r="W929">
        <v>0</v>
      </c>
      <c r="X929">
        <v>9999</v>
      </c>
      <c r="Y929">
        <v>1</v>
      </c>
      <c r="Z929">
        <v>0</v>
      </c>
    </row>
    <row r="930" spans="1:26" x14ac:dyDescent="0.25">
      <c r="A930" t="s">
        <v>159</v>
      </c>
      <c r="B930" t="s">
        <v>48</v>
      </c>
      <c r="C930" t="s">
        <v>362</v>
      </c>
      <c r="D930">
        <v>1</v>
      </c>
      <c r="E930" s="2">
        <v>45714.541666666664</v>
      </c>
      <c r="F930">
        <v>38433</v>
      </c>
      <c r="G930" t="s">
        <v>338</v>
      </c>
      <c r="H930" t="s">
        <v>212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5878602830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9999</v>
      </c>
      <c r="Y930">
        <v>1</v>
      </c>
      <c r="Z930">
        <v>0</v>
      </c>
    </row>
    <row r="931" spans="1:26" x14ac:dyDescent="0.25">
      <c r="A931" t="s">
        <v>159</v>
      </c>
      <c r="B931" t="s">
        <v>48</v>
      </c>
      <c r="C931" t="s">
        <v>362</v>
      </c>
      <c r="D931">
        <v>1</v>
      </c>
      <c r="E931" s="2">
        <v>45714.541666666664</v>
      </c>
      <c r="F931">
        <v>38433</v>
      </c>
      <c r="G931" t="s">
        <v>338</v>
      </c>
      <c r="H931" t="s">
        <v>211</v>
      </c>
      <c r="I931">
        <v>90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5878602828</v>
      </c>
      <c r="S931">
        <v>0</v>
      </c>
      <c r="T931">
        <v>0</v>
      </c>
      <c r="U931">
        <v>1E-3</v>
      </c>
      <c r="V931">
        <v>0</v>
      </c>
      <c r="W931">
        <v>0</v>
      </c>
      <c r="X931">
        <v>9999</v>
      </c>
      <c r="Y931">
        <v>1</v>
      </c>
      <c r="Z931">
        <v>0</v>
      </c>
    </row>
    <row r="932" spans="1:26" x14ac:dyDescent="0.25">
      <c r="A932" t="s">
        <v>159</v>
      </c>
      <c r="B932" t="s">
        <v>48</v>
      </c>
      <c r="C932" t="s">
        <v>362</v>
      </c>
      <c r="D932">
        <v>1</v>
      </c>
      <c r="E932" s="2">
        <v>45714.541666666664</v>
      </c>
      <c r="F932">
        <v>38481</v>
      </c>
      <c r="G932" t="s">
        <v>338</v>
      </c>
      <c r="H932" t="s">
        <v>209</v>
      </c>
      <c r="I932">
        <v>74.27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5880097162</v>
      </c>
      <c r="S932">
        <v>0</v>
      </c>
      <c r="T932">
        <v>0</v>
      </c>
      <c r="U932">
        <v>0.01</v>
      </c>
      <c r="V932">
        <v>0</v>
      </c>
      <c r="W932">
        <v>0</v>
      </c>
      <c r="X932">
        <v>9999</v>
      </c>
      <c r="Y932">
        <v>1</v>
      </c>
      <c r="Z932">
        <v>0</v>
      </c>
    </row>
    <row r="933" spans="1:26" x14ac:dyDescent="0.25">
      <c r="A933" t="s">
        <v>159</v>
      </c>
      <c r="B933" t="s">
        <v>48</v>
      </c>
      <c r="C933" t="s">
        <v>362</v>
      </c>
      <c r="D933">
        <v>1</v>
      </c>
      <c r="E933" s="2">
        <v>45714.541666666664</v>
      </c>
      <c r="F933">
        <v>38481</v>
      </c>
      <c r="G933" t="s">
        <v>340</v>
      </c>
      <c r="H933" t="s">
        <v>209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5880087242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9999</v>
      </c>
      <c r="Y933">
        <v>1</v>
      </c>
      <c r="Z933">
        <v>0</v>
      </c>
    </row>
    <row r="934" spans="1:26" x14ac:dyDescent="0.25">
      <c r="A934" t="s">
        <v>159</v>
      </c>
      <c r="B934" t="s">
        <v>48</v>
      </c>
      <c r="C934" t="s">
        <v>362</v>
      </c>
      <c r="D934">
        <v>1</v>
      </c>
      <c r="E934" s="2">
        <v>45714.541666666664</v>
      </c>
      <c r="F934">
        <v>38481</v>
      </c>
      <c r="G934" t="s">
        <v>339</v>
      </c>
      <c r="H934" t="s">
        <v>209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5880087243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9999</v>
      </c>
      <c r="Y934">
        <v>1</v>
      </c>
      <c r="Z934">
        <v>0</v>
      </c>
    </row>
    <row r="935" spans="1:26" x14ac:dyDescent="0.25">
      <c r="A935" t="s">
        <v>159</v>
      </c>
      <c r="B935" t="s">
        <v>48</v>
      </c>
      <c r="C935" t="s">
        <v>362</v>
      </c>
      <c r="D935">
        <v>1</v>
      </c>
      <c r="E935" s="2">
        <v>45714.541666666664</v>
      </c>
      <c r="F935">
        <v>38459</v>
      </c>
      <c r="G935" t="s">
        <v>338</v>
      </c>
      <c r="H935" t="s">
        <v>208</v>
      </c>
      <c r="I935">
        <v>21.274999999999999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5880067081</v>
      </c>
      <c r="S935">
        <v>0</v>
      </c>
      <c r="T935">
        <v>0</v>
      </c>
      <c r="U935">
        <v>0.01</v>
      </c>
      <c r="V935">
        <v>0</v>
      </c>
      <c r="W935">
        <v>0</v>
      </c>
      <c r="X935">
        <v>21.274999999999999</v>
      </c>
      <c r="Y935">
        <v>1</v>
      </c>
      <c r="Z935">
        <v>0</v>
      </c>
    </row>
    <row r="936" spans="1:26" x14ac:dyDescent="0.25">
      <c r="A936" t="s">
        <v>159</v>
      </c>
      <c r="B936" t="s">
        <v>48</v>
      </c>
      <c r="C936" t="s">
        <v>362</v>
      </c>
      <c r="D936">
        <v>1</v>
      </c>
      <c r="E936" s="2">
        <v>45714.541666666664</v>
      </c>
      <c r="F936">
        <v>38481</v>
      </c>
      <c r="G936" t="s">
        <v>338</v>
      </c>
      <c r="H936" t="s">
        <v>206</v>
      </c>
      <c r="I936">
        <v>7.4790000000000001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5880081663</v>
      </c>
      <c r="S936">
        <v>0</v>
      </c>
      <c r="T936">
        <v>0</v>
      </c>
      <c r="U936">
        <v>0.01</v>
      </c>
      <c r="V936">
        <v>0</v>
      </c>
      <c r="W936">
        <v>0</v>
      </c>
      <c r="X936">
        <v>7.4790000000000001</v>
      </c>
      <c r="Y936">
        <v>1</v>
      </c>
      <c r="Z936">
        <v>0</v>
      </c>
    </row>
    <row r="937" spans="1:26" x14ac:dyDescent="0.25">
      <c r="A937" t="s">
        <v>159</v>
      </c>
      <c r="B937" t="s">
        <v>48</v>
      </c>
      <c r="C937" t="s">
        <v>362</v>
      </c>
      <c r="D937">
        <v>1</v>
      </c>
      <c r="E937" s="2">
        <v>45714.541666666664</v>
      </c>
      <c r="F937">
        <v>38481</v>
      </c>
      <c r="G937" t="s">
        <v>338</v>
      </c>
      <c r="H937" t="s">
        <v>205</v>
      </c>
      <c r="I937">
        <v>2.9420000000000002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5880081669</v>
      </c>
      <c r="S937">
        <v>0</v>
      </c>
      <c r="T937">
        <v>0</v>
      </c>
      <c r="U937">
        <v>0.01</v>
      </c>
      <c r="V937">
        <v>0</v>
      </c>
      <c r="W937">
        <v>0</v>
      </c>
      <c r="X937">
        <v>2.9420000000000002</v>
      </c>
      <c r="Y937">
        <v>1</v>
      </c>
      <c r="Z937">
        <v>0</v>
      </c>
    </row>
    <row r="938" spans="1:26" x14ac:dyDescent="0.25">
      <c r="A938" t="s">
        <v>159</v>
      </c>
      <c r="B938" t="s">
        <v>48</v>
      </c>
      <c r="C938" t="s">
        <v>362</v>
      </c>
      <c r="D938">
        <v>1</v>
      </c>
      <c r="E938" s="2">
        <v>45714.5625</v>
      </c>
      <c r="F938">
        <v>38486</v>
      </c>
      <c r="G938" t="s">
        <v>338</v>
      </c>
      <c r="H938" t="s">
        <v>329</v>
      </c>
      <c r="I938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5880085634</v>
      </c>
      <c r="S938">
        <v>0</v>
      </c>
      <c r="T938">
        <v>0</v>
      </c>
      <c r="U938">
        <v>0.49</v>
      </c>
      <c r="V938">
        <v>0</v>
      </c>
      <c r="W938">
        <v>0</v>
      </c>
      <c r="X938">
        <v>9999</v>
      </c>
      <c r="Y938">
        <v>1</v>
      </c>
      <c r="Z938">
        <v>0</v>
      </c>
    </row>
    <row r="939" spans="1:26" x14ac:dyDescent="0.25">
      <c r="A939" t="s">
        <v>159</v>
      </c>
      <c r="B939" t="s">
        <v>48</v>
      </c>
      <c r="C939" t="s">
        <v>362</v>
      </c>
      <c r="D939">
        <v>1</v>
      </c>
      <c r="E939" s="2">
        <v>45714.5625</v>
      </c>
      <c r="F939">
        <v>38486</v>
      </c>
      <c r="G939" t="s">
        <v>340</v>
      </c>
      <c r="H939" t="s">
        <v>329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5880087254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9999</v>
      </c>
      <c r="Y939">
        <v>1</v>
      </c>
      <c r="Z939">
        <v>0</v>
      </c>
    </row>
    <row r="940" spans="1:26" x14ac:dyDescent="0.25">
      <c r="A940" t="s">
        <v>159</v>
      </c>
      <c r="B940" t="s">
        <v>48</v>
      </c>
      <c r="C940" t="s">
        <v>362</v>
      </c>
      <c r="D940">
        <v>1</v>
      </c>
      <c r="E940" s="2">
        <v>45714.5625</v>
      </c>
      <c r="F940">
        <v>38486</v>
      </c>
      <c r="G940" t="s">
        <v>339</v>
      </c>
      <c r="H940" t="s">
        <v>329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5880087255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9999</v>
      </c>
      <c r="Y940">
        <v>1</v>
      </c>
      <c r="Z940">
        <v>0</v>
      </c>
    </row>
    <row r="941" spans="1:26" x14ac:dyDescent="0.25">
      <c r="A941" t="s">
        <v>159</v>
      </c>
      <c r="B941" t="s">
        <v>48</v>
      </c>
      <c r="C941" t="s">
        <v>362</v>
      </c>
      <c r="D941">
        <v>1</v>
      </c>
      <c r="E941" s="2">
        <v>45714.5625</v>
      </c>
      <c r="F941">
        <v>4089922724</v>
      </c>
      <c r="G941" t="s">
        <v>338</v>
      </c>
      <c r="H941" t="s">
        <v>328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5879684036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9999</v>
      </c>
      <c r="Y941">
        <v>1</v>
      </c>
      <c r="Z941">
        <v>0</v>
      </c>
    </row>
    <row r="942" spans="1:26" x14ac:dyDescent="0.25">
      <c r="A942" t="s">
        <v>159</v>
      </c>
      <c r="B942" t="s">
        <v>48</v>
      </c>
      <c r="C942" t="s">
        <v>362</v>
      </c>
      <c r="D942">
        <v>1</v>
      </c>
      <c r="E942" s="2">
        <v>45714.5625</v>
      </c>
      <c r="F942">
        <v>38486</v>
      </c>
      <c r="G942" t="s">
        <v>338</v>
      </c>
      <c r="H942" t="s">
        <v>327</v>
      </c>
      <c r="I942">
        <v>46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5880085636</v>
      </c>
      <c r="S942">
        <v>0</v>
      </c>
      <c r="T942">
        <v>0</v>
      </c>
      <c r="U942">
        <v>0.49</v>
      </c>
      <c r="V942">
        <v>0</v>
      </c>
      <c r="W942">
        <v>0</v>
      </c>
      <c r="X942">
        <v>9999</v>
      </c>
      <c r="Y942">
        <v>1</v>
      </c>
      <c r="Z942">
        <v>0</v>
      </c>
    </row>
    <row r="943" spans="1:26" x14ac:dyDescent="0.25">
      <c r="A943" t="s">
        <v>159</v>
      </c>
      <c r="B943" t="s">
        <v>48</v>
      </c>
      <c r="C943" t="s">
        <v>362</v>
      </c>
      <c r="D943">
        <v>1</v>
      </c>
      <c r="E943" s="2">
        <v>45714.5625</v>
      </c>
      <c r="F943">
        <v>38486</v>
      </c>
      <c r="G943" t="s">
        <v>340</v>
      </c>
      <c r="H943" t="s">
        <v>327</v>
      </c>
      <c r="I943">
        <v>0</v>
      </c>
      <c r="J943">
        <v>1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5880087258</v>
      </c>
      <c r="S943">
        <v>0</v>
      </c>
      <c r="T943">
        <v>0</v>
      </c>
      <c r="U943">
        <v>0.01</v>
      </c>
      <c r="V943">
        <v>0</v>
      </c>
      <c r="W943">
        <v>0</v>
      </c>
      <c r="X943">
        <v>9999</v>
      </c>
      <c r="Y943">
        <v>1</v>
      </c>
      <c r="Z943">
        <v>0</v>
      </c>
    </row>
    <row r="944" spans="1:26" x14ac:dyDescent="0.25">
      <c r="A944" t="s">
        <v>159</v>
      </c>
      <c r="B944" t="s">
        <v>48</v>
      </c>
      <c r="C944" t="s">
        <v>362</v>
      </c>
      <c r="D944">
        <v>1</v>
      </c>
      <c r="E944" s="2">
        <v>45714.5625</v>
      </c>
      <c r="F944">
        <v>38486</v>
      </c>
      <c r="G944" t="s">
        <v>339</v>
      </c>
      <c r="H944" t="s">
        <v>327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5880087259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9999</v>
      </c>
      <c r="Y944">
        <v>1</v>
      </c>
      <c r="Z944">
        <v>0</v>
      </c>
    </row>
    <row r="945" spans="1:26" x14ac:dyDescent="0.25">
      <c r="A945" t="s">
        <v>159</v>
      </c>
      <c r="B945" t="s">
        <v>48</v>
      </c>
      <c r="C945" t="s">
        <v>362</v>
      </c>
      <c r="D945">
        <v>1</v>
      </c>
      <c r="E945" s="2">
        <v>45714.5625</v>
      </c>
      <c r="F945">
        <v>38486</v>
      </c>
      <c r="G945" t="s">
        <v>338</v>
      </c>
      <c r="H945" t="s">
        <v>326</v>
      </c>
      <c r="I945">
        <v>40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5880085650</v>
      </c>
      <c r="S945">
        <v>0</v>
      </c>
      <c r="T945">
        <v>0</v>
      </c>
      <c r="U945">
        <v>195.08</v>
      </c>
      <c r="V945">
        <v>0</v>
      </c>
      <c r="W945">
        <v>0</v>
      </c>
      <c r="X945">
        <v>9999</v>
      </c>
      <c r="Y945">
        <v>1</v>
      </c>
      <c r="Z945">
        <v>0</v>
      </c>
    </row>
    <row r="946" spans="1:26" x14ac:dyDescent="0.25">
      <c r="A946" t="s">
        <v>159</v>
      </c>
      <c r="B946" t="s">
        <v>48</v>
      </c>
      <c r="C946" t="s">
        <v>362</v>
      </c>
      <c r="D946">
        <v>1</v>
      </c>
      <c r="E946" s="2">
        <v>45714.5625</v>
      </c>
      <c r="F946">
        <v>38486</v>
      </c>
      <c r="G946" t="s">
        <v>340</v>
      </c>
      <c r="H946" t="s">
        <v>326</v>
      </c>
      <c r="I946">
        <v>0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5880087310</v>
      </c>
      <c r="S946">
        <v>0</v>
      </c>
      <c r="T946">
        <v>0</v>
      </c>
      <c r="U946">
        <v>0.01</v>
      </c>
      <c r="V946">
        <v>0</v>
      </c>
      <c r="W946">
        <v>0</v>
      </c>
      <c r="X946">
        <v>9999</v>
      </c>
      <c r="Y946">
        <v>1</v>
      </c>
      <c r="Z946">
        <v>0</v>
      </c>
    </row>
    <row r="947" spans="1:26" x14ac:dyDescent="0.25">
      <c r="A947" t="s">
        <v>159</v>
      </c>
      <c r="B947" t="s">
        <v>48</v>
      </c>
      <c r="C947" t="s">
        <v>362</v>
      </c>
      <c r="D947">
        <v>1</v>
      </c>
      <c r="E947" s="2">
        <v>45714.5625</v>
      </c>
      <c r="F947">
        <v>38486</v>
      </c>
      <c r="G947" t="s">
        <v>339</v>
      </c>
      <c r="H947" t="s">
        <v>326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5880087311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9999</v>
      </c>
      <c r="Y947">
        <v>1</v>
      </c>
      <c r="Z947">
        <v>0</v>
      </c>
    </row>
    <row r="948" spans="1:26" x14ac:dyDescent="0.25">
      <c r="A948" t="s">
        <v>159</v>
      </c>
      <c r="B948" t="s">
        <v>48</v>
      </c>
      <c r="C948" t="s">
        <v>362</v>
      </c>
      <c r="D948">
        <v>1</v>
      </c>
      <c r="E948" s="2">
        <v>45714.5625</v>
      </c>
      <c r="F948">
        <v>38433</v>
      </c>
      <c r="G948" t="s">
        <v>789</v>
      </c>
      <c r="H948" t="s">
        <v>790</v>
      </c>
      <c r="I948">
        <v>-13.44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5867324605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9999</v>
      </c>
      <c r="Y948">
        <v>0</v>
      </c>
      <c r="Z948">
        <v>0</v>
      </c>
    </row>
    <row r="949" spans="1:26" x14ac:dyDescent="0.25">
      <c r="A949" t="s">
        <v>159</v>
      </c>
      <c r="B949" t="s">
        <v>48</v>
      </c>
      <c r="C949" t="s">
        <v>362</v>
      </c>
      <c r="D949">
        <v>1</v>
      </c>
      <c r="E949" s="2">
        <v>45714.5625</v>
      </c>
      <c r="F949">
        <v>38459</v>
      </c>
      <c r="G949" t="s">
        <v>789</v>
      </c>
      <c r="H949" t="s">
        <v>790</v>
      </c>
      <c r="I949">
        <v>-3.6389999999999998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5874155803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9999</v>
      </c>
      <c r="Y949">
        <v>0</v>
      </c>
      <c r="Z949">
        <v>0</v>
      </c>
    </row>
    <row r="950" spans="1:26" x14ac:dyDescent="0.25">
      <c r="A950" t="s">
        <v>159</v>
      </c>
      <c r="B950" t="s">
        <v>48</v>
      </c>
      <c r="C950" t="s">
        <v>362</v>
      </c>
      <c r="D950">
        <v>1</v>
      </c>
      <c r="E950" s="2">
        <v>45714.5625</v>
      </c>
      <c r="F950">
        <v>38481</v>
      </c>
      <c r="G950" t="s">
        <v>789</v>
      </c>
      <c r="H950" t="s">
        <v>790</v>
      </c>
      <c r="I950">
        <v>-73.75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5880073696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9999</v>
      </c>
      <c r="Y950">
        <v>0</v>
      </c>
      <c r="Z950">
        <v>0</v>
      </c>
    </row>
    <row r="951" spans="1:26" x14ac:dyDescent="0.25">
      <c r="A951" t="s">
        <v>159</v>
      </c>
      <c r="B951" t="s">
        <v>48</v>
      </c>
      <c r="C951" t="s">
        <v>362</v>
      </c>
      <c r="D951">
        <v>1</v>
      </c>
      <c r="E951" s="2">
        <v>45714.5625</v>
      </c>
      <c r="F951">
        <v>38486</v>
      </c>
      <c r="G951" t="s">
        <v>789</v>
      </c>
      <c r="H951" t="s">
        <v>790</v>
      </c>
      <c r="I951">
        <v>-2.9140000000000001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5879012484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9999</v>
      </c>
      <c r="Y951">
        <v>0</v>
      </c>
      <c r="Z951">
        <v>0</v>
      </c>
    </row>
    <row r="952" spans="1:26" x14ac:dyDescent="0.25">
      <c r="A952" t="s">
        <v>159</v>
      </c>
      <c r="B952" t="s">
        <v>48</v>
      </c>
      <c r="C952" t="s">
        <v>362</v>
      </c>
      <c r="D952">
        <v>1</v>
      </c>
      <c r="E952" s="2">
        <v>45714.5625</v>
      </c>
      <c r="F952">
        <v>38516</v>
      </c>
      <c r="G952" t="s">
        <v>789</v>
      </c>
      <c r="H952" t="s">
        <v>790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5874155801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9999</v>
      </c>
      <c r="Y952">
        <v>0</v>
      </c>
      <c r="Z952">
        <v>0</v>
      </c>
    </row>
    <row r="953" spans="1:26" x14ac:dyDescent="0.25">
      <c r="A953" t="s">
        <v>159</v>
      </c>
      <c r="B953" t="s">
        <v>48</v>
      </c>
      <c r="C953" t="s">
        <v>362</v>
      </c>
      <c r="D953">
        <v>1</v>
      </c>
      <c r="E953" s="2">
        <v>45714.5625</v>
      </c>
      <c r="F953">
        <v>38517</v>
      </c>
      <c r="G953" t="s">
        <v>789</v>
      </c>
      <c r="H953" t="s">
        <v>790</v>
      </c>
      <c r="I953">
        <v>-2.85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5874155799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9999</v>
      </c>
      <c r="Y953">
        <v>0</v>
      </c>
      <c r="Z953">
        <v>0</v>
      </c>
    </row>
    <row r="954" spans="1:26" x14ac:dyDescent="0.25">
      <c r="A954" t="s">
        <v>159</v>
      </c>
      <c r="B954" t="s">
        <v>48</v>
      </c>
      <c r="C954" t="s">
        <v>362</v>
      </c>
      <c r="D954">
        <v>1</v>
      </c>
      <c r="E954" s="2">
        <v>45714.5625</v>
      </c>
      <c r="F954">
        <v>38546</v>
      </c>
      <c r="G954" t="s">
        <v>789</v>
      </c>
      <c r="H954" t="s">
        <v>790</v>
      </c>
      <c r="I954">
        <v>-1.556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5879012486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9999</v>
      </c>
      <c r="Y954">
        <v>0</v>
      </c>
      <c r="Z954">
        <v>0</v>
      </c>
    </row>
    <row r="955" spans="1:26" x14ac:dyDescent="0.25">
      <c r="A955" t="s">
        <v>159</v>
      </c>
      <c r="B955" t="s">
        <v>48</v>
      </c>
      <c r="C955" t="s">
        <v>362</v>
      </c>
      <c r="D955">
        <v>1</v>
      </c>
      <c r="E955" s="2">
        <v>45714.5625</v>
      </c>
      <c r="F955">
        <v>4089922724</v>
      </c>
      <c r="G955" t="s">
        <v>789</v>
      </c>
      <c r="H955" t="s">
        <v>790</v>
      </c>
      <c r="I955">
        <v>-1.5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5868685059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9999</v>
      </c>
      <c r="Y955">
        <v>0</v>
      </c>
      <c r="Z955">
        <v>0</v>
      </c>
    </row>
    <row r="956" spans="1:26" x14ac:dyDescent="0.25">
      <c r="A956" t="s">
        <v>159</v>
      </c>
      <c r="B956" t="s">
        <v>48</v>
      </c>
      <c r="C956" t="s">
        <v>362</v>
      </c>
      <c r="D956">
        <v>1</v>
      </c>
      <c r="E956" s="2">
        <v>45714.5625</v>
      </c>
      <c r="F956">
        <v>4089922724</v>
      </c>
      <c r="G956" t="s">
        <v>338</v>
      </c>
      <c r="H956" t="s">
        <v>325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5869547377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9999</v>
      </c>
      <c r="Y956">
        <v>1</v>
      </c>
      <c r="Z956">
        <v>0</v>
      </c>
    </row>
    <row r="957" spans="1:26" x14ac:dyDescent="0.25">
      <c r="A957" t="s">
        <v>159</v>
      </c>
      <c r="B957" t="s">
        <v>48</v>
      </c>
      <c r="C957" t="s">
        <v>362</v>
      </c>
      <c r="D957">
        <v>1</v>
      </c>
      <c r="E957" s="2">
        <v>45714.5625</v>
      </c>
      <c r="F957">
        <v>38486</v>
      </c>
      <c r="G957" t="s">
        <v>338</v>
      </c>
      <c r="H957" t="s">
        <v>324</v>
      </c>
      <c r="I957">
        <v>34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5880085638</v>
      </c>
      <c r="S957">
        <v>0</v>
      </c>
      <c r="T957">
        <v>0</v>
      </c>
      <c r="U957">
        <v>195.08</v>
      </c>
      <c r="V957">
        <v>0</v>
      </c>
      <c r="W957">
        <v>0</v>
      </c>
      <c r="X957">
        <v>9999</v>
      </c>
      <c r="Y957">
        <v>1</v>
      </c>
      <c r="Z957">
        <v>0</v>
      </c>
    </row>
    <row r="958" spans="1:26" x14ac:dyDescent="0.25">
      <c r="A958" t="s">
        <v>159</v>
      </c>
      <c r="B958" t="s">
        <v>48</v>
      </c>
      <c r="C958" t="s">
        <v>362</v>
      </c>
      <c r="D958">
        <v>1</v>
      </c>
      <c r="E958" s="2">
        <v>45714.5625</v>
      </c>
      <c r="F958">
        <v>38486</v>
      </c>
      <c r="G958" t="s">
        <v>340</v>
      </c>
      <c r="H958" t="s">
        <v>324</v>
      </c>
      <c r="I958">
        <v>0</v>
      </c>
      <c r="J958">
        <v>2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5880087262</v>
      </c>
      <c r="S958">
        <v>0</v>
      </c>
      <c r="T958">
        <v>0</v>
      </c>
      <c r="U958">
        <v>0.01</v>
      </c>
      <c r="V958">
        <v>0</v>
      </c>
      <c r="W958">
        <v>0</v>
      </c>
      <c r="X958">
        <v>9999</v>
      </c>
      <c r="Y958">
        <v>1</v>
      </c>
      <c r="Z958">
        <v>0</v>
      </c>
    </row>
    <row r="959" spans="1:26" x14ac:dyDescent="0.25">
      <c r="A959" t="s">
        <v>159</v>
      </c>
      <c r="B959" t="s">
        <v>48</v>
      </c>
      <c r="C959" t="s">
        <v>362</v>
      </c>
      <c r="D959">
        <v>1</v>
      </c>
      <c r="E959" s="2">
        <v>45714.5625</v>
      </c>
      <c r="F959">
        <v>38486</v>
      </c>
      <c r="G959" t="s">
        <v>339</v>
      </c>
      <c r="H959" t="s">
        <v>324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5880087263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9999</v>
      </c>
      <c r="Y959">
        <v>1</v>
      </c>
      <c r="Z959">
        <v>0</v>
      </c>
    </row>
    <row r="960" spans="1:26" x14ac:dyDescent="0.25">
      <c r="A960" t="s">
        <v>159</v>
      </c>
      <c r="B960" t="s">
        <v>48</v>
      </c>
      <c r="C960" t="s">
        <v>362</v>
      </c>
      <c r="D960">
        <v>1</v>
      </c>
      <c r="E960" s="2">
        <v>45714.5625</v>
      </c>
      <c r="F960">
        <v>38481</v>
      </c>
      <c r="G960" t="s">
        <v>338</v>
      </c>
      <c r="H960" t="s">
        <v>323</v>
      </c>
      <c r="I960">
        <v>198.26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5880097166</v>
      </c>
      <c r="S960">
        <v>0</v>
      </c>
      <c r="T960">
        <v>0</v>
      </c>
      <c r="U960">
        <v>250</v>
      </c>
      <c r="V960">
        <v>0</v>
      </c>
      <c r="W960">
        <v>0</v>
      </c>
      <c r="X960">
        <v>9999</v>
      </c>
      <c r="Y960">
        <v>1</v>
      </c>
      <c r="Z960">
        <v>0</v>
      </c>
    </row>
    <row r="961" spans="1:26" x14ac:dyDescent="0.25">
      <c r="A961" t="s">
        <v>159</v>
      </c>
      <c r="B961" t="s">
        <v>48</v>
      </c>
      <c r="C961" t="s">
        <v>362</v>
      </c>
      <c r="D961">
        <v>1</v>
      </c>
      <c r="E961" s="2">
        <v>45714.5625</v>
      </c>
      <c r="F961">
        <v>38481</v>
      </c>
      <c r="G961" t="s">
        <v>340</v>
      </c>
      <c r="H961" t="s">
        <v>323</v>
      </c>
      <c r="I961">
        <v>0</v>
      </c>
      <c r="J961">
        <v>12</v>
      </c>
      <c r="K961">
        <v>16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5880087266</v>
      </c>
      <c r="S961">
        <v>0</v>
      </c>
      <c r="T961">
        <v>0</v>
      </c>
      <c r="U961">
        <v>0.01</v>
      </c>
      <c r="V961">
        <v>0</v>
      </c>
      <c r="W961">
        <v>0</v>
      </c>
      <c r="X961">
        <v>9999</v>
      </c>
      <c r="Y961">
        <v>1</v>
      </c>
      <c r="Z961">
        <v>0</v>
      </c>
    </row>
    <row r="962" spans="1:26" x14ac:dyDescent="0.25">
      <c r="A962" t="s">
        <v>159</v>
      </c>
      <c r="B962" t="s">
        <v>48</v>
      </c>
      <c r="C962" t="s">
        <v>362</v>
      </c>
      <c r="D962">
        <v>1</v>
      </c>
      <c r="E962" s="2">
        <v>45714.5625</v>
      </c>
      <c r="F962">
        <v>38481</v>
      </c>
      <c r="G962" t="s">
        <v>339</v>
      </c>
      <c r="H962" t="s">
        <v>323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5880087267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9999</v>
      </c>
      <c r="Y962">
        <v>1</v>
      </c>
      <c r="Z962">
        <v>0</v>
      </c>
    </row>
    <row r="963" spans="1:26" x14ac:dyDescent="0.25">
      <c r="A963" t="s">
        <v>159</v>
      </c>
      <c r="B963" t="s">
        <v>48</v>
      </c>
      <c r="C963" t="s">
        <v>362</v>
      </c>
      <c r="D963">
        <v>1</v>
      </c>
      <c r="E963" s="2">
        <v>45714.5625</v>
      </c>
      <c r="F963">
        <v>38481</v>
      </c>
      <c r="G963" t="s">
        <v>338</v>
      </c>
      <c r="H963" t="s">
        <v>322</v>
      </c>
      <c r="I963">
        <v>426.55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5880097176</v>
      </c>
      <c r="S963">
        <v>0</v>
      </c>
      <c r="T963">
        <v>0</v>
      </c>
      <c r="U963">
        <v>250</v>
      </c>
      <c r="V963">
        <v>0</v>
      </c>
      <c r="W963">
        <v>0</v>
      </c>
      <c r="X963">
        <v>9999</v>
      </c>
      <c r="Y963">
        <v>1</v>
      </c>
      <c r="Z963">
        <v>0</v>
      </c>
    </row>
    <row r="964" spans="1:26" x14ac:dyDescent="0.25">
      <c r="A964" t="s">
        <v>159</v>
      </c>
      <c r="B964" t="s">
        <v>48</v>
      </c>
      <c r="C964" t="s">
        <v>362</v>
      </c>
      <c r="D964">
        <v>1</v>
      </c>
      <c r="E964" s="2">
        <v>45714.5625</v>
      </c>
      <c r="F964">
        <v>38481</v>
      </c>
      <c r="G964" t="s">
        <v>340</v>
      </c>
      <c r="H964" t="s">
        <v>322</v>
      </c>
      <c r="I964">
        <v>0</v>
      </c>
      <c r="J964">
        <v>18</v>
      </c>
      <c r="K964">
        <v>24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5880087306</v>
      </c>
      <c r="S964">
        <v>0</v>
      </c>
      <c r="T964">
        <v>0</v>
      </c>
      <c r="U964">
        <v>0.01</v>
      </c>
      <c r="V964">
        <v>0</v>
      </c>
      <c r="W964">
        <v>0</v>
      </c>
      <c r="X964">
        <v>9999</v>
      </c>
      <c r="Y964">
        <v>1</v>
      </c>
      <c r="Z964">
        <v>0</v>
      </c>
    </row>
    <row r="965" spans="1:26" x14ac:dyDescent="0.25">
      <c r="A965" t="s">
        <v>159</v>
      </c>
      <c r="B965" t="s">
        <v>48</v>
      </c>
      <c r="C965" t="s">
        <v>362</v>
      </c>
      <c r="D965">
        <v>1</v>
      </c>
      <c r="E965" s="2">
        <v>45714.5625</v>
      </c>
      <c r="F965">
        <v>38481</v>
      </c>
      <c r="G965" t="s">
        <v>339</v>
      </c>
      <c r="H965" t="s">
        <v>322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5880087307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9999</v>
      </c>
      <c r="Y965">
        <v>1</v>
      </c>
      <c r="Z965">
        <v>0</v>
      </c>
    </row>
    <row r="966" spans="1:26" x14ac:dyDescent="0.25">
      <c r="A966" t="s">
        <v>159</v>
      </c>
      <c r="B966" t="s">
        <v>48</v>
      </c>
      <c r="C966" t="s">
        <v>362</v>
      </c>
      <c r="D966">
        <v>1</v>
      </c>
      <c r="E966" s="2">
        <v>45714.5625</v>
      </c>
      <c r="F966">
        <v>38428</v>
      </c>
      <c r="G966" t="s">
        <v>341</v>
      </c>
      <c r="H966" t="s">
        <v>321</v>
      </c>
      <c r="I966">
        <v>0</v>
      </c>
      <c r="J966">
        <v>3.2</v>
      </c>
      <c r="K966">
        <v>4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5868293234</v>
      </c>
      <c r="S966">
        <v>0</v>
      </c>
      <c r="T966">
        <v>0</v>
      </c>
      <c r="U966">
        <v>1E-3</v>
      </c>
      <c r="V966">
        <v>0</v>
      </c>
      <c r="W966">
        <v>0</v>
      </c>
      <c r="X966">
        <v>9999</v>
      </c>
      <c r="Y966">
        <v>1</v>
      </c>
      <c r="Z966">
        <v>0</v>
      </c>
    </row>
    <row r="967" spans="1:26" x14ac:dyDescent="0.25">
      <c r="A967" t="s">
        <v>159</v>
      </c>
      <c r="B967" t="s">
        <v>48</v>
      </c>
      <c r="C967" t="s">
        <v>362</v>
      </c>
      <c r="D967">
        <v>1</v>
      </c>
      <c r="E967" s="2">
        <v>45714.5625</v>
      </c>
      <c r="F967">
        <v>4468986571</v>
      </c>
      <c r="G967" t="s">
        <v>341</v>
      </c>
      <c r="H967" t="s">
        <v>319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5864418145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9999</v>
      </c>
      <c r="Y967">
        <v>1</v>
      </c>
      <c r="Z967">
        <v>0</v>
      </c>
    </row>
    <row r="968" spans="1:26" x14ac:dyDescent="0.25">
      <c r="A968" t="s">
        <v>159</v>
      </c>
      <c r="B968" t="s">
        <v>48</v>
      </c>
      <c r="C968" t="s">
        <v>362</v>
      </c>
      <c r="D968">
        <v>1</v>
      </c>
      <c r="E968" s="2">
        <v>45714.5625</v>
      </c>
      <c r="F968">
        <v>4089922724</v>
      </c>
      <c r="G968" t="s">
        <v>338</v>
      </c>
      <c r="H968" t="s">
        <v>318</v>
      </c>
      <c r="I968">
        <v>8.5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5879875308</v>
      </c>
      <c r="S968">
        <v>0</v>
      </c>
      <c r="T968">
        <v>0</v>
      </c>
      <c r="U968">
        <v>0.01</v>
      </c>
      <c r="V968">
        <v>0</v>
      </c>
      <c r="W968">
        <v>0</v>
      </c>
      <c r="X968">
        <v>8.5</v>
      </c>
      <c r="Y968">
        <v>1</v>
      </c>
      <c r="Z968">
        <v>0</v>
      </c>
    </row>
    <row r="969" spans="1:26" x14ac:dyDescent="0.25">
      <c r="A969" t="s">
        <v>159</v>
      </c>
      <c r="B969" t="s">
        <v>48</v>
      </c>
      <c r="C969" t="s">
        <v>362</v>
      </c>
      <c r="D969">
        <v>1</v>
      </c>
      <c r="E969" s="2">
        <v>45714.5625</v>
      </c>
      <c r="F969">
        <v>4089922724</v>
      </c>
      <c r="G969" t="s">
        <v>338</v>
      </c>
      <c r="H969" t="s">
        <v>317</v>
      </c>
      <c r="I969">
        <v>50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5878951833</v>
      </c>
      <c r="S969">
        <v>0</v>
      </c>
      <c r="T969">
        <v>0</v>
      </c>
      <c r="U969">
        <v>287.62</v>
      </c>
      <c r="V969">
        <v>0</v>
      </c>
      <c r="W969">
        <v>0</v>
      </c>
      <c r="X969">
        <v>9999</v>
      </c>
      <c r="Y969">
        <v>1</v>
      </c>
      <c r="Z969">
        <v>0</v>
      </c>
    </row>
    <row r="970" spans="1:26" x14ac:dyDescent="0.25">
      <c r="A970" t="s">
        <v>159</v>
      </c>
      <c r="B970" t="s">
        <v>48</v>
      </c>
      <c r="C970" t="s">
        <v>362</v>
      </c>
      <c r="D970">
        <v>1</v>
      </c>
      <c r="E970" s="2">
        <v>45714.5625</v>
      </c>
      <c r="F970">
        <v>4089922724</v>
      </c>
      <c r="G970" t="s">
        <v>338</v>
      </c>
      <c r="H970" t="s">
        <v>316</v>
      </c>
      <c r="I970">
        <v>20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5879738652</v>
      </c>
      <c r="S970">
        <v>0</v>
      </c>
      <c r="T970">
        <v>0</v>
      </c>
      <c r="U970">
        <v>1E-3</v>
      </c>
      <c r="V970">
        <v>0</v>
      </c>
      <c r="W970">
        <v>0</v>
      </c>
      <c r="X970">
        <v>9999</v>
      </c>
      <c r="Y970">
        <v>1</v>
      </c>
      <c r="Z970">
        <v>0</v>
      </c>
    </row>
    <row r="971" spans="1:26" x14ac:dyDescent="0.25">
      <c r="A971" t="s">
        <v>159</v>
      </c>
      <c r="B971" t="s">
        <v>48</v>
      </c>
      <c r="C971" t="s">
        <v>362</v>
      </c>
      <c r="D971">
        <v>1</v>
      </c>
      <c r="E971" s="2">
        <v>45714.5625</v>
      </c>
      <c r="F971">
        <v>38555</v>
      </c>
      <c r="G971" t="s">
        <v>341</v>
      </c>
      <c r="H971" t="s">
        <v>315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5874157317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9999</v>
      </c>
      <c r="Y971">
        <v>1</v>
      </c>
      <c r="Z971">
        <v>0</v>
      </c>
    </row>
    <row r="972" spans="1:26" x14ac:dyDescent="0.25">
      <c r="A972" t="s">
        <v>159</v>
      </c>
      <c r="B972" t="s">
        <v>48</v>
      </c>
      <c r="C972" t="s">
        <v>362</v>
      </c>
      <c r="D972">
        <v>1</v>
      </c>
      <c r="E972" s="2">
        <v>45714.5625</v>
      </c>
      <c r="F972">
        <v>38433</v>
      </c>
      <c r="G972" t="s">
        <v>338</v>
      </c>
      <c r="H972" t="s">
        <v>313</v>
      </c>
      <c r="I972">
        <v>110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5880041874</v>
      </c>
      <c r="S972">
        <v>0</v>
      </c>
      <c r="T972">
        <v>0</v>
      </c>
      <c r="U972">
        <v>290</v>
      </c>
      <c r="V972">
        <v>0</v>
      </c>
      <c r="W972">
        <v>0</v>
      </c>
      <c r="X972">
        <v>9999</v>
      </c>
      <c r="Y972">
        <v>1</v>
      </c>
      <c r="Z972">
        <v>0</v>
      </c>
    </row>
    <row r="973" spans="1:26" x14ac:dyDescent="0.25">
      <c r="A973" t="s">
        <v>159</v>
      </c>
      <c r="B973" t="s">
        <v>48</v>
      </c>
      <c r="C973" t="s">
        <v>362</v>
      </c>
      <c r="D973">
        <v>1</v>
      </c>
      <c r="E973" s="2">
        <v>45714.5625</v>
      </c>
      <c r="F973">
        <v>38433</v>
      </c>
      <c r="G973" t="s">
        <v>340</v>
      </c>
      <c r="H973" t="s">
        <v>313</v>
      </c>
      <c r="I973">
        <v>0</v>
      </c>
      <c r="J973">
        <v>4.9649999999999999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5880042500</v>
      </c>
      <c r="S973">
        <v>0</v>
      </c>
      <c r="T973">
        <v>0</v>
      </c>
      <c r="U973">
        <v>0.5</v>
      </c>
      <c r="V973">
        <v>0</v>
      </c>
      <c r="W973">
        <v>0</v>
      </c>
      <c r="X973">
        <v>9999</v>
      </c>
      <c r="Y973">
        <v>1</v>
      </c>
      <c r="Z973">
        <v>0</v>
      </c>
    </row>
    <row r="974" spans="1:26" x14ac:dyDescent="0.25">
      <c r="A974" t="s">
        <v>159</v>
      </c>
      <c r="B974" t="s">
        <v>48</v>
      </c>
      <c r="C974" t="s">
        <v>362</v>
      </c>
      <c r="D974">
        <v>1</v>
      </c>
      <c r="E974" s="2">
        <v>45714.5625</v>
      </c>
      <c r="F974">
        <v>38433</v>
      </c>
      <c r="G974" t="s">
        <v>339</v>
      </c>
      <c r="H974" t="s">
        <v>313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5880042501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9999</v>
      </c>
      <c r="Y974">
        <v>1</v>
      </c>
      <c r="Z974">
        <v>0</v>
      </c>
    </row>
    <row r="975" spans="1:26" x14ac:dyDescent="0.25">
      <c r="A975" t="s">
        <v>159</v>
      </c>
      <c r="B975" t="s">
        <v>48</v>
      </c>
      <c r="C975" t="s">
        <v>362</v>
      </c>
      <c r="D975">
        <v>1</v>
      </c>
      <c r="E975" s="2">
        <v>45714.5625</v>
      </c>
      <c r="F975">
        <v>38433</v>
      </c>
      <c r="G975" t="s">
        <v>789</v>
      </c>
      <c r="H975" t="s">
        <v>791</v>
      </c>
      <c r="I975">
        <v>-1.1779999999999999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5867324607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9999</v>
      </c>
      <c r="Y975">
        <v>0</v>
      </c>
      <c r="Z975">
        <v>0</v>
      </c>
    </row>
    <row r="976" spans="1:26" x14ac:dyDescent="0.25">
      <c r="A976" t="s">
        <v>159</v>
      </c>
      <c r="B976" t="s">
        <v>48</v>
      </c>
      <c r="C976" t="s">
        <v>362</v>
      </c>
      <c r="D976">
        <v>1</v>
      </c>
      <c r="E976" s="2">
        <v>45714.5625</v>
      </c>
      <c r="F976">
        <v>38459</v>
      </c>
      <c r="G976" t="s">
        <v>789</v>
      </c>
      <c r="H976" t="s">
        <v>791</v>
      </c>
      <c r="I976">
        <v>-17.765000000000001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5874155807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9999</v>
      </c>
      <c r="Y976">
        <v>0</v>
      </c>
      <c r="Z976">
        <v>0</v>
      </c>
    </row>
    <row r="977" spans="1:26" x14ac:dyDescent="0.25">
      <c r="A977" t="s">
        <v>159</v>
      </c>
      <c r="B977" t="s">
        <v>48</v>
      </c>
      <c r="C977" t="s">
        <v>362</v>
      </c>
      <c r="D977">
        <v>1</v>
      </c>
      <c r="E977" s="2">
        <v>45714.5625</v>
      </c>
      <c r="F977">
        <v>38481</v>
      </c>
      <c r="G977" t="s">
        <v>789</v>
      </c>
      <c r="H977" t="s">
        <v>791</v>
      </c>
      <c r="I977">
        <v>-3.9380000000000002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5877753834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9999</v>
      </c>
      <c r="Y977">
        <v>0</v>
      </c>
      <c r="Z977">
        <v>0</v>
      </c>
    </row>
    <row r="978" spans="1:26" x14ac:dyDescent="0.25">
      <c r="A978" t="s">
        <v>159</v>
      </c>
      <c r="B978" t="s">
        <v>48</v>
      </c>
      <c r="C978" t="s">
        <v>362</v>
      </c>
      <c r="D978">
        <v>1</v>
      </c>
      <c r="E978" s="2">
        <v>45714.5625</v>
      </c>
      <c r="F978">
        <v>38486</v>
      </c>
      <c r="G978" t="s">
        <v>789</v>
      </c>
      <c r="H978" t="s">
        <v>791</v>
      </c>
      <c r="I978">
        <v>-1.772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5879012488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9999</v>
      </c>
      <c r="Y978">
        <v>0</v>
      </c>
      <c r="Z978">
        <v>0</v>
      </c>
    </row>
    <row r="979" spans="1:26" x14ac:dyDescent="0.25">
      <c r="A979" t="s">
        <v>159</v>
      </c>
      <c r="B979" t="s">
        <v>48</v>
      </c>
      <c r="C979" t="s">
        <v>362</v>
      </c>
      <c r="D979">
        <v>1</v>
      </c>
      <c r="E979" s="2">
        <v>45714.5625</v>
      </c>
      <c r="F979">
        <v>38517</v>
      </c>
      <c r="G979" t="s">
        <v>789</v>
      </c>
      <c r="H979" t="s">
        <v>791</v>
      </c>
      <c r="I979">
        <v>-0.85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5874155809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9999</v>
      </c>
      <c r="Y979">
        <v>0</v>
      </c>
      <c r="Z979">
        <v>0</v>
      </c>
    </row>
    <row r="980" spans="1:26" x14ac:dyDescent="0.25">
      <c r="A980" t="s">
        <v>159</v>
      </c>
      <c r="B980" t="s">
        <v>48</v>
      </c>
      <c r="C980" t="s">
        <v>362</v>
      </c>
      <c r="D980">
        <v>1</v>
      </c>
      <c r="E980" s="2">
        <v>45714.5625</v>
      </c>
      <c r="F980">
        <v>38539</v>
      </c>
      <c r="G980" t="s">
        <v>789</v>
      </c>
      <c r="H980" t="s">
        <v>791</v>
      </c>
      <c r="I980">
        <v>-3.14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5874155805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9999</v>
      </c>
      <c r="Y980">
        <v>0</v>
      </c>
      <c r="Z980">
        <v>0</v>
      </c>
    </row>
    <row r="981" spans="1:26" x14ac:dyDescent="0.25">
      <c r="A981" t="s">
        <v>159</v>
      </c>
      <c r="B981" t="s">
        <v>48</v>
      </c>
      <c r="C981" t="s">
        <v>362</v>
      </c>
      <c r="D981">
        <v>1</v>
      </c>
      <c r="E981" s="2">
        <v>45714.5625</v>
      </c>
      <c r="F981">
        <v>38546</v>
      </c>
      <c r="G981" t="s">
        <v>789</v>
      </c>
      <c r="H981" t="s">
        <v>791</v>
      </c>
      <c r="I981">
        <v>-1.6180000000000001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5879012490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9999</v>
      </c>
      <c r="Y981">
        <v>0</v>
      </c>
      <c r="Z981">
        <v>0</v>
      </c>
    </row>
    <row r="982" spans="1:26" x14ac:dyDescent="0.25">
      <c r="A982" t="s">
        <v>159</v>
      </c>
      <c r="B982" t="s">
        <v>48</v>
      </c>
      <c r="C982" t="s">
        <v>362</v>
      </c>
      <c r="D982">
        <v>1</v>
      </c>
      <c r="E982" s="2">
        <v>45714.5625</v>
      </c>
      <c r="F982">
        <v>4089922724</v>
      </c>
      <c r="G982" t="s">
        <v>789</v>
      </c>
      <c r="H982" t="s">
        <v>791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5868685061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9999</v>
      </c>
      <c r="Y982">
        <v>0</v>
      </c>
      <c r="Z982">
        <v>0</v>
      </c>
    </row>
    <row r="983" spans="1:26" x14ac:dyDescent="0.25">
      <c r="A983" t="s">
        <v>159</v>
      </c>
      <c r="B983" t="s">
        <v>48</v>
      </c>
      <c r="C983" t="s">
        <v>362</v>
      </c>
      <c r="D983">
        <v>1</v>
      </c>
      <c r="E983" s="2">
        <v>45714.5625</v>
      </c>
      <c r="F983">
        <v>1360355149</v>
      </c>
      <c r="G983" t="s">
        <v>789</v>
      </c>
      <c r="H983" t="s">
        <v>792</v>
      </c>
      <c r="I983">
        <v>-57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5878056841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9999</v>
      </c>
      <c r="Y983">
        <v>0</v>
      </c>
      <c r="Z983">
        <v>0</v>
      </c>
    </row>
    <row r="984" spans="1:26" x14ac:dyDescent="0.25">
      <c r="A984" t="s">
        <v>159</v>
      </c>
      <c r="B984" t="s">
        <v>48</v>
      </c>
      <c r="C984" t="s">
        <v>362</v>
      </c>
      <c r="D984">
        <v>1</v>
      </c>
      <c r="E984" s="2">
        <v>45714.5625</v>
      </c>
      <c r="F984">
        <v>38412</v>
      </c>
      <c r="G984" t="s">
        <v>338</v>
      </c>
      <c r="H984" t="s">
        <v>312</v>
      </c>
      <c r="I984">
        <v>47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5878659776</v>
      </c>
      <c r="S984">
        <v>0</v>
      </c>
      <c r="T984">
        <v>0</v>
      </c>
      <c r="U984">
        <v>1E-3</v>
      </c>
      <c r="V984">
        <v>0</v>
      </c>
      <c r="W984">
        <v>0</v>
      </c>
      <c r="X984">
        <v>9999</v>
      </c>
      <c r="Y984">
        <v>1</v>
      </c>
      <c r="Z984">
        <v>0</v>
      </c>
    </row>
    <row r="985" spans="1:26" x14ac:dyDescent="0.25">
      <c r="A985" t="s">
        <v>159</v>
      </c>
      <c r="B985" t="s">
        <v>48</v>
      </c>
      <c r="C985" t="s">
        <v>362</v>
      </c>
      <c r="D985">
        <v>1</v>
      </c>
      <c r="E985" s="2">
        <v>45714.5625</v>
      </c>
      <c r="F985">
        <v>38486</v>
      </c>
      <c r="G985" t="s">
        <v>338</v>
      </c>
      <c r="H985" t="s">
        <v>310</v>
      </c>
      <c r="I985">
        <v>37.1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5880084059</v>
      </c>
      <c r="S985">
        <v>0</v>
      </c>
      <c r="T985">
        <v>0</v>
      </c>
      <c r="U985">
        <v>1.6</v>
      </c>
      <c r="V985">
        <v>0</v>
      </c>
      <c r="W985">
        <v>0</v>
      </c>
      <c r="X985">
        <v>37.1</v>
      </c>
      <c r="Y985">
        <v>1</v>
      </c>
      <c r="Z985">
        <v>0</v>
      </c>
    </row>
    <row r="986" spans="1:26" x14ac:dyDescent="0.25">
      <c r="A986" t="s">
        <v>159</v>
      </c>
      <c r="B986" t="s">
        <v>48</v>
      </c>
      <c r="C986" t="s">
        <v>362</v>
      </c>
      <c r="D986">
        <v>1</v>
      </c>
      <c r="E986" s="2">
        <v>45714.5625</v>
      </c>
      <c r="F986">
        <v>38564</v>
      </c>
      <c r="G986" t="s">
        <v>341</v>
      </c>
      <c r="H986" t="s">
        <v>309</v>
      </c>
      <c r="I986">
        <v>0</v>
      </c>
      <c r="J986">
        <v>2.9980000000000002</v>
      </c>
      <c r="K986">
        <v>5.0679999999999996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5880086878</v>
      </c>
      <c r="S986">
        <v>0</v>
      </c>
      <c r="T986">
        <v>0</v>
      </c>
      <c r="U986">
        <v>0.5</v>
      </c>
      <c r="V986">
        <v>0</v>
      </c>
      <c r="W986">
        <v>0</v>
      </c>
      <c r="X986">
        <v>9999</v>
      </c>
      <c r="Y986">
        <v>1</v>
      </c>
      <c r="Z986">
        <v>0</v>
      </c>
    </row>
    <row r="987" spans="1:26" x14ac:dyDescent="0.25">
      <c r="A987" t="s">
        <v>159</v>
      </c>
      <c r="B987" t="s">
        <v>48</v>
      </c>
      <c r="C987" t="s">
        <v>362</v>
      </c>
      <c r="D987">
        <v>1</v>
      </c>
      <c r="E987" s="2">
        <v>45714.5625</v>
      </c>
      <c r="F987">
        <v>5034627992</v>
      </c>
      <c r="G987" t="s">
        <v>338</v>
      </c>
      <c r="H987" t="s">
        <v>307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5880023989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9999</v>
      </c>
      <c r="Y987">
        <v>1</v>
      </c>
      <c r="Z987">
        <v>0</v>
      </c>
    </row>
    <row r="988" spans="1:26" x14ac:dyDescent="0.25">
      <c r="A988" t="s">
        <v>159</v>
      </c>
      <c r="B988" t="s">
        <v>48</v>
      </c>
      <c r="C988" t="s">
        <v>362</v>
      </c>
      <c r="D988">
        <v>1</v>
      </c>
      <c r="E988" s="2">
        <v>45714.5625</v>
      </c>
      <c r="F988">
        <v>5034627992</v>
      </c>
      <c r="G988" t="s">
        <v>340</v>
      </c>
      <c r="H988" t="s">
        <v>307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5876719851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9999</v>
      </c>
      <c r="Y988">
        <v>1</v>
      </c>
      <c r="Z988">
        <v>0</v>
      </c>
    </row>
    <row r="989" spans="1:26" x14ac:dyDescent="0.25">
      <c r="A989" t="s">
        <v>159</v>
      </c>
      <c r="B989" t="s">
        <v>48</v>
      </c>
      <c r="C989" t="s">
        <v>362</v>
      </c>
      <c r="D989">
        <v>1</v>
      </c>
      <c r="E989" s="2">
        <v>45714.5625</v>
      </c>
      <c r="F989">
        <v>5034627992</v>
      </c>
      <c r="G989" t="s">
        <v>339</v>
      </c>
      <c r="H989" t="s">
        <v>307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5876719852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9999</v>
      </c>
      <c r="Y989">
        <v>1</v>
      </c>
      <c r="Z989">
        <v>0</v>
      </c>
    </row>
    <row r="990" spans="1:26" x14ac:dyDescent="0.25">
      <c r="A990" t="s">
        <v>159</v>
      </c>
      <c r="B990" t="s">
        <v>48</v>
      </c>
      <c r="C990" t="s">
        <v>362</v>
      </c>
      <c r="D990">
        <v>1</v>
      </c>
      <c r="E990" s="2">
        <v>45714.5625</v>
      </c>
      <c r="F990">
        <v>5034627992</v>
      </c>
      <c r="G990" t="s">
        <v>343</v>
      </c>
      <c r="H990" t="s">
        <v>345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5880083165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9999</v>
      </c>
      <c r="Y990">
        <v>1</v>
      </c>
      <c r="Z990">
        <v>0</v>
      </c>
    </row>
    <row r="991" spans="1:26" x14ac:dyDescent="0.25">
      <c r="A991" t="s">
        <v>159</v>
      </c>
      <c r="B991" t="s">
        <v>48</v>
      </c>
      <c r="C991" t="s">
        <v>362</v>
      </c>
      <c r="D991">
        <v>1</v>
      </c>
      <c r="E991" s="2">
        <v>45714.5625</v>
      </c>
      <c r="F991">
        <v>5034627992</v>
      </c>
      <c r="G991" t="s">
        <v>341</v>
      </c>
      <c r="H991" t="s">
        <v>345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5876719849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9999</v>
      </c>
      <c r="Y991">
        <v>1</v>
      </c>
      <c r="Z991">
        <v>0</v>
      </c>
    </row>
    <row r="992" spans="1:26" x14ac:dyDescent="0.25">
      <c r="A992" t="s">
        <v>159</v>
      </c>
      <c r="B992" t="s">
        <v>48</v>
      </c>
      <c r="C992" t="s">
        <v>362</v>
      </c>
      <c r="D992">
        <v>1</v>
      </c>
      <c r="E992" s="2">
        <v>45714.5625</v>
      </c>
      <c r="F992">
        <v>38459</v>
      </c>
      <c r="G992" t="s">
        <v>338</v>
      </c>
      <c r="H992" t="s">
        <v>305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5878073508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9999</v>
      </c>
      <c r="Y992">
        <v>1</v>
      </c>
      <c r="Z992">
        <v>0</v>
      </c>
    </row>
    <row r="993" spans="1:26" x14ac:dyDescent="0.25">
      <c r="A993" t="s">
        <v>159</v>
      </c>
      <c r="B993" t="s">
        <v>48</v>
      </c>
      <c r="C993" t="s">
        <v>362</v>
      </c>
      <c r="D993">
        <v>1</v>
      </c>
      <c r="E993" s="2">
        <v>45714.5625</v>
      </c>
      <c r="F993">
        <v>38459</v>
      </c>
      <c r="G993" t="s">
        <v>340</v>
      </c>
      <c r="H993" t="s">
        <v>305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5878075284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9999</v>
      </c>
      <c r="Y993">
        <v>1</v>
      </c>
      <c r="Z993">
        <v>0</v>
      </c>
    </row>
    <row r="994" spans="1:26" x14ac:dyDescent="0.25">
      <c r="A994" t="s">
        <v>159</v>
      </c>
      <c r="B994" t="s">
        <v>48</v>
      </c>
      <c r="C994" t="s">
        <v>362</v>
      </c>
      <c r="D994">
        <v>1</v>
      </c>
      <c r="E994" s="2">
        <v>45714.5625</v>
      </c>
      <c r="F994">
        <v>38459</v>
      </c>
      <c r="G994" t="s">
        <v>339</v>
      </c>
      <c r="H994" t="s">
        <v>305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5878075285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9999</v>
      </c>
      <c r="Y994">
        <v>1</v>
      </c>
      <c r="Z994">
        <v>0</v>
      </c>
    </row>
    <row r="995" spans="1:26" x14ac:dyDescent="0.25">
      <c r="A995" t="s">
        <v>159</v>
      </c>
      <c r="B995" t="s">
        <v>48</v>
      </c>
      <c r="C995" t="s">
        <v>362</v>
      </c>
      <c r="D995">
        <v>1</v>
      </c>
      <c r="E995" s="2">
        <v>45714.5625</v>
      </c>
      <c r="F995">
        <v>38459</v>
      </c>
      <c r="G995" t="s">
        <v>338</v>
      </c>
      <c r="H995" t="s">
        <v>304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5874464172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9999</v>
      </c>
      <c r="Y995">
        <v>1</v>
      </c>
      <c r="Z995">
        <v>0</v>
      </c>
    </row>
    <row r="996" spans="1:26" x14ac:dyDescent="0.25">
      <c r="A996" t="s">
        <v>159</v>
      </c>
      <c r="B996" t="s">
        <v>48</v>
      </c>
      <c r="C996" t="s">
        <v>362</v>
      </c>
      <c r="D996">
        <v>1</v>
      </c>
      <c r="E996" s="2">
        <v>45714.5625</v>
      </c>
      <c r="F996">
        <v>38459</v>
      </c>
      <c r="G996" t="s">
        <v>340</v>
      </c>
      <c r="H996" t="s">
        <v>304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5876564369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9999</v>
      </c>
      <c r="Y996">
        <v>1</v>
      </c>
      <c r="Z996">
        <v>0</v>
      </c>
    </row>
    <row r="997" spans="1:26" x14ac:dyDescent="0.25">
      <c r="A997" t="s">
        <v>159</v>
      </c>
      <c r="B997" t="s">
        <v>48</v>
      </c>
      <c r="C997" t="s">
        <v>362</v>
      </c>
      <c r="D997">
        <v>1</v>
      </c>
      <c r="E997" s="2">
        <v>45714.5625</v>
      </c>
      <c r="F997">
        <v>38459</v>
      </c>
      <c r="G997" t="s">
        <v>339</v>
      </c>
      <c r="H997" t="s">
        <v>304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5876564370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9999</v>
      </c>
      <c r="Y997">
        <v>1</v>
      </c>
      <c r="Z997">
        <v>0</v>
      </c>
    </row>
    <row r="998" spans="1:26" x14ac:dyDescent="0.25">
      <c r="A998" t="s">
        <v>159</v>
      </c>
      <c r="B998" t="s">
        <v>48</v>
      </c>
      <c r="C998" t="s">
        <v>362</v>
      </c>
      <c r="D998">
        <v>1</v>
      </c>
      <c r="E998" s="2">
        <v>45714.5625</v>
      </c>
      <c r="F998">
        <v>38459</v>
      </c>
      <c r="G998" t="s">
        <v>338</v>
      </c>
      <c r="H998" t="s">
        <v>303</v>
      </c>
      <c r="I998">
        <v>200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5879971143</v>
      </c>
      <c r="S998">
        <v>0</v>
      </c>
      <c r="T998">
        <v>0</v>
      </c>
      <c r="U998">
        <v>195.04</v>
      </c>
      <c r="V998">
        <v>0</v>
      </c>
      <c r="W998">
        <v>0</v>
      </c>
      <c r="X998">
        <v>9999</v>
      </c>
      <c r="Y998">
        <v>1</v>
      </c>
      <c r="Z998">
        <v>0</v>
      </c>
    </row>
    <row r="999" spans="1:26" x14ac:dyDescent="0.25">
      <c r="A999" t="s">
        <v>159</v>
      </c>
      <c r="B999" t="s">
        <v>48</v>
      </c>
      <c r="C999" t="s">
        <v>362</v>
      </c>
      <c r="D999">
        <v>1</v>
      </c>
      <c r="E999" s="2">
        <v>45714.5625</v>
      </c>
      <c r="F999">
        <v>38459</v>
      </c>
      <c r="G999" t="s">
        <v>340</v>
      </c>
      <c r="H999" t="s">
        <v>303</v>
      </c>
      <c r="I999">
        <v>0</v>
      </c>
      <c r="J999">
        <v>18</v>
      </c>
      <c r="K999">
        <v>22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5879971687</v>
      </c>
      <c r="S999">
        <v>0</v>
      </c>
      <c r="T999">
        <v>0</v>
      </c>
      <c r="U999">
        <v>0.04</v>
      </c>
      <c r="V999">
        <v>0</v>
      </c>
      <c r="W999">
        <v>0</v>
      </c>
      <c r="X999">
        <v>9999</v>
      </c>
      <c r="Y999">
        <v>1</v>
      </c>
      <c r="Z999">
        <v>0</v>
      </c>
    </row>
    <row r="1000" spans="1:26" x14ac:dyDescent="0.25">
      <c r="A1000" t="s">
        <v>159</v>
      </c>
      <c r="B1000" t="s">
        <v>48</v>
      </c>
      <c r="C1000" t="s">
        <v>362</v>
      </c>
      <c r="D1000">
        <v>1</v>
      </c>
      <c r="E1000" s="2">
        <v>45714.5625</v>
      </c>
      <c r="F1000">
        <v>38459</v>
      </c>
      <c r="G1000" t="s">
        <v>339</v>
      </c>
      <c r="H1000" t="s">
        <v>303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5879971688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9999</v>
      </c>
      <c r="Y1000">
        <v>1</v>
      </c>
      <c r="Z1000">
        <v>0</v>
      </c>
    </row>
    <row r="1001" spans="1:26" x14ac:dyDescent="0.25">
      <c r="A1001" t="s">
        <v>159</v>
      </c>
      <c r="B1001" t="s">
        <v>48</v>
      </c>
      <c r="C1001" t="s">
        <v>362</v>
      </c>
      <c r="D1001">
        <v>1</v>
      </c>
      <c r="E1001" s="2">
        <v>45714.5625</v>
      </c>
      <c r="F1001">
        <v>38459</v>
      </c>
      <c r="G1001" t="s">
        <v>338</v>
      </c>
      <c r="H1001" t="s">
        <v>302</v>
      </c>
      <c r="I1001">
        <v>257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5880000016</v>
      </c>
      <c r="S1001">
        <v>0</v>
      </c>
      <c r="T1001">
        <v>0</v>
      </c>
      <c r="U1001">
        <v>90.05</v>
      </c>
      <c r="V1001">
        <v>0</v>
      </c>
      <c r="W1001">
        <v>0</v>
      </c>
      <c r="X1001">
        <v>9999</v>
      </c>
      <c r="Y1001">
        <v>1</v>
      </c>
      <c r="Z1001">
        <v>0</v>
      </c>
    </row>
    <row r="1002" spans="1:26" x14ac:dyDescent="0.25">
      <c r="A1002" t="s">
        <v>159</v>
      </c>
      <c r="B1002" t="s">
        <v>48</v>
      </c>
      <c r="C1002" t="s">
        <v>362</v>
      </c>
      <c r="D1002">
        <v>1</v>
      </c>
      <c r="E1002" s="2">
        <v>45714.5625</v>
      </c>
      <c r="F1002">
        <v>38459</v>
      </c>
      <c r="G1002" t="s">
        <v>340</v>
      </c>
      <c r="H1002" t="s">
        <v>302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5879841193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9999</v>
      </c>
      <c r="Y1002">
        <v>1</v>
      </c>
      <c r="Z1002">
        <v>0</v>
      </c>
    </row>
    <row r="1003" spans="1:26" x14ac:dyDescent="0.25">
      <c r="A1003" t="s">
        <v>159</v>
      </c>
      <c r="B1003" t="s">
        <v>48</v>
      </c>
      <c r="C1003" t="s">
        <v>362</v>
      </c>
      <c r="D1003">
        <v>1</v>
      </c>
      <c r="E1003" s="2">
        <v>45714.5625</v>
      </c>
      <c r="F1003">
        <v>38459</v>
      </c>
      <c r="G1003" t="s">
        <v>339</v>
      </c>
      <c r="H1003" t="s">
        <v>302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5879841194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9999</v>
      </c>
      <c r="Y1003">
        <v>1</v>
      </c>
      <c r="Z1003">
        <v>0</v>
      </c>
    </row>
    <row r="1004" spans="1:26" x14ac:dyDescent="0.25">
      <c r="A1004" t="s">
        <v>159</v>
      </c>
      <c r="B1004" t="s">
        <v>48</v>
      </c>
      <c r="C1004" t="s">
        <v>362</v>
      </c>
      <c r="D1004">
        <v>1</v>
      </c>
      <c r="E1004" s="2">
        <v>45714.5625</v>
      </c>
      <c r="F1004">
        <v>38459</v>
      </c>
      <c r="G1004" t="s">
        <v>338</v>
      </c>
      <c r="H1004" t="s">
        <v>301</v>
      </c>
      <c r="I1004">
        <v>41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5878094336</v>
      </c>
      <c r="S1004">
        <v>0</v>
      </c>
      <c r="T1004">
        <v>0</v>
      </c>
      <c r="U1004">
        <v>0.01</v>
      </c>
      <c r="V1004">
        <v>0</v>
      </c>
      <c r="W1004">
        <v>0</v>
      </c>
      <c r="X1004">
        <v>9999</v>
      </c>
      <c r="Y1004">
        <v>1</v>
      </c>
      <c r="Z1004">
        <v>0</v>
      </c>
    </row>
    <row r="1005" spans="1:26" x14ac:dyDescent="0.25">
      <c r="A1005" t="s">
        <v>159</v>
      </c>
      <c r="B1005" t="s">
        <v>48</v>
      </c>
      <c r="C1005" t="s">
        <v>362</v>
      </c>
      <c r="D1005">
        <v>1</v>
      </c>
      <c r="E1005" s="2">
        <v>45714.5625</v>
      </c>
      <c r="F1005">
        <v>38481</v>
      </c>
      <c r="G1005" t="s">
        <v>338</v>
      </c>
      <c r="H1005" t="s">
        <v>300</v>
      </c>
      <c r="I1005">
        <v>4.3579999999999997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5880069320</v>
      </c>
      <c r="S1005">
        <v>0</v>
      </c>
      <c r="T1005">
        <v>0</v>
      </c>
      <c r="U1005">
        <v>0.01</v>
      </c>
      <c r="V1005">
        <v>0</v>
      </c>
      <c r="W1005">
        <v>0</v>
      </c>
      <c r="X1005">
        <v>4.3579999999999997</v>
      </c>
      <c r="Y1005">
        <v>1</v>
      </c>
      <c r="Z1005">
        <v>0</v>
      </c>
    </row>
    <row r="1006" spans="1:26" x14ac:dyDescent="0.25">
      <c r="A1006" t="s">
        <v>159</v>
      </c>
      <c r="B1006" t="s">
        <v>48</v>
      </c>
      <c r="C1006" t="s">
        <v>362</v>
      </c>
      <c r="D1006">
        <v>1</v>
      </c>
      <c r="E1006" s="2">
        <v>45714.5625</v>
      </c>
      <c r="F1006">
        <v>4089922724</v>
      </c>
      <c r="G1006" t="s">
        <v>338</v>
      </c>
      <c r="H1006" t="s">
        <v>299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5878949249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9999</v>
      </c>
      <c r="Y1006">
        <v>1</v>
      </c>
      <c r="Z1006">
        <v>0</v>
      </c>
    </row>
    <row r="1007" spans="1:26" x14ac:dyDescent="0.25">
      <c r="A1007" t="s">
        <v>159</v>
      </c>
      <c r="B1007" t="s">
        <v>48</v>
      </c>
      <c r="C1007" t="s">
        <v>362</v>
      </c>
      <c r="D1007">
        <v>1</v>
      </c>
      <c r="E1007" s="2">
        <v>45714.5625</v>
      </c>
      <c r="F1007">
        <v>4089922724</v>
      </c>
      <c r="G1007" t="s">
        <v>340</v>
      </c>
      <c r="H1007" t="s">
        <v>299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5878330411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9999</v>
      </c>
      <c r="Y1007">
        <v>1</v>
      </c>
      <c r="Z1007">
        <v>0</v>
      </c>
    </row>
    <row r="1008" spans="1:26" x14ac:dyDescent="0.25">
      <c r="A1008" t="s">
        <v>159</v>
      </c>
      <c r="B1008" t="s">
        <v>48</v>
      </c>
      <c r="C1008" t="s">
        <v>362</v>
      </c>
      <c r="D1008">
        <v>1</v>
      </c>
      <c r="E1008" s="2">
        <v>45714.5625</v>
      </c>
      <c r="F1008">
        <v>4089922724</v>
      </c>
      <c r="G1008" t="s">
        <v>339</v>
      </c>
      <c r="H1008" t="s">
        <v>299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5878330412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9999</v>
      </c>
      <c r="Y1008">
        <v>1</v>
      </c>
      <c r="Z1008">
        <v>0</v>
      </c>
    </row>
    <row r="1009" spans="1:26" x14ac:dyDescent="0.25">
      <c r="A1009" t="s">
        <v>159</v>
      </c>
      <c r="B1009" t="s">
        <v>48</v>
      </c>
      <c r="C1009" t="s">
        <v>362</v>
      </c>
      <c r="D1009">
        <v>1</v>
      </c>
      <c r="E1009" s="2">
        <v>45714.5625</v>
      </c>
      <c r="F1009">
        <v>4089922724</v>
      </c>
      <c r="G1009" t="s">
        <v>338</v>
      </c>
      <c r="H1009" t="s">
        <v>298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5878949251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9999</v>
      </c>
      <c r="Y1009">
        <v>1</v>
      </c>
      <c r="Z1009">
        <v>0</v>
      </c>
    </row>
    <row r="1010" spans="1:26" x14ac:dyDescent="0.25">
      <c r="A1010" t="s">
        <v>159</v>
      </c>
      <c r="B1010" t="s">
        <v>48</v>
      </c>
      <c r="C1010" t="s">
        <v>362</v>
      </c>
      <c r="D1010">
        <v>1</v>
      </c>
      <c r="E1010" s="2">
        <v>45714.5625</v>
      </c>
      <c r="F1010">
        <v>4089922724</v>
      </c>
      <c r="G1010" t="s">
        <v>340</v>
      </c>
      <c r="H1010" t="s">
        <v>298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5878330415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9999</v>
      </c>
      <c r="Y1010">
        <v>1</v>
      </c>
      <c r="Z1010">
        <v>0</v>
      </c>
    </row>
    <row r="1011" spans="1:26" x14ac:dyDescent="0.25">
      <c r="A1011" t="s">
        <v>159</v>
      </c>
      <c r="B1011" t="s">
        <v>48</v>
      </c>
      <c r="C1011" t="s">
        <v>362</v>
      </c>
      <c r="D1011">
        <v>1</v>
      </c>
      <c r="E1011" s="2">
        <v>45714.5625</v>
      </c>
      <c r="F1011">
        <v>4089922724</v>
      </c>
      <c r="G1011" t="s">
        <v>339</v>
      </c>
      <c r="H1011" t="s">
        <v>298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5878330416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9999</v>
      </c>
      <c r="Y1011">
        <v>1</v>
      </c>
      <c r="Z1011">
        <v>0</v>
      </c>
    </row>
    <row r="1012" spans="1:26" x14ac:dyDescent="0.25">
      <c r="A1012" t="s">
        <v>159</v>
      </c>
      <c r="B1012" t="s">
        <v>48</v>
      </c>
      <c r="C1012" t="s">
        <v>362</v>
      </c>
      <c r="D1012">
        <v>1</v>
      </c>
      <c r="E1012" s="2">
        <v>45714.5625</v>
      </c>
      <c r="F1012">
        <v>4089922724</v>
      </c>
      <c r="G1012" t="s">
        <v>338</v>
      </c>
      <c r="H1012" t="s">
        <v>297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5878949253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9999</v>
      </c>
      <c r="Y1012">
        <v>1</v>
      </c>
      <c r="Z1012">
        <v>0</v>
      </c>
    </row>
    <row r="1013" spans="1:26" x14ac:dyDescent="0.25">
      <c r="A1013" t="s">
        <v>159</v>
      </c>
      <c r="B1013" t="s">
        <v>48</v>
      </c>
      <c r="C1013" t="s">
        <v>362</v>
      </c>
      <c r="D1013">
        <v>1</v>
      </c>
      <c r="E1013" s="2">
        <v>45714.5625</v>
      </c>
      <c r="F1013">
        <v>4089922724</v>
      </c>
      <c r="G1013" t="s">
        <v>340</v>
      </c>
      <c r="H1013" t="s">
        <v>297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5878330419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9999</v>
      </c>
      <c r="Y1013">
        <v>1</v>
      </c>
      <c r="Z1013">
        <v>0</v>
      </c>
    </row>
    <row r="1014" spans="1:26" x14ac:dyDescent="0.25">
      <c r="A1014" t="s">
        <v>159</v>
      </c>
      <c r="B1014" t="s">
        <v>48</v>
      </c>
      <c r="C1014" t="s">
        <v>362</v>
      </c>
      <c r="D1014">
        <v>1</v>
      </c>
      <c r="E1014" s="2">
        <v>45714.5625</v>
      </c>
      <c r="F1014">
        <v>4089922724</v>
      </c>
      <c r="G1014" t="s">
        <v>339</v>
      </c>
      <c r="H1014" t="s">
        <v>297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5878330420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9999</v>
      </c>
      <c r="Y1014">
        <v>1</v>
      </c>
      <c r="Z1014">
        <v>0</v>
      </c>
    </row>
    <row r="1015" spans="1:26" x14ac:dyDescent="0.25">
      <c r="A1015" t="s">
        <v>159</v>
      </c>
      <c r="B1015" t="s">
        <v>48</v>
      </c>
      <c r="C1015" t="s">
        <v>362</v>
      </c>
      <c r="D1015">
        <v>1</v>
      </c>
      <c r="E1015" s="2">
        <v>45714.5625</v>
      </c>
      <c r="F1015">
        <v>38539</v>
      </c>
      <c r="G1015" t="s">
        <v>338</v>
      </c>
      <c r="H1015" t="s">
        <v>296</v>
      </c>
      <c r="I1015">
        <v>20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5874159893</v>
      </c>
      <c r="S1015">
        <v>0</v>
      </c>
      <c r="T1015">
        <v>0</v>
      </c>
      <c r="U1015">
        <v>0.01</v>
      </c>
      <c r="V1015">
        <v>0</v>
      </c>
      <c r="W1015">
        <v>0</v>
      </c>
      <c r="X1015">
        <v>9999</v>
      </c>
      <c r="Y1015">
        <v>1</v>
      </c>
      <c r="Z1015">
        <v>0</v>
      </c>
    </row>
    <row r="1016" spans="1:26" x14ac:dyDescent="0.25">
      <c r="A1016" t="s">
        <v>159</v>
      </c>
      <c r="B1016" t="s">
        <v>48</v>
      </c>
      <c r="C1016" t="s">
        <v>362</v>
      </c>
      <c r="D1016">
        <v>1</v>
      </c>
      <c r="E1016" s="2">
        <v>45714.5625</v>
      </c>
      <c r="F1016">
        <v>4089922724</v>
      </c>
      <c r="G1016" t="s">
        <v>338</v>
      </c>
      <c r="H1016" t="s">
        <v>295</v>
      </c>
      <c r="I1016">
        <v>19.399999999999999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5879875324</v>
      </c>
      <c r="S1016">
        <v>0</v>
      </c>
      <c r="T1016">
        <v>0</v>
      </c>
      <c r="U1016">
        <v>0.01</v>
      </c>
      <c r="V1016">
        <v>0</v>
      </c>
      <c r="W1016">
        <v>0</v>
      </c>
      <c r="X1016">
        <v>19.399999999999999</v>
      </c>
      <c r="Y1016">
        <v>1</v>
      </c>
      <c r="Z1016">
        <v>0</v>
      </c>
    </row>
    <row r="1017" spans="1:26" x14ac:dyDescent="0.25">
      <c r="A1017" t="s">
        <v>159</v>
      </c>
      <c r="B1017" t="s">
        <v>48</v>
      </c>
      <c r="C1017" t="s">
        <v>362</v>
      </c>
      <c r="D1017">
        <v>1</v>
      </c>
      <c r="E1017" s="2">
        <v>45714.5625</v>
      </c>
      <c r="F1017">
        <v>4089922724</v>
      </c>
      <c r="G1017" t="s">
        <v>338</v>
      </c>
      <c r="H1017" t="s">
        <v>294</v>
      </c>
      <c r="I1017">
        <v>4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5878953221</v>
      </c>
      <c r="S1017">
        <v>0</v>
      </c>
      <c r="T1017">
        <v>0</v>
      </c>
      <c r="U1017">
        <v>287.62</v>
      </c>
      <c r="V1017">
        <v>0</v>
      </c>
      <c r="W1017">
        <v>0</v>
      </c>
      <c r="X1017">
        <v>9999</v>
      </c>
      <c r="Y1017">
        <v>1</v>
      </c>
      <c r="Z1017">
        <v>0</v>
      </c>
    </row>
    <row r="1018" spans="1:26" x14ac:dyDescent="0.25">
      <c r="A1018" t="s">
        <v>159</v>
      </c>
      <c r="B1018" t="s">
        <v>48</v>
      </c>
      <c r="C1018" t="s">
        <v>362</v>
      </c>
      <c r="D1018">
        <v>1</v>
      </c>
      <c r="E1018" s="2">
        <v>45714.5625</v>
      </c>
      <c r="F1018">
        <v>38454</v>
      </c>
      <c r="G1018" t="s">
        <v>341</v>
      </c>
      <c r="H1018" t="s">
        <v>293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5874157319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9999</v>
      </c>
      <c r="Y1018">
        <v>1</v>
      </c>
      <c r="Z1018">
        <v>0</v>
      </c>
    </row>
    <row r="1019" spans="1:26" x14ac:dyDescent="0.25">
      <c r="A1019" t="s">
        <v>159</v>
      </c>
      <c r="B1019" t="s">
        <v>48</v>
      </c>
      <c r="C1019" t="s">
        <v>362</v>
      </c>
      <c r="D1019">
        <v>1</v>
      </c>
      <c r="E1019" s="2">
        <v>45714.5625</v>
      </c>
      <c r="F1019">
        <v>4468986571</v>
      </c>
      <c r="G1019" t="s">
        <v>341</v>
      </c>
      <c r="H1019" t="s">
        <v>292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5864418149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9999</v>
      </c>
      <c r="Y1019">
        <v>1</v>
      </c>
      <c r="Z1019">
        <v>0</v>
      </c>
    </row>
    <row r="1020" spans="1:26" x14ac:dyDescent="0.25">
      <c r="A1020" t="s">
        <v>159</v>
      </c>
      <c r="B1020" t="s">
        <v>48</v>
      </c>
      <c r="C1020" t="s">
        <v>362</v>
      </c>
      <c r="D1020">
        <v>1</v>
      </c>
      <c r="E1020" s="2">
        <v>45714.5625</v>
      </c>
      <c r="F1020">
        <v>38539</v>
      </c>
      <c r="G1020" t="s">
        <v>338</v>
      </c>
      <c r="H1020" t="s">
        <v>290</v>
      </c>
      <c r="I1020">
        <v>90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5878092198</v>
      </c>
      <c r="S1020">
        <v>0</v>
      </c>
      <c r="T1020">
        <v>0</v>
      </c>
      <c r="U1020">
        <v>0.02</v>
      </c>
      <c r="V1020">
        <v>0</v>
      </c>
      <c r="W1020">
        <v>0</v>
      </c>
      <c r="X1020">
        <v>9999</v>
      </c>
      <c r="Y1020">
        <v>1</v>
      </c>
      <c r="Z1020">
        <v>0</v>
      </c>
    </row>
    <row r="1021" spans="1:26" x14ac:dyDescent="0.25">
      <c r="A1021" t="s">
        <v>159</v>
      </c>
      <c r="B1021" t="s">
        <v>48</v>
      </c>
      <c r="C1021" t="s">
        <v>362</v>
      </c>
      <c r="D1021">
        <v>1</v>
      </c>
      <c r="E1021" s="2">
        <v>45714.5625</v>
      </c>
      <c r="F1021">
        <v>38433</v>
      </c>
      <c r="G1021" t="s">
        <v>789</v>
      </c>
      <c r="H1021" t="s">
        <v>793</v>
      </c>
      <c r="I1021">
        <v>-0.13300000000000001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5867324609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9999</v>
      </c>
      <c r="Y1021">
        <v>0</v>
      </c>
      <c r="Z1021">
        <v>0</v>
      </c>
    </row>
    <row r="1022" spans="1:26" x14ac:dyDescent="0.25">
      <c r="A1022" t="s">
        <v>159</v>
      </c>
      <c r="B1022" t="s">
        <v>48</v>
      </c>
      <c r="C1022" t="s">
        <v>362</v>
      </c>
      <c r="D1022">
        <v>1</v>
      </c>
      <c r="E1022" s="2">
        <v>45714.5625</v>
      </c>
      <c r="F1022">
        <v>38459</v>
      </c>
      <c r="G1022" t="s">
        <v>789</v>
      </c>
      <c r="H1022" t="s">
        <v>793</v>
      </c>
      <c r="I1022">
        <v>-0.48899999999999999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5874155819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9999</v>
      </c>
      <c r="Y1022">
        <v>0</v>
      </c>
      <c r="Z1022">
        <v>0</v>
      </c>
    </row>
    <row r="1023" spans="1:26" x14ac:dyDescent="0.25">
      <c r="A1023" t="s">
        <v>159</v>
      </c>
      <c r="B1023" t="s">
        <v>48</v>
      </c>
      <c r="C1023" t="s">
        <v>362</v>
      </c>
      <c r="D1023">
        <v>1</v>
      </c>
      <c r="E1023" s="2">
        <v>45714.5625</v>
      </c>
      <c r="F1023">
        <v>38481</v>
      </c>
      <c r="G1023" t="s">
        <v>789</v>
      </c>
      <c r="H1023" t="s">
        <v>793</v>
      </c>
      <c r="I1023">
        <v>-0.24099999999999999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5877753836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9999</v>
      </c>
      <c r="Y1023">
        <v>0</v>
      </c>
      <c r="Z1023">
        <v>0</v>
      </c>
    </row>
    <row r="1024" spans="1:26" x14ac:dyDescent="0.25">
      <c r="A1024" t="s">
        <v>159</v>
      </c>
      <c r="B1024" t="s">
        <v>48</v>
      </c>
      <c r="C1024" t="s">
        <v>362</v>
      </c>
      <c r="D1024">
        <v>1</v>
      </c>
      <c r="E1024" s="2">
        <v>45714.5625</v>
      </c>
      <c r="F1024">
        <v>38486</v>
      </c>
      <c r="G1024" t="s">
        <v>789</v>
      </c>
      <c r="H1024" t="s">
        <v>793</v>
      </c>
      <c r="I1024">
        <v>-7.9509999999999996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5879012492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9999</v>
      </c>
      <c r="Y1024">
        <v>0</v>
      </c>
      <c r="Z1024">
        <v>0</v>
      </c>
    </row>
    <row r="1025" spans="1:26" x14ac:dyDescent="0.25">
      <c r="A1025" t="s">
        <v>159</v>
      </c>
      <c r="B1025" t="s">
        <v>48</v>
      </c>
      <c r="C1025" t="s">
        <v>362</v>
      </c>
      <c r="D1025">
        <v>1</v>
      </c>
      <c r="E1025" s="2">
        <v>45714.5625</v>
      </c>
      <c r="F1025">
        <v>38517</v>
      </c>
      <c r="G1025" t="s">
        <v>789</v>
      </c>
      <c r="H1025" t="s">
        <v>793</v>
      </c>
      <c r="I1025">
        <v>-0.35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5874155817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9999</v>
      </c>
      <c r="Y1025">
        <v>0</v>
      </c>
      <c r="Z1025">
        <v>0</v>
      </c>
    </row>
    <row r="1026" spans="1:26" x14ac:dyDescent="0.25">
      <c r="A1026" t="s">
        <v>159</v>
      </c>
      <c r="B1026" t="s">
        <v>48</v>
      </c>
      <c r="C1026" t="s">
        <v>362</v>
      </c>
      <c r="D1026">
        <v>1</v>
      </c>
      <c r="E1026" s="2">
        <v>45714.5625</v>
      </c>
      <c r="F1026">
        <v>38539</v>
      </c>
      <c r="G1026" t="s">
        <v>789</v>
      </c>
      <c r="H1026" t="s">
        <v>793</v>
      </c>
      <c r="I1026">
        <v>-1.1930000000000001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5874155815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9999</v>
      </c>
      <c r="Y1026">
        <v>0</v>
      </c>
      <c r="Z1026">
        <v>0</v>
      </c>
    </row>
    <row r="1027" spans="1:26" x14ac:dyDescent="0.25">
      <c r="A1027" t="s">
        <v>159</v>
      </c>
      <c r="B1027" t="s">
        <v>48</v>
      </c>
      <c r="C1027" t="s">
        <v>362</v>
      </c>
      <c r="D1027">
        <v>1</v>
      </c>
      <c r="E1027" s="2">
        <v>45714.5625</v>
      </c>
      <c r="F1027">
        <v>38546</v>
      </c>
      <c r="G1027" t="s">
        <v>789</v>
      </c>
      <c r="H1027" t="s">
        <v>793</v>
      </c>
      <c r="I1027">
        <v>-0.45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5879012494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9999</v>
      </c>
      <c r="Y1027">
        <v>0</v>
      </c>
      <c r="Z1027">
        <v>0</v>
      </c>
    </row>
    <row r="1028" spans="1:26" x14ac:dyDescent="0.25">
      <c r="A1028" t="s">
        <v>159</v>
      </c>
      <c r="B1028" t="s">
        <v>48</v>
      </c>
      <c r="C1028" t="s">
        <v>362</v>
      </c>
      <c r="D1028">
        <v>1</v>
      </c>
      <c r="E1028" s="2">
        <v>45714.5625</v>
      </c>
      <c r="F1028">
        <v>2627933195</v>
      </c>
      <c r="G1028" t="s">
        <v>789</v>
      </c>
      <c r="H1028" t="s">
        <v>793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5874155813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9999</v>
      </c>
      <c r="Y1028">
        <v>0</v>
      </c>
      <c r="Z1028">
        <v>0</v>
      </c>
    </row>
    <row r="1029" spans="1:26" x14ac:dyDescent="0.25">
      <c r="A1029" t="s">
        <v>159</v>
      </c>
      <c r="B1029" t="s">
        <v>48</v>
      </c>
      <c r="C1029" t="s">
        <v>362</v>
      </c>
      <c r="D1029">
        <v>1</v>
      </c>
      <c r="E1029" s="2">
        <v>45714.5625</v>
      </c>
      <c r="F1029">
        <v>4089922724</v>
      </c>
      <c r="G1029" t="s">
        <v>789</v>
      </c>
      <c r="H1029" t="s">
        <v>793</v>
      </c>
      <c r="I1029">
        <v>-4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5868685063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9999</v>
      </c>
      <c r="Y1029">
        <v>0</v>
      </c>
      <c r="Z1029">
        <v>0</v>
      </c>
    </row>
    <row r="1030" spans="1:26" x14ac:dyDescent="0.25">
      <c r="A1030" t="s">
        <v>159</v>
      </c>
      <c r="B1030" t="s">
        <v>48</v>
      </c>
      <c r="C1030" t="s">
        <v>362</v>
      </c>
      <c r="D1030">
        <v>1</v>
      </c>
      <c r="E1030" s="2">
        <v>45714.5625</v>
      </c>
      <c r="F1030">
        <v>2627933195</v>
      </c>
      <c r="G1030" t="s">
        <v>338</v>
      </c>
      <c r="H1030" t="s">
        <v>289</v>
      </c>
      <c r="I1030">
        <v>24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5874159911</v>
      </c>
      <c r="S1030">
        <v>0</v>
      </c>
      <c r="T1030">
        <v>0</v>
      </c>
      <c r="U1030">
        <v>1E-3</v>
      </c>
      <c r="V1030">
        <v>0</v>
      </c>
      <c r="W1030">
        <v>0</v>
      </c>
      <c r="X1030">
        <v>9999</v>
      </c>
      <c r="Y1030">
        <v>1</v>
      </c>
      <c r="Z1030">
        <v>0</v>
      </c>
    </row>
    <row r="1031" spans="1:26" x14ac:dyDescent="0.25">
      <c r="A1031" t="s">
        <v>159</v>
      </c>
      <c r="B1031" t="s">
        <v>48</v>
      </c>
      <c r="C1031" t="s">
        <v>362</v>
      </c>
      <c r="D1031">
        <v>1</v>
      </c>
      <c r="E1031" s="2">
        <v>45714.5625</v>
      </c>
      <c r="F1031">
        <v>38425</v>
      </c>
      <c r="G1031" t="s">
        <v>789</v>
      </c>
      <c r="H1031" t="s">
        <v>794</v>
      </c>
      <c r="I1031">
        <v>-18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5874155821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9999</v>
      </c>
      <c r="Y1031">
        <v>0</v>
      </c>
      <c r="Z1031">
        <v>0</v>
      </c>
    </row>
    <row r="1032" spans="1:26" x14ac:dyDescent="0.25">
      <c r="A1032" t="s">
        <v>159</v>
      </c>
      <c r="B1032" t="s">
        <v>48</v>
      </c>
      <c r="C1032" t="s">
        <v>362</v>
      </c>
      <c r="D1032">
        <v>1</v>
      </c>
      <c r="E1032" s="2">
        <v>45714.5625</v>
      </c>
      <c r="F1032">
        <v>4089922724</v>
      </c>
      <c r="G1032" t="s">
        <v>789</v>
      </c>
      <c r="H1032" t="s">
        <v>794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5874155823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9999</v>
      </c>
      <c r="Y1032">
        <v>0</v>
      </c>
      <c r="Z1032">
        <v>0</v>
      </c>
    </row>
    <row r="1033" spans="1:26" x14ac:dyDescent="0.25">
      <c r="A1033" t="s">
        <v>159</v>
      </c>
      <c r="B1033" t="s">
        <v>48</v>
      </c>
      <c r="C1033" t="s">
        <v>362</v>
      </c>
      <c r="D1033">
        <v>1</v>
      </c>
      <c r="E1033" s="2">
        <v>45714.5625</v>
      </c>
      <c r="F1033">
        <v>38425</v>
      </c>
      <c r="G1033" t="s">
        <v>338</v>
      </c>
      <c r="H1033" t="s">
        <v>287</v>
      </c>
      <c r="I1033">
        <v>49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5877627163</v>
      </c>
      <c r="S1033">
        <v>0</v>
      </c>
      <c r="T1033">
        <v>0</v>
      </c>
      <c r="U1033">
        <v>1E-3</v>
      </c>
      <c r="V1033">
        <v>0</v>
      </c>
      <c r="W1033">
        <v>0</v>
      </c>
      <c r="X1033">
        <v>9999</v>
      </c>
      <c r="Y1033">
        <v>1</v>
      </c>
      <c r="Z1033">
        <v>0</v>
      </c>
    </row>
    <row r="1034" spans="1:26" x14ac:dyDescent="0.25">
      <c r="A1034" t="s">
        <v>159</v>
      </c>
      <c r="B1034" t="s">
        <v>48</v>
      </c>
      <c r="C1034" t="s">
        <v>362</v>
      </c>
      <c r="D1034">
        <v>1</v>
      </c>
      <c r="E1034" s="2">
        <v>45714.5625</v>
      </c>
      <c r="F1034">
        <v>38486</v>
      </c>
      <c r="G1034" t="s">
        <v>338</v>
      </c>
      <c r="H1034" t="s">
        <v>285</v>
      </c>
      <c r="I1034">
        <v>105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5879647086</v>
      </c>
      <c r="S1034">
        <v>0</v>
      </c>
      <c r="T1034">
        <v>0</v>
      </c>
      <c r="U1034">
        <v>1E-3</v>
      </c>
      <c r="V1034">
        <v>0</v>
      </c>
      <c r="W1034">
        <v>0</v>
      </c>
      <c r="X1034">
        <v>9999</v>
      </c>
      <c r="Y1034">
        <v>1</v>
      </c>
      <c r="Z1034">
        <v>0</v>
      </c>
    </row>
    <row r="1035" spans="1:26" x14ac:dyDescent="0.25">
      <c r="A1035" t="s">
        <v>159</v>
      </c>
      <c r="B1035" t="s">
        <v>48</v>
      </c>
      <c r="C1035" t="s">
        <v>362</v>
      </c>
      <c r="D1035">
        <v>1</v>
      </c>
      <c r="E1035" s="2">
        <v>45714.5625</v>
      </c>
      <c r="F1035">
        <v>38425</v>
      </c>
      <c r="G1035" t="s">
        <v>789</v>
      </c>
      <c r="H1035" t="s">
        <v>795</v>
      </c>
      <c r="I1035">
        <v>-20.3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5874155825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9999</v>
      </c>
      <c r="Y1035">
        <v>0</v>
      </c>
      <c r="Z1035">
        <v>0</v>
      </c>
    </row>
    <row r="1036" spans="1:26" x14ac:dyDescent="0.25">
      <c r="A1036" t="s">
        <v>159</v>
      </c>
      <c r="B1036" t="s">
        <v>48</v>
      </c>
      <c r="C1036" t="s">
        <v>362</v>
      </c>
      <c r="D1036">
        <v>1</v>
      </c>
      <c r="E1036" s="2">
        <v>45714.5625</v>
      </c>
      <c r="F1036">
        <v>38425</v>
      </c>
      <c r="G1036" t="s">
        <v>789</v>
      </c>
      <c r="H1036" t="s">
        <v>796</v>
      </c>
      <c r="I1036">
        <v>-13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5874155827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9999</v>
      </c>
      <c r="Y1036">
        <v>0</v>
      </c>
      <c r="Z1036">
        <v>0</v>
      </c>
    </row>
    <row r="1037" spans="1:26" x14ac:dyDescent="0.25">
      <c r="A1037" t="s">
        <v>159</v>
      </c>
      <c r="B1037" t="s">
        <v>48</v>
      </c>
      <c r="C1037" t="s">
        <v>362</v>
      </c>
      <c r="D1037">
        <v>1</v>
      </c>
      <c r="E1037" s="2">
        <v>45714.5625</v>
      </c>
      <c r="F1037">
        <v>4089922724</v>
      </c>
      <c r="G1037" t="s">
        <v>789</v>
      </c>
      <c r="H1037" t="s">
        <v>796</v>
      </c>
      <c r="I1037">
        <v>-8.7999999999999995E-2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5874155829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9999</v>
      </c>
      <c r="Y1037">
        <v>0</v>
      </c>
      <c r="Z1037">
        <v>0</v>
      </c>
    </row>
    <row r="1038" spans="1:26" x14ac:dyDescent="0.25">
      <c r="A1038" t="s">
        <v>159</v>
      </c>
      <c r="B1038" t="s">
        <v>48</v>
      </c>
      <c r="C1038" t="s">
        <v>362</v>
      </c>
      <c r="D1038">
        <v>1</v>
      </c>
      <c r="E1038" s="2">
        <v>45714.5625</v>
      </c>
      <c r="F1038">
        <v>4089922724</v>
      </c>
      <c r="G1038" t="s">
        <v>338</v>
      </c>
      <c r="H1038" t="s">
        <v>284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5876658175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9999</v>
      </c>
      <c r="Y1038">
        <v>1</v>
      </c>
      <c r="Z1038">
        <v>0</v>
      </c>
    </row>
    <row r="1039" spans="1:26" x14ac:dyDescent="0.25">
      <c r="A1039" t="s">
        <v>159</v>
      </c>
      <c r="B1039" t="s">
        <v>48</v>
      </c>
      <c r="C1039" t="s">
        <v>362</v>
      </c>
      <c r="D1039">
        <v>1</v>
      </c>
      <c r="E1039" s="2">
        <v>45714.5625</v>
      </c>
      <c r="F1039">
        <v>38425</v>
      </c>
      <c r="G1039" t="s">
        <v>789</v>
      </c>
      <c r="H1039" t="s">
        <v>797</v>
      </c>
      <c r="I1039">
        <v>-32.32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5874155845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9999</v>
      </c>
      <c r="Y1039">
        <v>0</v>
      </c>
      <c r="Z1039">
        <v>0</v>
      </c>
    </row>
    <row r="1040" spans="1:26" x14ac:dyDescent="0.25">
      <c r="A1040" t="s">
        <v>159</v>
      </c>
      <c r="B1040" t="s">
        <v>48</v>
      </c>
      <c r="C1040" t="s">
        <v>362</v>
      </c>
      <c r="D1040">
        <v>1</v>
      </c>
      <c r="E1040" s="2">
        <v>45714.5625</v>
      </c>
      <c r="F1040">
        <v>5012239034</v>
      </c>
      <c r="G1040" t="s">
        <v>338</v>
      </c>
      <c r="H1040" t="s">
        <v>283</v>
      </c>
      <c r="I1040">
        <v>23.7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5880083353</v>
      </c>
      <c r="S1040">
        <v>0</v>
      </c>
      <c r="T1040">
        <v>0</v>
      </c>
      <c r="U1040">
        <v>0.01</v>
      </c>
      <c r="V1040">
        <v>0</v>
      </c>
      <c r="W1040">
        <v>0</v>
      </c>
      <c r="X1040">
        <v>23.7</v>
      </c>
      <c r="Y1040">
        <v>1</v>
      </c>
      <c r="Z1040">
        <v>0</v>
      </c>
    </row>
    <row r="1041" spans="1:26" x14ac:dyDescent="0.25">
      <c r="A1041" t="s">
        <v>159</v>
      </c>
      <c r="B1041" t="s">
        <v>48</v>
      </c>
      <c r="C1041" t="s">
        <v>362</v>
      </c>
      <c r="D1041">
        <v>1</v>
      </c>
      <c r="E1041" s="2">
        <v>45714.5625</v>
      </c>
      <c r="F1041">
        <v>3663284062</v>
      </c>
      <c r="G1041" t="s">
        <v>338</v>
      </c>
      <c r="H1041" t="s">
        <v>281</v>
      </c>
      <c r="I1041">
        <v>30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5865672412</v>
      </c>
      <c r="S1041">
        <v>0</v>
      </c>
      <c r="T1041">
        <v>0</v>
      </c>
      <c r="U1041">
        <v>0.01</v>
      </c>
      <c r="V1041">
        <v>0</v>
      </c>
      <c r="W1041">
        <v>0</v>
      </c>
      <c r="X1041">
        <v>9999</v>
      </c>
      <c r="Y1041">
        <v>1</v>
      </c>
      <c r="Z1041">
        <v>0</v>
      </c>
    </row>
    <row r="1042" spans="1:26" x14ac:dyDescent="0.25">
      <c r="A1042" t="s">
        <v>159</v>
      </c>
      <c r="B1042" t="s">
        <v>48</v>
      </c>
      <c r="C1042" t="s">
        <v>362</v>
      </c>
      <c r="D1042">
        <v>1</v>
      </c>
      <c r="E1042" s="2">
        <v>45714.5625</v>
      </c>
      <c r="F1042">
        <v>38539</v>
      </c>
      <c r="G1042" t="s">
        <v>338</v>
      </c>
      <c r="H1042" t="s">
        <v>279</v>
      </c>
      <c r="I1042">
        <v>14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5874159895</v>
      </c>
      <c r="S1042">
        <v>0</v>
      </c>
      <c r="T1042">
        <v>0</v>
      </c>
      <c r="U1042">
        <v>0.01</v>
      </c>
      <c r="V1042">
        <v>0</v>
      </c>
      <c r="W1042">
        <v>0</v>
      </c>
      <c r="X1042">
        <v>9999</v>
      </c>
      <c r="Y1042">
        <v>1</v>
      </c>
      <c r="Z1042">
        <v>0</v>
      </c>
    </row>
    <row r="1043" spans="1:26" x14ac:dyDescent="0.25">
      <c r="A1043" t="s">
        <v>159</v>
      </c>
      <c r="B1043" t="s">
        <v>48</v>
      </c>
      <c r="C1043" t="s">
        <v>362</v>
      </c>
      <c r="D1043">
        <v>1</v>
      </c>
      <c r="E1043" s="2">
        <v>45714.5625</v>
      </c>
      <c r="F1043">
        <v>38486</v>
      </c>
      <c r="G1043" t="s">
        <v>338</v>
      </c>
      <c r="H1043" t="s">
        <v>278</v>
      </c>
      <c r="I1043">
        <v>44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5880085640</v>
      </c>
      <c r="S1043">
        <v>0</v>
      </c>
      <c r="T1043">
        <v>0</v>
      </c>
      <c r="U1043">
        <v>0.49</v>
      </c>
      <c r="V1043">
        <v>0</v>
      </c>
      <c r="W1043">
        <v>0</v>
      </c>
      <c r="X1043">
        <v>9999</v>
      </c>
      <c r="Y1043">
        <v>1</v>
      </c>
      <c r="Z1043">
        <v>0</v>
      </c>
    </row>
    <row r="1044" spans="1:26" x14ac:dyDescent="0.25">
      <c r="A1044" t="s">
        <v>159</v>
      </c>
      <c r="B1044" t="s">
        <v>48</v>
      </c>
      <c r="C1044" t="s">
        <v>362</v>
      </c>
      <c r="D1044">
        <v>1</v>
      </c>
      <c r="E1044" s="2">
        <v>45714.5625</v>
      </c>
      <c r="F1044">
        <v>38486</v>
      </c>
      <c r="G1044" t="s">
        <v>340</v>
      </c>
      <c r="H1044" t="s">
        <v>278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5880087270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9999</v>
      </c>
      <c r="Y1044">
        <v>1</v>
      </c>
      <c r="Z1044">
        <v>0</v>
      </c>
    </row>
    <row r="1045" spans="1:26" x14ac:dyDescent="0.25">
      <c r="A1045" t="s">
        <v>159</v>
      </c>
      <c r="B1045" t="s">
        <v>48</v>
      </c>
      <c r="C1045" t="s">
        <v>362</v>
      </c>
      <c r="D1045">
        <v>1</v>
      </c>
      <c r="E1045" s="2">
        <v>45714.5625</v>
      </c>
      <c r="F1045">
        <v>38486</v>
      </c>
      <c r="G1045" t="s">
        <v>339</v>
      </c>
      <c r="H1045" t="s">
        <v>278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5880087271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9999</v>
      </c>
      <c r="Y1045">
        <v>1</v>
      </c>
      <c r="Z1045">
        <v>0</v>
      </c>
    </row>
    <row r="1046" spans="1:26" x14ac:dyDescent="0.25">
      <c r="A1046" t="s">
        <v>159</v>
      </c>
      <c r="B1046" t="s">
        <v>48</v>
      </c>
      <c r="C1046" t="s">
        <v>362</v>
      </c>
      <c r="D1046">
        <v>1</v>
      </c>
      <c r="E1046" s="2">
        <v>45714.5625</v>
      </c>
      <c r="F1046">
        <v>4089922724</v>
      </c>
      <c r="G1046" t="s">
        <v>338</v>
      </c>
      <c r="H1046" t="s">
        <v>277</v>
      </c>
      <c r="I1046">
        <v>6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5878956509</v>
      </c>
      <c r="S1046">
        <v>0</v>
      </c>
      <c r="T1046">
        <v>0</v>
      </c>
      <c r="U1046">
        <v>340</v>
      </c>
      <c r="V1046">
        <v>0</v>
      </c>
      <c r="W1046">
        <v>0</v>
      </c>
      <c r="X1046">
        <v>9999</v>
      </c>
      <c r="Y1046">
        <v>1</v>
      </c>
      <c r="Z1046">
        <v>0</v>
      </c>
    </row>
    <row r="1047" spans="1:26" x14ac:dyDescent="0.25">
      <c r="A1047" t="s">
        <v>159</v>
      </c>
      <c r="B1047" t="s">
        <v>48</v>
      </c>
      <c r="C1047" t="s">
        <v>362</v>
      </c>
      <c r="D1047">
        <v>1</v>
      </c>
      <c r="E1047" s="2">
        <v>45714.5625</v>
      </c>
      <c r="F1047">
        <v>4089922724</v>
      </c>
      <c r="G1047" t="s">
        <v>338</v>
      </c>
      <c r="H1047" t="s">
        <v>276</v>
      </c>
      <c r="I1047">
        <v>8.6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5879875310</v>
      </c>
      <c r="S1047">
        <v>0</v>
      </c>
      <c r="T1047">
        <v>0</v>
      </c>
      <c r="U1047">
        <v>0.01</v>
      </c>
      <c r="V1047">
        <v>0</v>
      </c>
      <c r="W1047">
        <v>0</v>
      </c>
      <c r="X1047">
        <v>8.6</v>
      </c>
      <c r="Y1047">
        <v>1</v>
      </c>
      <c r="Z1047">
        <v>0</v>
      </c>
    </row>
    <row r="1048" spans="1:26" x14ac:dyDescent="0.25">
      <c r="A1048" t="s">
        <v>159</v>
      </c>
      <c r="B1048" t="s">
        <v>48</v>
      </c>
      <c r="C1048" t="s">
        <v>362</v>
      </c>
      <c r="D1048">
        <v>1</v>
      </c>
      <c r="E1048" s="2">
        <v>45714.5625</v>
      </c>
      <c r="F1048">
        <v>38486</v>
      </c>
      <c r="G1048" t="s">
        <v>338</v>
      </c>
      <c r="H1048" t="s">
        <v>275</v>
      </c>
      <c r="I1048">
        <v>76.900000000000006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5880084057</v>
      </c>
      <c r="S1048">
        <v>0</v>
      </c>
      <c r="T1048">
        <v>0</v>
      </c>
      <c r="U1048">
        <v>0.01</v>
      </c>
      <c r="V1048">
        <v>0</v>
      </c>
      <c r="W1048">
        <v>0</v>
      </c>
      <c r="X1048">
        <v>76.900000000000006</v>
      </c>
      <c r="Y1048">
        <v>1</v>
      </c>
      <c r="Z1048">
        <v>0</v>
      </c>
    </row>
    <row r="1049" spans="1:26" x14ac:dyDescent="0.25">
      <c r="A1049" t="s">
        <v>159</v>
      </c>
      <c r="B1049" t="s">
        <v>48</v>
      </c>
      <c r="C1049" t="s">
        <v>362</v>
      </c>
      <c r="D1049">
        <v>1</v>
      </c>
      <c r="E1049" s="2">
        <v>45714.5625</v>
      </c>
      <c r="F1049">
        <v>38481</v>
      </c>
      <c r="G1049" t="s">
        <v>338</v>
      </c>
      <c r="H1049" t="s">
        <v>274</v>
      </c>
      <c r="I1049">
        <v>410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5877429307</v>
      </c>
      <c r="S1049">
        <v>0</v>
      </c>
      <c r="T1049">
        <v>0</v>
      </c>
      <c r="U1049">
        <v>0.02</v>
      </c>
      <c r="V1049">
        <v>0</v>
      </c>
      <c r="W1049">
        <v>0</v>
      </c>
      <c r="X1049">
        <v>9999</v>
      </c>
      <c r="Y1049">
        <v>1</v>
      </c>
      <c r="Z1049">
        <v>0</v>
      </c>
    </row>
    <row r="1050" spans="1:26" x14ac:dyDescent="0.25">
      <c r="A1050" t="s">
        <v>159</v>
      </c>
      <c r="B1050" t="s">
        <v>48</v>
      </c>
      <c r="C1050" t="s">
        <v>362</v>
      </c>
      <c r="D1050">
        <v>1</v>
      </c>
      <c r="E1050" s="2">
        <v>45714.5625</v>
      </c>
      <c r="F1050">
        <v>38481</v>
      </c>
      <c r="G1050" t="s">
        <v>340</v>
      </c>
      <c r="H1050" t="s">
        <v>274</v>
      </c>
      <c r="I1050">
        <v>0</v>
      </c>
      <c r="J1050">
        <v>45</v>
      </c>
      <c r="K1050">
        <v>75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5877430923</v>
      </c>
      <c r="S1050">
        <v>0</v>
      </c>
      <c r="T1050">
        <v>0</v>
      </c>
      <c r="U1050">
        <v>1E-3</v>
      </c>
      <c r="V1050">
        <v>0</v>
      </c>
      <c r="W1050">
        <v>0</v>
      </c>
      <c r="X1050">
        <v>9999</v>
      </c>
      <c r="Y1050">
        <v>1</v>
      </c>
      <c r="Z1050">
        <v>0</v>
      </c>
    </row>
    <row r="1051" spans="1:26" x14ac:dyDescent="0.25">
      <c r="A1051" t="s">
        <v>159</v>
      </c>
      <c r="B1051" t="s">
        <v>48</v>
      </c>
      <c r="C1051" t="s">
        <v>362</v>
      </c>
      <c r="D1051">
        <v>1</v>
      </c>
      <c r="E1051" s="2">
        <v>45714.5625</v>
      </c>
      <c r="F1051">
        <v>38481</v>
      </c>
      <c r="G1051" t="s">
        <v>339</v>
      </c>
      <c r="H1051" t="s">
        <v>274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5877430924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9999</v>
      </c>
      <c r="Y1051">
        <v>1</v>
      </c>
      <c r="Z1051">
        <v>0</v>
      </c>
    </row>
    <row r="1052" spans="1:26" x14ac:dyDescent="0.25">
      <c r="A1052" t="s">
        <v>159</v>
      </c>
      <c r="B1052" t="s">
        <v>48</v>
      </c>
      <c r="C1052" t="s">
        <v>362</v>
      </c>
      <c r="D1052">
        <v>1</v>
      </c>
      <c r="E1052" s="2">
        <v>45714.5625</v>
      </c>
      <c r="F1052">
        <v>38517</v>
      </c>
      <c r="G1052" t="s">
        <v>338</v>
      </c>
      <c r="H1052" t="s">
        <v>273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5865631092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9999</v>
      </c>
      <c r="Y1052">
        <v>1</v>
      </c>
      <c r="Z1052">
        <v>0</v>
      </c>
    </row>
    <row r="1053" spans="1:26" x14ac:dyDescent="0.25">
      <c r="A1053" t="s">
        <v>159</v>
      </c>
      <c r="B1053" t="s">
        <v>48</v>
      </c>
      <c r="C1053" t="s">
        <v>362</v>
      </c>
      <c r="D1053">
        <v>1</v>
      </c>
      <c r="E1053" s="2">
        <v>45714.5625</v>
      </c>
      <c r="F1053">
        <v>4089922724</v>
      </c>
      <c r="G1053" t="s">
        <v>338</v>
      </c>
      <c r="H1053" t="s">
        <v>271</v>
      </c>
      <c r="I1053">
        <v>20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5878933383</v>
      </c>
      <c r="S1053">
        <v>0</v>
      </c>
      <c r="T1053">
        <v>0</v>
      </c>
      <c r="U1053">
        <v>1E-3</v>
      </c>
      <c r="V1053">
        <v>0</v>
      </c>
      <c r="W1053">
        <v>0</v>
      </c>
      <c r="X1053">
        <v>9999</v>
      </c>
      <c r="Y1053">
        <v>1</v>
      </c>
      <c r="Z1053">
        <v>0</v>
      </c>
    </row>
    <row r="1054" spans="1:26" x14ac:dyDescent="0.25">
      <c r="A1054" t="s">
        <v>159</v>
      </c>
      <c r="B1054" t="s">
        <v>48</v>
      </c>
      <c r="C1054" t="s">
        <v>362</v>
      </c>
      <c r="D1054">
        <v>1</v>
      </c>
      <c r="E1054" s="2">
        <v>45714.5625</v>
      </c>
      <c r="F1054">
        <v>4089922724</v>
      </c>
      <c r="G1054" t="s">
        <v>340</v>
      </c>
      <c r="H1054" t="s">
        <v>271</v>
      </c>
      <c r="I1054">
        <v>0</v>
      </c>
      <c r="J1054">
        <v>5.4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5878984219</v>
      </c>
      <c r="S1054">
        <v>0</v>
      </c>
      <c r="T1054">
        <v>0</v>
      </c>
      <c r="U1054">
        <v>0.5</v>
      </c>
      <c r="V1054">
        <v>0</v>
      </c>
      <c r="W1054">
        <v>0</v>
      </c>
      <c r="X1054">
        <v>9999</v>
      </c>
      <c r="Y1054">
        <v>1</v>
      </c>
      <c r="Z1054">
        <v>0</v>
      </c>
    </row>
    <row r="1055" spans="1:26" x14ac:dyDescent="0.25">
      <c r="A1055" t="s">
        <v>159</v>
      </c>
      <c r="B1055" t="s">
        <v>48</v>
      </c>
      <c r="C1055" t="s">
        <v>362</v>
      </c>
      <c r="D1055">
        <v>1</v>
      </c>
      <c r="E1055" s="2">
        <v>45714.5625</v>
      </c>
      <c r="F1055">
        <v>4089922724</v>
      </c>
      <c r="G1055" t="s">
        <v>339</v>
      </c>
      <c r="H1055" t="s">
        <v>271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5878984220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9999</v>
      </c>
      <c r="Y1055">
        <v>1</v>
      </c>
      <c r="Z1055">
        <v>0</v>
      </c>
    </row>
    <row r="1056" spans="1:26" x14ac:dyDescent="0.25">
      <c r="A1056" t="s">
        <v>159</v>
      </c>
      <c r="B1056" t="s">
        <v>48</v>
      </c>
      <c r="C1056" t="s">
        <v>362</v>
      </c>
      <c r="D1056">
        <v>1</v>
      </c>
      <c r="E1056" s="2">
        <v>45714.5625</v>
      </c>
      <c r="F1056">
        <v>38470</v>
      </c>
      <c r="G1056" t="s">
        <v>338</v>
      </c>
      <c r="H1056" t="s">
        <v>270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5879694589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9999</v>
      </c>
      <c r="Y1056">
        <v>1</v>
      </c>
      <c r="Z1056">
        <v>0</v>
      </c>
    </row>
    <row r="1057" spans="1:26" x14ac:dyDescent="0.25">
      <c r="A1057" t="s">
        <v>159</v>
      </c>
      <c r="B1057" t="s">
        <v>48</v>
      </c>
      <c r="C1057" t="s">
        <v>362</v>
      </c>
      <c r="D1057">
        <v>1</v>
      </c>
      <c r="E1057" s="2">
        <v>45714.5625</v>
      </c>
      <c r="F1057">
        <v>38470</v>
      </c>
      <c r="G1057" t="s">
        <v>340</v>
      </c>
      <c r="H1057" t="s">
        <v>270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5874164487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9999</v>
      </c>
      <c r="Y1057">
        <v>1</v>
      </c>
      <c r="Z1057">
        <v>0</v>
      </c>
    </row>
    <row r="1058" spans="1:26" x14ac:dyDescent="0.25">
      <c r="A1058" t="s">
        <v>159</v>
      </c>
      <c r="B1058" t="s">
        <v>48</v>
      </c>
      <c r="C1058" t="s">
        <v>362</v>
      </c>
      <c r="D1058">
        <v>1</v>
      </c>
      <c r="E1058" s="2">
        <v>45714.5625</v>
      </c>
      <c r="F1058">
        <v>38470</v>
      </c>
      <c r="G1058" t="s">
        <v>339</v>
      </c>
      <c r="H1058" t="s">
        <v>270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5874164488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9999</v>
      </c>
      <c r="Y1058">
        <v>1</v>
      </c>
      <c r="Z1058">
        <v>0</v>
      </c>
    </row>
    <row r="1059" spans="1:26" x14ac:dyDescent="0.25">
      <c r="A1059" t="s">
        <v>159</v>
      </c>
      <c r="B1059" t="s">
        <v>48</v>
      </c>
      <c r="C1059" t="s">
        <v>362</v>
      </c>
      <c r="D1059">
        <v>1</v>
      </c>
      <c r="E1059" s="2">
        <v>45714.5625</v>
      </c>
      <c r="F1059">
        <v>38539</v>
      </c>
      <c r="G1059" t="s">
        <v>338</v>
      </c>
      <c r="H1059" t="s">
        <v>268</v>
      </c>
      <c r="I1059">
        <v>42.5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5878091758</v>
      </c>
      <c r="S1059">
        <v>0</v>
      </c>
      <c r="T1059">
        <v>0</v>
      </c>
      <c r="U1059">
        <v>0.01</v>
      </c>
      <c r="V1059">
        <v>0</v>
      </c>
      <c r="W1059">
        <v>0</v>
      </c>
      <c r="X1059">
        <v>9999</v>
      </c>
      <c r="Y1059">
        <v>1</v>
      </c>
      <c r="Z1059">
        <v>0</v>
      </c>
    </row>
    <row r="1060" spans="1:26" x14ac:dyDescent="0.25">
      <c r="A1060" t="s">
        <v>159</v>
      </c>
      <c r="B1060" t="s">
        <v>48</v>
      </c>
      <c r="C1060" t="s">
        <v>362</v>
      </c>
      <c r="D1060">
        <v>1</v>
      </c>
      <c r="E1060" s="2">
        <v>45714.5625</v>
      </c>
      <c r="F1060">
        <v>38459</v>
      </c>
      <c r="G1060" t="s">
        <v>789</v>
      </c>
      <c r="H1060" t="s">
        <v>798</v>
      </c>
      <c r="I1060">
        <v>-2E-3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5874155835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9999</v>
      </c>
      <c r="Y1060">
        <v>0</v>
      </c>
      <c r="Z1060">
        <v>0</v>
      </c>
    </row>
    <row r="1061" spans="1:26" x14ac:dyDescent="0.25">
      <c r="A1061" t="s">
        <v>159</v>
      </c>
      <c r="B1061" t="s">
        <v>48</v>
      </c>
      <c r="C1061" t="s">
        <v>362</v>
      </c>
      <c r="D1061">
        <v>1</v>
      </c>
      <c r="E1061" s="2">
        <v>45714.5625</v>
      </c>
      <c r="F1061">
        <v>38481</v>
      </c>
      <c r="G1061" t="s">
        <v>789</v>
      </c>
      <c r="H1061" t="s">
        <v>798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5865216296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9999</v>
      </c>
      <c r="Y1061">
        <v>0</v>
      </c>
      <c r="Z1061">
        <v>0</v>
      </c>
    </row>
    <row r="1062" spans="1:26" x14ac:dyDescent="0.25">
      <c r="A1062" t="s">
        <v>159</v>
      </c>
      <c r="B1062" t="s">
        <v>48</v>
      </c>
      <c r="C1062" t="s">
        <v>362</v>
      </c>
      <c r="D1062">
        <v>1</v>
      </c>
      <c r="E1062" s="2">
        <v>45714.5625</v>
      </c>
      <c r="F1062">
        <v>38486</v>
      </c>
      <c r="G1062" t="s">
        <v>789</v>
      </c>
      <c r="H1062" t="s">
        <v>798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5874155833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9999</v>
      </c>
      <c r="Y1062">
        <v>0</v>
      </c>
      <c r="Z1062">
        <v>0</v>
      </c>
    </row>
    <row r="1063" spans="1:26" x14ac:dyDescent="0.25">
      <c r="A1063" t="s">
        <v>159</v>
      </c>
      <c r="B1063" t="s">
        <v>48</v>
      </c>
      <c r="C1063" t="s">
        <v>362</v>
      </c>
      <c r="D1063">
        <v>1</v>
      </c>
      <c r="E1063" s="2">
        <v>45714.5625</v>
      </c>
      <c r="F1063">
        <v>38499</v>
      </c>
      <c r="G1063" t="s">
        <v>789</v>
      </c>
      <c r="H1063" t="s">
        <v>798</v>
      </c>
      <c r="I1063">
        <v>-5.5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5874155831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9999</v>
      </c>
      <c r="Y1063">
        <v>0</v>
      </c>
      <c r="Z1063">
        <v>0</v>
      </c>
    </row>
    <row r="1064" spans="1:26" x14ac:dyDescent="0.25">
      <c r="A1064" t="s">
        <v>159</v>
      </c>
      <c r="B1064" t="s">
        <v>48</v>
      </c>
      <c r="C1064" t="s">
        <v>362</v>
      </c>
      <c r="D1064">
        <v>1</v>
      </c>
      <c r="E1064" s="2">
        <v>45714.5625</v>
      </c>
      <c r="F1064">
        <v>38546</v>
      </c>
      <c r="G1064" t="s">
        <v>789</v>
      </c>
      <c r="H1064" t="s">
        <v>798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5874155837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9999</v>
      </c>
      <c r="Y1064">
        <v>0</v>
      </c>
      <c r="Z1064">
        <v>0</v>
      </c>
    </row>
    <row r="1065" spans="1:26" x14ac:dyDescent="0.25">
      <c r="A1065" t="s">
        <v>159</v>
      </c>
      <c r="B1065" t="s">
        <v>48</v>
      </c>
      <c r="C1065" t="s">
        <v>362</v>
      </c>
      <c r="D1065">
        <v>1</v>
      </c>
      <c r="E1065" s="2">
        <v>45714.5625</v>
      </c>
      <c r="F1065">
        <v>4089922724</v>
      </c>
      <c r="G1065" t="s">
        <v>789</v>
      </c>
      <c r="H1065" t="s">
        <v>798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5868685065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9999</v>
      </c>
      <c r="Y1065">
        <v>0</v>
      </c>
      <c r="Z1065">
        <v>0</v>
      </c>
    </row>
    <row r="1066" spans="1:26" x14ac:dyDescent="0.25">
      <c r="A1066" t="s">
        <v>159</v>
      </c>
      <c r="B1066" t="s">
        <v>48</v>
      </c>
      <c r="C1066" t="s">
        <v>362</v>
      </c>
      <c r="D1066">
        <v>1</v>
      </c>
      <c r="E1066" s="2">
        <v>45714.5625</v>
      </c>
      <c r="F1066">
        <v>38493</v>
      </c>
      <c r="G1066" t="s">
        <v>341</v>
      </c>
      <c r="H1066" t="s">
        <v>266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5874157321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9999</v>
      </c>
      <c r="Y1066">
        <v>1</v>
      </c>
      <c r="Z1066">
        <v>0</v>
      </c>
    </row>
    <row r="1067" spans="1:26" x14ac:dyDescent="0.25">
      <c r="A1067" t="s">
        <v>159</v>
      </c>
      <c r="B1067" t="s">
        <v>48</v>
      </c>
      <c r="C1067" t="s">
        <v>362</v>
      </c>
      <c r="D1067">
        <v>1</v>
      </c>
      <c r="E1067" s="2">
        <v>45714.5625</v>
      </c>
      <c r="F1067">
        <v>38486</v>
      </c>
      <c r="G1067" t="s">
        <v>338</v>
      </c>
      <c r="H1067" t="s">
        <v>264</v>
      </c>
      <c r="I1067">
        <v>178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5880085642</v>
      </c>
      <c r="S1067">
        <v>0</v>
      </c>
      <c r="T1067">
        <v>0</v>
      </c>
      <c r="U1067">
        <v>312.02</v>
      </c>
      <c r="V1067">
        <v>0</v>
      </c>
      <c r="W1067">
        <v>0</v>
      </c>
      <c r="X1067">
        <v>9999</v>
      </c>
      <c r="Y1067">
        <v>1</v>
      </c>
      <c r="Z1067">
        <v>0</v>
      </c>
    </row>
    <row r="1068" spans="1:26" x14ac:dyDescent="0.25">
      <c r="A1068" t="s">
        <v>159</v>
      </c>
      <c r="B1068" t="s">
        <v>48</v>
      </c>
      <c r="C1068" t="s">
        <v>362</v>
      </c>
      <c r="D1068">
        <v>1</v>
      </c>
      <c r="E1068" s="2">
        <v>45714.5625</v>
      </c>
      <c r="F1068">
        <v>38486</v>
      </c>
      <c r="G1068" t="s">
        <v>340</v>
      </c>
      <c r="H1068" t="s">
        <v>264</v>
      </c>
      <c r="I1068">
        <v>0</v>
      </c>
      <c r="J1068">
        <v>21</v>
      </c>
      <c r="K1068">
        <v>23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5880087274</v>
      </c>
      <c r="S1068">
        <v>0</v>
      </c>
      <c r="T1068">
        <v>0</v>
      </c>
      <c r="U1068">
        <v>0.01</v>
      </c>
      <c r="V1068">
        <v>0</v>
      </c>
      <c r="W1068">
        <v>0</v>
      </c>
      <c r="X1068">
        <v>9999</v>
      </c>
      <c r="Y1068">
        <v>1</v>
      </c>
      <c r="Z1068">
        <v>0</v>
      </c>
    </row>
    <row r="1069" spans="1:26" x14ac:dyDescent="0.25">
      <c r="A1069" t="s">
        <v>159</v>
      </c>
      <c r="B1069" t="s">
        <v>48</v>
      </c>
      <c r="C1069" t="s">
        <v>362</v>
      </c>
      <c r="D1069">
        <v>1</v>
      </c>
      <c r="E1069" s="2">
        <v>45714.5625</v>
      </c>
      <c r="F1069">
        <v>38486</v>
      </c>
      <c r="G1069" t="s">
        <v>339</v>
      </c>
      <c r="H1069" t="s">
        <v>264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5880087275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9999</v>
      </c>
      <c r="Y1069">
        <v>1</v>
      </c>
      <c r="Z1069">
        <v>0</v>
      </c>
    </row>
    <row r="1070" spans="1:26" x14ac:dyDescent="0.25">
      <c r="A1070" t="s">
        <v>159</v>
      </c>
      <c r="B1070" t="s">
        <v>48</v>
      </c>
      <c r="C1070" t="s">
        <v>362</v>
      </c>
      <c r="D1070">
        <v>1</v>
      </c>
      <c r="E1070" s="2">
        <v>45714.5625</v>
      </c>
      <c r="F1070">
        <v>173763612</v>
      </c>
      <c r="G1070" t="s">
        <v>338</v>
      </c>
      <c r="H1070" t="s">
        <v>263</v>
      </c>
      <c r="I1070">
        <v>119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5879718815</v>
      </c>
      <c r="S1070">
        <v>0</v>
      </c>
      <c r="T1070">
        <v>0</v>
      </c>
      <c r="U1070">
        <v>0.01</v>
      </c>
      <c r="V1070">
        <v>0</v>
      </c>
      <c r="W1070">
        <v>0</v>
      </c>
      <c r="X1070">
        <v>9999</v>
      </c>
      <c r="Y1070">
        <v>1</v>
      </c>
      <c r="Z1070">
        <v>0</v>
      </c>
    </row>
    <row r="1071" spans="1:26" x14ac:dyDescent="0.25">
      <c r="A1071" t="s">
        <v>159</v>
      </c>
      <c r="B1071" t="s">
        <v>48</v>
      </c>
      <c r="C1071" t="s">
        <v>362</v>
      </c>
      <c r="D1071">
        <v>1</v>
      </c>
      <c r="E1071" s="2">
        <v>45714.5625</v>
      </c>
      <c r="F1071">
        <v>38486</v>
      </c>
      <c r="G1071" t="s">
        <v>338</v>
      </c>
      <c r="H1071" t="s">
        <v>261</v>
      </c>
      <c r="I1071">
        <v>61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5878383698</v>
      </c>
      <c r="S1071">
        <v>0</v>
      </c>
      <c r="T1071">
        <v>0</v>
      </c>
      <c r="U1071">
        <v>0.01</v>
      </c>
      <c r="V1071">
        <v>0</v>
      </c>
      <c r="W1071">
        <v>0</v>
      </c>
      <c r="X1071">
        <v>9999</v>
      </c>
      <c r="Y1071">
        <v>1</v>
      </c>
      <c r="Z1071">
        <v>0</v>
      </c>
    </row>
    <row r="1072" spans="1:26" x14ac:dyDescent="0.25">
      <c r="A1072" t="s">
        <v>159</v>
      </c>
      <c r="B1072" t="s">
        <v>48</v>
      </c>
      <c r="C1072" t="s">
        <v>362</v>
      </c>
      <c r="D1072">
        <v>1</v>
      </c>
      <c r="E1072" s="2">
        <v>45714.5625</v>
      </c>
      <c r="F1072">
        <v>38481</v>
      </c>
      <c r="G1072" t="s">
        <v>338</v>
      </c>
      <c r="H1072" t="s">
        <v>260</v>
      </c>
      <c r="I1072">
        <v>3.1739999999999999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5880069310</v>
      </c>
      <c r="S1072">
        <v>0</v>
      </c>
      <c r="T1072">
        <v>0</v>
      </c>
      <c r="U1072">
        <v>0.01</v>
      </c>
      <c r="V1072">
        <v>0</v>
      </c>
      <c r="W1072">
        <v>0</v>
      </c>
      <c r="X1072">
        <v>3.1739999999999999</v>
      </c>
      <c r="Y1072">
        <v>1</v>
      </c>
      <c r="Z1072">
        <v>0</v>
      </c>
    </row>
    <row r="1073" spans="1:26" x14ac:dyDescent="0.25">
      <c r="A1073" t="s">
        <v>159</v>
      </c>
      <c r="B1073" t="s">
        <v>48</v>
      </c>
      <c r="C1073" t="s">
        <v>362</v>
      </c>
      <c r="D1073">
        <v>1</v>
      </c>
      <c r="E1073" s="2">
        <v>45714.5625</v>
      </c>
      <c r="F1073">
        <v>4089922724</v>
      </c>
      <c r="G1073" t="s">
        <v>338</v>
      </c>
      <c r="H1073" t="s">
        <v>259</v>
      </c>
      <c r="I1073">
        <v>3.5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5878954799</v>
      </c>
      <c r="S1073">
        <v>0</v>
      </c>
      <c r="T1073">
        <v>0</v>
      </c>
      <c r="U1073">
        <v>1E-3</v>
      </c>
      <c r="V1073">
        <v>0</v>
      </c>
      <c r="W1073">
        <v>0</v>
      </c>
      <c r="X1073">
        <v>9999</v>
      </c>
      <c r="Y1073">
        <v>1</v>
      </c>
      <c r="Z1073">
        <v>0</v>
      </c>
    </row>
    <row r="1074" spans="1:26" x14ac:dyDescent="0.25">
      <c r="A1074" t="s">
        <v>159</v>
      </c>
      <c r="B1074" t="s">
        <v>48</v>
      </c>
      <c r="C1074" t="s">
        <v>362</v>
      </c>
      <c r="D1074">
        <v>1</v>
      </c>
      <c r="E1074" s="2">
        <v>45714.5625</v>
      </c>
      <c r="F1074">
        <v>38481</v>
      </c>
      <c r="G1074" t="s">
        <v>338</v>
      </c>
      <c r="H1074" t="s">
        <v>258</v>
      </c>
      <c r="I1074">
        <v>179.86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5880097168</v>
      </c>
      <c r="S1074">
        <v>0</v>
      </c>
      <c r="T1074">
        <v>0</v>
      </c>
      <c r="U1074">
        <v>250</v>
      </c>
      <c r="V1074">
        <v>0</v>
      </c>
      <c r="W1074">
        <v>0</v>
      </c>
      <c r="X1074">
        <v>9999</v>
      </c>
      <c r="Y1074">
        <v>1</v>
      </c>
      <c r="Z1074">
        <v>0</v>
      </c>
    </row>
    <row r="1075" spans="1:26" x14ac:dyDescent="0.25">
      <c r="A1075" t="s">
        <v>159</v>
      </c>
      <c r="B1075" t="s">
        <v>48</v>
      </c>
      <c r="C1075" t="s">
        <v>362</v>
      </c>
      <c r="D1075">
        <v>1</v>
      </c>
      <c r="E1075" s="2">
        <v>45714.5625</v>
      </c>
      <c r="F1075">
        <v>38481</v>
      </c>
      <c r="G1075" t="s">
        <v>340</v>
      </c>
      <c r="H1075" t="s">
        <v>258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5880087278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9999</v>
      </c>
      <c r="Y1075">
        <v>1</v>
      </c>
      <c r="Z1075">
        <v>0</v>
      </c>
    </row>
    <row r="1076" spans="1:26" x14ac:dyDescent="0.25">
      <c r="A1076" t="s">
        <v>159</v>
      </c>
      <c r="B1076" t="s">
        <v>48</v>
      </c>
      <c r="C1076" t="s">
        <v>362</v>
      </c>
      <c r="D1076">
        <v>1</v>
      </c>
      <c r="E1076" s="2">
        <v>45714.5625</v>
      </c>
      <c r="F1076">
        <v>38481</v>
      </c>
      <c r="G1076" t="s">
        <v>339</v>
      </c>
      <c r="H1076" t="s">
        <v>258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5880087279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9999</v>
      </c>
      <c r="Y1076">
        <v>1</v>
      </c>
      <c r="Z1076">
        <v>0</v>
      </c>
    </row>
    <row r="1077" spans="1:26" x14ac:dyDescent="0.25">
      <c r="A1077" t="s">
        <v>159</v>
      </c>
      <c r="B1077" t="s">
        <v>48</v>
      </c>
      <c r="C1077" t="s">
        <v>362</v>
      </c>
      <c r="D1077">
        <v>1</v>
      </c>
      <c r="E1077" s="2">
        <v>45714.5625</v>
      </c>
      <c r="F1077">
        <v>38481</v>
      </c>
      <c r="G1077" t="s">
        <v>338</v>
      </c>
      <c r="H1077" t="s">
        <v>257</v>
      </c>
      <c r="I1077">
        <v>155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5880097170</v>
      </c>
      <c r="S1077">
        <v>0</v>
      </c>
      <c r="T1077">
        <v>0</v>
      </c>
      <c r="U1077">
        <v>250</v>
      </c>
      <c r="V1077">
        <v>0</v>
      </c>
      <c r="W1077">
        <v>0</v>
      </c>
      <c r="X1077">
        <v>9999</v>
      </c>
      <c r="Y1077">
        <v>1</v>
      </c>
      <c r="Z1077">
        <v>0</v>
      </c>
    </row>
    <row r="1078" spans="1:26" x14ac:dyDescent="0.25">
      <c r="A1078" t="s">
        <v>159</v>
      </c>
      <c r="B1078" t="s">
        <v>48</v>
      </c>
      <c r="C1078" t="s">
        <v>362</v>
      </c>
      <c r="D1078">
        <v>1</v>
      </c>
      <c r="E1078" s="2">
        <v>45714.5625</v>
      </c>
      <c r="F1078">
        <v>38481</v>
      </c>
      <c r="G1078" t="s">
        <v>340</v>
      </c>
      <c r="H1078" t="s">
        <v>257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5880087282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9999</v>
      </c>
      <c r="Y1078">
        <v>1</v>
      </c>
      <c r="Z1078">
        <v>0</v>
      </c>
    </row>
    <row r="1079" spans="1:26" x14ac:dyDescent="0.25">
      <c r="A1079" t="s">
        <v>159</v>
      </c>
      <c r="B1079" t="s">
        <v>48</v>
      </c>
      <c r="C1079" t="s">
        <v>362</v>
      </c>
      <c r="D1079">
        <v>1</v>
      </c>
      <c r="E1079" s="2">
        <v>45714.5625</v>
      </c>
      <c r="F1079">
        <v>38481</v>
      </c>
      <c r="G1079" t="s">
        <v>339</v>
      </c>
      <c r="H1079" t="s">
        <v>257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5880087283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9999</v>
      </c>
      <c r="Y1079">
        <v>1</v>
      </c>
      <c r="Z1079">
        <v>0</v>
      </c>
    </row>
    <row r="1080" spans="1:26" x14ac:dyDescent="0.25">
      <c r="A1080" t="s">
        <v>159</v>
      </c>
      <c r="B1080" t="s">
        <v>48</v>
      </c>
      <c r="C1080" t="s">
        <v>362</v>
      </c>
      <c r="D1080">
        <v>1</v>
      </c>
      <c r="E1080" s="2">
        <v>45714.5625</v>
      </c>
      <c r="F1080">
        <v>38481</v>
      </c>
      <c r="G1080" t="s">
        <v>338</v>
      </c>
      <c r="H1080" t="s">
        <v>256</v>
      </c>
      <c r="I1080">
        <v>155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5880097172</v>
      </c>
      <c r="S1080">
        <v>0</v>
      </c>
      <c r="T1080">
        <v>0</v>
      </c>
      <c r="U1080">
        <v>250</v>
      </c>
      <c r="V1080">
        <v>0</v>
      </c>
      <c r="W1080">
        <v>0</v>
      </c>
      <c r="X1080">
        <v>9999</v>
      </c>
      <c r="Y1080">
        <v>1</v>
      </c>
      <c r="Z1080">
        <v>0</v>
      </c>
    </row>
    <row r="1081" spans="1:26" x14ac:dyDescent="0.25">
      <c r="A1081" t="s">
        <v>159</v>
      </c>
      <c r="B1081" t="s">
        <v>48</v>
      </c>
      <c r="C1081" t="s">
        <v>362</v>
      </c>
      <c r="D1081">
        <v>1</v>
      </c>
      <c r="E1081" s="2">
        <v>45714.5625</v>
      </c>
      <c r="F1081">
        <v>38481</v>
      </c>
      <c r="G1081" t="s">
        <v>340</v>
      </c>
      <c r="H1081" t="s">
        <v>256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5880087286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9999</v>
      </c>
      <c r="Y1081">
        <v>1</v>
      </c>
      <c r="Z1081">
        <v>0</v>
      </c>
    </row>
    <row r="1082" spans="1:26" x14ac:dyDescent="0.25">
      <c r="A1082" t="s">
        <v>159</v>
      </c>
      <c r="B1082" t="s">
        <v>48</v>
      </c>
      <c r="C1082" t="s">
        <v>362</v>
      </c>
      <c r="D1082">
        <v>1</v>
      </c>
      <c r="E1082" s="2">
        <v>45714.5625</v>
      </c>
      <c r="F1082">
        <v>38481</v>
      </c>
      <c r="G1082" t="s">
        <v>339</v>
      </c>
      <c r="H1082" t="s">
        <v>256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5880087287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9999</v>
      </c>
      <c r="Y1082">
        <v>1</v>
      </c>
      <c r="Z1082">
        <v>0</v>
      </c>
    </row>
    <row r="1083" spans="1:26" x14ac:dyDescent="0.25">
      <c r="A1083" t="s">
        <v>159</v>
      </c>
      <c r="B1083" t="s">
        <v>48</v>
      </c>
      <c r="C1083" t="s">
        <v>362</v>
      </c>
      <c r="D1083">
        <v>1</v>
      </c>
      <c r="E1083" s="2">
        <v>45714.5625</v>
      </c>
      <c r="F1083">
        <v>38486</v>
      </c>
      <c r="G1083" t="s">
        <v>338</v>
      </c>
      <c r="H1083" t="s">
        <v>255</v>
      </c>
      <c r="I1083">
        <v>46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5880085644</v>
      </c>
      <c r="S1083">
        <v>0</v>
      </c>
      <c r="T1083">
        <v>0</v>
      </c>
      <c r="U1083">
        <v>0.49</v>
      </c>
      <c r="V1083">
        <v>0</v>
      </c>
      <c r="W1083">
        <v>0</v>
      </c>
      <c r="X1083">
        <v>9999</v>
      </c>
      <c r="Y1083">
        <v>1</v>
      </c>
      <c r="Z1083">
        <v>0</v>
      </c>
    </row>
    <row r="1084" spans="1:26" x14ac:dyDescent="0.25">
      <c r="A1084" t="s">
        <v>159</v>
      </c>
      <c r="B1084" t="s">
        <v>48</v>
      </c>
      <c r="C1084" t="s">
        <v>362</v>
      </c>
      <c r="D1084">
        <v>1</v>
      </c>
      <c r="E1084" s="2">
        <v>45714.5625</v>
      </c>
      <c r="F1084">
        <v>38486</v>
      </c>
      <c r="G1084" t="s">
        <v>340</v>
      </c>
      <c r="H1084" t="s">
        <v>255</v>
      </c>
      <c r="I1084">
        <v>0</v>
      </c>
      <c r="J1084">
        <v>2.99</v>
      </c>
      <c r="K1084">
        <v>4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5880087290</v>
      </c>
      <c r="S1084">
        <v>0</v>
      </c>
      <c r="T1084">
        <v>0</v>
      </c>
      <c r="U1084">
        <v>0.01</v>
      </c>
      <c r="V1084">
        <v>0</v>
      </c>
      <c r="W1084">
        <v>0</v>
      </c>
      <c r="X1084">
        <v>9999</v>
      </c>
      <c r="Y1084">
        <v>1</v>
      </c>
      <c r="Z1084">
        <v>0</v>
      </c>
    </row>
    <row r="1085" spans="1:26" x14ac:dyDescent="0.25">
      <c r="A1085" t="s">
        <v>159</v>
      </c>
      <c r="B1085" t="s">
        <v>48</v>
      </c>
      <c r="C1085" t="s">
        <v>362</v>
      </c>
      <c r="D1085">
        <v>1</v>
      </c>
      <c r="E1085" s="2">
        <v>45714.5625</v>
      </c>
      <c r="F1085">
        <v>38486</v>
      </c>
      <c r="G1085" t="s">
        <v>339</v>
      </c>
      <c r="H1085" t="s">
        <v>255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5880087291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9999</v>
      </c>
      <c r="Y1085">
        <v>1</v>
      </c>
      <c r="Z1085">
        <v>0</v>
      </c>
    </row>
    <row r="1086" spans="1:26" x14ac:dyDescent="0.25">
      <c r="A1086" t="s">
        <v>159</v>
      </c>
      <c r="B1086" t="s">
        <v>48</v>
      </c>
      <c r="C1086" t="s">
        <v>362</v>
      </c>
      <c r="D1086">
        <v>1</v>
      </c>
      <c r="E1086" s="2">
        <v>45714.5625</v>
      </c>
      <c r="F1086">
        <v>38433</v>
      </c>
      <c r="G1086" t="s">
        <v>338</v>
      </c>
      <c r="H1086" t="s">
        <v>254</v>
      </c>
      <c r="I1086">
        <v>34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5878602838</v>
      </c>
      <c r="S1086">
        <v>0</v>
      </c>
      <c r="T1086">
        <v>0</v>
      </c>
      <c r="U1086">
        <v>1E-3</v>
      </c>
      <c r="V1086">
        <v>0</v>
      </c>
      <c r="W1086">
        <v>0</v>
      </c>
      <c r="X1086">
        <v>9999</v>
      </c>
      <c r="Y1086">
        <v>1</v>
      </c>
      <c r="Z1086">
        <v>0</v>
      </c>
    </row>
    <row r="1087" spans="1:26" x14ac:dyDescent="0.25">
      <c r="A1087" t="s">
        <v>159</v>
      </c>
      <c r="B1087" t="s">
        <v>48</v>
      </c>
      <c r="C1087" t="s">
        <v>362</v>
      </c>
      <c r="D1087">
        <v>1</v>
      </c>
      <c r="E1087" s="2">
        <v>45714.5625</v>
      </c>
      <c r="F1087">
        <v>38552</v>
      </c>
      <c r="G1087" t="s">
        <v>341</v>
      </c>
      <c r="H1087" t="s">
        <v>253</v>
      </c>
      <c r="I1087">
        <v>0</v>
      </c>
      <c r="J1087">
        <v>0</v>
      </c>
      <c r="K1087">
        <v>10.44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5874157323</v>
      </c>
      <c r="S1087">
        <v>0</v>
      </c>
      <c r="T1087">
        <v>0</v>
      </c>
      <c r="U1087">
        <v>0.01</v>
      </c>
      <c r="V1087">
        <v>0</v>
      </c>
      <c r="W1087">
        <v>0</v>
      </c>
      <c r="X1087">
        <v>9999</v>
      </c>
      <c r="Y1087">
        <v>1</v>
      </c>
      <c r="Z1087">
        <v>0</v>
      </c>
    </row>
    <row r="1088" spans="1:26" x14ac:dyDescent="0.25">
      <c r="A1088" t="s">
        <v>159</v>
      </c>
      <c r="B1088" t="s">
        <v>48</v>
      </c>
      <c r="C1088" t="s">
        <v>362</v>
      </c>
      <c r="D1088">
        <v>1</v>
      </c>
      <c r="E1088" s="2">
        <v>45714.5625</v>
      </c>
      <c r="F1088">
        <v>38433</v>
      </c>
      <c r="G1088" t="s">
        <v>338</v>
      </c>
      <c r="H1088" t="s">
        <v>251</v>
      </c>
      <c r="I1088">
        <v>38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5878602840</v>
      </c>
      <c r="S1088">
        <v>0</v>
      </c>
      <c r="T1088">
        <v>0</v>
      </c>
      <c r="U1088">
        <v>1E-3</v>
      </c>
      <c r="V1088">
        <v>0</v>
      </c>
      <c r="W1088">
        <v>0</v>
      </c>
      <c r="X1088">
        <v>9999</v>
      </c>
      <c r="Y1088">
        <v>1</v>
      </c>
      <c r="Z1088">
        <v>0</v>
      </c>
    </row>
    <row r="1089" spans="1:26" x14ac:dyDescent="0.25">
      <c r="A1089" t="s">
        <v>159</v>
      </c>
      <c r="B1089" t="s">
        <v>48</v>
      </c>
      <c r="C1089" t="s">
        <v>362</v>
      </c>
      <c r="D1089">
        <v>1</v>
      </c>
      <c r="E1089" s="2">
        <v>45714.5625</v>
      </c>
      <c r="F1089">
        <v>4089922724</v>
      </c>
      <c r="G1089" t="s">
        <v>338</v>
      </c>
      <c r="H1089" t="s">
        <v>250</v>
      </c>
      <c r="I1089">
        <v>5.5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5878951835</v>
      </c>
      <c r="S1089">
        <v>0</v>
      </c>
      <c r="T1089">
        <v>0</v>
      </c>
      <c r="U1089">
        <v>1E-3</v>
      </c>
      <c r="V1089">
        <v>0</v>
      </c>
      <c r="W1089">
        <v>0</v>
      </c>
      <c r="X1089">
        <v>9999</v>
      </c>
      <c r="Y1089">
        <v>1</v>
      </c>
      <c r="Z1089">
        <v>0</v>
      </c>
    </row>
    <row r="1090" spans="1:26" x14ac:dyDescent="0.25">
      <c r="A1090" t="s">
        <v>159</v>
      </c>
      <c r="B1090" t="s">
        <v>48</v>
      </c>
      <c r="C1090" t="s">
        <v>362</v>
      </c>
      <c r="D1090">
        <v>1</v>
      </c>
      <c r="E1090" s="2">
        <v>45714.5625</v>
      </c>
      <c r="F1090">
        <v>4089922724</v>
      </c>
      <c r="G1090" t="s">
        <v>340</v>
      </c>
      <c r="H1090" t="s">
        <v>250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5878230776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9999</v>
      </c>
      <c r="Y1090">
        <v>1</v>
      </c>
      <c r="Z1090">
        <v>0</v>
      </c>
    </row>
    <row r="1091" spans="1:26" x14ac:dyDescent="0.25">
      <c r="A1091" t="s">
        <v>159</v>
      </c>
      <c r="B1091" t="s">
        <v>48</v>
      </c>
      <c r="C1091" t="s">
        <v>362</v>
      </c>
      <c r="D1091">
        <v>1</v>
      </c>
      <c r="E1091" s="2">
        <v>45714.5625</v>
      </c>
      <c r="F1091">
        <v>4089922724</v>
      </c>
      <c r="G1091" t="s">
        <v>339</v>
      </c>
      <c r="H1091" t="s">
        <v>250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5878230777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9999</v>
      </c>
      <c r="Y1091">
        <v>1</v>
      </c>
      <c r="Z1091">
        <v>0</v>
      </c>
    </row>
    <row r="1092" spans="1:26" x14ac:dyDescent="0.25">
      <c r="A1092" t="s">
        <v>159</v>
      </c>
      <c r="B1092" t="s">
        <v>48</v>
      </c>
      <c r="C1092" t="s">
        <v>362</v>
      </c>
      <c r="D1092">
        <v>1</v>
      </c>
      <c r="E1092" s="2">
        <v>45714.5625</v>
      </c>
      <c r="F1092">
        <v>38433</v>
      </c>
      <c r="G1092" t="s">
        <v>338</v>
      </c>
      <c r="H1092" t="s">
        <v>249</v>
      </c>
      <c r="I1092">
        <v>40.000999999999998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5879914163</v>
      </c>
      <c r="S1092">
        <v>0</v>
      </c>
      <c r="T1092">
        <v>0</v>
      </c>
      <c r="U1092">
        <v>294</v>
      </c>
      <c r="V1092">
        <v>0</v>
      </c>
      <c r="W1092">
        <v>0</v>
      </c>
      <c r="X1092">
        <v>9999</v>
      </c>
      <c r="Y1092">
        <v>1</v>
      </c>
      <c r="Z1092">
        <v>0</v>
      </c>
    </row>
    <row r="1093" spans="1:26" x14ac:dyDescent="0.25">
      <c r="A1093" t="s">
        <v>159</v>
      </c>
      <c r="B1093" t="s">
        <v>48</v>
      </c>
      <c r="C1093" t="s">
        <v>362</v>
      </c>
      <c r="D1093">
        <v>1</v>
      </c>
      <c r="E1093" s="2">
        <v>45714.5625</v>
      </c>
      <c r="F1093">
        <v>38433</v>
      </c>
      <c r="G1093" t="s">
        <v>340</v>
      </c>
      <c r="H1093" t="s">
        <v>249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5879916445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9999</v>
      </c>
      <c r="Y1093">
        <v>1</v>
      </c>
      <c r="Z1093">
        <v>0</v>
      </c>
    </row>
    <row r="1094" spans="1:26" x14ac:dyDescent="0.25">
      <c r="A1094" t="s">
        <v>159</v>
      </c>
      <c r="B1094" t="s">
        <v>48</v>
      </c>
      <c r="C1094" t="s">
        <v>362</v>
      </c>
      <c r="D1094">
        <v>1</v>
      </c>
      <c r="E1094" s="2">
        <v>45714.5625</v>
      </c>
      <c r="F1094">
        <v>38433</v>
      </c>
      <c r="G1094" t="s">
        <v>339</v>
      </c>
      <c r="H1094" t="s">
        <v>249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5879916446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9999</v>
      </c>
      <c r="Y1094">
        <v>1</v>
      </c>
      <c r="Z1094">
        <v>0</v>
      </c>
    </row>
    <row r="1095" spans="1:26" x14ac:dyDescent="0.25">
      <c r="A1095" t="s">
        <v>159</v>
      </c>
      <c r="B1095" t="s">
        <v>48</v>
      </c>
      <c r="C1095" t="s">
        <v>362</v>
      </c>
      <c r="D1095">
        <v>1</v>
      </c>
      <c r="E1095" s="2">
        <v>45714.5625</v>
      </c>
      <c r="F1095">
        <v>38433</v>
      </c>
      <c r="G1095" t="s">
        <v>338</v>
      </c>
      <c r="H1095" t="s">
        <v>248</v>
      </c>
      <c r="I1095">
        <v>80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5880059430</v>
      </c>
      <c r="S1095">
        <v>0</v>
      </c>
      <c r="T1095">
        <v>0</v>
      </c>
      <c r="U1095">
        <v>292</v>
      </c>
      <c r="V1095">
        <v>0</v>
      </c>
      <c r="W1095">
        <v>0</v>
      </c>
      <c r="X1095">
        <v>9999</v>
      </c>
      <c r="Y1095">
        <v>1</v>
      </c>
      <c r="Z1095">
        <v>0</v>
      </c>
    </row>
    <row r="1096" spans="1:26" x14ac:dyDescent="0.25">
      <c r="A1096" t="s">
        <v>159</v>
      </c>
      <c r="B1096" t="s">
        <v>48</v>
      </c>
      <c r="C1096" t="s">
        <v>362</v>
      </c>
      <c r="D1096">
        <v>1</v>
      </c>
      <c r="E1096" s="2">
        <v>45714.5625</v>
      </c>
      <c r="F1096">
        <v>38433</v>
      </c>
      <c r="G1096" t="s">
        <v>340</v>
      </c>
      <c r="H1096" t="s">
        <v>248</v>
      </c>
      <c r="I1096">
        <v>0</v>
      </c>
      <c r="J1096">
        <v>10.4</v>
      </c>
      <c r="K1096">
        <v>8.8000000000000007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5879916449</v>
      </c>
      <c r="S1096">
        <v>0</v>
      </c>
      <c r="T1096">
        <v>0</v>
      </c>
      <c r="U1096">
        <v>0.1</v>
      </c>
      <c r="V1096">
        <v>0</v>
      </c>
      <c r="W1096">
        <v>0</v>
      </c>
      <c r="X1096">
        <v>9999</v>
      </c>
      <c r="Y1096">
        <v>1</v>
      </c>
      <c r="Z1096">
        <v>0</v>
      </c>
    </row>
    <row r="1097" spans="1:26" x14ac:dyDescent="0.25">
      <c r="A1097" t="s">
        <v>159</v>
      </c>
      <c r="B1097" t="s">
        <v>48</v>
      </c>
      <c r="C1097" t="s">
        <v>362</v>
      </c>
      <c r="D1097">
        <v>1</v>
      </c>
      <c r="E1097" s="2">
        <v>45714.5625</v>
      </c>
      <c r="F1097">
        <v>38433</v>
      </c>
      <c r="G1097" t="s">
        <v>339</v>
      </c>
      <c r="H1097" t="s">
        <v>248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5879916450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9999</v>
      </c>
      <c r="Y1097">
        <v>1</v>
      </c>
      <c r="Z1097">
        <v>0</v>
      </c>
    </row>
    <row r="1098" spans="1:26" x14ac:dyDescent="0.25">
      <c r="A1098" t="s">
        <v>159</v>
      </c>
      <c r="B1098" t="s">
        <v>48</v>
      </c>
      <c r="C1098" t="s">
        <v>362</v>
      </c>
      <c r="D1098">
        <v>1</v>
      </c>
      <c r="E1098" s="2">
        <v>45714.5625</v>
      </c>
      <c r="F1098">
        <v>38459</v>
      </c>
      <c r="G1098" t="s">
        <v>338</v>
      </c>
      <c r="H1098" t="s">
        <v>247</v>
      </c>
      <c r="I1098">
        <v>55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5879318546</v>
      </c>
      <c r="S1098">
        <v>0</v>
      </c>
      <c r="T1098">
        <v>0</v>
      </c>
      <c r="U1098">
        <v>1E-3</v>
      </c>
      <c r="V1098">
        <v>0</v>
      </c>
      <c r="W1098">
        <v>0</v>
      </c>
      <c r="X1098">
        <v>9999</v>
      </c>
      <c r="Y1098">
        <v>1</v>
      </c>
      <c r="Z1098">
        <v>0</v>
      </c>
    </row>
    <row r="1099" spans="1:26" x14ac:dyDescent="0.25">
      <c r="A1099" t="s">
        <v>159</v>
      </c>
      <c r="B1099" t="s">
        <v>48</v>
      </c>
      <c r="C1099" t="s">
        <v>362</v>
      </c>
      <c r="D1099">
        <v>1</v>
      </c>
      <c r="E1099" s="2">
        <v>45714.5625</v>
      </c>
      <c r="F1099">
        <v>38459</v>
      </c>
      <c r="G1099" t="s">
        <v>340</v>
      </c>
      <c r="H1099" t="s">
        <v>247</v>
      </c>
      <c r="I1099">
        <v>0</v>
      </c>
      <c r="J1099">
        <v>10</v>
      </c>
      <c r="K1099">
        <v>8.9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5879318748</v>
      </c>
      <c r="S1099">
        <v>0</v>
      </c>
      <c r="T1099">
        <v>0</v>
      </c>
      <c r="U1099">
        <v>0.01</v>
      </c>
      <c r="V1099">
        <v>0</v>
      </c>
      <c r="W1099">
        <v>0</v>
      </c>
      <c r="X1099">
        <v>9999</v>
      </c>
      <c r="Y1099">
        <v>1</v>
      </c>
      <c r="Z1099">
        <v>0</v>
      </c>
    </row>
    <row r="1100" spans="1:26" x14ac:dyDescent="0.25">
      <c r="A1100" t="s">
        <v>159</v>
      </c>
      <c r="B1100" t="s">
        <v>48</v>
      </c>
      <c r="C1100" t="s">
        <v>362</v>
      </c>
      <c r="D1100">
        <v>1</v>
      </c>
      <c r="E1100" s="2">
        <v>45714.5625</v>
      </c>
      <c r="F1100">
        <v>38459</v>
      </c>
      <c r="G1100" t="s">
        <v>339</v>
      </c>
      <c r="H1100" t="s">
        <v>247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5879318749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9999</v>
      </c>
      <c r="Y1100">
        <v>1</v>
      </c>
      <c r="Z1100">
        <v>0</v>
      </c>
    </row>
    <row r="1101" spans="1:26" x14ac:dyDescent="0.25">
      <c r="A1101" t="s">
        <v>159</v>
      </c>
      <c r="B1101" t="s">
        <v>48</v>
      </c>
      <c r="C1101" t="s">
        <v>362</v>
      </c>
      <c r="D1101">
        <v>1</v>
      </c>
      <c r="E1101" s="2">
        <v>45714.5625</v>
      </c>
      <c r="F1101">
        <v>38433</v>
      </c>
      <c r="G1101" t="s">
        <v>341</v>
      </c>
      <c r="H1101" t="s">
        <v>246</v>
      </c>
      <c r="I1101">
        <v>0</v>
      </c>
      <c r="J1101">
        <v>24.898</v>
      </c>
      <c r="K1101">
        <v>19.989999999999998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5880060056</v>
      </c>
      <c r="S1101">
        <v>0</v>
      </c>
      <c r="T1101">
        <v>0</v>
      </c>
      <c r="U1101">
        <v>0.11</v>
      </c>
      <c r="V1101">
        <v>0</v>
      </c>
      <c r="W1101">
        <v>0</v>
      </c>
      <c r="X1101">
        <v>9999</v>
      </c>
      <c r="Y1101">
        <v>1</v>
      </c>
      <c r="Z1101">
        <v>0</v>
      </c>
    </row>
    <row r="1102" spans="1:26" x14ac:dyDescent="0.25">
      <c r="A1102" t="s">
        <v>159</v>
      </c>
      <c r="B1102" t="s">
        <v>48</v>
      </c>
      <c r="C1102" t="s">
        <v>362</v>
      </c>
      <c r="D1102">
        <v>1</v>
      </c>
      <c r="E1102" s="2">
        <v>45714.5625</v>
      </c>
      <c r="F1102">
        <v>38433</v>
      </c>
      <c r="G1102" t="s">
        <v>338</v>
      </c>
      <c r="H1102" t="s">
        <v>245</v>
      </c>
      <c r="I1102">
        <v>95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5879905270</v>
      </c>
      <c r="S1102">
        <v>0</v>
      </c>
      <c r="T1102">
        <v>0</v>
      </c>
      <c r="U1102">
        <v>0.04</v>
      </c>
      <c r="V1102">
        <v>0</v>
      </c>
      <c r="W1102">
        <v>0</v>
      </c>
      <c r="X1102">
        <v>9999</v>
      </c>
      <c r="Y1102">
        <v>1</v>
      </c>
      <c r="Z1102">
        <v>0</v>
      </c>
    </row>
    <row r="1103" spans="1:26" x14ac:dyDescent="0.25">
      <c r="A1103" t="s">
        <v>159</v>
      </c>
      <c r="B1103" t="s">
        <v>48</v>
      </c>
      <c r="C1103" t="s">
        <v>362</v>
      </c>
      <c r="D1103">
        <v>1</v>
      </c>
      <c r="E1103" s="2">
        <v>45714.5625</v>
      </c>
      <c r="F1103">
        <v>38433</v>
      </c>
      <c r="G1103" t="s">
        <v>340</v>
      </c>
      <c r="H1103" t="s">
        <v>245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5879396484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9999</v>
      </c>
      <c r="Y1103">
        <v>1</v>
      </c>
      <c r="Z1103">
        <v>0</v>
      </c>
    </row>
    <row r="1104" spans="1:26" x14ac:dyDescent="0.25">
      <c r="A1104" t="s">
        <v>159</v>
      </c>
      <c r="B1104" t="s">
        <v>48</v>
      </c>
      <c r="C1104" t="s">
        <v>362</v>
      </c>
      <c r="D1104">
        <v>1</v>
      </c>
      <c r="E1104" s="2">
        <v>45714.5625</v>
      </c>
      <c r="F1104">
        <v>38433</v>
      </c>
      <c r="G1104" t="s">
        <v>339</v>
      </c>
      <c r="H1104" t="s">
        <v>245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5879396485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9999</v>
      </c>
      <c r="Y1104">
        <v>1</v>
      </c>
      <c r="Z1104">
        <v>0</v>
      </c>
    </row>
    <row r="1105" spans="1:26" x14ac:dyDescent="0.25">
      <c r="A1105" t="s">
        <v>159</v>
      </c>
      <c r="B1105" t="s">
        <v>48</v>
      </c>
      <c r="C1105" t="s">
        <v>362</v>
      </c>
      <c r="D1105">
        <v>1</v>
      </c>
      <c r="E1105" s="2">
        <v>45714.5625</v>
      </c>
      <c r="F1105">
        <v>38433</v>
      </c>
      <c r="G1105" t="s">
        <v>338</v>
      </c>
      <c r="H1105" t="s">
        <v>244</v>
      </c>
      <c r="I1105">
        <v>95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5879364640</v>
      </c>
      <c r="S1105">
        <v>0</v>
      </c>
      <c r="T1105">
        <v>0</v>
      </c>
      <c r="U1105">
        <v>260</v>
      </c>
      <c r="V1105">
        <v>0</v>
      </c>
      <c r="W1105">
        <v>0</v>
      </c>
      <c r="X1105">
        <v>9999</v>
      </c>
      <c r="Y1105">
        <v>1</v>
      </c>
      <c r="Z1105">
        <v>0</v>
      </c>
    </row>
    <row r="1106" spans="1:26" x14ac:dyDescent="0.25">
      <c r="A1106" t="s">
        <v>159</v>
      </c>
      <c r="B1106" t="s">
        <v>48</v>
      </c>
      <c r="C1106" t="s">
        <v>362</v>
      </c>
      <c r="D1106">
        <v>1</v>
      </c>
      <c r="E1106" s="2">
        <v>45714.5625</v>
      </c>
      <c r="F1106">
        <v>38433</v>
      </c>
      <c r="G1106" t="s">
        <v>340</v>
      </c>
      <c r="H1106" t="s">
        <v>244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5879396480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9999</v>
      </c>
      <c r="Y1106">
        <v>1</v>
      </c>
      <c r="Z1106">
        <v>0</v>
      </c>
    </row>
    <row r="1107" spans="1:26" x14ac:dyDescent="0.25">
      <c r="A1107" t="s">
        <v>159</v>
      </c>
      <c r="B1107" t="s">
        <v>48</v>
      </c>
      <c r="C1107" t="s">
        <v>362</v>
      </c>
      <c r="D1107">
        <v>1</v>
      </c>
      <c r="E1107" s="2">
        <v>45714.5625</v>
      </c>
      <c r="F1107">
        <v>38433</v>
      </c>
      <c r="G1107" t="s">
        <v>339</v>
      </c>
      <c r="H1107" t="s">
        <v>244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5879396481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9999</v>
      </c>
      <c r="Y1107">
        <v>1</v>
      </c>
      <c r="Z1107">
        <v>0</v>
      </c>
    </row>
    <row r="1108" spans="1:26" x14ac:dyDescent="0.25">
      <c r="A1108" t="s">
        <v>159</v>
      </c>
      <c r="B1108" t="s">
        <v>48</v>
      </c>
      <c r="C1108" t="s">
        <v>362</v>
      </c>
      <c r="D1108">
        <v>1</v>
      </c>
      <c r="E1108" s="2">
        <v>45714.5625</v>
      </c>
      <c r="F1108">
        <v>38433</v>
      </c>
      <c r="G1108" t="s">
        <v>338</v>
      </c>
      <c r="H1108" t="s">
        <v>243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5874902473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9999</v>
      </c>
      <c r="Y1108">
        <v>1</v>
      </c>
      <c r="Z1108">
        <v>0</v>
      </c>
    </row>
    <row r="1109" spans="1:26" x14ac:dyDescent="0.25">
      <c r="A1109" t="s">
        <v>159</v>
      </c>
      <c r="B1109" t="s">
        <v>48</v>
      </c>
      <c r="C1109" t="s">
        <v>362</v>
      </c>
      <c r="D1109">
        <v>1</v>
      </c>
      <c r="E1109" s="2">
        <v>45714.5625</v>
      </c>
      <c r="F1109">
        <v>38433</v>
      </c>
      <c r="G1109" t="s">
        <v>340</v>
      </c>
      <c r="H1109" t="s">
        <v>243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5879396476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9999</v>
      </c>
      <c r="Y1109">
        <v>1</v>
      </c>
      <c r="Z1109">
        <v>0</v>
      </c>
    </row>
    <row r="1110" spans="1:26" x14ac:dyDescent="0.25">
      <c r="A1110" t="s">
        <v>159</v>
      </c>
      <c r="B1110" t="s">
        <v>48</v>
      </c>
      <c r="C1110" t="s">
        <v>362</v>
      </c>
      <c r="D1110">
        <v>1</v>
      </c>
      <c r="E1110" s="2">
        <v>45714.5625</v>
      </c>
      <c r="F1110">
        <v>38433</v>
      </c>
      <c r="G1110" t="s">
        <v>339</v>
      </c>
      <c r="H1110" t="s">
        <v>243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5879396477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9999</v>
      </c>
      <c r="Y1110">
        <v>1</v>
      </c>
      <c r="Z1110">
        <v>0</v>
      </c>
    </row>
    <row r="1111" spans="1:26" x14ac:dyDescent="0.25">
      <c r="A1111" t="s">
        <v>159</v>
      </c>
      <c r="B1111" t="s">
        <v>48</v>
      </c>
      <c r="C1111" t="s">
        <v>362</v>
      </c>
      <c r="D1111">
        <v>1</v>
      </c>
      <c r="E1111" s="2">
        <v>45714.5625</v>
      </c>
      <c r="F1111">
        <v>4468986571</v>
      </c>
      <c r="G1111" t="s">
        <v>343</v>
      </c>
      <c r="H1111" t="s">
        <v>344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5864418409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9999</v>
      </c>
      <c r="Y1111">
        <v>1</v>
      </c>
      <c r="Z1111">
        <v>0</v>
      </c>
    </row>
    <row r="1112" spans="1:26" x14ac:dyDescent="0.25">
      <c r="A1112" t="s">
        <v>159</v>
      </c>
      <c r="B1112" t="s">
        <v>48</v>
      </c>
      <c r="C1112" t="s">
        <v>362</v>
      </c>
      <c r="D1112">
        <v>1</v>
      </c>
      <c r="E1112" s="2">
        <v>45714.5625</v>
      </c>
      <c r="F1112">
        <v>4089922724</v>
      </c>
      <c r="G1112" t="s">
        <v>338</v>
      </c>
      <c r="H1112" t="s">
        <v>242</v>
      </c>
      <c r="I1112">
        <v>24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5878956511</v>
      </c>
      <c r="S1112">
        <v>0</v>
      </c>
      <c r="T1112">
        <v>0</v>
      </c>
      <c r="U1112">
        <v>307.64</v>
      </c>
      <c r="V1112">
        <v>0</v>
      </c>
      <c r="W1112">
        <v>0</v>
      </c>
      <c r="X1112">
        <v>9999</v>
      </c>
      <c r="Y1112">
        <v>1</v>
      </c>
      <c r="Z1112">
        <v>0</v>
      </c>
    </row>
    <row r="1113" spans="1:26" x14ac:dyDescent="0.25">
      <c r="A1113" t="s">
        <v>159</v>
      </c>
      <c r="B1113" t="s">
        <v>48</v>
      </c>
      <c r="C1113" t="s">
        <v>362</v>
      </c>
      <c r="D1113">
        <v>1</v>
      </c>
      <c r="E1113" s="2">
        <v>45714.5625</v>
      </c>
      <c r="F1113">
        <v>38433</v>
      </c>
      <c r="G1113" t="s">
        <v>338</v>
      </c>
      <c r="H1113" t="s">
        <v>241</v>
      </c>
      <c r="I1113">
        <v>169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5878602850</v>
      </c>
      <c r="S1113">
        <v>0</v>
      </c>
      <c r="T1113">
        <v>0</v>
      </c>
      <c r="U1113">
        <v>1E-3</v>
      </c>
      <c r="V1113">
        <v>0</v>
      </c>
      <c r="W1113">
        <v>0</v>
      </c>
      <c r="X1113">
        <v>9999</v>
      </c>
      <c r="Y1113">
        <v>1</v>
      </c>
      <c r="Z1113">
        <v>0</v>
      </c>
    </row>
    <row r="1114" spans="1:26" x14ac:dyDescent="0.25">
      <c r="A1114" t="s">
        <v>159</v>
      </c>
      <c r="B1114" t="s">
        <v>48</v>
      </c>
      <c r="C1114" t="s">
        <v>362</v>
      </c>
      <c r="D1114">
        <v>1</v>
      </c>
      <c r="E1114" s="2">
        <v>45714.5625</v>
      </c>
      <c r="F1114">
        <v>4468986571</v>
      </c>
      <c r="G1114" t="s">
        <v>343</v>
      </c>
      <c r="H1114" t="s">
        <v>342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5864418407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9999</v>
      </c>
      <c r="Y1114">
        <v>1</v>
      </c>
      <c r="Z1114">
        <v>0</v>
      </c>
    </row>
    <row r="1115" spans="1:26" x14ac:dyDescent="0.25">
      <c r="A1115" t="s">
        <v>159</v>
      </c>
      <c r="B1115" t="s">
        <v>48</v>
      </c>
      <c r="C1115" t="s">
        <v>362</v>
      </c>
      <c r="D1115">
        <v>1</v>
      </c>
      <c r="E1115" s="2">
        <v>45714.5625</v>
      </c>
      <c r="F1115">
        <v>4089922724</v>
      </c>
      <c r="G1115" t="s">
        <v>338</v>
      </c>
      <c r="H1115" t="s">
        <v>240</v>
      </c>
      <c r="I1115">
        <v>29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5879898721</v>
      </c>
      <c r="S1115">
        <v>0</v>
      </c>
      <c r="T1115">
        <v>0</v>
      </c>
      <c r="U1115">
        <v>1E-3</v>
      </c>
      <c r="V1115">
        <v>0</v>
      </c>
      <c r="W1115">
        <v>0</v>
      </c>
      <c r="X1115">
        <v>9999</v>
      </c>
      <c r="Y1115">
        <v>1</v>
      </c>
      <c r="Z1115">
        <v>0</v>
      </c>
    </row>
    <row r="1116" spans="1:26" x14ac:dyDescent="0.25">
      <c r="A1116" t="s">
        <v>159</v>
      </c>
      <c r="B1116" t="s">
        <v>48</v>
      </c>
      <c r="C1116" t="s">
        <v>362</v>
      </c>
      <c r="D1116">
        <v>1</v>
      </c>
      <c r="E1116" s="2">
        <v>45714.5625</v>
      </c>
      <c r="F1116">
        <v>38433</v>
      </c>
      <c r="G1116" t="s">
        <v>338</v>
      </c>
      <c r="H1116" t="s">
        <v>239</v>
      </c>
      <c r="I1116">
        <v>81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5878602848</v>
      </c>
      <c r="S1116">
        <v>0</v>
      </c>
      <c r="T1116">
        <v>0</v>
      </c>
      <c r="U1116">
        <v>1E-3</v>
      </c>
      <c r="V1116">
        <v>0</v>
      </c>
      <c r="W1116">
        <v>0</v>
      </c>
      <c r="X1116">
        <v>9999</v>
      </c>
      <c r="Y1116">
        <v>1</v>
      </c>
      <c r="Z1116">
        <v>0</v>
      </c>
    </row>
    <row r="1117" spans="1:26" x14ac:dyDescent="0.25">
      <c r="A1117" t="s">
        <v>159</v>
      </c>
      <c r="B1117" t="s">
        <v>48</v>
      </c>
      <c r="C1117" t="s">
        <v>362</v>
      </c>
      <c r="D1117">
        <v>1</v>
      </c>
      <c r="E1117" s="2">
        <v>45714.5625</v>
      </c>
      <c r="F1117">
        <v>38433</v>
      </c>
      <c r="G1117" t="s">
        <v>338</v>
      </c>
      <c r="H1117" t="s">
        <v>238</v>
      </c>
      <c r="I1117">
        <v>84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5878602846</v>
      </c>
      <c r="S1117">
        <v>0</v>
      </c>
      <c r="T1117">
        <v>0</v>
      </c>
      <c r="U1117">
        <v>1E-3</v>
      </c>
      <c r="V1117">
        <v>0</v>
      </c>
      <c r="W1117">
        <v>0</v>
      </c>
      <c r="X1117">
        <v>9999</v>
      </c>
      <c r="Y1117">
        <v>1</v>
      </c>
      <c r="Z1117">
        <v>0</v>
      </c>
    </row>
    <row r="1118" spans="1:26" x14ac:dyDescent="0.25">
      <c r="A1118" t="s">
        <v>159</v>
      </c>
      <c r="B1118" t="s">
        <v>48</v>
      </c>
      <c r="C1118" t="s">
        <v>362</v>
      </c>
      <c r="D1118">
        <v>1</v>
      </c>
      <c r="E1118" s="2">
        <v>45714.5625</v>
      </c>
      <c r="F1118">
        <v>38459</v>
      </c>
      <c r="G1118" t="s">
        <v>338</v>
      </c>
      <c r="H1118" t="s">
        <v>237</v>
      </c>
      <c r="I1118">
        <v>11.249000000000001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5874464190</v>
      </c>
      <c r="S1118">
        <v>0</v>
      </c>
      <c r="T1118">
        <v>0</v>
      </c>
      <c r="U1118">
        <v>315.08</v>
      </c>
      <c r="V1118">
        <v>0</v>
      </c>
      <c r="W1118">
        <v>0</v>
      </c>
      <c r="X1118">
        <v>9999</v>
      </c>
      <c r="Y1118">
        <v>1</v>
      </c>
      <c r="Z1118">
        <v>0</v>
      </c>
    </row>
    <row r="1119" spans="1:26" x14ac:dyDescent="0.25">
      <c r="A1119" t="s">
        <v>159</v>
      </c>
      <c r="B1119" t="s">
        <v>48</v>
      </c>
      <c r="C1119" t="s">
        <v>362</v>
      </c>
      <c r="D1119">
        <v>1</v>
      </c>
      <c r="E1119" s="2">
        <v>45714.5625</v>
      </c>
      <c r="F1119">
        <v>38459</v>
      </c>
      <c r="G1119" t="s">
        <v>340</v>
      </c>
      <c r="H1119" t="s">
        <v>237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5876564401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9999</v>
      </c>
      <c r="Y1119">
        <v>1</v>
      </c>
      <c r="Z1119">
        <v>0</v>
      </c>
    </row>
    <row r="1120" spans="1:26" x14ac:dyDescent="0.25">
      <c r="A1120" t="s">
        <v>159</v>
      </c>
      <c r="B1120" t="s">
        <v>48</v>
      </c>
      <c r="C1120" t="s">
        <v>362</v>
      </c>
      <c r="D1120">
        <v>1</v>
      </c>
      <c r="E1120" s="2">
        <v>45714.5625</v>
      </c>
      <c r="F1120">
        <v>38459</v>
      </c>
      <c r="G1120" t="s">
        <v>339</v>
      </c>
      <c r="H1120" t="s">
        <v>237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5876564402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9999</v>
      </c>
      <c r="Y1120">
        <v>1</v>
      </c>
      <c r="Z1120">
        <v>0</v>
      </c>
    </row>
    <row r="1121" spans="1:26" x14ac:dyDescent="0.25">
      <c r="A1121" t="s">
        <v>159</v>
      </c>
      <c r="B1121" t="s">
        <v>48</v>
      </c>
      <c r="C1121" t="s">
        <v>362</v>
      </c>
      <c r="D1121">
        <v>1</v>
      </c>
      <c r="E1121" s="2">
        <v>45714.5625</v>
      </c>
      <c r="F1121">
        <v>38459</v>
      </c>
      <c r="G1121" t="s">
        <v>338</v>
      </c>
      <c r="H1121" t="s">
        <v>236</v>
      </c>
      <c r="I1121">
        <v>51.146000000000001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5874464192</v>
      </c>
      <c r="S1121">
        <v>0</v>
      </c>
      <c r="T1121">
        <v>0</v>
      </c>
      <c r="U1121">
        <v>315.08</v>
      </c>
      <c r="V1121">
        <v>0</v>
      </c>
      <c r="W1121">
        <v>0</v>
      </c>
      <c r="X1121">
        <v>9999</v>
      </c>
      <c r="Y1121">
        <v>1</v>
      </c>
      <c r="Z1121">
        <v>0</v>
      </c>
    </row>
    <row r="1122" spans="1:26" x14ac:dyDescent="0.25">
      <c r="A1122" t="s">
        <v>159</v>
      </c>
      <c r="B1122" t="s">
        <v>48</v>
      </c>
      <c r="C1122" t="s">
        <v>362</v>
      </c>
      <c r="D1122">
        <v>1</v>
      </c>
      <c r="E1122" s="2">
        <v>45714.5625</v>
      </c>
      <c r="F1122">
        <v>38459</v>
      </c>
      <c r="G1122" t="s">
        <v>340</v>
      </c>
      <c r="H1122" t="s">
        <v>236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5876564405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9999</v>
      </c>
      <c r="Y1122">
        <v>1</v>
      </c>
      <c r="Z1122">
        <v>0</v>
      </c>
    </row>
    <row r="1123" spans="1:26" x14ac:dyDescent="0.25">
      <c r="A1123" t="s">
        <v>159</v>
      </c>
      <c r="B1123" t="s">
        <v>48</v>
      </c>
      <c r="C1123" t="s">
        <v>362</v>
      </c>
      <c r="D1123">
        <v>1</v>
      </c>
      <c r="E1123" s="2">
        <v>45714.5625</v>
      </c>
      <c r="F1123">
        <v>38459</v>
      </c>
      <c r="G1123" t="s">
        <v>339</v>
      </c>
      <c r="H1123" t="s">
        <v>236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5876564406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9999</v>
      </c>
      <c r="Y1123">
        <v>1</v>
      </c>
      <c r="Z1123">
        <v>0</v>
      </c>
    </row>
    <row r="1124" spans="1:26" x14ac:dyDescent="0.25">
      <c r="A1124" t="s">
        <v>159</v>
      </c>
      <c r="B1124" t="s">
        <v>48</v>
      </c>
      <c r="C1124" t="s">
        <v>362</v>
      </c>
      <c r="D1124">
        <v>1</v>
      </c>
      <c r="E1124" s="2">
        <v>45714.5625</v>
      </c>
      <c r="F1124">
        <v>38459</v>
      </c>
      <c r="G1124" t="s">
        <v>338</v>
      </c>
      <c r="H1124" t="s">
        <v>235</v>
      </c>
      <c r="I1124">
        <v>79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5879668303</v>
      </c>
      <c r="S1124">
        <v>0</v>
      </c>
      <c r="T1124">
        <v>0</v>
      </c>
      <c r="U1124">
        <v>0.01</v>
      </c>
      <c r="V1124">
        <v>0</v>
      </c>
      <c r="W1124">
        <v>0</v>
      </c>
      <c r="X1124">
        <v>9999</v>
      </c>
      <c r="Y1124">
        <v>1</v>
      </c>
      <c r="Z1124">
        <v>0</v>
      </c>
    </row>
    <row r="1125" spans="1:26" x14ac:dyDescent="0.25">
      <c r="A1125" t="s">
        <v>159</v>
      </c>
      <c r="B1125" t="s">
        <v>48</v>
      </c>
      <c r="C1125" t="s">
        <v>362</v>
      </c>
      <c r="D1125">
        <v>1</v>
      </c>
      <c r="E1125" s="2">
        <v>45714.5625</v>
      </c>
      <c r="F1125">
        <v>38459</v>
      </c>
      <c r="G1125" t="s">
        <v>340</v>
      </c>
      <c r="H1125" t="s">
        <v>235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5879770356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9999</v>
      </c>
      <c r="Y1125">
        <v>1</v>
      </c>
      <c r="Z1125">
        <v>0</v>
      </c>
    </row>
    <row r="1126" spans="1:26" x14ac:dyDescent="0.25">
      <c r="A1126" t="s">
        <v>159</v>
      </c>
      <c r="B1126" t="s">
        <v>48</v>
      </c>
      <c r="C1126" t="s">
        <v>362</v>
      </c>
      <c r="D1126">
        <v>1</v>
      </c>
      <c r="E1126" s="2">
        <v>45714.5625</v>
      </c>
      <c r="F1126">
        <v>38459</v>
      </c>
      <c r="G1126" t="s">
        <v>339</v>
      </c>
      <c r="H1126" t="s">
        <v>235</v>
      </c>
      <c r="I1126">
        <v>0</v>
      </c>
      <c r="J1126">
        <v>6.12</v>
      </c>
      <c r="K1126">
        <v>19.16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5879770357</v>
      </c>
      <c r="S1126">
        <v>0</v>
      </c>
      <c r="T1126">
        <v>0</v>
      </c>
      <c r="U1126">
        <v>0.06</v>
      </c>
      <c r="V1126">
        <v>0</v>
      </c>
      <c r="W1126">
        <v>0</v>
      </c>
      <c r="X1126">
        <v>9999</v>
      </c>
      <c r="Y1126">
        <v>1</v>
      </c>
      <c r="Z1126">
        <v>0</v>
      </c>
    </row>
    <row r="1127" spans="1:26" x14ac:dyDescent="0.25">
      <c r="A1127" t="s">
        <v>159</v>
      </c>
      <c r="B1127" t="s">
        <v>48</v>
      </c>
      <c r="C1127" t="s">
        <v>362</v>
      </c>
      <c r="D1127">
        <v>1</v>
      </c>
      <c r="E1127" s="2">
        <v>45714.5625</v>
      </c>
      <c r="F1127">
        <v>38567</v>
      </c>
      <c r="G1127" t="s">
        <v>789</v>
      </c>
      <c r="H1127" t="s">
        <v>799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5874155839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9999</v>
      </c>
      <c r="Y1127">
        <v>0</v>
      </c>
      <c r="Z1127">
        <v>0</v>
      </c>
    </row>
    <row r="1128" spans="1:26" x14ac:dyDescent="0.25">
      <c r="A1128" t="s">
        <v>159</v>
      </c>
      <c r="B1128" t="s">
        <v>48</v>
      </c>
      <c r="C1128" t="s">
        <v>362</v>
      </c>
      <c r="D1128">
        <v>1</v>
      </c>
      <c r="E1128" s="2">
        <v>45714.5625</v>
      </c>
      <c r="F1128">
        <v>4089922724</v>
      </c>
      <c r="G1128" t="s">
        <v>789</v>
      </c>
      <c r="H1128" t="s">
        <v>799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5874155841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9999</v>
      </c>
      <c r="Y1128">
        <v>0</v>
      </c>
      <c r="Z1128">
        <v>0</v>
      </c>
    </row>
    <row r="1129" spans="1:26" x14ac:dyDescent="0.25">
      <c r="A1129" t="s">
        <v>159</v>
      </c>
      <c r="B1129" t="s">
        <v>48</v>
      </c>
      <c r="C1129" t="s">
        <v>362</v>
      </c>
      <c r="D1129">
        <v>1</v>
      </c>
      <c r="E1129" s="2">
        <v>45714.5625</v>
      </c>
      <c r="F1129">
        <v>38459</v>
      </c>
      <c r="G1129" t="s">
        <v>338</v>
      </c>
      <c r="H1129" t="s">
        <v>234</v>
      </c>
      <c r="I1129">
        <v>16.8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5878468922</v>
      </c>
      <c r="S1129">
        <v>0</v>
      </c>
      <c r="T1129">
        <v>0</v>
      </c>
      <c r="U1129">
        <v>309.07</v>
      </c>
      <c r="V1129">
        <v>0</v>
      </c>
      <c r="W1129">
        <v>0</v>
      </c>
      <c r="X1129">
        <v>9999</v>
      </c>
      <c r="Y1129">
        <v>1</v>
      </c>
      <c r="Z1129">
        <v>0</v>
      </c>
    </row>
    <row r="1130" spans="1:26" x14ac:dyDescent="0.25">
      <c r="A1130" t="s">
        <v>159</v>
      </c>
      <c r="B1130" t="s">
        <v>48</v>
      </c>
      <c r="C1130" t="s">
        <v>362</v>
      </c>
      <c r="D1130">
        <v>1</v>
      </c>
      <c r="E1130" s="2">
        <v>45714.5625</v>
      </c>
      <c r="F1130">
        <v>38459</v>
      </c>
      <c r="G1130" t="s">
        <v>340</v>
      </c>
      <c r="H1130" t="s">
        <v>234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5878466917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9999</v>
      </c>
      <c r="Y1130">
        <v>1</v>
      </c>
      <c r="Z1130">
        <v>0</v>
      </c>
    </row>
    <row r="1131" spans="1:26" x14ac:dyDescent="0.25">
      <c r="A1131" t="s">
        <v>159</v>
      </c>
      <c r="B1131" t="s">
        <v>48</v>
      </c>
      <c r="C1131" t="s">
        <v>362</v>
      </c>
      <c r="D1131">
        <v>1</v>
      </c>
      <c r="E1131" s="2">
        <v>45714.5625</v>
      </c>
      <c r="F1131">
        <v>38459</v>
      </c>
      <c r="G1131" t="s">
        <v>339</v>
      </c>
      <c r="H1131" t="s">
        <v>234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5878466918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9999</v>
      </c>
      <c r="Y1131">
        <v>1</v>
      </c>
      <c r="Z1131">
        <v>0</v>
      </c>
    </row>
    <row r="1132" spans="1:26" x14ac:dyDescent="0.25">
      <c r="A1132" t="s">
        <v>159</v>
      </c>
      <c r="B1132" t="s">
        <v>48</v>
      </c>
      <c r="C1132" t="s">
        <v>362</v>
      </c>
      <c r="D1132">
        <v>1</v>
      </c>
      <c r="E1132" s="2">
        <v>45714.5625</v>
      </c>
      <c r="F1132">
        <v>38459</v>
      </c>
      <c r="G1132" t="s">
        <v>338</v>
      </c>
      <c r="H1132" t="s">
        <v>233</v>
      </c>
      <c r="I1132">
        <v>22.5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5878468924</v>
      </c>
      <c r="S1132">
        <v>0</v>
      </c>
      <c r="T1132">
        <v>0</v>
      </c>
      <c r="U1132">
        <v>309.07</v>
      </c>
      <c r="V1132">
        <v>0</v>
      </c>
      <c r="W1132">
        <v>0</v>
      </c>
      <c r="X1132">
        <v>9999</v>
      </c>
      <c r="Y1132">
        <v>1</v>
      </c>
      <c r="Z1132">
        <v>0</v>
      </c>
    </row>
    <row r="1133" spans="1:26" x14ac:dyDescent="0.25">
      <c r="A1133" t="s">
        <v>159</v>
      </c>
      <c r="B1133" t="s">
        <v>48</v>
      </c>
      <c r="C1133" t="s">
        <v>362</v>
      </c>
      <c r="D1133">
        <v>1</v>
      </c>
      <c r="E1133" s="2">
        <v>45714.5625</v>
      </c>
      <c r="F1133">
        <v>38459</v>
      </c>
      <c r="G1133" t="s">
        <v>340</v>
      </c>
      <c r="H1133" t="s">
        <v>233</v>
      </c>
      <c r="I1133">
        <v>0</v>
      </c>
      <c r="J1133">
        <v>1E-3</v>
      </c>
      <c r="K1133">
        <v>1E-3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5878466921</v>
      </c>
      <c r="S1133">
        <v>0</v>
      </c>
      <c r="T1133">
        <v>0</v>
      </c>
      <c r="U1133">
        <v>0.01</v>
      </c>
      <c r="V1133">
        <v>0</v>
      </c>
      <c r="W1133">
        <v>0</v>
      </c>
      <c r="X1133">
        <v>9999</v>
      </c>
      <c r="Y1133">
        <v>1</v>
      </c>
      <c r="Z1133">
        <v>0</v>
      </c>
    </row>
    <row r="1134" spans="1:26" x14ac:dyDescent="0.25">
      <c r="A1134" t="s">
        <v>159</v>
      </c>
      <c r="B1134" t="s">
        <v>48</v>
      </c>
      <c r="C1134" t="s">
        <v>362</v>
      </c>
      <c r="D1134">
        <v>1</v>
      </c>
      <c r="E1134" s="2">
        <v>45714.5625</v>
      </c>
      <c r="F1134">
        <v>38459</v>
      </c>
      <c r="G1134" t="s">
        <v>339</v>
      </c>
      <c r="H1134" t="s">
        <v>233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5878466922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9999</v>
      </c>
      <c r="Y1134">
        <v>1</v>
      </c>
      <c r="Z1134">
        <v>0</v>
      </c>
    </row>
    <row r="1135" spans="1:26" x14ac:dyDescent="0.25">
      <c r="A1135" t="s">
        <v>159</v>
      </c>
      <c r="B1135" t="s">
        <v>48</v>
      </c>
      <c r="C1135" t="s">
        <v>362</v>
      </c>
      <c r="D1135">
        <v>1</v>
      </c>
      <c r="E1135" s="2">
        <v>45714.5625</v>
      </c>
      <c r="F1135">
        <v>38459</v>
      </c>
      <c r="G1135" t="s">
        <v>338</v>
      </c>
      <c r="H1135" t="s">
        <v>232</v>
      </c>
      <c r="I1135">
        <v>30.7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5878468926</v>
      </c>
      <c r="S1135">
        <v>0</v>
      </c>
      <c r="T1135">
        <v>0</v>
      </c>
      <c r="U1135">
        <v>309.07</v>
      </c>
      <c r="V1135">
        <v>0</v>
      </c>
      <c r="W1135">
        <v>0</v>
      </c>
      <c r="X1135">
        <v>9999</v>
      </c>
      <c r="Y1135">
        <v>1</v>
      </c>
      <c r="Z1135">
        <v>0</v>
      </c>
    </row>
    <row r="1136" spans="1:26" x14ac:dyDescent="0.25">
      <c r="A1136" t="s">
        <v>159</v>
      </c>
      <c r="B1136" t="s">
        <v>48</v>
      </c>
      <c r="C1136" t="s">
        <v>362</v>
      </c>
      <c r="D1136">
        <v>1</v>
      </c>
      <c r="E1136" s="2">
        <v>45714.5625</v>
      </c>
      <c r="F1136">
        <v>38459</v>
      </c>
      <c r="G1136" t="s">
        <v>340</v>
      </c>
      <c r="H1136" t="s">
        <v>232</v>
      </c>
      <c r="I1136">
        <v>0</v>
      </c>
      <c r="J1136">
        <v>0.3</v>
      </c>
      <c r="K1136">
        <v>9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5878466925</v>
      </c>
      <c r="S1136">
        <v>0</v>
      </c>
      <c r="T1136">
        <v>0</v>
      </c>
      <c r="U1136">
        <v>0.01</v>
      </c>
      <c r="V1136">
        <v>0</v>
      </c>
      <c r="W1136">
        <v>0</v>
      </c>
      <c r="X1136">
        <v>9999</v>
      </c>
      <c r="Y1136">
        <v>1</v>
      </c>
      <c r="Z1136">
        <v>0</v>
      </c>
    </row>
    <row r="1137" spans="1:26" x14ac:dyDescent="0.25">
      <c r="A1137" t="s">
        <v>159</v>
      </c>
      <c r="B1137" t="s">
        <v>48</v>
      </c>
      <c r="C1137" t="s">
        <v>362</v>
      </c>
      <c r="D1137">
        <v>1</v>
      </c>
      <c r="E1137" s="2">
        <v>45714.5625</v>
      </c>
      <c r="F1137">
        <v>38459</v>
      </c>
      <c r="G1137" t="s">
        <v>339</v>
      </c>
      <c r="H1137" t="s">
        <v>232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5878466926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9999</v>
      </c>
      <c r="Y1137">
        <v>1</v>
      </c>
      <c r="Z1137">
        <v>0</v>
      </c>
    </row>
    <row r="1138" spans="1:26" x14ac:dyDescent="0.25">
      <c r="A1138" t="s">
        <v>159</v>
      </c>
      <c r="B1138" t="s">
        <v>48</v>
      </c>
      <c r="C1138" t="s">
        <v>362</v>
      </c>
      <c r="D1138">
        <v>1</v>
      </c>
      <c r="E1138" s="2">
        <v>45714.5625</v>
      </c>
      <c r="F1138">
        <v>38500</v>
      </c>
      <c r="G1138" t="s">
        <v>338</v>
      </c>
      <c r="H1138" t="s">
        <v>231</v>
      </c>
      <c r="I1138">
        <v>9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5880067085</v>
      </c>
      <c r="S1138">
        <v>0</v>
      </c>
      <c r="T1138">
        <v>0</v>
      </c>
      <c r="U1138">
        <v>0.01</v>
      </c>
      <c r="V1138">
        <v>0</v>
      </c>
      <c r="W1138">
        <v>0</v>
      </c>
      <c r="X1138">
        <v>9</v>
      </c>
      <c r="Y1138">
        <v>1</v>
      </c>
      <c r="Z1138">
        <v>0</v>
      </c>
    </row>
    <row r="1139" spans="1:26" x14ac:dyDescent="0.25">
      <c r="A1139" t="s">
        <v>159</v>
      </c>
      <c r="B1139" t="s">
        <v>48</v>
      </c>
      <c r="C1139" t="s">
        <v>362</v>
      </c>
      <c r="D1139">
        <v>1</v>
      </c>
      <c r="E1139" s="2">
        <v>45714.5625</v>
      </c>
      <c r="F1139">
        <v>4089922724</v>
      </c>
      <c r="G1139" t="s">
        <v>338</v>
      </c>
      <c r="H1139" t="s">
        <v>229</v>
      </c>
      <c r="I1139">
        <v>17.3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5879875318</v>
      </c>
      <c r="S1139">
        <v>0</v>
      </c>
      <c r="T1139">
        <v>0</v>
      </c>
      <c r="U1139">
        <v>0.01</v>
      </c>
      <c r="V1139">
        <v>0</v>
      </c>
      <c r="W1139">
        <v>0</v>
      </c>
      <c r="X1139">
        <v>17.3</v>
      </c>
      <c r="Y1139">
        <v>1</v>
      </c>
      <c r="Z1139">
        <v>0</v>
      </c>
    </row>
    <row r="1140" spans="1:26" x14ac:dyDescent="0.25">
      <c r="A1140" t="s">
        <v>159</v>
      </c>
      <c r="B1140" t="s">
        <v>48</v>
      </c>
      <c r="C1140" t="s">
        <v>362</v>
      </c>
      <c r="D1140">
        <v>1</v>
      </c>
      <c r="E1140" s="2">
        <v>45714.5625</v>
      </c>
      <c r="F1140">
        <v>38481</v>
      </c>
      <c r="G1140" t="s">
        <v>338</v>
      </c>
      <c r="H1140" t="s">
        <v>227</v>
      </c>
      <c r="I1140">
        <v>14.962999999999999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5880069316</v>
      </c>
      <c r="S1140">
        <v>0</v>
      </c>
      <c r="T1140">
        <v>0</v>
      </c>
      <c r="U1140">
        <v>0.01</v>
      </c>
      <c r="V1140">
        <v>0</v>
      </c>
      <c r="W1140">
        <v>0</v>
      </c>
      <c r="X1140">
        <v>14.962999999999999</v>
      </c>
      <c r="Y1140">
        <v>1</v>
      </c>
      <c r="Z1140">
        <v>0</v>
      </c>
    </row>
    <row r="1141" spans="1:26" x14ac:dyDescent="0.25">
      <c r="A1141" t="s">
        <v>159</v>
      </c>
      <c r="B1141" t="s">
        <v>48</v>
      </c>
      <c r="C1141" t="s">
        <v>362</v>
      </c>
      <c r="D1141">
        <v>1</v>
      </c>
      <c r="E1141" s="2">
        <v>45714.5625</v>
      </c>
      <c r="F1141">
        <v>1206265146</v>
      </c>
      <c r="G1141" t="s">
        <v>789</v>
      </c>
      <c r="H1141" t="s">
        <v>800</v>
      </c>
      <c r="I1141">
        <v>-524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5878317767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9999</v>
      </c>
      <c r="Y1141">
        <v>0</v>
      </c>
      <c r="Z1141">
        <v>0</v>
      </c>
    </row>
    <row r="1142" spans="1:26" x14ac:dyDescent="0.25">
      <c r="A1142" t="s">
        <v>159</v>
      </c>
      <c r="B1142" t="s">
        <v>48</v>
      </c>
      <c r="C1142" t="s">
        <v>362</v>
      </c>
      <c r="D1142">
        <v>1</v>
      </c>
      <c r="E1142" s="2">
        <v>45714.5625</v>
      </c>
      <c r="F1142">
        <v>38481</v>
      </c>
      <c r="G1142" t="s">
        <v>338</v>
      </c>
      <c r="H1142" t="s">
        <v>226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5880069312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1</v>
      </c>
      <c r="Z1142">
        <v>0</v>
      </c>
    </row>
    <row r="1143" spans="1:26" x14ac:dyDescent="0.25">
      <c r="A1143" t="s">
        <v>159</v>
      </c>
      <c r="B1143" t="s">
        <v>48</v>
      </c>
      <c r="C1143" t="s">
        <v>362</v>
      </c>
      <c r="D1143">
        <v>1</v>
      </c>
      <c r="E1143" s="2">
        <v>45714.5625</v>
      </c>
      <c r="F1143">
        <v>38454</v>
      </c>
      <c r="G1143" t="s">
        <v>341</v>
      </c>
      <c r="H1143" t="s">
        <v>225</v>
      </c>
      <c r="I1143">
        <v>0</v>
      </c>
      <c r="J1143">
        <v>50</v>
      </c>
      <c r="K1143">
        <v>52.862000000000002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5879925680</v>
      </c>
      <c r="S1143">
        <v>0</v>
      </c>
      <c r="T1143">
        <v>0</v>
      </c>
      <c r="U1143">
        <v>0.22</v>
      </c>
      <c r="V1143">
        <v>0</v>
      </c>
      <c r="W1143">
        <v>0</v>
      </c>
      <c r="X1143">
        <v>9999</v>
      </c>
      <c r="Y1143">
        <v>1</v>
      </c>
      <c r="Z1143">
        <v>0</v>
      </c>
    </row>
    <row r="1144" spans="1:26" x14ac:dyDescent="0.25">
      <c r="A1144" t="s">
        <v>159</v>
      </c>
      <c r="B1144" t="s">
        <v>48</v>
      </c>
      <c r="C1144" t="s">
        <v>362</v>
      </c>
      <c r="D1144">
        <v>1</v>
      </c>
      <c r="E1144" s="2">
        <v>45714.5625</v>
      </c>
      <c r="F1144">
        <v>1818562217</v>
      </c>
      <c r="G1144" t="s">
        <v>789</v>
      </c>
      <c r="H1144" t="s">
        <v>801</v>
      </c>
      <c r="I1144">
        <v>-30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5880045987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9999</v>
      </c>
      <c r="Y1144">
        <v>0</v>
      </c>
      <c r="Z1144">
        <v>0</v>
      </c>
    </row>
    <row r="1145" spans="1:26" x14ac:dyDescent="0.25">
      <c r="A1145" t="s">
        <v>159</v>
      </c>
      <c r="B1145" t="s">
        <v>48</v>
      </c>
      <c r="C1145" t="s">
        <v>362</v>
      </c>
      <c r="D1145">
        <v>1</v>
      </c>
      <c r="E1145" s="2">
        <v>45714.5625</v>
      </c>
      <c r="F1145">
        <v>38433</v>
      </c>
      <c r="G1145" t="s">
        <v>338</v>
      </c>
      <c r="H1145" t="s">
        <v>223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5875913573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9999</v>
      </c>
      <c r="Y1145">
        <v>1</v>
      </c>
      <c r="Z1145">
        <v>0</v>
      </c>
    </row>
    <row r="1146" spans="1:26" x14ac:dyDescent="0.25">
      <c r="A1146" t="s">
        <v>159</v>
      </c>
      <c r="B1146" t="s">
        <v>48</v>
      </c>
      <c r="C1146" t="s">
        <v>362</v>
      </c>
      <c r="D1146">
        <v>1</v>
      </c>
      <c r="E1146" s="2">
        <v>45714.5625</v>
      </c>
      <c r="F1146">
        <v>38433</v>
      </c>
      <c r="G1146" t="s">
        <v>340</v>
      </c>
      <c r="H1146" t="s">
        <v>223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5879396496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9999</v>
      </c>
      <c r="Y1146">
        <v>1</v>
      </c>
      <c r="Z1146">
        <v>0</v>
      </c>
    </row>
    <row r="1147" spans="1:26" x14ac:dyDescent="0.25">
      <c r="A1147" t="s">
        <v>159</v>
      </c>
      <c r="B1147" t="s">
        <v>48</v>
      </c>
      <c r="C1147" t="s">
        <v>362</v>
      </c>
      <c r="D1147">
        <v>1</v>
      </c>
      <c r="E1147" s="2">
        <v>45714.5625</v>
      </c>
      <c r="F1147">
        <v>38433</v>
      </c>
      <c r="G1147" t="s">
        <v>339</v>
      </c>
      <c r="H1147" t="s">
        <v>223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5879396497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9999</v>
      </c>
      <c r="Y1147">
        <v>1</v>
      </c>
      <c r="Z1147">
        <v>0</v>
      </c>
    </row>
    <row r="1148" spans="1:26" x14ac:dyDescent="0.25">
      <c r="A1148" t="s">
        <v>159</v>
      </c>
      <c r="B1148" t="s">
        <v>48</v>
      </c>
      <c r="C1148" t="s">
        <v>362</v>
      </c>
      <c r="D1148">
        <v>1</v>
      </c>
      <c r="E1148" s="2">
        <v>45714.5625</v>
      </c>
      <c r="F1148">
        <v>38433</v>
      </c>
      <c r="G1148" t="s">
        <v>338</v>
      </c>
      <c r="H1148" t="s">
        <v>222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5864452996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9999</v>
      </c>
      <c r="Y1148">
        <v>1</v>
      </c>
      <c r="Z1148">
        <v>0</v>
      </c>
    </row>
    <row r="1149" spans="1:26" x14ac:dyDescent="0.25">
      <c r="A1149" t="s">
        <v>159</v>
      </c>
      <c r="B1149" t="s">
        <v>48</v>
      </c>
      <c r="C1149" t="s">
        <v>362</v>
      </c>
      <c r="D1149">
        <v>1</v>
      </c>
      <c r="E1149" s="2">
        <v>45714.5625</v>
      </c>
      <c r="F1149">
        <v>38433</v>
      </c>
      <c r="G1149" t="s">
        <v>340</v>
      </c>
      <c r="H1149" t="s">
        <v>222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5879396488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9999</v>
      </c>
      <c r="Y1149">
        <v>1</v>
      </c>
      <c r="Z1149">
        <v>0</v>
      </c>
    </row>
    <row r="1150" spans="1:26" x14ac:dyDescent="0.25">
      <c r="A1150" t="s">
        <v>159</v>
      </c>
      <c r="B1150" t="s">
        <v>48</v>
      </c>
      <c r="C1150" t="s">
        <v>362</v>
      </c>
      <c r="D1150">
        <v>1</v>
      </c>
      <c r="E1150" s="2">
        <v>45714.5625</v>
      </c>
      <c r="F1150">
        <v>38433</v>
      </c>
      <c r="G1150" t="s">
        <v>339</v>
      </c>
      <c r="H1150" t="s">
        <v>222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5879396489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9999</v>
      </c>
      <c r="Y1150">
        <v>1</v>
      </c>
      <c r="Z1150">
        <v>0</v>
      </c>
    </row>
    <row r="1151" spans="1:26" x14ac:dyDescent="0.25">
      <c r="A1151" t="s">
        <v>159</v>
      </c>
      <c r="B1151" t="s">
        <v>48</v>
      </c>
      <c r="C1151" t="s">
        <v>362</v>
      </c>
      <c r="D1151">
        <v>1</v>
      </c>
      <c r="E1151" s="2">
        <v>45714.5625</v>
      </c>
      <c r="F1151">
        <v>38433</v>
      </c>
      <c r="G1151" t="s">
        <v>338</v>
      </c>
      <c r="H1151" t="s">
        <v>221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5875679709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9999</v>
      </c>
      <c r="Y1151">
        <v>1</v>
      </c>
      <c r="Z1151">
        <v>0</v>
      </c>
    </row>
    <row r="1152" spans="1:26" x14ac:dyDescent="0.25">
      <c r="A1152" t="s">
        <v>159</v>
      </c>
      <c r="B1152" t="s">
        <v>48</v>
      </c>
      <c r="C1152" t="s">
        <v>362</v>
      </c>
      <c r="D1152">
        <v>1</v>
      </c>
      <c r="E1152" s="2">
        <v>45714.5625</v>
      </c>
      <c r="F1152">
        <v>38433</v>
      </c>
      <c r="G1152" t="s">
        <v>340</v>
      </c>
      <c r="H1152" t="s">
        <v>221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5879396492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9999</v>
      </c>
      <c r="Y1152">
        <v>1</v>
      </c>
      <c r="Z1152">
        <v>0</v>
      </c>
    </row>
    <row r="1153" spans="1:26" x14ac:dyDescent="0.25">
      <c r="A1153" t="s">
        <v>159</v>
      </c>
      <c r="B1153" t="s">
        <v>48</v>
      </c>
      <c r="C1153" t="s">
        <v>362</v>
      </c>
      <c r="D1153">
        <v>1</v>
      </c>
      <c r="E1153" s="2">
        <v>45714.5625</v>
      </c>
      <c r="F1153">
        <v>38433</v>
      </c>
      <c r="G1153" t="s">
        <v>339</v>
      </c>
      <c r="H1153" t="s">
        <v>221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5879396493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9999</v>
      </c>
      <c r="Y1153">
        <v>1</v>
      </c>
      <c r="Z1153">
        <v>0</v>
      </c>
    </row>
    <row r="1154" spans="1:26" x14ac:dyDescent="0.25">
      <c r="A1154" t="s">
        <v>159</v>
      </c>
      <c r="B1154" t="s">
        <v>48</v>
      </c>
      <c r="C1154" t="s">
        <v>362</v>
      </c>
      <c r="D1154">
        <v>1</v>
      </c>
      <c r="E1154" s="2">
        <v>45714.5625</v>
      </c>
      <c r="F1154">
        <v>38481</v>
      </c>
      <c r="G1154" t="s">
        <v>341</v>
      </c>
      <c r="H1154" t="s">
        <v>220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5864394330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9999</v>
      </c>
      <c r="Y1154">
        <v>1</v>
      </c>
      <c r="Z1154">
        <v>0</v>
      </c>
    </row>
    <row r="1155" spans="1:26" x14ac:dyDescent="0.25">
      <c r="A1155" t="s">
        <v>159</v>
      </c>
      <c r="B1155" t="s">
        <v>48</v>
      </c>
      <c r="C1155" t="s">
        <v>362</v>
      </c>
      <c r="D1155">
        <v>1</v>
      </c>
      <c r="E1155" s="2">
        <v>45714.5625</v>
      </c>
      <c r="F1155">
        <v>38481</v>
      </c>
      <c r="G1155" t="s">
        <v>338</v>
      </c>
      <c r="H1155" t="s">
        <v>219</v>
      </c>
      <c r="I1155">
        <v>12.207000000000001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5880069318</v>
      </c>
      <c r="S1155">
        <v>0</v>
      </c>
      <c r="T1155">
        <v>0</v>
      </c>
      <c r="U1155">
        <v>0.01</v>
      </c>
      <c r="V1155">
        <v>0</v>
      </c>
      <c r="W1155">
        <v>0</v>
      </c>
      <c r="X1155">
        <v>12.207000000000001</v>
      </c>
      <c r="Y1155">
        <v>1</v>
      </c>
      <c r="Z1155">
        <v>0</v>
      </c>
    </row>
    <row r="1156" spans="1:26" x14ac:dyDescent="0.25">
      <c r="A1156" t="s">
        <v>159</v>
      </c>
      <c r="B1156" t="s">
        <v>48</v>
      </c>
      <c r="C1156" t="s">
        <v>362</v>
      </c>
      <c r="D1156">
        <v>1</v>
      </c>
      <c r="E1156" s="2">
        <v>45714.5625</v>
      </c>
      <c r="F1156">
        <v>38547</v>
      </c>
      <c r="G1156" t="s">
        <v>338</v>
      </c>
      <c r="H1156" t="s">
        <v>218</v>
      </c>
      <c r="I1156">
        <v>77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5880025315</v>
      </c>
      <c r="S1156">
        <v>0</v>
      </c>
      <c r="T1156">
        <v>0</v>
      </c>
      <c r="U1156">
        <v>1E-3</v>
      </c>
      <c r="V1156">
        <v>0</v>
      </c>
      <c r="W1156">
        <v>0</v>
      </c>
      <c r="X1156">
        <v>9999</v>
      </c>
      <c r="Y1156">
        <v>1</v>
      </c>
      <c r="Z1156">
        <v>0</v>
      </c>
    </row>
    <row r="1157" spans="1:26" x14ac:dyDescent="0.25">
      <c r="A1157" t="s">
        <v>159</v>
      </c>
      <c r="B1157" t="s">
        <v>48</v>
      </c>
      <c r="C1157" t="s">
        <v>362</v>
      </c>
      <c r="D1157">
        <v>1</v>
      </c>
      <c r="E1157" s="2">
        <v>45714.5625</v>
      </c>
      <c r="F1157">
        <v>38486</v>
      </c>
      <c r="G1157" t="s">
        <v>338</v>
      </c>
      <c r="H1157" t="s">
        <v>216</v>
      </c>
      <c r="I1157">
        <v>84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5880085646</v>
      </c>
      <c r="S1157">
        <v>0</v>
      </c>
      <c r="T1157">
        <v>0</v>
      </c>
      <c r="U1157">
        <v>312.02</v>
      </c>
      <c r="V1157">
        <v>0</v>
      </c>
      <c r="W1157">
        <v>0</v>
      </c>
      <c r="X1157">
        <v>9999</v>
      </c>
      <c r="Y1157">
        <v>1</v>
      </c>
      <c r="Z1157">
        <v>0</v>
      </c>
    </row>
    <row r="1158" spans="1:26" x14ac:dyDescent="0.25">
      <c r="A1158" t="s">
        <v>159</v>
      </c>
      <c r="B1158" t="s">
        <v>48</v>
      </c>
      <c r="C1158" t="s">
        <v>362</v>
      </c>
      <c r="D1158">
        <v>1</v>
      </c>
      <c r="E1158" s="2">
        <v>45714.5625</v>
      </c>
      <c r="F1158">
        <v>38486</v>
      </c>
      <c r="G1158" t="s">
        <v>340</v>
      </c>
      <c r="H1158" t="s">
        <v>216</v>
      </c>
      <c r="I1158">
        <v>0</v>
      </c>
      <c r="J1158">
        <v>1</v>
      </c>
      <c r="K1158">
        <v>2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5880087294</v>
      </c>
      <c r="S1158">
        <v>0</v>
      </c>
      <c r="T1158">
        <v>0</v>
      </c>
      <c r="U1158">
        <v>0.01</v>
      </c>
      <c r="V1158">
        <v>0</v>
      </c>
      <c r="W1158">
        <v>0</v>
      </c>
      <c r="X1158">
        <v>9999</v>
      </c>
      <c r="Y1158">
        <v>1</v>
      </c>
      <c r="Z1158">
        <v>0</v>
      </c>
    </row>
    <row r="1159" spans="1:26" x14ac:dyDescent="0.25">
      <c r="A1159" t="s">
        <v>159</v>
      </c>
      <c r="B1159" t="s">
        <v>48</v>
      </c>
      <c r="C1159" t="s">
        <v>362</v>
      </c>
      <c r="D1159">
        <v>1</v>
      </c>
      <c r="E1159" s="2">
        <v>45714.5625</v>
      </c>
      <c r="F1159">
        <v>38486</v>
      </c>
      <c r="G1159" t="s">
        <v>339</v>
      </c>
      <c r="H1159" t="s">
        <v>216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5880087295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9999</v>
      </c>
      <c r="Y1159">
        <v>1</v>
      </c>
      <c r="Z1159">
        <v>0</v>
      </c>
    </row>
    <row r="1160" spans="1:26" x14ac:dyDescent="0.25">
      <c r="A1160" t="s">
        <v>159</v>
      </c>
      <c r="B1160" t="s">
        <v>48</v>
      </c>
      <c r="C1160" t="s">
        <v>362</v>
      </c>
      <c r="D1160">
        <v>1</v>
      </c>
      <c r="E1160" s="2">
        <v>45714.5625</v>
      </c>
      <c r="F1160">
        <v>38486</v>
      </c>
      <c r="G1160" t="s">
        <v>338</v>
      </c>
      <c r="H1160" t="s">
        <v>215</v>
      </c>
      <c r="I1160">
        <v>27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5880085648</v>
      </c>
      <c r="S1160">
        <v>0</v>
      </c>
      <c r="T1160">
        <v>0</v>
      </c>
      <c r="U1160">
        <v>195.08</v>
      </c>
      <c r="V1160">
        <v>0</v>
      </c>
      <c r="W1160">
        <v>0</v>
      </c>
      <c r="X1160">
        <v>9999</v>
      </c>
      <c r="Y1160">
        <v>1</v>
      </c>
      <c r="Z1160">
        <v>0</v>
      </c>
    </row>
    <row r="1161" spans="1:26" x14ac:dyDescent="0.25">
      <c r="A1161" t="s">
        <v>159</v>
      </c>
      <c r="B1161" t="s">
        <v>48</v>
      </c>
      <c r="C1161" t="s">
        <v>362</v>
      </c>
      <c r="D1161">
        <v>1</v>
      </c>
      <c r="E1161" s="2">
        <v>45714.5625</v>
      </c>
      <c r="F1161">
        <v>38486</v>
      </c>
      <c r="G1161" t="s">
        <v>340</v>
      </c>
      <c r="H1161" t="s">
        <v>215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5880087298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9999</v>
      </c>
      <c r="Y1161">
        <v>1</v>
      </c>
      <c r="Z1161">
        <v>0</v>
      </c>
    </row>
    <row r="1162" spans="1:26" x14ac:dyDescent="0.25">
      <c r="A1162" t="s">
        <v>159</v>
      </c>
      <c r="B1162" t="s">
        <v>48</v>
      </c>
      <c r="C1162" t="s">
        <v>362</v>
      </c>
      <c r="D1162">
        <v>1</v>
      </c>
      <c r="E1162" s="2">
        <v>45714.5625</v>
      </c>
      <c r="F1162">
        <v>38486</v>
      </c>
      <c r="G1162" t="s">
        <v>339</v>
      </c>
      <c r="H1162" t="s">
        <v>215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5880087299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9999</v>
      </c>
      <c r="Y1162">
        <v>1</v>
      </c>
      <c r="Z1162">
        <v>0</v>
      </c>
    </row>
    <row r="1163" spans="1:26" x14ac:dyDescent="0.25">
      <c r="A1163" t="s">
        <v>159</v>
      </c>
      <c r="B1163" t="s">
        <v>48</v>
      </c>
      <c r="C1163" t="s">
        <v>362</v>
      </c>
      <c r="D1163">
        <v>1</v>
      </c>
      <c r="E1163" s="2">
        <v>45714.5625</v>
      </c>
      <c r="F1163">
        <v>38486</v>
      </c>
      <c r="G1163" t="s">
        <v>338</v>
      </c>
      <c r="H1163" t="s">
        <v>214</v>
      </c>
      <c r="I1163">
        <v>22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5879698975</v>
      </c>
      <c r="S1163">
        <v>0</v>
      </c>
      <c r="T1163">
        <v>0</v>
      </c>
      <c r="U1163">
        <v>1E-3</v>
      </c>
      <c r="V1163">
        <v>0</v>
      </c>
      <c r="W1163">
        <v>0</v>
      </c>
      <c r="X1163">
        <v>9999</v>
      </c>
      <c r="Y1163">
        <v>1</v>
      </c>
      <c r="Z1163">
        <v>0</v>
      </c>
    </row>
    <row r="1164" spans="1:26" x14ac:dyDescent="0.25">
      <c r="A1164" t="s">
        <v>159</v>
      </c>
      <c r="B1164" t="s">
        <v>48</v>
      </c>
      <c r="C1164" t="s">
        <v>362</v>
      </c>
      <c r="D1164">
        <v>1</v>
      </c>
      <c r="E1164" s="2">
        <v>45714.5625</v>
      </c>
      <c r="F1164">
        <v>38433</v>
      </c>
      <c r="G1164" t="s">
        <v>338</v>
      </c>
      <c r="H1164" t="s">
        <v>212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5878602844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9999</v>
      </c>
      <c r="Y1164">
        <v>1</v>
      </c>
      <c r="Z1164">
        <v>0</v>
      </c>
    </row>
    <row r="1165" spans="1:26" x14ac:dyDescent="0.25">
      <c r="A1165" t="s">
        <v>159</v>
      </c>
      <c r="B1165" t="s">
        <v>48</v>
      </c>
      <c r="C1165" t="s">
        <v>362</v>
      </c>
      <c r="D1165">
        <v>1</v>
      </c>
      <c r="E1165" s="2">
        <v>45714.5625</v>
      </c>
      <c r="F1165">
        <v>38433</v>
      </c>
      <c r="G1165" t="s">
        <v>338</v>
      </c>
      <c r="H1165" t="s">
        <v>211</v>
      </c>
      <c r="I1165">
        <v>90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5878602842</v>
      </c>
      <c r="S1165">
        <v>0</v>
      </c>
      <c r="T1165">
        <v>0</v>
      </c>
      <c r="U1165">
        <v>1E-3</v>
      </c>
      <c r="V1165">
        <v>0</v>
      </c>
      <c r="W1165">
        <v>0</v>
      </c>
      <c r="X1165">
        <v>9999</v>
      </c>
      <c r="Y1165">
        <v>1</v>
      </c>
      <c r="Z1165">
        <v>0</v>
      </c>
    </row>
    <row r="1166" spans="1:26" x14ac:dyDescent="0.25">
      <c r="A1166" t="s">
        <v>159</v>
      </c>
      <c r="B1166" t="s">
        <v>48</v>
      </c>
      <c r="C1166" t="s">
        <v>362</v>
      </c>
      <c r="D1166">
        <v>1</v>
      </c>
      <c r="E1166" s="2">
        <v>45714.5625</v>
      </c>
      <c r="F1166">
        <v>38481</v>
      </c>
      <c r="G1166" t="s">
        <v>338</v>
      </c>
      <c r="H1166" t="s">
        <v>209</v>
      </c>
      <c r="I1166">
        <v>74.33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5880097174</v>
      </c>
      <c r="S1166">
        <v>0</v>
      </c>
      <c r="T1166">
        <v>0</v>
      </c>
      <c r="U1166">
        <v>0.01</v>
      </c>
      <c r="V1166">
        <v>0</v>
      </c>
      <c r="W1166">
        <v>0</v>
      </c>
      <c r="X1166">
        <v>9999</v>
      </c>
      <c r="Y1166">
        <v>1</v>
      </c>
      <c r="Z1166">
        <v>0</v>
      </c>
    </row>
    <row r="1167" spans="1:26" x14ac:dyDescent="0.25">
      <c r="A1167" t="s">
        <v>159</v>
      </c>
      <c r="B1167" t="s">
        <v>48</v>
      </c>
      <c r="C1167" t="s">
        <v>362</v>
      </c>
      <c r="D1167">
        <v>1</v>
      </c>
      <c r="E1167" s="2">
        <v>45714.5625</v>
      </c>
      <c r="F1167">
        <v>38481</v>
      </c>
      <c r="G1167" t="s">
        <v>340</v>
      </c>
      <c r="H1167" t="s">
        <v>209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5880087302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9999</v>
      </c>
      <c r="Y1167">
        <v>1</v>
      </c>
      <c r="Z1167">
        <v>0</v>
      </c>
    </row>
    <row r="1168" spans="1:26" x14ac:dyDescent="0.25">
      <c r="A1168" t="s">
        <v>159</v>
      </c>
      <c r="B1168" t="s">
        <v>48</v>
      </c>
      <c r="C1168" t="s">
        <v>362</v>
      </c>
      <c r="D1168">
        <v>1</v>
      </c>
      <c r="E1168" s="2">
        <v>45714.5625</v>
      </c>
      <c r="F1168">
        <v>38481</v>
      </c>
      <c r="G1168" t="s">
        <v>339</v>
      </c>
      <c r="H1168" t="s">
        <v>209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5880087303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9999</v>
      </c>
      <c r="Y1168">
        <v>1</v>
      </c>
      <c r="Z1168">
        <v>0</v>
      </c>
    </row>
    <row r="1169" spans="1:26" x14ac:dyDescent="0.25">
      <c r="A1169" t="s">
        <v>159</v>
      </c>
      <c r="B1169" t="s">
        <v>48</v>
      </c>
      <c r="C1169" t="s">
        <v>362</v>
      </c>
      <c r="D1169">
        <v>1</v>
      </c>
      <c r="E1169" s="2">
        <v>45714.5625</v>
      </c>
      <c r="F1169">
        <v>38459</v>
      </c>
      <c r="G1169" t="s">
        <v>338</v>
      </c>
      <c r="H1169" t="s">
        <v>208</v>
      </c>
      <c r="I1169">
        <v>39.667000000000002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5879906230</v>
      </c>
      <c r="S1169">
        <v>0</v>
      </c>
      <c r="T1169">
        <v>0</v>
      </c>
      <c r="U1169">
        <v>0.01</v>
      </c>
      <c r="V1169">
        <v>0</v>
      </c>
      <c r="W1169">
        <v>0</v>
      </c>
      <c r="X1169">
        <v>39.667000000000002</v>
      </c>
      <c r="Y1169">
        <v>1</v>
      </c>
      <c r="Z1169">
        <v>0</v>
      </c>
    </row>
    <row r="1170" spans="1:26" x14ac:dyDescent="0.25">
      <c r="A1170" t="s">
        <v>159</v>
      </c>
      <c r="B1170" t="s">
        <v>48</v>
      </c>
      <c r="C1170" t="s">
        <v>362</v>
      </c>
      <c r="D1170">
        <v>1</v>
      </c>
      <c r="E1170" s="2">
        <v>45714.5625</v>
      </c>
      <c r="F1170">
        <v>38481</v>
      </c>
      <c r="G1170" t="s">
        <v>338</v>
      </c>
      <c r="H1170" t="s">
        <v>206</v>
      </c>
      <c r="I1170">
        <v>30.949000000000002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5880069308</v>
      </c>
      <c r="S1170">
        <v>0</v>
      </c>
      <c r="T1170">
        <v>0</v>
      </c>
      <c r="U1170">
        <v>0.01</v>
      </c>
      <c r="V1170">
        <v>0</v>
      </c>
      <c r="W1170">
        <v>0</v>
      </c>
      <c r="X1170">
        <v>30.949000000000002</v>
      </c>
      <c r="Y1170">
        <v>1</v>
      </c>
      <c r="Z1170">
        <v>0</v>
      </c>
    </row>
    <row r="1171" spans="1:26" x14ac:dyDescent="0.25">
      <c r="A1171" t="s">
        <v>159</v>
      </c>
      <c r="B1171" t="s">
        <v>48</v>
      </c>
      <c r="C1171" t="s">
        <v>362</v>
      </c>
      <c r="D1171">
        <v>1</v>
      </c>
      <c r="E1171" s="2">
        <v>45714.5625</v>
      </c>
      <c r="F1171">
        <v>38481</v>
      </c>
      <c r="G1171" t="s">
        <v>338</v>
      </c>
      <c r="H1171" t="s">
        <v>205</v>
      </c>
      <c r="I1171">
        <v>14.705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5880069314</v>
      </c>
      <c r="S1171">
        <v>0</v>
      </c>
      <c r="T1171">
        <v>0</v>
      </c>
      <c r="U1171">
        <v>0.01</v>
      </c>
      <c r="V1171">
        <v>0</v>
      </c>
      <c r="W1171">
        <v>0</v>
      </c>
      <c r="X1171">
        <v>14.705</v>
      </c>
      <c r="Y1171">
        <v>1</v>
      </c>
      <c r="Z1171">
        <v>0</v>
      </c>
    </row>
    <row r="1172" spans="1:26" x14ac:dyDescent="0.25">
      <c r="A1172" t="s">
        <v>159</v>
      </c>
      <c r="B1172" t="s">
        <v>48</v>
      </c>
      <c r="C1172" t="s">
        <v>362</v>
      </c>
      <c r="D1172">
        <v>1</v>
      </c>
      <c r="E1172" s="2">
        <v>45714.583333333336</v>
      </c>
      <c r="F1172">
        <v>38486</v>
      </c>
      <c r="G1172" t="s">
        <v>338</v>
      </c>
      <c r="H1172" t="s">
        <v>329</v>
      </c>
      <c r="I1172">
        <v>1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5880085652</v>
      </c>
      <c r="S1172">
        <v>0</v>
      </c>
      <c r="T1172">
        <v>0</v>
      </c>
      <c r="U1172">
        <v>0.49</v>
      </c>
      <c r="V1172">
        <v>0</v>
      </c>
      <c r="W1172">
        <v>0</v>
      </c>
      <c r="X1172">
        <v>9999</v>
      </c>
      <c r="Y1172">
        <v>1</v>
      </c>
      <c r="Z1172">
        <v>0</v>
      </c>
    </row>
    <row r="1173" spans="1:26" x14ac:dyDescent="0.25">
      <c r="A1173" t="s">
        <v>159</v>
      </c>
      <c r="B1173" t="s">
        <v>48</v>
      </c>
      <c r="C1173" t="s">
        <v>362</v>
      </c>
      <c r="D1173">
        <v>1</v>
      </c>
      <c r="E1173" s="2">
        <v>45714.583333333336</v>
      </c>
      <c r="F1173">
        <v>38486</v>
      </c>
      <c r="G1173" t="s">
        <v>340</v>
      </c>
      <c r="H1173" t="s">
        <v>329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5880087314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9999</v>
      </c>
      <c r="Y1173">
        <v>1</v>
      </c>
      <c r="Z1173">
        <v>0</v>
      </c>
    </row>
    <row r="1174" spans="1:26" x14ac:dyDescent="0.25">
      <c r="A1174" t="s">
        <v>159</v>
      </c>
      <c r="B1174" t="s">
        <v>48</v>
      </c>
      <c r="C1174" t="s">
        <v>362</v>
      </c>
      <c r="D1174">
        <v>1</v>
      </c>
      <c r="E1174" s="2">
        <v>45714.583333333336</v>
      </c>
      <c r="F1174">
        <v>38486</v>
      </c>
      <c r="G1174" t="s">
        <v>339</v>
      </c>
      <c r="H1174" t="s">
        <v>329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5880087315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9999</v>
      </c>
      <c r="Y1174">
        <v>1</v>
      </c>
      <c r="Z1174">
        <v>0</v>
      </c>
    </row>
    <row r="1175" spans="1:26" x14ac:dyDescent="0.25">
      <c r="A1175" t="s">
        <v>159</v>
      </c>
      <c r="B1175" t="s">
        <v>48</v>
      </c>
      <c r="C1175" t="s">
        <v>362</v>
      </c>
      <c r="D1175">
        <v>1</v>
      </c>
      <c r="E1175" s="2">
        <v>45714.583333333336</v>
      </c>
      <c r="F1175">
        <v>4089922724</v>
      </c>
      <c r="G1175" t="s">
        <v>338</v>
      </c>
      <c r="H1175" t="s">
        <v>328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5879684038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9999</v>
      </c>
      <c r="Y1175">
        <v>1</v>
      </c>
      <c r="Z1175">
        <v>0</v>
      </c>
    </row>
    <row r="1176" spans="1:26" x14ac:dyDescent="0.25">
      <c r="A1176" t="s">
        <v>159</v>
      </c>
      <c r="B1176" t="s">
        <v>48</v>
      </c>
      <c r="C1176" t="s">
        <v>362</v>
      </c>
      <c r="D1176">
        <v>1</v>
      </c>
      <c r="E1176" s="2">
        <v>45714.583333333336</v>
      </c>
      <c r="F1176">
        <v>38486</v>
      </c>
      <c r="G1176" t="s">
        <v>338</v>
      </c>
      <c r="H1176" t="s">
        <v>327</v>
      </c>
      <c r="I1176">
        <v>46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5880085654</v>
      </c>
      <c r="S1176">
        <v>0</v>
      </c>
      <c r="T1176">
        <v>0</v>
      </c>
      <c r="U1176">
        <v>0.49</v>
      </c>
      <c r="V1176">
        <v>0</v>
      </c>
      <c r="W1176">
        <v>0</v>
      </c>
      <c r="X1176">
        <v>9999</v>
      </c>
      <c r="Y1176">
        <v>1</v>
      </c>
      <c r="Z1176">
        <v>0</v>
      </c>
    </row>
    <row r="1177" spans="1:26" x14ac:dyDescent="0.25">
      <c r="A1177" t="s">
        <v>159</v>
      </c>
      <c r="B1177" t="s">
        <v>48</v>
      </c>
      <c r="C1177" t="s">
        <v>362</v>
      </c>
      <c r="D1177">
        <v>1</v>
      </c>
      <c r="E1177" s="2">
        <v>45714.583333333336</v>
      </c>
      <c r="F1177">
        <v>38486</v>
      </c>
      <c r="G1177" t="s">
        <v>340</v>
      </c>
      <c r="H1177" t="s">
        <v>327</v>
      </c>
      <c r="I1177">
        <v>0</v>
      </c>
      <c r="J1177">
        <v>1</v>
      </c>
      <c r="K1177">
        <v>1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5880087318</v>
      </c>
      <c r="S1177">
        <v>0</v>
      </c>
      <c r="T1177">
        <v>0</v>
      </c>
      <c r="U1177">
        <v>0.01</v>
      </c>
      <c r="V1177">
        <v>0</v>
      </c>
      <c r="W1177">
        <v>0</v>
      </c>
      <c r="X1177">
        <v>9999</v>
      </c>
      <c r="Y1177">
        <v>1</v>
      </c>
      <c r="Z1177">
        <v>0</v>
      </c>
    </row>
    <row r="1178" spans="1:26" x14ac:dyDescent="0.25">
      <c r="A1178" t="s">
        <v>159</v>
      </c>
      <c r="B1178" t="s">
        <v>48</v>
      </c>
      <c r="C1178" t="s">
        <v>362</v>
      </c>
      <c r="D1178">
        <v>1</v>
      </c>
      <c r="E1178" s="2">
        <v>45714.583333333336</v>
      </c>
      <c r="F1178">
        <v>38486</v>
      </c>
      <c r="G1178" t="s">
        <v>339</v>
      </c>
      <c r="H1178" t="s">
        <v>327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5880087319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9999</v>
      </c>
      <c r="Y1178">
        <v>1</v>
      </c>
      <c r="Z1178">
        <v>0</v>
      </c>
    </row>
    <row r="1179" spans="1:26" x14ac:dyDescent="0.25">
      <c r="A1179" t="s">
        <v>159</v>
      </c>
      <c r="B1179" t="s">
        <v>48</v>
      </c>
      <c r="C1179" t="s">
        <v>362</v>
      </c>
      <c r="D1179">
        <v>1</v>
      </c>
      <c r="E1179" s="2">
        <v>45714.583333333336</v>
      </c>
      <c r="F1179">
        <v>38486</v>
      </c>
      <c r="G1179" t="s">
        <v>338</v>
      </c>
      <c r="H1179" t="s">
        <v>326</v>
      </c>
      <c r="I1179">
        <v>40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5880085668</v>
      </c>
      <c r="S1179">
        <v>0</v>
      </c>
      <c r="T1179">
        <v>0</v>
      </c>
      <c r="U1179">
        <v>195.08</v>
      </c>
      <c r="V1179">
        <v>0</v>
      </c>
      <c r="W1179">
        <v>0</v>
      </c>
      <c r="X1179">
        <v>9999</v>
      </c>
      <c r="Y1179">
        <v>1</v>
      </c>
      <c r="Z1179">
        <v>0</v>
      </c>
    </row>
    <row r="1180" spans="1:26" x14ac:dyDescent="0.25">
      <c r="A1180" t="s">
        <v>159</v>
      </c>
      <c r="B1180" t="s">
        <v>48</v>
      </c>
      <c r="C1180" t="s">
        <v>362</v>
      </c>
      <c r="D1180">
        <v>1</v>
      </c>
      <c r="E1180" s="2">
        <v>45714.583333333336</v>
      </c>
      <c r="F1180">
        <v>38486</v>
      </c>
      <c r="G1180" t="s">
        <v>340</v>
      </c>
      <c r="H1180" t="s">
        <v>326</v>
      </c>
      <c r="I1180">
        <v>0</v>
      </c>
      <c r="J1180">
        <v>0</v>
      </c>
      <c r="K1180">
        <v>1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5880087370</v>
      </c>
      <c r="S1180">
        <v>0</v>
      </c>
      <c r="T1180">
        <v>0</v>
      </c>
      <c r="U1180">
        <v>0.01</v>
      </c>
      <c r="V1180">
        <v>0</v>
      </c>
      <c r="W1180">
        <v>0</v>
      </c>
      <c r="X1180">
        <v>9999</v>
      </c>
      <c r="Y1180">
        <v>1</v>
      </c>
      <c r="Z1180">
        <v>0</v>
      </c>
    </row>
    <row r="1181" spans="1:26" x14ac:dyDescent="0.25">
      <c r="A1181" t="s">
        <v>159</v>
      </c>
      <c r="B1181" t="s">
        <v>48</v>
      </c>
      <c r="C1181" t="s">
        <v>362</v>
      </c>
      <c r="D1181">
        <v>1</v>
      </c>
      <c r="E1181" s="2">
        <v>45714.583333333336</v>
      </c>
      <c r="F1181">
        <v>38486</v>
      </c>
      <c r="G1181" t="s">
        <v>339</v>
      </c>
      <c r="H1181" t="s">
        <v>326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5880087371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9999</v>
      </c>
      <c r="Y1181">
        <v>1</v>
      </c>
      <c r="Z1181">
        <v>0</v>
      </c>
    </row>
    <row r="1182" spans="1:26" x14ac:dyDescent="0.25">
      <c r="A1182" t="s">
        <v>159</v>
      </c>
      <c r="B1182" t="s">
        <v>48</v>
      </c>
      <c r="C1182" t="s">
        <v>362</v>
      </c>
      <c r="D1182">
        <v>1</v>
      </c>
      <c r="E1182" s="2">
        <v>45714.583333333336</v>
      </c>
      <c r="F1182">
        <v>38433</v>
      </c>
      <c r="G1182" t="s">
        <v>789</v>
      </c>
      <c r="H1182" t="s">
        <v>790</v>
      </c>
      <c r="I1182">
        <v>-13.891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5867324611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9999</v>
      </c>
      <c r="Y1182">
        <v>0</v>
      </c>
      <c r="Z1182">
        <v>0</v>
      </c>
    </row>
    <row r="1183" spans="1:26" x14ac:dyDescent="0.25">
      <c r="A1183" t="s">
        <v>159</v>
      </c>
      <c r="B1183" t="s">
        <v>48</v>
      </c>
      <c r="C1183" t="s">
        <v>362</v>
      </c>
      <c r="D1183">
        <v>1</v>
      </c>
      <c r="E1183" s="2">
        <v>45714.583333333336</v>
      </c>
      <c r="F1183">
        <v>38459</v>
      </c>
      <c r="G1183" t="s">
        <v>789</v>
      </c>
      <c r="H1183" t="s">
        <v>790</v>
      </c>
      <c r="I1183">
        <v>-3.7639999999999998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5874155847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9999</v>
      </c>
      <c r="Y1183">
        <v>0</v>
      </c>
      <c r="Z1183">
        <v>0</v>
      </c>
    </row>
    <row r="1184" spans="1:26" x14ac:dyDescent="0.25">
      <c r="A1184" t="s">
        <v>159</v>
      </c>
      <c r="B1184" t="s">
        <v>48</v>
      </c>
      <c r="C1184" t="s">
        <v>362</v>
      </c>
      <c r="D1184">
        <v>1</v>
      </c>
      <c r="E1184" s="2">
        <v>45714.583333333336</v>
      </c>
      <c r="F1184">
        <v>38481</v>
      </c>
      <c r="G1184" t="s">
        <v>789</v>
      </c>
      <c r="H1184" t="s">
        <v>790</v>
      </c>
      <c r="I1184">
        <v>-76.084000000000003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5880073698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9999</v>
      </c>
      <c r="Y1184">
        <v>0</v>
      </c>
      <c r="Z1184">
        <v>0</v>
      </c>
    </row>
    <row r="1185" spans="1:26" x14ac:dyDescent="0.25">
      <c r="A1185" t="s">
        <v>159</v>
      </c>
      <c r="B1185" t="s">
        <v>48</v>
      </c>
      <c r="C1185" t="s">
        <v>362</v>
      </c>
      <c r="D1185">
        <v>1</v>
      </c>
      <c r="E1185" s="2">
        <v>45714.583333333336</v>
      </c>
      <c r="F1185">
        <v>38486</v>
      </c>
      <c r="G1185" t="s">
        <v>789</v>
      </c>
      <c r="H1185" t="s">
        <v>790</v>
      </c>
      <c r="I1185">
        <v>-3.0190000000000001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5879012496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9999</v>
      </c>
      <c r="Y1185">
        <v>0</v>
      </c>
      <c r="Z1185">
        <v>0</v>
      </c>
    </row>
    <row r="1186" spans="1:26" x14ac:dyDescent="0.25">
      <c r="A1186" t="s">
        <v>159</v>
      </c>
      <c r="B1186" t="s">
        <v>48</v>
      </c>
      <c r="C1186" t="s">
        <v>362</v>
      </c>
      <c r="D1186">
        <v>1</v>
      </c>
      <c r="E1186" s="2">
        <v>45714.583333333336</v>
      </c>
      <c r="F1186">
        <v>38516</v>
      </c>
      <c r="G1186" t="s">
        <v>789</v>
      </c>
      <c r="H1186" t="s">
        <v>790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5874155849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9999</v>
      </c>
      <c r="Y1186">
        <v>0</v>
      </c>
      <c r="Z1186">
        <v>0</v>
      </c>
    </row>
    <row r="1187" spans="1:26" x14ac:dyDescent="0.25">
      <c r="A1187" t="s">
        <v>159</v>
      </c>
      <c r="B1187" t="s">
        <v>48</v>
      </c>
      <c r="C1187" t="s">
        <v>362</v>
      </c>
      <c r="D1187">
        <v>1</v>
      </c>
      <c r="E1187" s="2">
        <v>45714.583333333336</v>
      </c>
      <c r="F1187">
        <v>38517</v>
      </c>
      <c r="G1187" t="s">
        <v>789</v>
      </c>
      <c r="H1187" t="s">
        <v>790</v>
      </c>
      <c r="I1187">
        <v>-2.93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5874155851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9999</v>
      </c>
      <c r="Y1187">
        <v>0</v>
      </c>
      <c r="Z1187">
        <v>0</v>
      </c>
    </row>
    <row r="1188" spans="1:26" x14ac:dyDescent="0.25">
      <c r="A1188" t="s">
        <v>159</v>
      </c>
      <c r="B1188" t="s">
        <v>48</v>
      </c>
      <c r="C1188" t="s">
        <v>362</v>
      </c>
      <c r="D1188">
        <v>1</v>
      </c>
      <c r="E1188" s="2">
        <v>45714.583333333336</v>
      </c>
      <c r="F1188">
        <v>38546</v>
      </c>
      <c r="G1188" t="s">
        <v>789</v>
      </c>
      <c r="H1188" t="s">
        <v>790</v>
      </c>
      <c r="I1188">
        <v>-1.613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5879012498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9999</v>
      </c>
      <c r="Y1188">
        <v>0</v>
      </c>
      <c r="Z1188">
        <v>0</v>
      </c>
    </row>
    <row r="1189" spans="1:26" x14ac:dyDescent="0.25">
      <c r="A1189" t="s">
        <v>159</v>
      </c>
      <c r="B1189" t="s">
        <v>48</v>
      </c>
      <c r="C1189" t="s">
        <v>362</v>
      </c>
      <c r="D1189">
        <v>1</v>
      </c>
      <c r="E1189" s="2">
        <v>45714.583333333336</v>
      </c>
      <c r="F1189">
        <v>4089922724</v>
      </c>
      <c r="G1189" t="s">
        <v>789</v>
      </c>
      <c r="H1189" t="s">
        <v>790</v>
      </c>
      <c r="I1189">
        <v>-1.5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5868685067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9999</v>
      </c>
      <c r="Y1189">
        <v>0</v>
      </c>
      <c r="Z1189">
        <v>0</v>
      </c>
    </row>
    <row r="1190" spans="1:26" x14ac:dyDescent="0.25">
      <c r="A1190" t="s">
        <v>159</v>
      </c>
      <c r="B1190" t="s">
        <v>48</v>
      </c>
      <c r="C1190" t="s">
        <v>362</v>
      </c>
      <c r="D1190">
        <v>1</v>
      </c>
      <c r="E1190" s="2">
        <v>45714.583333333336</v>
      </c>
      <c r="F1190">
        <v>4089922724</v>
      </c>
      <c r="G1190" t="s">
        <v>338</v>
      </c>
      <c r="H1190" t="s">
        <v>325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5869547383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9999</v>
      </c>
      <c r="Y1190">
        <v>1</v>
      </c>
      <c r="Z1190">
        <v>0</v>
      </c>
    </row>
    <row r="1191" spans="1:26" x14ac:dyDescent="0.25">
      <c r="A1191" t="s">
        <v>159</v>
      </c>
      <c r="B1191" t="s">
        <v>48</v>
      </c>
      <c r="C1191" t="s">
        <v>362</v>
      </c>
      <c r="D1191">
        <v>1</v>
      </c>
      <c r="E1191" s="2">
        <v>45714.583333333336</v>
      </c>
      <c r="F1191">
        <v>38486</v>
      </c>
      <c r="G1191" t="s">
        <v>338</v>
      </c>
      <c r="H1191" t="s">
        <v>324</v>
      </c>
      <c r="I1191">
        <v>34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5880085656</v>
      </c>
      <c r="S1191">
        <v>0</v>
      </c>
      <c r="T1191">
        <v>0</v>
      </c>
      <c r="U1191">
        <v>195.08</v>
      </c>
      <c r="V1191">
        <v>0</v>
      </c>
      <c r="W1191">
        <v>0</v>
      </c>
      <c r="X1191">
        <v>9999</v>
      </c>
      <c r="Y1191">
        <v>1</v>
      </c>
      <c r="Z1191">
        <v>0</v>
      </c>
    </row>
    <row r="1192" spans="1:26" x14ac:dyDescent="0.25">
      <c r="A1192" t="s">
        <v>159</v>
      </c>
      <c r="B1192" t="s">
        <v>48</v>
      </c>
      <c r="C1192" t="s">
        <v>362</v>
      </c>
      <c r="D1192">
        <v>1</v>
      </c>
      <c r="E1192" s="2">
        <v>45714.583333333336</v>
      </c>
      <c r="F1192">
        <v>38486</v>
      </c>
      <c r="G1192" t="s">
        <v>340</v>
      </c>
      <c r="H1192" t="s">
        <v>324</v>
      </c>
      <c r="I1192">
        <v>0</v>
      </c>
      <c r="J1192">
        <v>2</v>
      </c>
      <c r="K1192">
        <v>1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5880087322</v>
      </c>
      <c r="S1192">
        <v>0</v>
      </c>
      <c r="T1192">
        <v>0</v>
      </c>
      <c r="U1192">
        <v>0.01</v>
      </c>
      <c r="V1192">
        <v>0</v>
      </c>
      <c r="W1192">
        <v>0</v>
      </c>
      <c r="X1192">
        <v>9999</v>
      </c>
      <c r="Y1192">
        <v>1</v>
      </c>
      <c r="Z1192">
        <v>0</v>
      </c>
    </row>
    <row r="1193" spans="1:26" x14ac:dyDescent="0.25">
      <c r="A1193" t="s">
        <v>159</v>
      </c>
      <c r="B1193" t="s">
        <v>48</v>
      </c>
      <c r="C1193" t="s">
        <v>362</v>
      </c>
      <c r="D1193">
        <v>1</v>
      </c>
      <c r="E1193" s="2">
        <v>45714.583333333336</v>
      </c>
      <c r="F1193">
        <v>38486</v>
      </c>
      <c r="G1193" t="s">
        <v>339</v>
      </c>
      <c r="H1193" t="s">
        <v>324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5880087323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9999</v>
      </c>
      <c r="Y1193">
        <v>1</v>
      </c>
      <c r="Z1193">
        <v>0</v>
      </c>
    </row>
    <row r="1194" spans="1:26" x14ac:dyDescent="0.25">
      <c r="A1194" t="s">
        <v>159</v>
      </c>
      <c r="B1194" t="s">
        <v>48</v>
      </c>
      <c r="C1194" t="s">
        <v>362</v>
      </c>
      <c r="D1194">
        <v>1</v>
      </c>
      <c r="E1194" s="2">
        <v>45714.583333333336</v>
      </c>
      <c r="F1194">
        <v>38481</v>
      </c>
      <c r="G1194" t="s">
        <v>338</v>
      </c>
      <c r="H1194" t="s">
        <v>323</v>
      </c>
      <c r="I1194">
        <v>202.17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5880097178</v>
      </c>
      <c r="S1194">
        <v>0</v>
      </c>
      <c r="T1194">
        <v>0</v>
      </c>
      <c r="U1194">
        <v>250</v>
      </c>
      <c r="V1194">
        <v>0</v>
      </c>
      <c r="W1194">
        <v>0</v>
      </c>
      <c r="X1194">
        <v>9999</v>
      </c>
      <c r="Y1194">
        <v>1</v>
      </c>
      <c r="Z1194">
        <v>0</v>
      </c>
    </row>
    <row r="1195" spans="1:26" x14ac:dyDescent="0.25">
      <c r="A1195" t="s">
        <v>159</v>
      </c>
      <c r="B1195" t="s">
        <v>48</v>
      </c>
      <c r="C1195" t="s">
        <v>362</v>
      </c>
      <c r="D1195">
        <v>1</v>
      </c>
      <c r="E1195" s="2">
        <v>45714.583333333336</v>
      </c>
      <c r="F1195">
        <v>38481</v>
      </c>
      <c r="G1195" t="s">
        <v>340</v>
      </c>
      <c r="H1195" t="s">
        <v>323</v>
      </c>
      <c r="I1195">
        <v>0</v>
      </c>
      <c r="J1195">
        <v>11.07</v>
      </c>
      <c r="K1195">
        <v>12.83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5880087326</v>
      </c>
      <c r="S1195">
        <v>0</v>
      </c>
      <c r="T1195">
        <v>0</v>
      </c>
      <c r="U1195">
        <v>0.01</v>
      </c>
      <c r="V1195">
        <v>0</v>
      </c>
      <c r="W1195">
        <v>0</v>
      </c>
      <c r="X1195">
        <v>9999</v>
      </c>
      <c r="Y1195">
        <v>1</v>
      </c>
      <c r="Z1195">
        <v>0</v>
      </c>
    </row>
    <row r="1196" spans="1:26" x14ac:dyDescent="0.25">
      <c r="A1196" t="s">
        <v>159</v>
      </c>
      <c r="B1196" t="s">
        <v>48</v>
      </c>
      <c r="C1196" t="s">
        <v>362</v>
      </c>
      <c r="D1196">
        <v>1</v>
      </c>
      <c r="E1196" s="2">
        <v>45714.583333333336</v>
      </c>
      <c r="F1196">
        <v>38481</v>
      </c>
      <c r="G1196" t="s">
        <v>339</v>
      </c>
      <c r="H1196" t="s">
        <v>323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5880087327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9999</v>
      </c>
      <c r="Y1196">
        <v>1</v>
      </c>
      <c r="Z1196">
        <v>0</v>
      </c>
    </row>
    <row r="1197" spans="1:26" x14ac:dyDescent="0.25">
      <c r="A1197" t="s">
        <v>159</v>
      </c>
      <c r="B1197" t="s">
        <v>48</v>
      </c>
      <c r="C1197" t="s">
        <v>362</v>
      </c>
      <c r="D1197">
        <v>1</v>
      </c>
      <c r="E1197" s="2">
        <v>45714.583333333336</v>
      </c>
      <c r="F1197">
        <v>38481</v>
      </c>
      <c r="G1197" t="s">
        <v>338</v>
      </c>
      <c r="H1197" t="s">
        <v>322</v>
      </c>
      <c r="I1197">
        <v>434.79599999999999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5880097188</v>
      </c>
      <c r="S1197">
        <v>0</v>
      </c>
      <c r="T1197">
        <v>0</v>
      </c>
      <c r="U1197">
        <v>250</v>
      </c>
      <c r="V1197">
        <v>0</v>
      </c>
      <c r="W1197">
        <v>0</v>
      </c>
      <c r="X1197">
        <v>9999</v>
      </c>
      <c r="Y1197">
        <v>1</v>
      </c>
      <c r="Z1197">
        <v>0</v>
      </c>
    </row>
    <row r="1198" spans="1:26" x14ac:dyDescent="0.25">
      <c r="A1198" t="s">
        <v>159</v>
      </c>
      <c r="B1198" t="s">
        <v>48</v>
      </c>
      <c r="C1198" t="s">
        <v>362</v>
      </c>
      <c r="D1198">
        <v>1</v>
      </c>
      <c r="E1198" s="2">
        <v>45714.583333333336</v>
      </c>
      <c r="F1198">
        <v>38481</v>
      </c>
      <c r="G1198" t="s">
        <v>340</v>
      </c>
      <c r="H1198" t="s">
        <v>322</v>
      </c>
      <c r="I1198">
        <v>0</v>
      </c>
      <c r="J1198">
        <v>15.907</v>
      </c>
      <c r="K1198">
        <v>20.516999999999999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5880087366</v>
      </c>
      <c r="S1198">
        <v>0</v>
      </c>
      <c r="T1198">
        <v>0</v>
      </c>
      <c r="U1198">
        <v>0.01</v>
      </c>
      <c r="V1198">
        <v>0</v>
      </c>
      <c r="W1198">
        <v>0</v>
      </c>
      <c r="X1198">
        <v>9999</v>
      </c>
      <c r="Y1198">
        <v>1</v>
      </c>
      <c r="Z1198">
        <v>0</v>
      </c>
    </row>
    <row r="1199" spans="1:26" x14ac:dyDescent="0.25">
      <c r="A1199" t="s">
        <v>159</v>
      </c>
      <c r="B1199" t="s">
        <v>48</v>
      </c>
      <c r="C1199" t="s">
        <v>362</v>
      </c>
      <c r="D1199">
        <v>1</v>
      </c>
      <c r="E1199" s="2">
        <v>45714.583333333336</v>
      </c>
      <c r="F1199">
        <v>38481</v>
      </c>
      <c r="G1199" t="s">
        <v>339</v>
      </c>
      <c r="H1199" t="s">
        <v>322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5880087367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9999</v>
      </c>
      <c r="Y1199">
        <v>1</v>
      </c>
      <c r="Z1199">
        <v>0</v>
      </c>
    </row>
    <row r="1200" spans="1:26" x14ac:dyDescent="0.25">
      <c r="A1200" t="s">
        <v>159</v>
      </c>
      <c r="B1200" t="s">
        <v>48</v>
      </c>
      <c r="C1200" t="s">
        <v>362</v>
      </c>
      <c r="D1200">
        <v>1</v>
      </c>
      <c r="E1200" s="2">
        <v>45714.583333333336</v>
      </c>
      <c r="F1200">
        <v>38428</v>
      </c>
      <c r="G1200" t="s">
        <v>341</v>
      </c>
      <c r="H1200" t="s">
        <v>321</v>
      </c>
      <c r="I1200">
        <v>0</v>
      </c>
      <c r="J1200">
        <v>3.1</v>
      </c>
      <c r="K1200">
        <v>3.88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5868333382</v>
      </c>
      <c r="S1200">
        <v>0</v>
      </c>
      <c r="T1200">
        <v>0</v>
      </c>
      <c r="U1200">
        <v>1E-3</v>
      </c>
      <c r="V1200">
        <v>0</v>
      </c>
      <c r="W1200">
        <v>0</v>
      </c>
      <c r="X1200">
        <v>9999</v>
      </c>
      <c r="Y1200">
        <v>1</v>
      </c>
      <c r="Z1200">
        <v>0</v>
      </c>
    </row>
    <row r="1201" spans="1:26" x14ac:dyDescent="0.25">
      <c r="A1201" t="s">
        <v>159</v>
      </c>
      <c r="B1201" t="s">
        <v>48</v>
      </c>
      <c r="C1201" t="s">
        <v>362</v>
      </c>
      <c r="D1201">
        <v>1</v>
      </c>
      <c r="E1201" s="2">
        <v>45714.583333333336</v>
      </c>
      <c r="F1201">
        <v>4468986571</v>
      </c>
      <c r="G1201" t="s">
        <v>341</v>
      </c>
      <c r="H1201" t="s">
        <v>319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5864418151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9999</v>
      </c>
      <c r="Y1201">
        <v>1</v>
      </c>
      <c r="Z1201">
        <v>0</v>
      </c>
    </row>
    <row r="1202" spans="1:26" x14ac:dyDescent="0.25">
      <c r="A1202" t="s">
        <v>159</v>
      </c>
      <c r="B1202" t="s">
        <v>48</v>
      </c>
      <c r="C1202" t="s">
        <v>362</v>
      </c>
      <c r="D1202">
        <v>1</v>
      </c>
      <c r="E1202" s="2">
        <v>45714.583333333336</v>
      </c>
      <c r="F1202">
        <v>4089922724</v>
      </c>
      <c r="G1202" t="s">
        <v>338</v>
      </c>
      <c r="H1202" t="s">
        <v>318</v>
      </c>
      <c r="I1202">
        <v>8.5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5879875328</v>
      </c>
      <c r="S1202">
        <v>0</v>
      </c>
      <c r="T1202">
        <v>0</v>
      </c>
      <c r="U1202">
        <v>0.01</v>
      </c>
      <c r="V1202">
        <v>0</v>
      </c>
      <c r="W1202">
        <v>0</v>
      </c>
      <c r="X1202">
        <v>8.5</v>
      </c>
      <c r="Y1202">
        <v>1</v>
      </c>
      <c r="Z1202">
        <v>0</v>
      </c>
    </row>
    <row r="1203" spans="1:26" x14ac:dyDescent="0.25">
      <c r="A1203" t="s">
        <v>159</v>
      </c>
      <c r="B1203" t="s">
        <v>48</v>
      </c>
      <c r="C1203" t="s">
        <v>362</v>
      </c>
      <c r="D1203">
        <v>1</v>
      </c>
      <c r="E1203" s="2">
        <v>45714.583333333336</v>
      </c>
      <c r="F1203">
        <v>4089922724</v>
      </c>
      <c r="G1203" t="s">
        <v>338</v>
      </c>
      <c r="H1203" t="s">
        <v>317</v>
      </c>
      <c r="I1203">
        <v>50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5878951837</v>
      </c>
      <c r="S1203">
        <v>0</v>
      </c>
      <c r="T1203">
        <v>0</v>
      </c>
      <c r="U1203">
        <v>287.62</v>
      </c>
      <c r="V1203">
        <v>0</v>
      </c>
      <c r="W1203">
        <v>0</v>
      </c>
      <c r="X1203">
        <v>9999</v>
      </c>
      <c r="Y1203">
        <v>1</v>
      </c>
      <c r="Z1203">
        <v>0</v>
      </c>
    </row>
    <row r="1204" spans="1:26" x14ac:dyDescent="0.25">
      <c r="A1204" t="s">
        <v>159</v>
      </c>
      <c r="B1204" t="s">
        <v>48</v>
      </c>
      <c r="C1204" t="s">
        <v>362</v>
      </c>
      <c r="D1204">
        <v>1</v>
      </c>
      <c r="E1204" s="2">
        <v>45714.583333333336</v>
      </c>
      <c r="F1204">
        <v>4089922724</v>
      </c>
      <c r="G1204" t="s">
        <v>338</v>
      </c>
      <c r="H1204" t="s">
        <v>316</v>
      </c>
      <c r="I1204">
        <v>20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5879738654</v>
      </c>
      <c r="S1204">
        <v>0</v>
      </c>
      <c r="T1204">
        <v>0</v>
      </c>
      <c r="U1204">
        <v>1E-3</v>
      </c>
      <c r="V1204">
        <v>0</v>
      </c>
      <c r="W1204">
        <v>0</v>
      </c>
      <c r="X1204">
        <v>9999</v>
      </c>
      <c r="Y1204">
        <v>1</v>
      </c>
      <c r="Z1204">
        <v>0</v>
      </c>
    </row>
    <row r="1205" spans="1:26" x14ac:dyDescent="0.25">
      <c r="A1205" t="s">
        <v>159</v>
      </c>
      <c r="B1205" t="s">
        <v>48</v>
      </c>
      <c r="C1205" t="s">
        <v>362</v>
      </c>
      <c r="D1205">
        <v>1</v>
      </c>
      <c r="E1205" s="2">
        <v>45714.583333333336</v>
      </c>
      <c r="F1205">
        <v>38555</v>
      </c>
      <c r="G1205" t="s">
        <v>341</v>
      </c>
      <c r="H1205" t="s">
        <v>315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5874157329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9999</v>
      </c>
      <c r="Y1205">
        <v>1</v>
      </c>
      <c r="Z1205">
        <v>0</v>
      </c>
    </row>
    <row r="1206" spans="1:26" x14ac:dyDescent="0.25">
      <c r="A1206" t="s">
        <v>159</v>
      </c>
      <c r="B1206" t="s">
        <v>48</v>
      </c>
      <c r="C1206" t="s">
        <v>362</v>
      </c>
      <c r="D1206">
        <v>1</v>
      </c>
      <c r="E1206" s="2">
        <v>45714.583333333336</v>
      </c>
      <c r="F1206">
        <v>38433</v>
      </c>
      <c r="G1206" t="s">
        <v>338</v>
      </c>
      <c r="H1206" t="s">
        <v>313</v>
      </c>
      <c r="I1206">
        <v>110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5880041876</v>
      </c>
      <c r="S1206">
        <v>0</v>
      </c>
      <c r="T1206">
        <v>0</v>
      </c>
      <c r="U1206">
        <v>290</v>
      </c>
      <c r="V1206">
        <v>0</v>
      </c>
      <c r="W1206">
        <v>0</v>
      </c>
      <c r="X1206">
        <v>9999</v>
      </c>
      <c r="Y1206">
        <v>1</v>
      </c>
      <c r="Z1206">
        <v>0</v>
      </c>
    </row>
    <row r="1207" spans="1:26" x14ac:dyDescent="0.25">
      <c r="A1207" t="s">
        <v>159</v>
      </c>
      <c r="B1207" t="s">
        <v>48</v>
      </c>
      <c r="C1207" t="s">
        <v>362</v>
      </c>
      <c r="D1207">
        <v>1</v>
      </c>
      <c r="E1207" s="2">
        <v>45714.583333333336</v>
      </c>
      <c r="F1207">
        <v>38433</v>
      </c>
      <c r="G1207" t="s">
        <v>340</v>
      </c>
      <c r="H1207" t="s">
        <v>313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5880042504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9999</v>
      </c>
      <c r="Y1207">
        <v>1</v>
      </c>
      <c r="Z1207">
        <v>0</v>
      </c>
    </row>
    <row r="1208" spans="1:26" x14ac:dyDescent="0.25">
      <c r="A1208" t="s">
        <v>159</v>
      </c>
      <c r="B1208" t="s">
        <v>48</v>
      </c>
      <c r="C1208" t="s">
        <v>362</v>
      </c>
      <c r="D1208">
        <v>1</v>
      </c>
      <c r="E1208" s="2">
        <v>45714.583333333336</v>
      </c>
      <c r="F1208">
        <v>38433</v>
      </c>
      <c r="G1208" t="s">
        <v>339</v>
      </c>
      <c r="H1208" t="s">
        <v>313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5880042505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9999</v>
      </c>
      <c r="Y1208">
        <v>1</v>
      </c>
      <c r="Z1208">
        <v>0</v>
      </c>
    </row>
    <row r="1209" spans="1:26" x14ac:dyDescent="0.25">
      <c r="A1209" t="s">
        <v>159</v>
      </c>
      <c r="B1209" t="s">
        <v>48</v>
      </c>
      <c r="C1209" t="s">
        <v>362</v>
      </c>
      <c r="D1209">
        <v>1</v>
      </c>
      <c r="E1209" s="2">
        <v>45714.583333333336</v>
      </c>
      <c r="F1209">
        <v>38433</v>
      </c>
      <c r="G1209" t="s">
        <v>789</v>
      </c>
      <c r="H1209" t="s">
        <v>791</v>
      </c>
      <c r="I1209">
        <v>-1.179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5867324613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9999</v>
      </c>
      <c r="Y1209">
        <v>0</v>
      </c>
      <c r="Z1209">
        <v>0</v>
      </c>
    </row>
    <row r="1210" spans="1:26" x14ac:dyDescent="0.25">
      <c r="A1210" t="s">
        <v>159</v>
      </c>
      <c r="B1210" t="s">
        <v>48</v>
      </c>
      <c r="C1210" t="s">
        <v>362</v>
      </c>
      <c r="D1210">
        <v>1</v>
      </c>
      <c r="E1210" s="2">
        <v>45714.583333333336</v>
      </c>
      <c r="F1210">
        <v>38459</v>
      </c>
      <c r="G1210" t="s">
        <v>789</v>
      </c>
      <c r="H1210" t="s">
        <v>791</v>
      </c>
      <c r="I1210">
        <v>-17.219000000000001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5874155855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9999</v>
      </c>
      <c r="Y1210">
        <v>0</v>
      </c>
      <c r="Z1210">
        <v>0</v>
      </c>
    </row>
    <row r="1211" spans="1:26" x14ac:dyDescent="0.25">
      <c r="A1211" t="s">
        <v>159</v>
      </c>
      <c r="B1211" t="s">
        <v>48</v>
      </c>
      <c r="C1211" t="s">
        <v>362</v>
      </c>
      <c r="D1211">
        <v>1</v>
      </c>
      <c r="E1211" s="2">
        <v>45714.583333333336</v>
      </c>
      <c r="F1211">
        <v>38481</v>
      </c>
      <c r="G1211" t="s">
        <v>789</v>
      </c>
      <c r="H1211" t="s">
        <v>791</v>
      </c>
      <c r="I1211">
        <v>-4.0069999999999997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5877753840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9999</v>
      </c>
      <c r="Y1211">
        <v>0</v>
      </c>
      <c r="Z1211">
        <v>0</v>
      </c>
    </row>
    <row r="1212" spans="1:26" x14ac:dyDescent="0.25">
      <c r="A1212" t="s">
        <v>159</v>
      </c>
      <c r="B1212" t="s">
        <v>48</v>
      </c>
      <c r="C1212" t="s">
        <v>362</v>
      </c>
      <c r="D1212">
        <v>1</v>
      </c>
      <c r="E1212" s="2">
        <v>45714.583333333336</v>
      </c>
      <c r="F1212">
        <v>38486</v>
      </c>
      <c r="G1212" t="s">
        <v>789</v>
      </c>
      <c r="H1212" t="s">
        <v>791</v>
      </c>
      <c r="I1212">
        <v>-1.774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5879012502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9999</v>
      </c>
      <c r="Y1212">
        <v>0</v>
      </c>
      <c r="Z1212">
        <v>0</v>
      </c>
    </row>
    <row r="1213" spans="1:26" x14ac:dyDescent="0.25">
      <c r="A1213" t="s">
        <v>159</v>
      </c>
      <c r="B1213" t="s">
        <v>48</v>
      </c>
      <c r="C1213" t="s">
        <v>362</v>
      </c>
      <c r="D1213">
        <v>1</v>
      </c>
      <c r="E1213" s="2">
        <v>45714.583333333336</v>
      </c>
      <c r="F1213">
        <v>38517</v>
      </c>
      <c r="G1213" t="s">
        <v>789</v>
      </c>
      <c r="H1213" t="s">
        <v>791</v>
      </c>
      <c r="I1213">
        <v>-0.84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5874155853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9999</v>
      </c>
      <c r="Y1213">
        <v>0</v>
      </c>
      <c r="Z1213">
        <v>0</v>
      </c>
    </row>
    <row r="1214" spans="1:26" x14ac:dyDescent="0.25">
      <c r="A1214" t="s">
        <v>159</v>
      </c>
      <c r="B1214" t="s">
        <v>48</v>
      </c>
      <c r="C1214" t="s">
        <v>362</v>
      </c>
      <c r="D1214">
        <v>1</v>
      </c>
      <c r="E1214" s="2">
        <v>45714.583333333336</v>
      </c>
      <c r="F1214">
        <v>38539</v>
      </c>
      <c r="G1214" t="s">
        <v>789</v>
      </c>
      <c r="H1214" t="s">
        <v>791</v>
      </c>
      <c r="I1214">
        <v>-3.11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5874155857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9999</v>
      </c>
      <c r="Y1214">
        <v>0</v>
      </c>
      <c r="Z1214">
        <v>0</v>
      </c>
    </row>
    <row r="1215" spans="1:26" x14ac:dyDescent="0.25">
      <c r="A1215" t="s">
        <v>159</v>
      </c>
      <c r="B1215" t="s">
        <v>48</v>
      </c>
      <c r="C1215" t="s">
        <v>362</v>
      </c>
      <c r="D1215">
        <v>1</v>
      </c>
      <c r="E1215" s="2">
        <v>45714.583333333336</v>
      </c>
      <c r="F1215">
        <v>38546</v>
      </c>
      <c r="G1215" t="s">
        <v>789</v>
      </c>
      <c r="H1215" t="s">
        <v>791</v>
      </c>
      <c r="I1215">
        <v>-1.619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5879012500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9999</v>
      </c>
      <c r="Y1215">
        <v>0</v>
      </c>
      <c r="Z1215">
        <v>0</v>
      </c>
    </row>
    <row r="1216" spans="1:26" x14ac:dyDescent="0.25">
      <c r="A1216" t="s">
        <v>159</v>
      </c>
      <c r="B1216" t="s">
        <v>48</v>
      </c>
      <c r="C1216" t="s">
        <v>362</v>
      </c>
      <c r="D1216">
        <v>1</v>
      </c>
      <c r="E1216" s="2">
        <v>45714.583333333336</v>
      </c>
      <c r="F1216">
        <v>4089922724</v>
      </c>
      <c r="G1216" t="s">
        <v>789</v>
      </c>
      <c r="H1216" t="s">
        <v>791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5868685069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9999</v>
      </c>
      <c r="Y1216">
        <v>0</v>
      </c>
      <c r="Z1216">
        <v>0</v>
      </c>
    </row>
    <row r="1217" spans="1:26" x14ac:dyDescent="0.25">
      <c r="A1217" t="s">
        <v>159</v>
      </c>
      <c r="B1217" t="s">
        <v>48</v>
      </c>
      <c r="C1217" t="s">
        <v>362</v>
      </c>
      <c r="D1217">
        <v>1</v>
      </c>
      <c r="E1217" s="2">
        <v>45714.583333333336</v>
      </c>
      <c r="F1217">
        <v>1360355149</v>
      </c>
      <c r="G1217" t="s">
        <v>789</v>
      </c>
      <c r="H1217" t="s">
        <v>792</v>
      </c>
      <c r="I1217">
        <v>-57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5878056845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9999</v>
      </c>
      <c r="Y1217">
        <v>0</v>
      </c>
      <c r="Z1217">
        <v>0</v>
      </c>
    </row>
    <row r="1218" spans="1:26" x14ac:dyDescent="0.25">
      <c r="A1218" t="s">
        <v>159</v>
      </c>
      <c r="B1218" t="s">
        <v>48</v>
      </c>
      <c r="C1218" t="s">
        <v>362</v>
      </c>
      <c r="D1218">
        <v>1</v>
      </c>
      <c r="E1218" s="2">
        <v>45714.583333333336</v>
      </c>
      <c r="F1218">
        <v>38412</v>
      </c>
      <c r="G1218" t="s">
        <v>338</v>
      </c>
      <c r="H1218" t="s">
        <v>312</v>
      </c>
      <c r="I1218">
        <v>47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5878659778</v>
      </c>
      <c r="S1218">
        <v>0</v>
      </c>
      <c r="T1218">
        <v>0</v>
      </c>
      <c r="U1218">
        <v>1E-3</v>
      </c>
      <c r="V1218">
        <v>0</v>
      </c>
      <c r="W1218">
        <v>0</v>
      </c>
      <c r="X1218">
        <v>9999</v>
      </c>
      <c r="Y1218">
        <v>1</v>
      </c>
      <c r="Z1218">
        <v>0</v>
      </c>
    </row>
    <row r="1219" spans="1:26" x14ac:dyDescent="0.25">
      <c r="A1219" t="s">
        <v>159</v>
      </c>
      <c r="B1219" t="s">
        <v>48</v>
      </c>
      <c r="C1219" t="s">
        <v>362</v>
      </c>
      <c r="D1219">
        <v>1</v>
      </c>
      <c r="E1219" s="2">
        <v>45714.583333333336</v>
      </c>
      <c r="F1219">
        <v>38486</v>
      </c>
      <c r="G1219" t="s">
        <v>338</v>
      </c>
      <c r="H1219" t="s">
        <v>310</v>
      </c>
      <c r="I1219">
        <v>37.4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5880084063</v>
      </c>
      <c r="S1219">
        <v>0</v>
      </c>
      <c r="T1219">
        <v>0</v>
      </c>
      <c r="U1219">
        <v>1.6</v>
      </c>
      <c r="V1219">
        <v>0</v>
      </c>
      <c r="W1219">
        <v>0</v>
      </c>
      <c r="X1219">
        <v>37.4</v>
      </c>
      <c r="Y1219">
        <v>1</v>
      </c>
      <c r="Z1219">
        <v>0</v>
      </c>
    </row>
    <row r="1220" spans="1:26" x14ac:dyDescent="0.25">
      <c r="A1220" t="s">
        <v>159</v>
      </c>
      <c r="B1220" t="s">
        <v>48</v>
      </c>
      <c r="C1220" t="s">
        <v>362</v>
      </c>
      <c r="D1220">
        <v>1</v>
      </c>
      <c r="E1220" s="2">
        <v>45714.583333333336</v>
      </c>
      <c r="F1220">
        <v>38564</v>
      </c>
      <c r="G1220" t="s">
        <v>341</v>
      </c>
      <c r="H1220" t="s">
        <v>309</v>
      </c>
      <c r="I1220">
        <v>0</v>
      </c>
      <c r="J1220">
        <v>1.363</v>
      </c>
      <c r="K1220">
        <v>5.0549999999999997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5880086880</v>
      </c>
      <c r="S1220">
        <v>0</v>
      </c>
      <c r="T1220">
        <v>0</v>
      </c>
      <c r="U1220">
        <v>0.5</v>
      </c>
      <c r="V1220">
        <v>0</v>
      </c>
      <c r="W1220">
        <v>0</v>
      </c>
      <c r="X1220">
        <v>9999</v>
      </c>
      <c r="Y1220">
        <v>1</v>
      </c>
      <c r="Z1220">
        <v>0</v>
      </c>
    </row>
    <row r="1221" spans="1:26" x14ac:dyDescent="0.25">
      <c r="A1221" t="s">
        <v>159</v>
      </c>
      <c r="B1221" t="s">
        <v>48</v>
      </c>
      <c r="C1221" t="s">
        <v>362</v>
      </c>
      <c r="D1221">
        <v>1</v>
      </c>
      <c r="E1221" s="2">
        <v>45714.583333333336</v>
      </c>
      <c r="F1221">
        <v>5034627992</v>
      </c>
      <c r="G1221" t="s">
        <v>338</v>
      </c>
      <c r="H1221" t="s">
        <v>307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5880024005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9999</v>
      </c>
      <c r="Y1221">
        <v>1</v>
      </c>
      <c r="Z1221">
        <v>0</v>
      </c>
    </row>
    <row r="1222" spans="1:26" x14ac:dyDescent="0.25">
      <c r="A1222" t="s">
        <v>159</v>
      </c>
      <c r="B1222" t="s">
        <v>48</v>
      </c>
      <c r="C1222" t="s">
        <v>362</v>
      </c>
      <c r="D1222">
        <v>1</v>
      </c>
      <c r="E1222" s="2">
        <v>45714.583333333336</v>
      </c>
      <c r="F1222">
        <v>5034627992</v>
      </c>
      <c r="G1222" t="s">
        <v>340</v>
      </c>
      <c r="H1222" t="s">
        <v>307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5876767186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9999</v>
      </c>
      <c r="Y1222">
        <v>1</v>
      </c>
      <c r="Z1222">
        <v>0</v>
      </c>
    </row>
    <row r="1223" spans="1:26" x14ac:dyDescent="0.25">
      <c r="A1223" t="s">
        <v>159</v>
      </c>
      <c r="B1223" t="s">
        <v>48</v>
      </c>
      <c r="C1223" t="s">
        <v>362</v>
      </c>
      <c r="D1223">
        <v>1</v>
      </c>
      <c r="E1223" s="2">
        <v>45714.583333333336</v>
      </c>
      <c r="F1223">
        <v>5034627992</v>
      </c>
      <c r="G1223" t="s">
        <v>339</v>
      </c>
      <c r="H1223" t="s">
        <v>307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5876767187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9999</v>
      </c>
      <c r="Y1223">
        <v>1</v>
      </c>
      <c r="Z1223">
        <v>0</v>
      </c>
    </row>
    <row r="1224" spans="1:26" x14ac:dyDescent="0.25">
      <c r="A1224" t="s">
        <v>159</v>
      </c>
      <c r="B1224" t="s">
        <v>48</v>
      </c>
      <c r="C1224" t="s">
        <v>362</v>
      </c>
      <c r="D1224">
        <v>1</v>
      </c>
      <c r="E1224" s="2">
        <v>45714.583333333336</v>
      </c>
      <c r="F1224">
        <v>5034627992</v>
      </c>
      <c r="G1224" t="s">
        <v>343</v>
      </c>
      <c r="H1224" t="s">
        <v>345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5880083167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9999</v>
      </c>
      <c r="Y1224">
        <v>1</v>
      </c>
      <c r="Z1224">
        <v>0</v>
      </c>
    </row>
    <row r="1225" spans="1:26" x14ac:dyDescent="0.25">
      <c r="A1225" t="s">
        <v>159</v>
      </c>
      <c r="B1225" t="s">
        <v>48</v>
      </c>
      <c r="C1225" t="s">
        <v>362</v>
      </c>
      <c r="D1225">
        <v>1</v>
      </c>
      <c r="E1225" s="2">
        <v>45714.583333333336</v>
      </c>
      <c r="F1225">
        <v>5034627992</v>
      </c>
      <c r="G1225" t="s">
        <v>341</v>
      </c>
      <c r="H1225" t="s">
        <v>345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5876767184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9999</v>
      </c>
      <c r="Y1225">
        <v>1</v>
      </c>
      <c r="Z1225">
        <v>0</v>
      </c>
    </row>
    <row r="1226" spans="1:26" x14ac:dyDescent="0.25">
      <c r="A1226" t="s">
        <v>159</v>
      </c>
      <c r="B1226" t="s">
        <v>48</v>
      </c>
      <c r="C1226" t="s">
        <v>362</v>
      </c>
      <c r="D1226">
        <v>1</v>
      </c>
      <c r="E1226" s="2">
        <v>45714.583333333336</v>
      </c>
      <c r="F1226">
        <v>38459</v>
      </c>
      <c r="G1226" t="s">
        <v>338</v>
      </c>
      <c r="H1226" t="s">
        <v>305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5878073510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9999</v>
      </c>
      <c r="Y1226">
        <v>1</v>
      </c>
      <c r="Z1226">
        <v>0</v>
      </c>
    </row>
    <row r="1227" spans="1:26" x14ac:dyDescent="0.25">
      <c r="A1227" t="s">
        <v>159</v>
      </c>
      <c r="B1227" t="s">
        <v>48</v>
      </c>
      <c r="C1227" t="s">
        <v>362</v>
      </c>
      <c r="D1227">
        <v>1</v>
      </c>
      <c r="E1227" s="2">
        <v>45714.583333333336</v>
      </c>
      <c r="F1227">
        <v>38459</v>
      </c>
      <c r="G1227" t="s">
        <v>340</v>
      </c>
      <c r="H1227" t="s">
        <v>305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5878075288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9999</v>
      </c>
      <c r="Y1227">
        <v>1</v>
      </c>
      <c r="Z1227">
        <v>0</v>
      </c>
    </row>
    <row r="1228" spans="1:26" x14ac:dyDescent="0.25">
      <c r="A1228" t="s">
        <v>159</v>
      </c>
      <c r="B1228" t="s">
        <v>48</v>
      </c>
      <c r="C1228" t="s">
        <v>362</v>
      </c>
      <c r="D1228">
        <v>1</v>
      </c>
      <c r="E1228" s="2">
        <v>45714.583333333336</v>
      </c>
      <c r="F1228">
        <v>38459</v>
      </c>
      <c r="G1228" t="s">
        <v>339</v>
      </c>
      <c r="H1228" t="s">
        <v>305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5878075289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9999</v>
      </c>
      <c r="Y1228">
        <v>1</v>
      </c>
      <c r="Z1228">
        <v>0</v>
      </c>
    </row>
    <row r="1229" spans="1:26" x14ac:dyDescent="0.25">
      <c r="A1229" t="s">
        <v>159</v>
      </c>
      <c r="B1229" t="s">
        <v>48</v>
      </c>
      <c r="C1229" t="s">
        <v>362</v>
      </c>
      <c r="D1229">
        <v>1</v>
      </c>
      <c r="E1229" s="2">
        <v>45714.583333333336</v>
      </c>
      <c r="F1229">
        <v>38459</v>
      </c>
      <c r="G1229" t="s">
        <v>338</v>
      </c>
      <c r="H1229" t="s">
        <v>304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5874464196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9999</v>
      </c>
      <c r="Y1229">
        <v>1</v>
      </c>
      <c r="Z1229">
        <v>0</v>
      </c>
    </row>
    <row r="1230" spans="1:26" x14ac:dyDescent="0.25">
      <c r="A1230" t="s">
        <v>159</v>
      </c>
      <c r="B1230" t="s">
        <v>48</v>
      </c>
      <c r="C1230" t="s">
        <v>362</v>
      </c>
      <c r="D1230">
        <v>1</v>
      </c>
      <c r="E1230" s="2">
        <v>45714.583333333336</v>
      </c>
      <c r="F1230">
        <v>38459</v>
      </c>
      <c r="G1230" t="s">
        <v>340</v>
      </c>
      <c r="H1230" t="s">
        <v>304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5876564413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9999</v>
      </c>
      <c r="Y1230">
        <v>1</v>
      </c>
      <c r="Z1230">
        <v>0</v>
      </c>
    </row>
    <row r="1231" spans="1:26" x14ac:dyDescent="0.25">
      <c r="A1231" t="s">
        <v>159</v>
      </c>
      <c r="B1231" t="s">
        <v>48</v>
      </c>
      <c r="C1231" t="s">
        <v>362</v>
      </c>
      <c r="D1231">
        <v>1</v>
      </c>
      <c r="E1231" s="2">
        <v>45714.583333333336</v>
      </c>
      <c r="F1231">
        <v>38459</v>
      </c>
      <c r="G1231" t="s">
        <v>339</v>
      </c>
      <c r="H1231" t="s">
        <v>304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5876564414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9999</v>
      </c>
      <c r="Y1231">
        <v>1</v>
      </c>
      <c r="Z1231">
        <v>0</v>
      </c>
    </row>
    <row r="1232" spans="1:26" x14ac:dyDescent="0.25">
      <c r="A1232" t="s">
        <v>159</v>
      </c>
      <c r="B1232" t="s">
        <v>48</v>
      </c>
      <c r="C1232" t="s">
        <v>362</v>
      </c>
      <c r="D1232">
        <v>1</v>
      </c>
      <c r="E1232" s="2">
        <v>45714.583333333336</v>
      </c>
      <c r="F1232">
        <v>38459</v>
      </c>
      <c r="G1232" t="s">
        <v>338</v>
      </c>
      <c r="H1232" t="s">
        <v>303</v>
      </c>
      <c r="I1232">
        <v>170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5879971145</v>
      </c>
      <c r="S1232">
        <v>0</v>
      </c>
      <c r="T1232">
        <v>0</v>
      </c>
      <c r="U1232">
        <v>50.04</v>
      </c>
      <c r="V1232">
        <v>0</v>
      </c>
      <c r="W1232">
        <v>0</v>
      </c>
      <c r="X1232">
        <v>9999</v>
      </c>
      <c r="Y1232">
        <v>1</v>
      </c>
      <c r="Z1232">
        <v>0</v>
      </c>
    </row>
    <row r="1233" spans="1:26" x14ac:dyDescent="0.25">
      <c r="A1233" t="s">
        <v>159</v>
      </c>
      <c r="B1233" t="s">
        <v>48</v>
      </c>
      <c r="C1233" t="s">
        <v>362</v>
      </c>
      <c r="D1233">
        <v>1</v>
      </c>
      <c r="E1233" s="2">
        <v>45714.583333333336</v>
      </c>
      <c r="F1233">
        <v>38459</v>
      </c>
      <c r="G1233" t="s">
        <v>340</v>
      </c>
      <c r="H1233" t="s">
        <v>303</v>
      </c>
      <c r="I1233">
        <v>0</v>
      </c>
      <c r="J1233">
        <v>18</v>
      </c>
      <c r="K1233">
        <v>22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5879971691</v>
      </c>
      <c r="S1233">
        <v>0</v>
      </c>
      <c r="T1233">
        <v>0</v>
      </c>
      <c r="U1233">
        <v>0.04</v>
      </c>
      <c r="V1233">
        <v>0</v>
      </c>
      <c r="W1233">
        <v>0</v>
      </c>
      <c r="X1233">
        <v>9999</v>
      </c>
      <c r="Y1233">
        <v>1</v>
      </c>
      <c r="Z1233">
        <v>0</v>
      </c>
    </row>
    <row r="1234" spans="1:26" x14ac:dyDescent="0.25">
      <c r="A1234" t="s">
        <v>159</v>
      </c>
      <c r="B1234" t="s">
        <v>48</v>
      </c>
      <c r="C1234" t="s">
        <v>362</v>
      </c>
      <c r="D1234">
        <v>1</v>
      </c>
      <c r="E1234" s="2">
        <v>45714.583333333336</v>
      </c>
      <c r="F1234">
        <v>38459</v>
      </c>
      <c r="G1234" t="s">
        <v>339</v>
      </c>
      <c r="H1234" t="s">
        <v>303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5879971692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9999</v>
      </c>
      <c r="Y1234">
        <v>1</v>
      </c>
      <c r="Z1234">
        <v>0</v>
      </c>
    </row>
    <row r="1235" spans="1:26" x14ac:dyDescent="0.25">
      <c r="A1235" t="s">
        <v>159</v>
      </c>
      <c r="B1235" t="s">
        <v>48</v>
      </c>
      <c r="C1235" t="s">
        <v>362</v>
      </c>
      <c r="D1235">
        <v>1</v>
      </c>
      <c r="E1235" s="2">
        <v>45714.583333333336</v>
      </c>
      <c r="F1235">
        <v>38459</v>
      </c>
      <c r="G1235" t="s">
        <v>338</v>
      </c>
      <c r="H1235" t="s">
        <v>302</v>
      </c>
      <c r="I1235">
        <v>257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5880000020</v>
      </c>
      <c r="S1235">
        <v>0</v>
      </c>
      <c r="T1235">
        <v>0</v>
      </c>
      <c r="U1235">
        <v>90.05</v>
      </c>
      <c r="V1235">
        <v>0</v>
      </c>
      <c r="W1235">
        <v>0</v>
      </c>
      <c r="X1235">
        <v>9999</v>
      </c>
      <c r="Y1235">
        <v>1</v>
      </c>
      <c r="Z1235">
        <v>0</v>
      </c>
    </row>
    <row r="1236" spans="1:26" x14ac:dyDescent="0.25">
      <c r="A1236" t="s">
        <v>159</v>
      </c>
      <c r="B1236" t="s">
        <v>48</v>
      </c>
      <c r="C1236" t="s">
        <v>362</v>
      </c>
      <c r="D1236">
        <v>1</v>
      </c>
      <c r="E1236" s="2">
        <v>45714.583333333336</v>
      </c>
      <c r="F1236">
        <v>38459</v>
      </c>
      <c r="G1236" t="s">
        <v>340</v>
      </c>
      <c r="H1236" t="s">
        <v>302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5879841197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9999</v>
      </c>
      <c r="Y1236">
        <v>1</v>
      </c>
      <c r="Z1236">
        <v>0</v>
      </c>
    </row>
    <row r="1237" spans="1:26" x14ac:dyDescent="0.25">
      <c r="A1237" t="s">
        <v>159</v>
      </c>
      <c r="B1237" t="s">
        <v>48</v>
      </c>
      <c r="C1237" t="s">
        <v>362</v>
      </c>
      <c r="D1237">
        <v>1</v>
      </c>
      <c r="E1237" s="2">
        <v>45714.583333333336</v>
      </c>
      <c r="F1237">
        <v>38459</v>
      </c>
      <c r="G1237" t="s">
        <v>339</v>
      </c>
      <c r="H1237" t="s">
        <v>302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5879841198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9999</v>
      </c>
      <c r="Y1237">
        <v>1</v>
      </c>
      <c r="Z1237">
        <v>0</v>
      </c>
    </row>
    <row r="1238" spans="1:26" x14ac:dyDescent="0.25">
      <c r="A1238" t="s">
        <v>159</v>
      </c>
      <c r="B1238" t="s">
        <v>48</v>
      </c>
      <c r="C1238" t="s">
        <v>362</v>
      </c>
      <c r="D1238">
        <v>1</v>
      </c>
      <c r="E1238" s="2">
        <v>45714.583333333336</v>
      </c>
      <c r="F1238">
        <v>38459</v>
      </c>
      <c r="G1238" t="s">
        <v>338</v>
      </c>
      <c r="H1238" t="s">
        <v>301</v>
      </c>
      <c r="I1238">
        <v>41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5878094340</v>
      </c>
      <c r="S1238">
        <v>0</v>
      </c>
      <c r="T1238">
        <v>0</v>
      </c>
      <c r="U1238">
        <v>0.01</v>
      </c>
      <c r="V1238">
        <v>0</v>
      </c>
      <c r="W1238">
        <v>0</v>
      </c>
      <c r="X1238">
        <v>9999</v>
      </c>
      <c r="Y1238">
        <v>1</v>
      </c>
      <c r="Z1238">
        <v>0</v>
      </c>
    </row>
    <row r="1239" spans="1:26" x14ac:dyDescent="0.25">
      <c r="A1239" t="s">
        <v>159</v>
      </c>
      <c r="B1239" t="s">
        <v>48</v>
      </c>
      <c r="C1239" t="s">
        <v>362</v>
      </c>
      <c r="D1239">
        <v>1</v>
      </c>
      <c r="E1239" s="2">
        <v>45714.583333333336</v>
      </c>
      <c r="F1239">
        <v>38481</v>
      </c>
      <c r="G1239" t="s">
        <v>338</v>
      </c>
      <c r="H1239" t="s">
        <v>300</v>
      </c>
      <c r="I1239">
        <v>4.4480000000000004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5880069334</v>
      </c>
      <c r="S1239">
        <v>0</v>
      </c>
      <c r="T1239">
        <v>0</v>
      </c>
      <c r="U1239">
        <v>0.01</v>
      </c>
      <c r="V1239">
        <v>0</v>
      </c>
      <c r="W1239">
        <v>0</v>
      </c>
      <c r="X1239">
        <v>4.4480000000000004</v>
      </c>
      <c r="Y1239">
        <v>1</v>
      </c>
      <c r="Z1239">
        <v>0</v>
      </c>
    </row>
    <row r="1240" spans="1:26" x14ac:dyDescent="0.25">
      <c r="A1240" t="s">
        <v>159</v>
      </c>
      <c r="B1240" t="s">
        <v>48</v>
      </c>
      <c r="C1240" t="s">
        <v>362</v>
      </c>
      <c r="D1240">
        <v>1</v>
      </c>
      <c r="E1240" s="2">
        <v>45714.583333333336</v>
      </c>
      <c r="F1240">
        <v>4089922724</v>
      </c>
      <c r="G1240" t="s">
        <v>338</v>
      </c>
      <c r="H1240" t="s">
        <v>299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5878949257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9999</v>
      </c>
      <c r="Y1240">
        <v>1</v>
      </c>
      <c r="Z1240">
        <v>0</v>
      </c>
    </row>
    <row r="1241" spans="1:26" x14ac:dyDescent="0.25">
      <c r="A1241" t="s">
        <v>159</v>
      </c>
      <c r="B1241" t="s">
        <v>48</v>
      </c>
      <c r="C1241" t="s">
        <v>362</v>
      </c>
      <c r="D1241">
        <v>1</v>
      </c>
      <c r="E1241" s="2">
        <v>45714.583333333336</v>
      </c>
      <c r="F1241">
        <v>4089922724</v>
      </c>
      <c r="G1241" t="s">
        <v>340</v>
      </c>
      <c r="H1241" t="s">
        <v>299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5878330423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9999</v>
      </c>
      <c r="Y1241">
        <v>1</v>
      </c>
      <c r="Z1241">
        <v>0</v>
      </c>
    </row>
    <row r="1242" spans="1:26" x14ac:dyDescent="0.25">
      <c r="A1242" t="s">
        <v>159</v>
      </c>
      <c r="B1242" t="s">
        <v>48</v>
      </c>
      <c r="C1242" t="s">
        <v>362</v>
      </c>
      <c r="D1242">
        <v>1</v>
      </c>
      <c r="E1242" s="2">
        <v>45714.583333333336</v>
      </c>
      <c r="F1242">
        <v>4089922724</v>
      </c>
      <c r="G1242" t="s">
        <v>339</v>
      </c>
      <c r="H1242" t="s">
        <v>299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5878330424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9999</v>
      </c>
      <c r="Y1242">
        <v>1</v>
      </c>
      <c r="Z1242">
        <v>0</v>
      </c>
    </row>
    <row r="1243" spans="1:26" x14ac:dyDescent="0.25">
      <c r="A1243" t="s">
        <v>159</v>
      </c>
      <c r="B1243" t="s">
        <v>48</v>
      </c>
      <c r="C1243" t="s">
        <v>362</v>
      </c>
      <c r="D1243">
        <v>1</v>
      </c>
      <c r="E1243" s="2">
        <v>45714.583333333336</v>
      </c>
      <c r="F1243">
        <v>4089922724</v>
      </c>
      <c r="G1243" t="s">
        <v>338</v>
      </c>
      <c r="H1243" t="s">
        <v>298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5878949259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9999</v>
      </c>
      <c r="Y1243">
        <v>1</v>
      </c>
      <c r="Z1243">
        <v>0</v>
      </c>
    </row>
    <row r="1244" spans="1:26" x14ac:dyDescent="0.25">
      <c r="A1244" t="s">
        <v>159</v>
      </c>
      <c r="B1244" t="s">
        <v>48</v>
      </c>
      <c r="C1244" t="s">
        <v>362</v>
      </c>
      <c r="D1244">
        <v>1</v>
      </c>
      <c r="E1244" s="2">
        <v>45714.583333333336</v>
      </c>
      <c r="F1244">
        <v>4089922724</v>
      </c>
      <c r="G1244" t="s">
        <v>340</v>
      </c>
      <c r="H1244" t="s">
        <v>298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5878330427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9999</v>
      </c>
      <c r="Y1244">
        <v>1</v>
      </c>
      <c r="Z1244">
        <v>0</v>
      </c>
    </row>
    <row r="1245" spans="1:26" x14ac:dyDescent="0.25">
      <c r="A1245" t="s">
        <v>159</v>
      </c>
      <c r="B1245" t="s">
        <v>48</v>
      </c>
      <c r="C1245" t="s">
        <v>362</v>
      </c>
      <c r="D1245">
        <v>1</v>
      </c>
      <c r="E1245" s="2">
        <v>45714.583333333336</v>
      </c>
      <c r="F1245">
        <v>4089922724</v>
      </c>
      <c r="G1245" t="s">
        <v>339</v>
      </c>
      <c r="H1245" t="s">
        <v>298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5878330428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9999</v>
      </c>
      <c r="Y1245">
        <v>1</v>
      </c>
      <c r="Z1245">
        <v>0</v>
      </c>
    </row>
    <row r="1246" spans="1:26" x14ac:dyDescent="0.25">
      <c r="A1246" t="s">
        <v>159</v>
      </c>
      <c r="B1246" t="s">
        <v>48</v>
      </c>
      <c r="C1246" t="s">
        <v>362</v>
      </c>
      <c r="D1246">
        <v>1</v>
      </c>
      <c r="E1246" s="2">
        <v>45714.583333333336</v>
      </c>
      <c r="F1246">
        <v>4089922724</v>
      </c>
      <c r="G1246" t="s">
        <v>338</v>
      </c>
      <c r="H1246" t="s">
        <v>297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5878949261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9999</v>
      </c>
      <c r="Y1246">
        <v>1</v>
      </c>
      <c r="Z1246">
        <v>0</v>
      </c>
    </row>
    <row r="1247" spans="1:26" x14ac:dyDescent="0.25">
      <c r="A1247" t="s">
        <v>159</v>
      </c>
      <c r="B1247" t="s">
        <v>48</v>
      </c>
      <c r="C1247" t="s">
        <v>362</v>
      </c>
      <c r="D1247">
        <v>1</v>
      </c>
      <c r="E1247" s="2">
        <v>45714.583333333336</v>
      </c>
      <c r="F1247">
        <v>4089922724</v>
      </c>
      <c r="G1247" t="s">
        <v>340</v>
      </c>
      <c r="H1247" t="s">
        <v>297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5878330431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9999</v>
      </c>
      <c r="Y1247">
        <v>1</v>
      </c>
      <c r="Z1247">
        <v>0</v>
      </c>
    </row>
    <row r="1248" spans="1:26" x14ac:dyDescent="0.25">
      <c r="A1248" t="s">
        <v>159</v>
      </c>
      <c r="B1248" t="s">
        <v>48</v>
      </c>
      <c r="C1248" t="s">
        <v>362</v>
      </c>
      <c r="D1248">
        <v>1</v>
      </c>
      <c r="E1248" s="2">
        <v>45714.583333333336</v>
      </c>
      <c r="F1248">
        <v>4089922724</v>
      </c>
      <c r="G1248" t="s">
        <v>339</v>
      </c>
      <c r="H1248" t="s">
        <v>297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5878330432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9999</v>
      </c>
      <c r="Y1248">
        <v>1</v>
      </c>
      <c r="Z1248">
        <v>0</v>
      </c>
    </row>
    <row r="1249" spans="1:26" x14ac:dyDescent="0.25">
      <c r="A1249" t="s">
        <v>159</v>
      </c>
      <c r="B1249" t="s">
        <v>48</v>
      </c>
      <c r="C1249" t="s">
        <v>362</v>
      </c>
      <c r="D1249">
        <v>1</v>
      </c>
      <c r="E1249" s="2">
        <v>45714.583333333336</v>
      </c>
      <c r="F1249">
        <v>38539</v>
      </c>
      <c r="G1249" t="s">
        <v>338</v>
      </c>
      <c r="H1249" t="s">
        <v>296</v>
      </c>
      <c r="I1249">
        <v>20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5874159921</v>
      </c>
      <c r="S1249">
        <v>0</v>
      </c>
      <c r="T1249">
        <v>0</v>
      </c>
      <c r="U1249">
        <v>0.01</v>
      </c>
      <c r="V1249">
        <v>0</v>
      </c>
      <c r="W1249">
        <v>0</v>
      </c>
      <c r="X1249">
        <v>9999</v>
      </c>
      <c r="Y1249">
        <v>1</v>
      </c>
      <c r="Z1249">
        <v>0</v>
      </c>
    </row>
    <row r="1250" spans="1:26" x14ac:dyDescent="0.25">
      <c r="A1250" t="s">
        <v>159</v>
      </c>
      <c r="B1250" t="s">
        <v>48</v>
      </c>
      <c r="C1250" t="s">
        <v>362</v>
      </c>
      <c r="D1250">
        <v>1</v>
      </c>
      <c r="E1250" s="2">
        <v>45714.583333333336</v>
      </c>
      <c r="F1250">
        <v>4089922724</v>
      </c>
      <c r="G1250" t="s">
        <v>338</v>
      </c>
      <c r="H1250" t="s">
        <v>295</v>
      </c>
      <c r="I1250">
        <v>19.399999999999999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5879875344</v>
      </c>
      <c r="S1250">
        <v>0</v>
      </c>
      <c r="T1250">
        <v>0</v>
      </c>
      <c r="U1250">
        <v>0.01</v>
      </c>
      <c r="V1250">
        <v>0</v>
      </c>
      <c r="W1250">
        <v>0</v>
      </c>
      <c r="X1250">
        <v>19.399999999999999</v>
      </c>
      <c r="Y1250">
        <v>1</v>
      </c>
      <c r="Z1250">
        <v>0</v>
      </c>
    </row>
    <row r="1251" spans="1:26" x14ac:dyDescent="0.25">
      <c r="A1251" t="s">
        <v>159</v>
      </c>
      <c r="B1251" t="s">
        <v>48</v>
      </c>
      <c r="C1251" t="s">
        <v>362</v>
      </c>
      <c r="D1251">
        <v>1</v>
      </c>
      <c r="E1251" s="2">
        <v>45714.583333333336</v>
      </c>
      <c r="F1251">
        <v>4089922724</v>
      </c>
      <c r="G1251" t="s">
        <v>338</v>
      </c>
      <c r="H1251" t="s">
        <v>294</v>
      </c>
      <c r="I1251">
        <v>4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5878953225</v>
      </c>
      <c r="S1251">
        <v>0</v>
      </c>
      <c r="T1251">
        <v>0</v>
      </c>
      <c r="U1251">
        <v>287.62</v>
      </c>
      <c r="V1251">
        <v>0</v>
      </c>
      <c r="W1251">
        <v>0</v>
      </c>
      <c r="X1251">
        <v>9999</v>
      </c>
      <c r="Y1251">
        <v>1</v>
      </c>
      <c r="Z1251">
        <v>0</v>
      </c>
    </row>
    <row r="1252" spans="1:26" x14ac:dyDescent="0.25">
      <c r="A1252" t="s">
        <v>159</v>
      </c>
      <c r="B1252" t="s">
        <v>48</v>
      </c>
      <c r="C1252" t="s">
        <v>362</v>
      </c>
      <c r="D1252">
        <v>1</v>
      </c>
      <c r="E1252" s="2">
        <v>45714.583333333336</v>
      </c>
      <c r="F1252">
        <v>38454</v>
      </c>
      <c r="G1252" t="s">
        <v>341</v>
      </c>
      <c r="H1252" t="s">
        <v>293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5874157331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9999</v>
      </c>
      <c r="Y1252">
        <v>1</v>
      </c>
      <c r="Z1252">
        <v>0</v>
      </c>
    </row>
    <row r="1253" spans="1:26" x14ac:dyDescent="0.25">
      <c r="A1253" t="s">
        <v>159</v>
      </c>
      <c r="B1253" t="s">
        <v>48</v>
      </c>
      <c r="C1253" t="s">
        <v>362</v>
      </c>
      <c r="D1253">
        <v>1</v>
      </c>
      <c r="E1253" s="2">
        <v>45714.583333333336</v>
      </c>
      <c r="F1253">
        <v>4468986571</v>
      </c>
      <c r="G1253" t="s">
        <v>341</v>
      </c>
      <c r="H1253" t="s">
        <v>292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5864418155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9999</v>
      </c>
      <c r="Y1253">
        <v>1</v>
      </c>
      <c r="Z1253">
        <v>0</v>
      </c>
    </row>
    <row r="1254" spans="1:26" x14ac:dyDescent="0.25">
      <c r="A1254" t="s">
        <v>159</v>
      </c>
      <c r="B1254" t="s">
        <v>48</v>
      </c>
      <c r="C1254" t="s">
        <v>362</v>
      </c>
      <c r="D1254">
        <v>1</v>
      </c>
      <c r="E1254" s="2">
        <v>45714.583333333336</v>
      </c>
      <c r="F1254">
        <v>38539</v>
      </c>
      <c r="G1254" t="s">
        <v>338</v>
      </c>
      <c r="H1254" t="s">
        <v>290</v>
      </c>
      <c r="I1254">
        <v>90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5878092202</v>
      </c>
      <c r="S1254">
        <v>0</v>
      </c>
      <c r="T1254">
        <v>0</v>
      </c>
      <c r="U1254">
        <v>0.02</v>
      </c>
      <c r="V1254">
        <v>0</v>
      </c>
      <c r="W1254">
        <v>0</v>
      </c>
      <c r="X1254">
        <v>9999</v>
      </c>
      <c r="Y1254">
        <v>1</v>
      </c>
      <c r="Z1254">
        <v>0</v>
      </c>
    </row>
    <row r="1255" spans="1:26" x14ac:dyDescent="0.25">
      <c r="A1255" t="s">
        <v>159</v>
      </c>
      <c r="B1255" t="s">
        <v>48</v>
      </c>
      <c r="C1255" t="s">
        <v>362</v>
      </c>
      <c r="D1255">
        <v>1</v>
      </c>
      <c r="E1255" s="2">
        <v>45714.583333333336</v>
      </c>
      <c r="F1255">
        <v>38433</v>
      </c>
      <c r="G1255" t="s">
        <v>789</v>
      </c>
      <c r="H1255" t="s">
        <v>793</v>
      </c>
      <c r="I1255">
        <v>-0.13300000000000001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5867324615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9999</v>
      </c>
      <c r="Y1255">
        <v>0</v>
      </c>
      <c r="Z1255">
        <v>0</v>
      </c>
    </row>
    <row r="1256" spans="1:26" x14ac:dyDescent="0.25">
      <c r="A1256" t="s">
        <v>159</v>
      </c>
      <c r="B1256" t="s">
        <v>48</v>
      </c>
      <c r="C1256" t="s">
        <v>362</v>
      </c>
      <c r="D1256">
        <v>1</v>
      </c>
      <c r="E1256" s="2">
        <v>45714.583333333336</v>
      </c>
      <c r="F1256">
        <v>38459</v>
      </c>
      <c r="G1256" t="s">
        <v>789</v>
      </c>
      <c r="H1256" t="s">
        <v>793</v>
      </c>
      <c r="I1256">
        <v>-0.49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5874155861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9999</v>
      </c>
      <c r="Y1256">
        <v>0</v>
      </c>
      <c r="Z1256">
        <v>0</v>
      </c>
    </row>
    <row r="1257" spans="1:26" x14ac:dyDescent="0.25">
      <c r="A1257" t="s">
        <v>159</v>
      </c>
      <c r="B1257" t="s">
        <v>48</v>
      </c>
      <c r="C1257" t="s">
        <v>362</v>
      </c>
      <c r="D1257">
        <v>1</v>
      </c>
      <c r="E1257" s="2">
        <v>45714.583333333336</v>
      </c>
      <c r="F1257">
        <v>38481</v>
      </c>
      <c r="G1257" t="s">
        <v>789</v>
      </c>
      <c r="H1257" t="s">
        <v>793</v>
      </c>
      <c r="I1257">
        <v>-0.254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5877753842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9999</v>
      </c>
      <c r="Y1257">
        <v>0</v>
      </c>
      <c r="Z1257">
        <v>0</v>
      </c>
    </row>
    <row r="1258" spans="1:26" x14ac:dyDescent="0.25">
      <c r="A1258" t="s">
        <v>159</v>
      </c>
      <c r="B1258" t="s">
        <v>48</v>
      </c>
      <c r="C1258" t="s">
        <v>362</v>
      </c>
      <c r="D1258">
        <v>1</v>
      </c>
      <c r="E1258" s="2">
        <v>45714.583333333336</v>
      </c>
      <c r="F1258">
        <v>38486</v>
      </c>
      <c r="G1258" t="s">
        <v>789</v>
      </c>
      <c r="H1258" t="s">
        <v>793</v>
      </c>
      <c r="I1258">
        <v>-8.1389999999999993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5879012504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9999</v>
      </c>
      <c r="Y1258">
        <v>0</v>
      </c>
      <c r="Z1258">
        <v>0</v>
      </c>
    </row>
    <row r="1259" spans="1:26" x14ac:dyDescent="0.25">
      <c r="A1259" t="s">
        <v>159</v>
      </c>
      <c r="B1259" t="s">
        <v>48</v>
      </c>
      <c r="C1259" t="s">
        <v>362</v>
      </c>
      <c r="D1259">
        <v>1</v>
      </c>
      <c r="E1259" s="2">
        <v>45714.583333333336</v>
      </c>
      <c r="F1259">
        <v>38517</v>
      </c>
      <c r="G1259" t="s">
        <v>789</v>
      </c>
      <c r="H1259" t="s">
        <v>793</v>
      </c>
      <c r="I1259">
        <v>-0.35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5874155865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9999</v>
      </c>
      <c r="Y1259">
        <v>0</v>
      </c>
      <c r="Z1259">
        <v>0</v>
      </c>
    </row>
    <row r="1260" spans="1:26" x14ac:dyDescent="0.25">
      <c r="A1260" t="s">
        <v>159</v>
      </c>
      <c r="B1260" t="s">
        <v>48</v>
      </c>
      <c r="C1260" t="s">
        <v>362</v>
      </c>
      <c r="D1260">
        <v>1</v>
      </c>
      <c r="E1260" s="2">
        <v>45714.583333333336</v>
      </c>
      <c r="F1260">
        <v>38539</v>
      </c>
      <c r="G1260" t="s">
        <v>789</v>
      </c>
      <c r="H1260" t="s">
        <v>793</v>
      </c>
      <c r="I1260">
        <v>-1.1819999999999999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5874155867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9999</v>
      </c>
      <c r="Y1260">
        <v>0</v>
      </c>
      <c r="Z1260">
        <v>0</v>
      </c>
    </row>
    <row r="1261" spans="1:26" x14ac:dyDescent="0.25">
      <c r="A1261" t="s">
        <v>159</v>
      </c>
      <c r="B1261" t="s">
        <v>48</v>
      </c>
      <c r="C1261" t="s">
        <v>362</v>
      </c>
      <c r="D1261">
        <v>1</v>
      </c>
      <c r="E1261" s="2">
        <v>45714.583333333336</v>
      </c>
      <c r="F1261">
        <v>38546</v>
      </c>
      <c r="G1261" t="s">
        <v>789</v>
      </c>
      <c r="H1261" t="s">
        <v>793</v>
      </c>
      <c r="I1261">
        <v>-0.46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5879012506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9999</v>
      </c>
      <c r="Y1261">
        <v>0</v>
      </c>
      <c r="Z1261">
        <v>0</v>
      </c>
    </row>
    <row r="1262" spans="1:26" x14ac:dyDescent="0.25">
      <c r="A1262" t="s">
        <v>159</v>
      </c>
      <c r="B1262" t="s">
        <v>48</v>
      </c>
      <c r="C1262" t="s">
        <v>362</v>
      </c>
      <c r="D1262">
        <v>1</v>
      </c>
      <c r="E1262" s="2">
        <v>45714.583333333336</v>
      </c>
      <c r="F1262">
        <v>2627933195</v>
      </c>
      <c r="G1262" t="s">
        <v>789</v>
      </c>
      <c r="H1262" t="s">
        <v>793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5874155863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9999</v>
      </c>
      <c r="Y1262">
        <v>0</v>
      </c>
      <c r="Z1262">
        <v>0</v>
      </c>
    </row>
    <row r="1263" spans="1:26" x14ac:dyDescent="0.25">
      <c r="A1263" t="s">
        <v>159</v>
      </c>
      <c r="B1263" t="s">
        <v>48</v>
      </c>
      <c r="C1263" t="s">
        <v>362</v>
      </c>
      <c r="D1263">
        <v>1</v>
      </c>
      <c r="E1263" s="2">
        <v>45714.583333333336</v>
      </c>
      <c r="F1263">
        <v>4089922724</v>
      </c>
      <c r="G1263" t="s">
        <v>789</v>
      </c>
      <c r="H1263" t="s">
        <v>793</v>
      </c>
      <c r="I1263">
        <v>-4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5868685071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9999</v>
      </c>
      <c r="Y1263">
        <v>0</v>
      </c>
      <c r="Z1263">
        <v>0</v>
      </c>
    </row>
    <row r="1264" spans="1:26" x14ac:dyDescent="0.25">
      <c r="A1264" t="s">
        <v>159</v>
      </c>
      <c r="B1264" t="s">
        <v>48</v>
      </c>
      <c r="C1264" t="s">
        <v>362</v>
      </c>
      <c r="D1264">
        <v>1</v>
      </c>
      <c r="E1264" s="2">
        <v>45714.583333333336</v>
      </c>
      <c r="F1264">
        <v>2627933195</v>
      </c>
      <c r="G1264" t="s">
        <v>338</v>
      </c>
      <c r="H1264" t="s">
        <v>289</v>
      </c>
      <c r="I1264">
        <v>24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5874159939</v>
      </c>
      <c r="S1264">
        <v>0</v>
      </c>
      <c r="T1264">
        <v>0</v>
      </c>
      <c r="U1264">
        <v>1E-3</v>
      </c>
      <c r="V1264">
        <v>0</v>
      </c>
      <c r="W1264">
        <v>0</v>
      </c>
      <c r="X1264">
        <v>9999</v>
      </c>
      <c r="Y1264">
        <v>1</v>
      </c>
      <c r="Z1264">
        <v>0</v>
      </c>
    </row>
    <row r="1265" spans="1:26" x14ac:dyDescent="0.25">
      <c r="A1265" t="s">
        <v>159</v>
      </c>
      <c r="B1265" t="s">
        <v>48</v>
      </c>
      <c r="C1265" t="s">
        <v>362</v>
      </c>
      <c r="D1265">
        <v>1</v>
      </c>
      <c r="E1265" s="2">
        <v>45714.583333333336</v>
      </c>
      <c r="F1265">
        <v>38425</v>
      </c>
      <c r="G1265" t="s">
        <v>789</v>
      </c>
      <c r="H1265" t="s">
        <v>794</v>
      </c>
      <c r="I1265">
        <v>-18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5874155871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9999</v>
      </c>
      <c r="Y1265">
        <v>0</v>
      </c>
      <c r="Z1265">
        <v>0</v>
      </c>
    </row>
    <row r="1266" spans="1:26" x14ac:dyDescent="0.25">
      <c r="A1266" t="s">
        <v>159</v>
      </c>
      <c r="B1266" t="s">
        <v>48</v>
      </c>
      <c r="C1266" t="s">
        <v>362</v>
      </c>
      <c r="D1266">
        <v>1</v>
      </c>
      <c r="E1266" s="2">
        <v>45714.583333333336</v>
      </c>
      <c r="F1266">
        <v>4089922724</v>
      </c>
      <c r="G1266" t="s">
        <v>789</v>
      </c>
      <c r="H1266" t="s">
        <v>794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5874155869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9999</v>
      </c>
      <c r="Y1266">
        <v>0</v>
      </c>
      <c r="Z1266">
        <v>0</v>
      </c>
    </row>
    <row r="1267" spans="1:26" x14ac:dyDescent="0.25">
      <c r="A1267" t="s">
        <v>159</v>
      </c>
      <c r="B1267" t="s">
        <v>48</v>
      </c>
      <c r="C1267" t="s">
        <v>362</v>
      </c>
      <c r="D1267">
        <v>1</v>
      </c>
      <c r="E1267" s="2">
        <v>45714.583333333336</v>
      </c>
      <c r="F1267">
        <v>38425</v>
      </c>
      <c r="G1267" t="s">
        <v>338</v>
      </c>
      <c r="H1267" t="s">
        <v>287</v>
      </c>
      <c r="I1267">
        <v>49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5877627183</v>
      </c>
      <c r="S1267">
        <v>0</v>
      </c>
      <c r="T1267">
        <v>0</v>
      </c>
      <c r="U1267">
        <v>1E-3</v>
      </c>
      <c r="V1267">
        <v>0</v>
      </c>
      <c r="W1267">
        <v>0</v>
      </c>
      <c r="X1267">
        <v>9999</v>
      </c>
      <c r="Y1267">
        <v>1</v>
      </c>
      <c r="Z1267">
        <v>0</v>
      </c>
    </row>
    <row r="1268" spans="1:26" x14ac:dyDescent="0.25">
      <c r="A1268" t="s">
        <v>159</v>
      </c>
      <c r="B1268" t="s">
        <v>48</v>
      </c>
      <c r="C1268" t="s">
        <v>362</v>
      </c>
      <c r="D1268">
        <v>1</v>
      </c>
      <c r="E1268" s="2">
        <v>45714.583333333336</v>
      </c>
      <c r="F1268">
        <v>38486</v>
      </c>
      <c r="G1268" t="s">
        <v>338</v>
      </c>
      <c r="H1268" t="s">
        <v>285</v>
      </c>
      <c r="I1268">
        <v>105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5879647096</v>
      </c>
      <c r="S1268">
        <v>0</v>
      </c>
      <c r="T1268">
        <v>0</v>
      </c>
      <c r="U1268">
        <v>1E-3</v>
      </c>
      <c r="V1268">
        <v>0</v>
      </c>
      <c r="W1268">
        <v>0</v>
      </c>
      <c r="X1268">
        <v>9999</v>
      </c>
      <c r="Y1268">
        <v>1</v>
      </c>
      <c r="Z1268">
        <v>0</v>
      </c>
    </row>
    <row r="1269" spans="1:26" x14ac:dyDescent="0.25">
      <c r="A1269" t="s">
        <v>159</v>
      </c>
      <c r="B1269" t="s">
        <v>48</v>
      </c>
      <c r="C1269" t="s">
        <v>362</v>
      </c>
      <c r="D1269">
        <v>1</v>
      </c>
      <c r="E1269" s="2">
        <v>45714.583333333336</v>
      </c>
      <c r="F1269">
        <v>38425</v>
      </c>
      <c r="G1269" t="s">
        <v>789</v>
      </c>
      <c r="H1269" t="s">
        <v>795</v>
      </c>
      <c r="I1269">
        <v>-20.3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5874155873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9999</v>
      </c>
      <c r="Y1269">
        <v>0</v>
      </c>
      <c r="Z1269">
        <v>0</v>
      </c>
    </row>
    <row r="1270" spans="1:26" x14ac:dyDescent="0.25">
      <c r="A1270" t="s">
        <v>159</v>
      </c>
      <c r="B1270" t="s">
        <v>48</v>
      </c>
      <c r="C1270" t="s">
        <v>362</v>
      </c>
      <c r="D1270">
        <v>1</v>
      </c>
      <c r="E1270" s="2">
        <v>45714.583333333336</v>
      </c>
      <c r="F1270">
        <v>38425</v>
      </c>
      <c r="G1270" t="s">
        <v>789</v>
      </c>
      <c r="H1270" t="s">
        <v>796</v>
      </c>
      <c r="I1270">
        <v>-13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5874155877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9999</v>
      </c>
      <c r="Y1270">
        <v>0</v>
      </c>
      <c r="Z1270">
        <v>0</v>
      </c>
    </row>
    <row r="1271" spans="1:26" x14ac:dyDescent="0.25">
      <c r="A1271" t="s">
        <v>159</v>
      </c>
      <c r="B1271" t="s">
        <v>48</v>
      </c>
      <c r="C1271" t="s">
        <v>362</v>
      </c>
      <c r="D1271">
        <v>1</v>
      </c>
      <c r="E1271" s="2">
        <v>45714.583333333336</v>
      </c>
      <c r="F1271">
        <v>4089922724</v>
      </c>
      <c r="G1271" t="s">
        <v>789</v>
      </c>
      <c r="H1271" t="s">
        <v>796</v>
      </c>
      <c r="I1271">
        <v>-8.7999999999999995E-2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5874155875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9999</v>
      </c>
      <c r="Y1271">
        <v>0</v>
      </c>
      <c r="Z1271">
        <v>0</v>
      </c>
    </row>
    <row r="1272" spans="1:26" x14ac:dyDescent="0.25">
      <c r="A1272" t="s">
        <v>159</v>
      </c>
      <c r="B1272" t="s">
        <v>48</v>
      </c>
      <c r="C1272" t="s">
        <v>362</v>
      </c>
      <c r="D1272">
        <v>1</v>
      </c>
      <c r="E1272" s="2">
        <v>45714.583333333336</v>
      </c>
      <c r="F1272">
        <v>4089922724</v>
      </c>
      <c r="G1272" t="s">
        <v>338</v>
      </c>
      <c r="H1272" t="s">
        <v>284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5876658181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9999</v>
      </c>
      <c r="Y1272">
        <v>1</v>
      </c>
      <c r="Z1272">
        <v>0</v>
      </c>
    </row>
    <row r="1273" spans="1:26" x14ac:dyDescent="0.25">
      <c r="A1273" t="s">
        <v>159</v>
      </c>
      <c r="B1273" t="s">
        <v>48</v>
      </c>
      <c r="C1273" t="s">
        <v>362</v>
      </c>
      <c r="D1273">
        <v>1</v>
      </c>
      <c r="E1273" s="2">
        <v>45714.583333333336</v>
      </c>
      <c r="F1273">
        <v>38425</v>
      </c>
      <c r="G1273" t="s">
        <v>789</v>
      </c>
      <c r="H1273" t="s">
        <v>797</v>
      </c>
      <c r="I1273">
        <v>-32.32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5874155893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9999</v>
      </c>
      <c r="Y1273">
        <v>0</v>
      </c>
      <c r="Z1273">
        <v>0</v>
      </c>
    </row>
    <row r="1274" spans="1:26" x14ac:dyDescent="0.25">
      <c r="A1274" t="s">
        <v>159</v>
      </c>
      <c r="B1274" t="s">
        <v>48</v>
      </c>
      <c r="C1274" t="s">
        <v>362</v>
      </c>
      <c r="D1274">
        <v>1</v>
      </c>
      <c r="E1274" s="2">
        <v>45714.583333333336</v>
      </c>
      <c r="F1274">
        <v>5012239034</v>
      </c>
      <c r="G1274" t="s">
        <v>338</v>
      </c>
      <c r="H1274" t="s">
        <v>283</v>
      </c>
      <c r="I1274">
        <v>23.7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5880083367</v>
      </c>
      <c r="S1274">
        <v>0</v>
      </c>
      <c r="T1274">
        <v>0</v>
      </c>
      <c r="U1274">
        <v>0.01</v>
      </c>
      <c r="V1274">
        <v>0</v>
      </c>
      <c r="W1274">
        <v>0</v>
      </c>
      <c r="X1274">
        <v>23.7</v>
      </c>
      <c r="Y1274">
        <v>1</v>
      </c>
      <c r="Z1274">
        <v>0</v>
      </c>
    </row>
    <row r="1275" spans="1:26" x14ac:dyDescent="0.25">
      <c r="A1275" t="s">
        <v>159</v>
      </c>
      <c r="B1275" t="s">
        <v>48</v>
      </c>
      <c r="C1275" t="s">
        <v>362</v>
      </c>
      <c r="D1275">
        <v>1</v>
      </c>
      <c r="E1275" s="2">
        <v>45714.583333333336</v>
      </c>
      <c r="F1275">
        <v>3663284062</v>
      </c>
      <c r="G1275" t="s">
        <v>338</v>
      </c>
      <c r="H1275" t="s">
        <v>281</v>
      </c>
      <c r="I1275">
        <v>30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5865672418</v>
      </c>
      <c r="S1275">
        <v>0</v>
      </c>
      <c r="T1275">
        <v>0</v>
      </c>
      <c r="U1275">
        <v>0.01</v>
      </c>
      <c r="V1275">
        <v>0</v>
      </c>
      <c r="W1275">
        <v>0</v>
      </c>
      <c r="X1275">
        <v>9999</v>
      </c>
      <c r="Y1275">
        <v>1</v>
      </c>
      <c r="Z1275">
        <v>0</v>
      </c>
    </row>
    <row r="1276" spans="1:26" x14ac:dyDescent="0.25">
      <c r="A1276" t="s">
        <v>159</v>
      </c>
      <c r="B1276" t="s">
        <v>48</v>
      </c>
      <c r="C1276" t="s">
        <v>362</v>
      </c>
      <c r="D1276">
        <v>1</v>
      </c>
      <c r="E1276" s="2">
        <v>45714.583333333336</v>
      </c>
      <c r="F1276">
        <v>38539</v>
      </c>
      <c r="G1276" t="s">
        <v>338</v>
      </c>
      <c r="H1276" t="s">
        <v>279</v>
      </c>
      <c r="I1276">
        <v>14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5874159923</v>
      </c>
      <c r="S1276">
        <v>0</v>
      </c>
      <c r="T1276">
        <v>0</v>
      </c>
      <c r="U1276">
        <v>0.01</v>
      </c>
      <c r="V1276">
        <v>0</v>
      </c>
      <c r="W1276">
        <v>0</v>
      </c>
      <c r="X1276">
        <v>9999</v>
      </c>
      <c r="Y1276">
        <v>1</v>
      </c>
      <c r="Z1276">
        <v>0</v>
      </c>
    </row>
    <row r="1277" spans="1:26" x14ac:dyDescent="0.25">
      <c r="A1277" t="s">
        <v>159</v>
      </c>
      <c r="B1277" t="s">
        <v>48</v>
      </c>
      <c r="C1277" t="s">
        <v>362</v>
      </c>
      <c r="D1277">
        <v>1</v>
      </c>
      <c r="E1277" s="2">
        <v>45714.583333333336</v>
      </c>
      <c r="F1277">
        <v>38486</v>
      </c>
      <c r="G1277" t="s">
        <v>338</v>
      </c>
      <c r="H1277" t="s">
        <v>278</v>
      </c>
      <c r="I1277">
        <v>44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5880085658</v>
      </c>
      <c r="S1277">
        <v>0</v>
      </c>
      <c r="T1277">
        <v>0</v>
      </c>
      <c r="U1277">
        <v>0.49</v>
      </c>
      <c r="V1277">
        <v>0</v>
      </c>
      <c r="W1277">
        <v>0</v>
      </c>
      <c r="X1277">
        <v>9999</v>
      </c>
      <c r="Y1277">
        <v>1</v>
      </c>
      <c r="Z1277">
        <v>0</v>
      </c>
    </row>
    <row r="1278" spans="1:26" x14ac:dyDescent="0.25">
      <c r="A1278" t="s">
        <v>159</v>
      </c>
      <c r="B1278" t="s">
        <v>48</v>
      </c>
      <c r="C1278" t="s">
        <v>362</v>
      </c>
      <c r="D1278">
        <v>1</v>
      </c>
      <c r="E1278" s="2">
        <v>45714.583333333336</v>
      </c>
      <c r="F1278">
        <v>38486</v>
      </c>
      <c r="G1278" t="s">
        <v>340</v>
      </c>
      <c r="H1278" t="s">
        <v>278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5880087330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9999</v>
      </c>
      <c r="Y1278">
        <v>1</v>
      </c>
      <c r="Z1278">
        <v>0</v>
      </c>
    </row>
    <row r="1279" spans="1:26" x14ac:dyDescent="0.25">
      <c r="A1279" t="s">
        <v>159</v>
      </c>
      <c r="B1279" t="s">
        <v>48</v>
      </c>
      <c r="C1279" t="s">
        <v>362</v>
      </c>
      <c r="D1279">
        <v>1</v>
      </c>
      <c r="E1279" s="2">
        <v>45714.583333333336</v>
      </c>
      <c r="F1279">
        <v>38486</v>
      </c>
      <c r="G1279" t="s">
        <v>339</v>
      </c>
      <c r="H1279" t="s">
        <v>278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5880087331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9999</v>
      </c>
      <c r="Y1279">
        <v>1</v>
      </c>
      <c r="Z1279">
        <v>0</v>
      </c>
    </row>
    <row r="1280" spans="1:26" x14ac:dyDescent="0.25">
      <c r="A1280" t="s">
        <v>159</v>
      </c>
      <c r="B1280" t="s">
        <v>48</v>
      </c>
      <c r="C1280" t="s">
        <v>362</v>
      </c>
      <c r="D1280">
        <v>1</v>
      </c>
      <c r="E1280" s="2">
        <v>45714.583333333336</v>
      </c>
      <c r="F1280">
        <v>4089922724</v>
      </c>
      <c r="G1280" t="s">
        <v>338</v>
      </c>
      <c r="H1280" t="s">
        <v>277</v>
      </c>
      <c r="I1280">
        <v>6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5878956513</v>
      </c>
      <c r="S1280">
        <v>0</v>
      </c>
      <c r="T1280">
        <v>0</v>
      </c>
      <c r="U1280">
        <v>340</v>
      </c>
      <c r="V1280">
        <v>0</v>
      </c>
      <c r="W1280">
        <v>0</v>
      </c>
      <c r="X1280">
        <v>9999</v>
      </c>
      <c r="Y1280">
        <v>1</v>
      </c>
      <c r="Z1280">
        <v>0</v>
      </c>
    </row>
    <row r="1281" spans="1:26" x14ac:dyDescent="0.25">
      <c r="A1281" t="s">
        <v>159</v>
      </c>
      <c r="B1281" t="s">
        <v>48</v>
      </c>
      <c r="C1281" t="s">
        <v>362</v>
      </c>
      <c r="D1281">
        <v>1</v>
      </c>
      <c r="E1281" s="2">
        <v>45714.583333333336</v>
      </c>
      <c r="F1281">
        <v>4089922724</v>
      </c>
      <c r="G1281" t="s">
        <v>338</v>
      </c>
      <c r="H1281" t="s">
        <v>276</v>
      </c>
      <c r="I1281">
        <v>8.6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5879875330</v>
      </c>
      <c r="S1281">
        <v>0</v>
      </c>
      <c r="T1281">
        <v>0</v>
      </c>
      <c r="U1281">
        <v>0.01</v>
      </c>
      <c r="V1281">
        <v>0</v>
      </c>
      <c r="W1281">
        <v>0</v>
      </c>
      <c r="X1281">
        <v>8.6</v>
      </c>
      <c r="Y1281">
        <v>1</v>
      </c>
      <c r="Z1281">
        <v>0</v>
      </c>
    </row>
    <row r="1282" spans="1:26" x14ac:dyDescent="0.25">
      <c r="A1282" t="s">
        <v>159</v>
      </c>
      <c r="B1282" t="s">
        <v>48</v>
      </c>
      <c r="C1282" t="s">
        <v>362</v>
      </c>
      <c r="D1282">
        <v>1</v>
      </c>
      <c r="E1282" s="2">
        <v>45714.583333333336</v>
      </c>
      <c r="F1282">
        <v>38486</v>
      </c>
      <c r="G1282" t="s">
        <v>338</v>
      </c>
      <c r="H1282" t="s">
        <v>275</v>
      </c>
      <c r="I1282">
        <v>74.2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5880084061</v>
      </c>
      <c r="S1282">
        <v>0</v>
      </c>
      <c r="T1282">
        <v>0</v>
      </c>
      <c r="U1282">
        <v>0.01</v>
      </c>
      <c r="V1282">
        <v>0</v>
      </c>
      <c r="W1282">
        <v>0</v>
      </c>
      <c r="X1282">
        <v>74.2</v>
      </c>
      <c r="Y1282">
        <v>1</v>
      </c>
      <c r="Z1282">
        <v>0</v>
      </c>
    </row>
    <row r="1283" spans="1:26" x14ac:dyDescent="0.25">
      <c r="A1283" t="s">
        <v>159</v>
      </c>
      <c r="B1283" t="s">
        <v>48</v>
      </c>
      <c r="C1283" t="s">
        <v>362</v>
      </c>
      <c r="D1283">
        <v>1</v>
      </c>
      <c r="E1283" s="2">
        <v>45714.583333333336</v>
      </c>
      <c r="F1283">
        <v>38481</v>
      </c>
      <c r="G1283" t="s">
        <v>338</v>
      </c>
      <c r="H1283" t="s">
        <v>274</v>
      </c>
      <c r="I1283">
        <v>410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5877429309</v>
      </c>
      <c r="S1283">
        <v>0</v>
      </c>
      <c r="T1283">
        <v>0</v>
      </c>
      <c r="U1283">
        <v>0.02</v>
      </c>
      <c r="V1283">
        <v>0</v>
      </c>
      <c r="W1283">
        <v>0</v>
      </c>
      <c r="X1283">
        <v>9999</v>
      </c>
      <c r="Y1283">
        <v>1</v>
      </c>
      <c r="Z1283">
        <v>0</v>
      </c>
    </row>
    <row r="1284" spans="1:26" x14ac:dyDescent="0.25">
      <c r="A1284" t="s">
        <v>159</v>
      </c>
      <c r="B1284" t="s">
        <v>48</v>
      </c>
      <c r="C1284" t="s">
        <v>362</v>
      </c>
      <c r="D1284">
        <v>1</v>
      </c>
      <c r="E1284" s="2">
        <v>45714.583333333336</v>
      </c>
      <c r="F1284">
        <v>38481</v>
      </c>
      <c r="G1284" t="s">
        <v>340</v>
      </c>
      <c r="H1284" t="s">
        <v>274</v>
      </c>
      <c r="I1284">
        <v>0</v>
      </c>
      <c r="J1284">
        <v>45</v>
      </c>
      <c r="K1284">
        <v>75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5877430927</v>
      </c>
      <c r="S1284">
        <v>0</v>
      </c>
      <c r="T1284">
        <v>0</v>
      </c>
      <c r="U1284">
        <v>1E-3</v>
      </c>
      <c r="V1284">
        <v>0</v>
      </c>
      <c r="W1284">
        <v>0</v>
      </c>
      <c r="X1284">
        <v>9999</v>
      </c>
      <c r="Y1284">
        <v>1</v>
      </c>
      <c r="Z1284">
        <v>0</v>
      </c>
    </row>
    <row r="1285" spans="1:26" x14ac:dyDescent="0.25">
      <c r="A1285" t="s">
        <v>159</v>
      </c>
      <c r="B1285" t="s">
        <v>48</v>
      </c>
      <c r="C1285" t="s">
        <v>362</v>
      </c>
      <c r="D1285">
        <v>1</v>
      </c>
      <c r="E1285" s="2">
        <v>45714.583333333336</v>
      </c>
      <c r="F1285">
        <v>38481</v>
      </c>
      <c r="G1285" t="s">
        <v>339</v>
      </c>
      <c r="H1285" t="s">
        <v>274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5877430928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9999</v>
      </c>
      <c r="Y1285">
        <v>1</v>
      </c>
      <c r="Z1285">
        <v>0</v>
      </c>
    </row>
    <row r="1286" spans="1:26" x14ac:dyDescent="0.25">
      <c r="A1286" t="s">
        <v>159</v>
      </c>
      <c r="B1286" t="s">
        <v>48</v>
      </c>
      <c r="C1286" t="s">
        <v>362</v>
      </c>
      <c r="D1286">
        <v>1</v>
      </c>
      <c r="E1286" s="2">
        <v>45714.583333333336</v>
      </c>
      <c r="F1286">
        <v>38517</v>
      </c>
      <c r="G1286" t="s">
        <v>338</v>
      </c>
      <c r="H1286" t="s">
        <v>273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5865631094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9999</v>
      </c>
      <c r="Y1286">
        <v>1</v>
      </c>
      <c r="Z1286">
        <v>0</v>
      </c>
    </row>
    <row r="1287" spans="1:26" x14ac:dyDescent="0.25">
      <c r="A1287" t="s">
        <v>159</v>
      </c>
      <c r="B1287" t="s">
        <v>48</v>
      </c>
      <c r="C1287" t="s">
        <v>362</v>
      </c>
      <c r="D1287">
        <v>1</v>
      </c>
      <c r="E1287" s="2">
        <v>45714.583333333336</v>
      </c>
      <c r="F1287">
        <v>4089922724</v>
      </c>
      <c r="G1287" t="s">
        <v>338</v>
      </c>
      <c r="H1287" t="s">
        <v>271</v>
      </c>
      <c r="I1287">
        <v>20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5878933387</v>
      </c>
      <c r="S1287">
        <v>0</v>
      </c>
      <c r="T1287">
        <v>0</v>
      </c>
      <c r="U1287">
        <v>1E-3</v>
      </c>
      <c r="V1287">
        <v>0</v>
      </c>
      <c r="W1287">
        <v>0</v>
      </c>
      <c r="X1287">
        <v>9999</v>
      </c>
      <c r="Y1287">
        <v>1</v>
      </c>
      <c r="Z1287">
        <v>0</v>
      </c>
    </row>
    <row r="1288" spans="1:26" x14ac:dyDescent="0.25">
      <c r="A1288" t="s">
        <v>159</v>
      </c>
      <c r="B1288" t="s">
        <v>48</v>
      </c>
      <c r="C1288" t="s">
        <v>362</v>
      </c>
      <c r="D1288">
        <v>1</v>
      </c>
      <c r="E1288" s="2">
        <v>45714.583333333336</v>
      </c>
      <c r="F1288">
        <v>4089922724</v>
      </c>
      <c r="G1288" t="s">
        <v>340</v>
      </c>
      <c r="H1288" t="s">
        <v>271</v>
      </c>
      <c r="I1288">
        <v>0</v>
      </c>
      <c r="J1288">
        <v>5.4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5878984223</v>
      </c>
      <c r="S1288">
        <v>0</v>
      </c>
      <c r="T1288">
        <v>0</v>
      </c>
      <c r="U1288">
        <v>0.5</v>
      </c>
      <c r="V1288">
        <v>0</v>
      </c>
      <c r="W1288">
        <v>0</v>
      </c>
      <c r="X1288">
        <v>9999</v>
      </c>
      <c r="Y1288">
        <v>1</v>
      </c>
      <c r="Z1288">
        <v>0</v>
      </c>
    </row>
    <row r="1289" spans="1:26" x14ac:dyDescent="0.25">
      <c r="A1289" t="s">
        <v>159</v>
      </c>
      <c r="B1289" t="s">
        <v>48</v>
      </c>
      <c r="C1289" t="s">
        <v>362</v>
      </c>
      <c r="D1289">
        <v>1</v>
      </c>
      <c r="E1289" s="2">
        <v>45714.583333333336</v>
      </c>
      <c r="F1289">
        <v>4089922724</v>
      </c>
      <c r="G1289" t="s">
        <v>339</v>
      </c>
      <c r="H1289" t="s">
        <v>271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5878984224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9999</v>
      </c>
      <c r="Y1289">
        <v>1</v>
      </c>
      <c r="Z1289">
        <v>0</v>
      </c>
    </row>
    <row r="1290" spans="1:26" x14ac:dyDescent="0.25">
      <c r="A1290" t="s">
        <v>159</v>
      </c>
      <c r="B1290" t="s">
        <v>48</v>
      </c>
      <c r="C1290" t="s">
        <v>362</v>
      </c>
      <c r="D1290">
        <v>1</v>
      </c>
      <c r="E1290" s="2">
        <v>45714.583333333336</v>
      </c>
      <c r="F1290">
        <v>38470</v>
      </c>
      <c r="G1290" t="s">
        <v>338</v>
      </c>
      <c r="H1290" t="s">
        <v>270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5879694591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9999</v>
      </c>
      <c r="Y1290">
        <v>1</v>
      </c>
      <c r="Z1290">
        <v>0</v>
      </c>
    </row>
    <row r="1291" spans="1:26" x14ac:dyDescent="0.25">
      <c r="A1291" t="s">
        <v>159</v>
      </c>
      <c r="B1291" t="s">
        <v>48</v>
      </c>
      <c r="C1291" t="s">
        <v>362</v>
      </c>
      <c r="D1291">
        <v>1</v>
      </c>
      <c r="E1291" s="2">
        <v>45714.583333333336</v>
      </c>
      <c r="F1291">
        <v>38470</v>
      </c>
      <c r="G1291" t="s">
        <v>340</v>
      </c>
      <c r="H1291" t="s">
        <v>270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5874164535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9999</v>
      </c>
      <c r="Y1291">
        <v>1</v>
      </c>
      <c r="Z1291">
        <v>0</v>
      </c>
    </row>
    <row r="1292" spans="1:26" x14ac:dyDescent="0.25">
      <c r="A1292" t="s">
        <v>159</v>
      </c>
      <c r="B1292" t="s">
        <v>48</v>
      </c>
      <c r="C1292" t="s">
        <v>362</v>
      </c>
      <c r="D1292">
        <v>1</v>
      </c>
      <c r="E1292" s="2">
        <v>45714.583333333336</v>
      </c>
      <c r="F1292">
        <v>38470</v>
      </c>
      <c r="G1292" t="s">
        <v>339</v>
      </c>
      <c r="H1292" t="s">
        <v>270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5874164536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9999</v>
      </c>
      <c r="Y1292">
        <v>1</v>
      </c>
      <c r="Z1292">
        <v>0</v>
      </c>
    </row>
    <row r="1293" spans="1:26" x14ac:dyDescent="0.25">
      <c r="A1293" t="s">
        <v>159</v>
      </c>
      <c r="B1293" t="s">
        <v>48</v>
      </c>
      <c r="C1293" t="s">
        <v>362</v>
      </c>
      <c r="D1293">
        <v>1</v>
      </c>
      <c r="E1293" s="2">
        <v>45714.583333333336</v>
      </c>
      <c r="F1293">
        <v>38539</v>
      </c>
      <c r="G1293" t="s">
        <v>338</v>
      </c>
      <c r="H1293" t="s">
        <v>268</v>
      </c>
      <c r="I1293">
        <v>42.5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5878091760</v>
      </c>
      <c r="S1293">
        <v>0</v>
      </c>
      <c r="T1293">
        <v>0</v>
      </c>
      <c r="U1293">
        <v>0.01</v>
      </c>
      <c r="V1293">
        <v>0</v>
      </c>
      <c r="W1293">
        <v>0</v>
      </c>
      <c r="X1293">
        <v>9999</v>
      </c>
      <c r="Y1293">
        <v>1</v>
      </c>
      <c r="Z1293">
        <v>0</v>
      </c>
    </row>
    <row r="1294" spans="1:26" x14ac:dyDescent="0.25">
      <c r="A1294" t="s">
        <v>159</v>
      </c>
      <c r="B1294" t="s">
        <v>48</v>
      </c>
      <c r="C1294" t="s">
        <v>362</v>
      </c>
      <c r="D1294">
        <v>1</v>
      </c>
      <c r="E1294" s="2">
        <v>45714.583333333336</v>
      </c>
      <c r="F1294">
        <v>38459</v>
      </c>
      <c r="G1294" t="s">
        <v>789</v>
      </c>
      <c r="H1294" t="s">
        <v>798</v>
      </c>
      <c r="I1294">
        <v>-2E-3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5874155885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9999</v>
      </c>
      <c r="Y1294">
        <v>0</v>
      </c>
      <c r="Z1294">
        <v>0</v>
      </c>
    </row>
    <row r="1295" spans="1:26" x14ac:dyDescent="0.25">
      <c r="A1295" t="s">
        <v>159</v>
      </c>
      <c r="B1295" t="s">
        <v>48</v>
      </c>
      <c r="C1295" t="s">
        <v>362</v>
      </c>
      <c r="D1295">
        <v>1</v>
      </c>
      <c r="E1295" s="2">
        <v>45714.583333333336</v>
      </c>
      <c r="F1295">
        <v>38481</v>
      </c>
      <c r="G1295" t="s">
        <v>789</v>
      </c>
      <c r="H1295" t="s">
        <v>798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5865216304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9999</v>
      </c>
      <c r="Y1295">
        <v>0</v>
      </c>
      <c r="Z1295">
        <v>0</v>
      </c>
    </row>
    <row r="1296" spans="1:26" x14ac:dyDescent="0.25">
      <c r="A1296" t="s">
        <v>159</v>
      </c>
      <c r="B1296" t="s">
        <v>48</v>
      </c>
      <c r="C1296" t="s">
        <v>362</v>
      </c>
      <c r="D1296">
        <v>1</v>
      </c>
      <c r="E1296" s="2">
        <v>45714.583333333336</v>
      </c>
      <c r="F1296">
        <v>38486</v>
      </c>
      <c r="G1296" t="s">
        <v>789</v>
      </c>
      <c r="H1296" t="s">
        <v>798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5874155883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9999</v>
      </c>
      <c r="Y1296">
        <v>0</v>
      </c>
      <c r="Z1296">
        <v>0</v>
      </c>
    </row>
    <row r="1297" spans="1:26" x14ac:dyDescent="0.25">
      <c r="A1297" t="s">
        <v>159</v>
      </c>
      <c r="B1297" t="s">
        <v>48</v>
      </c>
      <c r="C1297" t="s">
        <v>362</v>
      </c>
      <c r="D1297">
        <v>1</v>
      </c>
      <c r="E1297" s="2">
        <v>45714.583333333336</v>
      </c>
      <c r="F1297">
        <v>38499</v>
      </c>
      <c r="G1297" t="s">
        <v>789</v>
      </c>
      <c r="H1297" t="s">
        <v>798</v>
      </c>
      <c r="I1297">
        <v>-5.5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5874155881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9999</v>
      </c>
      <c r="Y1297">
        <v>0</v>
      </c>
      <c r="Z1297">
        <v>0</v>
      </c>
    </row>
    <row r="1298" spans="1:26" x14ac:dyDescent="0.25">
      <c r="A1298" t="s">
        <v>159</v>
      </c>
      <c r="B1298" t="s">
        <v>48</v>
      </c>
      <c r="C1298" t="s">
        <v>362</v>
      </c>
      <c r="D1298">
        <v>1</v>
      </c>
      <c r="E1298" s="2">
        <v>45714.583333333336</v>
      </c>
      <c r="F1298">
        <v>38546</v>
      </c>
      <c r="G1298" t="s">
        <v>789</v>
      </c>
      <c r="H1298" t="s">
        <v>798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5874155879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9999</v>
      </c>
      <c r="Y1298">
        <v>0</v>
      </c>
      <c r="Z1298">
        <v>0</v>
      </c>
    </row>
    <row r="1299" spans="1:26" x14ac:dyDescent="0.25">
      <c r="A1299" t="s">
        <v>159</v>
      </c>
      <c r="B1299" t="s">
        <v>48</v>
      </c>
      <c r="C1299" t="s">
        <v>362</v>
      </c>
      <c r="D1299">
        <v>1</v>
      </c>
      <c r="E1299" s="2">
        <v>45714.583333333336</v>
      </c>
      <c r="F1299">
        <v>4089922724</v>
      </c>
      <c r="G1299" t="s">
        <v>789</v>
      </c>
      <c r="H1299" t="s">
        <v>798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5868685073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9999</v>
      </c>
      <c r="Y1299">
        <v>0</v>
      </c>
      <c r="Z1299">
        <v>0</v>
      </c>
    </row>
    <row r="1300" spans="1:26" x14ac:dyDescent="0.25">
      <c r="A1300" t="s">
        <v>159</v>
      </c>
      <c r="B1300" t="s">
        <v>48</v>
      </c>
      <c r="C1300" t="s">
        <v>362</v>
      </c>
      <c r="D1300">
        <v>1</v>
      </c>
      <c r="E1300" s="2">
        <v>45714.583333333336</v>
      </c>
      <c r="F1300">
        <v>38493</v>
      </c>
      <c r="G1300" t="s">
        <v>341</v>
      </c>
      <c r="H1300" t="s">
        <v>266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5874157333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9999</v>
      </c>
      <c r="Y1300">
        <v>1</v>
      </c>
      <c r="Z1300">
        <v>0</v>
      </c>
    </row>
    <row r="1301" spans="1:26" x14ac:dyDescent="0.25">
      <c r="A1301" t="s">
        <v>159</v>
      </c>
      <c r="B1301" t="s">
        <v>48</v>
      </c>
      <c r="C1301" t="s">
        <v>362</v>
      </c>
      <c r="D1301">
        <v>1</v>
      </c>
      <c r="E1301" s="2">
        <v>45714.583333333336</v>
      </c>
      <c r="F1301">
        <v>38486</v>
      </c>
      <c r="G1301" t="s">
        <v>338</v>
      </c>
      <c r="H1301" t="s">
        <v>264</v>
      </c>
      <c r="I1301">
        <v>165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5880085660</v>
      </c>
      <c r="S1301">
        <v>0</v>
      </c>
      <c r="T1301">
        <v>0</v>
      </c>
      <c r="U1301">
        <v>312.02</v>
      </c>
      <c r="V1301">
        <v>0</v>
      </c>
      <c r="W1301">
        <v>0</v>
      </c>
      <c r="X1301">
        <v>9999</v>
      </c>
      <c r="Y1301">
        <v>1</v>
      </c>
      <c r="Z1301">
        <v>0</v>
      </c>
    </row>
    <row r="1302" spans="1:26" x14ac:dyDescent="0.25">
      <c r="A1302" t="s">
        <v>159</v>
      </c>
      <c r="B1302" t="s">
        <v>48</v>
      </c>
      <c r="C1302" t="s">
        <v>362</v>
      </c>
      <c r="D1302">
        <v>1</v>
      </c>
      <c r="E1302" s="2">
        <v>45714.583333333336</v>
      </c>
      <c r="F1302">
        <v>38486</v>
      </c>
      <c r="G1302" t="s">
        <v>340</v>
      </c>
      <c r="H1302" t="s">
        <v>264</v>
      </c>
      <c r="I1302">
        <v>0</v>
      </c>
      <c r="J1302">
        <v>23</v>
      </c>
      <c r="K1302">
        <v>25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5880087334</v>
      </c>
      <c r="S1302">
        <v>0</v>
      </c>
      <c r="T1302">
        <v>0</v>
      </c>
      <c r="U1302">
        <v>0.01</v>
      </c>
      <c r="V1302">
        <v>0</v>
      </c>
      <c r="W1302">
        <v>0</v>
      </c>
      <c r="X1302">
        <v>9999</v>
      </c>
      <c r="Y1302">
        <v>1</v>
      </c>
      <c r="Z1302">
        <v>0</v>
      </c>
    </row>
    <row r="1303" spans="1:26" x14ac:dyDescent="0.25">
      <c r="A1303" t="s">
        <v>159</v>
      </c>
      <c r="B1303" t="s">
        <v>48</v>
      </c>
      <c r="C1303" t="s">
        <v>362</v>
      </c>
      <c r="D1303">
        <v>1</v>
      </c>
      <c r="E1303" s="2">
        <v>45714.583333333336</v>
      </c>
      <c r="F1303">
        <v>38486</v>
      </c>
      <c r="G1303" t="s">
        <v>339</v>
      </c>
      <c r="H1303" t="s">
        <v>264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5880087335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9999</v>
      </c>
      <c r="Y1303">
        <v>1</v>
      </c>
      <c r="Z1303">
        <v>0</v>
      </c>
    </row>
    <row r="1304" spans="1:26" x14ac:dyDescent="0.25">
      <c r="A1304" t="s">
        <v>159</v>
      </c>
      <c r="B1304" t="s">
        <v>48</v>
      </c>
      <c r="C1304" t="s">
        <v>362</v>
      </c>
      <c r="D1304">
        <v>1</v>
      </c>
      <c r="E1304" s="2">
        <v>45714.583333333336</v>
      </c>
      <c r="F1304">
        <v>173763612</v>
      </c>
      <c r="G1304" t="s">
        <v>338</v>
      </c>
      <c r="H1304" t="s">
        <v>263</v>
      </c>
      <c r="I1304">
        <v>146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5879718819</v>
      </c>
      <c r="S1304">
        <v>0</v>
      </c>
      <c r="T1304">
        <v>0</v>
      </c>
      <c r="U1304">
        <v>0.01</v>
      </c>
      <c r="V1304">
        <v>0</v>
      </c>
      <c r="W1304">
        <v>0</v>
      </c>
      <c r="X1304">
        <v>9999</v>
      </c>
      <c r="Y1304">
        <v>1</v>
      </c>
      <c r="Z1304">
        <v>0</v>
      </c>
    </row>
    <row r="1305" spans="1:26" x14ac:dyDescent="0.25">
      <c r="A1305" t="s">
        <v>159</v>
      </c>
      <c r="B1305" t="s">
        <v>48</v>
      </c>
      <c r="C1305" t="s">
        <v>362</v>
      </c>
      <c r="D1305">
        <v>1</v>
      </c>
      <c r="E1305" s="2">
        <v>45714.583333333336</v>
      </c>
      <c r="F1305">
        <v>38486</v>
      </c>
      <c r="G1305" t="s">
        <v>338</v>
      </c>
      <c r="H1305" t="s">
        <v>261</v>
      </c>
      <c r="I1305">
        <v>60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5878383704</v>
      </c>
      <c r="S1305">
        <v>0</v>
      </c>
      <c r="T1305">
        <v>0</v>
      </c>
      <c r="U1305">
        <v>0.01</v>
      </c>
      <c r="V1305">
        <v>0</v>
      </c>
      <c r="W1305">
        <v>0</v>
      </c>
      <c r="X1305">
        <v>9999</v>
      </c>
      <c r="Y1305">
        <v>1</v>
      </c>
      <c r="Z1305">
        <v>0</v>
      </c>
    </row>
    <row r="1306" spans="1:26" x14ac:dyDescent="0.25">
      <c r="A1306" t="s">
        <v>159</v>
      </c>
      <c r="B1306" t="s">
        <v>48</v>
      </c>
      <c r="C1306" t="s">
        <v>362</v>
      </c>
      <c r="D1306">
        <v>1</v>
      </c>
      <c r="E1306" s="2">
        <v>45714.583333333336</v>
      </c>
      <c r="F1306">
        <v>38481</v>
      </c>
      <c r="G1306" t="s">
        <v>338</v>
      </c>
      <c r="H1306" t="s">
        <v>260</v>
      </c>
      <c r="I1306">
        <v>3.9079999999999999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5880069324</v>
      </c>
      <c r="S1306">
        <v>0</v>
      </c>
      <c r="T1306">
        <v>0</v>
      </c>
      <c r="U1306">
        <v>0.01</v>
      </c>
      <c r="V1306">
        <v>0</v>
      </c>
      <c r="W1306">
        <v>0</v>
      </c>
      <c r="X1306">
        <v>3.9079999999999999</v>
      </c>
      <c r="Y1306">
        <v>1</v>
      </c>
      <c r="Z1306">
        <v>0</v>
      </c>
    </row>
    <row r="1307" spans="1:26" x14ac:dyDescent="0.25">
      <c r="A1307" t="s">
        <v>159</v>
      </c>
      <c r="B1307" t="s">
        <v>48</v>
      </c>
      <c r="C1307" t="s">
        <v>362</v>
      </c>
      <c r="D1307">
        <v>1</v>
      </c>
      <c r="E1307" s="2">
        <v>45714.583333333336</v>
      </c>
      <c r="F1307">
        <v>4089922724</v>
      </c>
      <c r="G1307" t="s">
        <v>338</v>
      </c>
      <c r="H1307" t="s">
        <v>259</v>
      </c>
      <c r="I1307">
        <v>3.5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5878954801</v>
      </c>
      <c r="S1307">
        <v>0</v>
      </c>
      <c r="T1307">
        <v>0</v>
      </c>
      <c r="U1307">
        <v>1E-3</v>
      </c>
      <c r="V1307">
        <v>0</v>
      </c>
      <c r="W1307">
        <v>0</v>
      </c>
      <c r="X1307">
        <v>9999</v>
      </c>
      <c r="Y1307">
        <v>1</v>
      </c>
      <c r="Z1307">
        <v>0</v>
      </c>
    </row>
    <row r="1308" spans="1:26" x14ac:dyDescent="0.25">
      <c r="A1308" t="s">
        <v>159</v>
      </c>
      <c r="B1308" t="s">
        <v>48</v>
      </c>
      <c r="C1308" t="s">
        <v>362</v>
      </c>
      <c r="D1308">
        <v>1</v>
      </c>
      <c r="E1308" s="2">
        <v>45714.583333333336</v>
      </c>
      <c r="F1308">
        <v>38481</v>
      </c>
      <c r="G1308" t="s">
        <v>338</v>
      </c>
      <c r="H1308" t="s">
        <v>258</v>
      </c>
      <c r="I1308">
        <v>171.70400000000001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5880097180</v>
      </c>
      <c r="S1308">
        <v>0</v>
      </c>
      <c r="T1308">
        <v>0</v>
      </c>
      <c r="U1308">
        <v>250</v>
      </c>
      <c r="V1308">
        <v>0</v>
      </c>
      <c r="W1308">
        <v>0</v>
      </c>
      <c r="X1308">
        <v>9999</v>
      </c>
      <c r="Y1308">
        <v>1</v>
      </c>
      <c r="Z1308">
        <v>0</v>
      </c>
    </row>
    <row r="1309" spans="1:26" x14ac:dyDescent="0.25">
      <c r="A1309" t="s">
        <v>159</v>
      </c>
      <c r="B1309" t="s">
        <v>48</v>
      </c>
      <c r="C1309" t="s">
        <v>362</v>
      </c>
      <c r="D1309">
        <v>1</v>
      </c>
      <c r="E1309" s="2">
        <v>45714.583333333336</v>
      </c>
      <c r="F1309">
        <v>38481</v>
      </c>
      <c r="G1309" t="s">
        <v>340</v>
      </c>
      <c r="H1309" t="s">
        <v>258</v>
      </c>
      <c r="I1309">
        <v>0</v>
      </c>
      <c r="J1309">
        <v>3.0230000000000001</v>
      </c>
      <c r="K1309">
        <v>6.6529999999999996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5880087338</v>
      </c>
      <c r="S1309">
        <v>0</v>
      </c>
      <c r="T1309">
        <v>0</v>
      </c>
      <c r="U1309">
        <v>0.01</v>
      </c>
      <c r="V1309">
        <v>0</v>
      </c>
      <c r="W1309">
        <v>0</v>
      </c>
      <c r="X1309">
        <v>9999</v>
      </c>
      <c r="Y1309">
        <v>1</v>
      </c>
      <c r="Z1309">
        <v>0</v>
      </c>
    </row>
    <row r="1310" spans="1:26" x14ac:dyDescent="0.25">
      <c r="A1310" t="s">
        <v>159</v>
      </c>
      <c r="B1310" t="s">
        <v>48</v>
      </c>
      <c r="C1310" t="s">
        <v>362</v>
      </c>
      <c r="D1310">
        <v>1</v>
      </c>
      <c r="E1310" s="2">
        <v>45714.583333333336</v>
      </c>
      <c r="F1310">
        <v>38481</v>
      </c>
      <c r="G1310" t="s">
        <v>339</v>
      </c>
      <c r="H1310" t="s">
        <v>258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5880087339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9999</v>
      </c>
      <c r="Y1310">
        <v>1</v>
      </c>
      <c r="Z1310">
        <v>0</v>
      </c>
    </row>
    <row r="1311" spans="1:26" x14ac:dyDescent="0.25">
      <c r="A1311" t="s">
        <v>159</v>
      </c>
      <c r="B1311" t="s">
        <v>48</v>
      </c>
      <c r="C1311" t="s">
        <v>362</v>
      </c>
      <c r="D1311">
        <v>1</v>
      </c>
      <c r="E1311" s="2">
        <v>45714.583333333336</v>
      </c>
      <c r="F1311">
        <v>38481</v>
      </c>
      <c r="G1311" t="s">
        <v>338</v>
      </c>
      <c r="H1311" t="s">
        <v>257</v>
      </c>
      <c r="I1311">
        <v>155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5880097182</v>
      </c>
      <c r="S1311">
        <v>0</v>
      </c>
      <c r="T1311">
        <v>0</v>
      </c>
      <c r="U1311">
        <v>250</v>
      </c>
      <c r="V1311">
        <v>0</v>
      </c>
      <c r="W1311">
        <v>0</v>
      </c>
      <c r="X1311">
        <v>9999</v>
      </c>
      <c r="Y1311">
        <v>1</v>
      </c>
      <c r="Z1311">
        <v>0</v>
      </c>
    </row>
    <row r="1312" spans="1:26" x14ac:dyDescent="0.25">
      <c r="A1312" t="s">
        <v>159</v>
      </c>
      <c r="B1312" t="s">
        <v>48</v>
      </c>
      <c r="C1312" t="s">
        <v>362</v>
      </c>
      <c r="D1312">
        <v>1</v>
      </c>
      <c r="E1312" s="2">
        <v>45714.583333333336</v>
      </c>
      <c r="F1312">
        <v>38481</v>
      </c>
      <c r="G1312" t="s">
        <v>340</v>
      </c>
      <c r="H1312" t="s">
        <v>257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5880087342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9999</v>
      </c>
      <c r="Y1312">
        <v>1</v>
      </c>
      <c r="Z1312">
        <v>0</v>
      </c>
    </row>
    <row r="1313" spans="1:26" x14ac:dyDescent="0.25">
      <c r="A1313" t="s">
        <v>159</v>
      </c>
      <c r="B1313" t="s">
        <v>48</v>
      </c>
      <c r="C1313" t="s">
        <v>362</v>
      </c>
      <c r="D1313">
        <v>1</v>
      </c>
      <c r="E1313" s="2">
        <v>45714.583333333336</v>
      </c>
      <c r="F1313">
        <v>38481</v>
      </c>
      <c r="G1313" t="s">
        <v>339</v>
      </c>
      <c r="H1313" t="s">
        <v>257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5880087343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9999</v>
      </c>
      <c r="Y1313">
        <v>1</v>
      </c>
      <c r="Z1313">
        <v>0</v>
      </c>
    </row>
    <row r="1314" spans="1:26" x14ac:dyDescent="0.25">
      <c r="A1314" t="s">
        <v>159</v>
      </c>
      <c r="B1314" t="s">
        <v>48</v>
      </c>
      <c r="C1314" t="s">
        <v>362</v>
      </c>
      <c r="D1314">
        <v>1</v>
      </c>
      <c r="E1314" s="2">
        <v>45714.583333333336</v>
      </c>
      <c r="F1314">
        <v>38481</v>
      </c>
      <c r="G1314" t="s">
        <v>338</v>
      </c>
      <c r="H1314" t="s">
        <v>256</v>
      </c>
      <c r="I1314">
        <v>155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5880097184</v>
      </c>
      <c r="S1314">
        <v>0</v>
      </c>
      <c r="T1314">
        <v>0</v>
      </c>
      <c r="U1314">
        <v>250</v>
      </c>
      <c r="V1314">
        <v>0</v>
      </c>
      <c r="W1314">
        <v>0</v>
      </c>
      <c r="X1314">
        <v>9999</v>
      </c>
      <c r="Y1314">
        <v>1</v>
      </c>
      <c r="Z1314">
        <v>0</v>
      </c>
    </row>
    <row r="1315" spans="1:26" x14ac:dyDescent="0.25">
      <c r="A1315" t="s">
        <v>159</v>
      </c>
      <c r="B1315" t="s">
        <v>48</v>
      </c>
      <c r="C1315" t="s">
        <v>362</v>
      </c>
      <c r="D1315">
        <v>1</v>
      </c>
      <c r="E1315" s="2">
        <v>45714.583333333336</v>
      </c>
      <c r="F1315">
        <v>38481</v>
      </c>
      <c r="G1315" t="s">
        <v>340</v>
      </c>
      <c r="H1315" t="s">
        <v>256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5880087346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9999</v>
      </c>
      <c r="Y1315">
        <v>1</v>
      </c>
      <c r="Z1315">
        <v>0</v>
      </c>
    </row>
    <row r="1316" spans="1:26" x14ac:dyDescent="0.25">
      <c r="A1316" t="s">
        <v>159</v>
      </c>
      <c r="B1316" t="s">
        <v>48</v>
      </c>
      <c r="C1316" t="s">
        <v>362</v>
      </c>
      <c r="D1316">
        <v>1</v>
      </c>
      <c r="E1316" s="2">
        <v>45714.583333333336</v>
      </c>
      <c r="F1316">
        <v>38481</v>
      </c>
      <c r="G1316" t="s">
        <v>339</v>
      </c>
      <c r="H1316" t="s">
        <v>256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5880087347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9999</v>
      </c>
      <c r="Y1316">
        <v>1</v>
      </c>
      <c r="Z1316">
        <v>0</v>
      </c>
    </row>
    <row r="1317" spans="1:26" x14ac:dyDescent="0.25">
      <c r="A1317" t="s">
        <v>159</v>
      </c>
      <c r="B1317" t="s">
        <v>48</v>
      </c>
      <c r="C1317" t="s">
        <v>362</v>
      </c>
      <c r="D1317">
        <v>1</v>
      </c>
      <c r="E1317" s="2">
        <v>45714.583333333336</v>
      </c>
      <c r="F1317">
        <v>38486</v>
      </c>
      <c r="G1317" t="s">
        <v>338</v>
      </c>
      <c r="H1317" t="s">
        <v>255</v>
      </c>
      <c r="I1317">
        <v>46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5880085662</v>
      </c>
      <c r="S1317">
        <v>0</v>
      </c>
      <c r="T1317">
        <v>0</v>
      </c>
      <c r="U1317">
        <v>195.08</v>
      </c>
      <c r="V1317">
        <v>0</v>
      </c>
      <c r="W1317">
        <v>0</v>
      </c>
      <c r="X1317">
        <v>9999</v>
      </c>
      <c r="Y1317">
        <v>1</v>
      </c>
      <c r="Z1317">
        <v>0</v>
      </c>
    </row>
    <row r="1318" spans="1:26" x14ac:dyDescent="0.25">
      <c r="A1318" t="s">
        <v>159</v>
      </c>
      <c r="B1318" t="s">
        <v>48</v>
      </c>
      <c r="C1318" t="s">
        <v>362</v>
      </c>
      <c r="D1318">
        <v>1</v>
      </c>
      <c r="E1318" s="2">
        <v>45714.583333333336</v>
      </c>
      <c r="F1318">
        <v>38486</v>
      </c>
      <c r="G1318" t="s">
        <v>340</v>
      </c>
      <c r="H1318" t="s">
        <v>255</v>
      </c>
      <c r="I1318">
        <v>0</v>
      </c>
      <c r="J1318">
        <v>1</v>
      </c>
      <c r="K1318">
        <v>2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5880087350</v>
      </c>
      <c r="S1318">
        <v>0</v>
      </c>
      <c r="T1318">
        <v>0</v>
      </c>
      <c r="U1318">
        <v>0.01</v>
      </c>
      <c r="V1318">
        <v>0</v>
      </c>
      <c r="W1318">
        <v>0</v>
      </c>
      <c r="X1318">
        <v>9999</v>
      </c>
      <c r="Y1318">
        <v>1</v>
      </c>
      <c r="Z1318">
        <v>0</v>
      </c>
    </row>
    <row r="1319" spans="1:26" x14ac:dyDescent="0.25">
      <c r="A1319" t="s">
        <v>159</v>
      </c>
      <c r="B1319" t="s">
        <v>48</v>
      </c>
      <c r="C1319" t="s">
        <v>362</v>
      </c>
      <c r="D1319">
        <v>1</v>
      </c>
      <c r="E1319" s="2">
        <v>45714.583333333336</v>
      </c>
      <c r="F1319">
        <v>38486</v>
      </c>
      <c r="G1319" t="s">
        <v>339</v>
      </c>
      <c r="H1319" t="s">
        <v>255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5880087351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9999</v>
      </c>
      <c r="Y1319">
        <v>1</v>
      </c>
      <c r="Z1319">
        <v>0</v>
      </c>
    </row>
    <row r="1320" spans="1:26" x14ac:dyDescent="0.25">
      <c r="A1320" t="s">
        <v>159</v>
      </c>
      <c r="B1320" t="s">
        <v>48</v>
      </c>
      <c r="C1320" t="s">
        <v>362</v>
      </c>
      <c r="D1320">
        <v>1</v>
      </c>
      <c r="E1320" s="2">
        <v>45714.583333333336</v>
      </c>
      <c r="F1320">
        <v>38433</v>
      </c>
      <c r="G1320" t="s">
        <v>338</v>
      </c>
      <c r="H1320" t="s">
        <v>254</v>
      </c>
      <c r="I1320">
        <v>34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5878602852</v>
      </c>
      <c r="S1320">
        <v>0</v>
      </c>
      <c r="T1320">
        <v>0</v>
      </c>
      <c r="U1320">
        <v>1E-3</v>
      </c>
      <c r="V1320">
        <v>0</v>
      </c>
      <c r="W1320">
        <v>0</v>
      </c>
      <c r="X1320">
        <v>9999</v>
      </c>
      <c r="Y1320">
        <v>1</v>
      </c>
      <c r="Z1320">
        <v>0</v>
      </c>
    </row>
    <row r="1321" spans="1:26" x14ac:dyDescent="0.25">
      <c r="A1321" t="s">
        <v>159</v>
      </c>
      <c r="B1321" t="s">
        <v>48</v>
      </c>
      <c r="C1321" t="s">
        <v>362</v>
      </c>
      <c r="D1321">
        <v>1</v>
      </c>
      <c r="E1321" s="2">
        <v>45714.583333333336</v>
      </c>
      <c r="F1321">
        <v>38552</v>
      </c>
      <c r="G1321" t="s">
        <v>341</v>
      </c>
      <c r="H1321" t="s">
        <v>253</v>
      </c>
      <c r="I1321">
        <v>0</v>
      </c>
      <c r="J1321">
        <v>0</v>
      </c>
      <c r="K1321">
        <v>10.305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5874157335</v>
      </c>
      <c r="S1321">
        <v>0</v>
      </c>
      <c r="T1321">
        <v>0</v>
      </c>
      <c r="U1321">
        <v>0.01</v>
      </c>
      <c r="V1321">
        <v>0</v>
      </c>
      <c r="W1321">
        <v>0</v>
      </c>
      <c r="X1321">
        <v>9999</v>
      </c>
      <c r="Y1321">
        <v>1</v>
      </c>
      <c r="Z1321">
        <v>0</v>
      </c>
    </row>
    <row r="1322" spans="1:26" x14ac:dyDescent="0.25">
      <c r="A1322" t="s">
        <v>159</v>
      </c>
      <c r="B1322" t="s">
        <v>48</v>
      </c>
      <c r="C1322" t="s">
        <v>362</v>
      </c>
      <c r="D1322">
        <v>1</v>
      </c>
      <c r="E1322" s="2">
        <v>45714.583333333336</v>
      </c>
      <c r="F1322">
        <v>38433</v>
      </c>
      <c r="G1322" t="s">
        <v>338</v>
      </c>
      <c r="H1322" t="s">
        <v>251</v>
      </c>
      <c r="I1322">
        <v>38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5878602854</v>
      </c>
      <c r="S1322">
        <v>0</v>
      </c>
      <c r="T1322">
        <v>0</v>
      </c>
      <c r="U1322">
        <v>1E-3</v>
      </c>
      <c r="V1322">
        <v>0</v>
      </c>
      <c r="W1322">
        <v>0</v>
      </c>
      <c r="X1322">
        <v>9999</v>
      </c>
      <c r="Y1322">
        <v>1</v>
      </c>
      <c r="Z1322">
        <v>0</v>
      </c>
    </row>
    <row r="1323" spans="1:26" x14ac:dyDescent="0.25">
      <c r="A1323" t="s">
        <v>159</v>
      </c>
      <c r="B1323" t="s">
        <v>48</v>
      </c>
      <c r="C1323" t="s">
        <v>362</v>
      </c>
      <c r="D1323">
        <v>1</v>
      </c>
      <c r="E1323" s="2">
        <v>45714.583333333336</v>
      </c>
      <c r="F1323">
        <v>4089922724</v>
      </c>
      <c r="G1323" t="s">
        <v>338</v>
      </c>
      <c r="H1323" t="s">
        <v>250</v>
      </c>
      <c r="I1323">
        <v>5.5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5878951839</v>
      </c>
      <c r="S1323">
        <v>0</v>
      </c>
      <c r="T1323">
        <v>0</v>
      </c>
      <c r="U1323">
        <v>1E-3</v>
      </c>
      <c r="V1323">
        <v>0</v>
      </c>
      <c r="W1323">
        <v>0</v>
      </c>
      <c r="X1323">
        <v>9999</v>
      </c>
      <c r="Y1323">
        <v>1</v>
      </c>
      <c r="Z1323">
        <v>0</v>
      </c>
    </row>
    <row r="1324" spans="1:26" x14ac:dyDescent="0.25">
      <c r="A1324" t="s">
        <v>159</v>
      </c>
      <c r="B1324" t="s">
        <v>48</v>
      </c>
      <c r="C1324" t="s">
        <v>362</v>
      </c>
      <c r="D1324">
        <v>1</v>
      </c>
      <c r="E1324" s="2">
        <v>45714.583333333336</v>
      </c>
      <c r="F1324">
        <v>4089922724</v>
      </c>
      <c r="G1324" t="s">
        <v>340</v>
      </c>
      <c r="H1324" t="s">
        <v>250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5878230780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9999</v>
      </c>
      <c r="Y1324">
        <v>1</v>
      </c>
      <c r="Z1324">
        <v>0</v>
      </c>
    </row>
    <row r="1325" spans="1:26" x14ac:dyDescent="0.25">
      <c r="A1325" t="s">
        <v>159</v>
      </c>
      <c r="B1325" t="s">
        <v>48</v>
      </c>
      <c r="C1325" t="s">
        <v>362</v>
      </c>
      <c r="D1325">
        <v>1</v>
      </c>
      <c r="E1325" s="2">
        <v>45714.583333333336</v>
      </c>
      <c r="F1325">
        <v>4089922724</v>
      </c>
      <c r="G1325" t="s">
        <v>339</v>
      </c>
      <c r="H1325" t="s">
        <v>250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5878230781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9999</v>
      </c>
      <c r="Y1325">
        <v>1</v>
      </c>
      <c r="Z1325">
        <v>0</v>
      </c>
    </row>
    <row r="1326" spans="1:26" x14ac:dyDescent="0.25">
      <c r="A1326" t="s">
        <v>159</v>
      </c>
      <c r="B1326" t="s">
        <v>48</v>
      </c>
      <c r="C1326" t="s">
        <v>362</v>
      </c>
      <c r="D1326">
        <v>1</v>
      </c>
      <c r="E1326" s="2">
        <v>45714.583333333336</v>
      </c>
      <c r="F1326">
        <v>38433</v>
      </c>
      <c r="G1326" t="s">
        <v>338</v>
      </c>
      <c r="H1326" t="s">
        <v>249</v>
      </c>
      <c r="I1326">
        <v>40.000999999999998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5879914187</v>
      </c>
      <c r="S1326">
        <v>0</v>
      </c>
      <c r="T1326">
        <v>0</v>
      </c>
      <c r="U1326">
        <v>294</v>
      </c>
      <c r="V1326">
        <v>0</v>
      </c>
      <c r="W1326">
        <v>0</v>
      </c>
      <c r="X1326">
        <v>9999</v>
      </c>
      <c r="Y1326">
        <v>1</v>
      </c>
      <c r="Z1326">
        <v>0</v>
      </c>
    </row>
    <row r="1327" spans="1:26" x14ac:dyDescent="0.25">
      <c r="A1327" t="s">
        <v>159</v>
      </c>
      <c r="B1327" t="s">
        <v>48</v>
      </c>
      <c r="C1327" t="s">
        <v>362</v>
      </c>
      <c r="D1327">
        <v>1</v>
      </c>
      <c r="E1327" s="2">
        <v>45714.583333333336</v>
      </c>
      <c r="F1327">
        <v>38433</v>
      </c>
      <c r="G1327" t="s">
        <v>340</v>
      </c>
      <c r="H1327" t="s">
        <v>249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5879916457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9999</v>
      </c>
      <c r="Y1327">
        <v>1</v>
      </c>
      <c r="Z1327">
        <v>0</v>
      </c>
    </row>
    <row r="1328" spans="1:26" x14ac:dyDescent="0.25">
      <c r="A1328" t="s">
        <v>159</v>
      </c>
      <c r="B1328" t="s">
        <v>48</v>
      </c>
      <c r="C1328" t="s">
        <v>362</v>
      </c>
      <c r="D1328">
        <v>1</v>
      </c>
      <c r="E1328" s="2">
        <v>45714.583333333336</v>
      </c>
      <c r="F1328">
        <v>38433</v>
      </c>
      <c r="G1328" t="s">
        <v>339</v>
      </c>
      <c r="H1328" t="s">
        <v>249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5879916458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9999</v>
      </c>
      <c r="Y1328">
        <v>1</v>
      </c>
      <c r="Z1328">
        <v>0</v>
      </c>
    </row>
    <row r="1329" spans="1:26" x14ac:dyDescent="0.25">
      <c r="A1329" t="s">
        <v>159</v>
      </c>
      <c r="B1329" t="s">
        <v>48</v>
      </c>
      <c r="C1329" t="s">
        <v>362</v>
      </c>
      <c r="D1329">
        <v>1</v>
      </c>
      <c r="E1329" s="2">
        <v>45714.583333333336</v>
      </c>
      <c r="F1329">
        <v>38433</v>
      </c>
      <c r="G1329" t="s">
        <v>338</v>
      </c>
      <c r="H1329" t="s">
        <v>248</v>
      </c>
      <c r="I1329">
        <v>80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5880059432</v>
      </c>
      <c r="S1329">
        <v>0</v>
      </c>
      <c r="T1329">
        <v>0</v>
      </c>
      <c r="U1329">
        <v>292</v>
      </c>
      <c r="V1329">
        <v>0</v>
      </c>
      <c r="W1329">
        <v>0</v>
      </c>
      <c r="X1329">
        <v>9999</v>
      </c>
      <c r="Y1329">
        <v>1</v>
      </c>
      <c r="Z1329">
        <v>0</v>
      </c>
    </row>
    <row r="1330" spans="1:26" x14ac:dyDescent="0.25">
      <c r="A1330" t="s">
        <v>159</v>
      </c>
      <c r="B1330" t="s">
        <v>48</v>
      </c>
      <c r="C1330" t="s">
        <v>362</v>
      </c>
      <c r="D1330">
        <v>1</v>
      </c>
      <c r="E1330" s="2">
        <v>45714.583333333336</v>
      </c>
      <c r="F1330">
        <v>38433</v>
      </c>
      <c r="G1330" t="s">
        <v>340</v>
      </c>
      <c r="H1330" t="s">
        <v>248</v>
      </c>
      <c r="I1330">
        <v>0</v>
      </c>
      <c r="J1330">
        <v>10.4</v>
      </c>
      <c r="K1330">
        <v>8.8000000000000007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5879916461</v>
      </c>
      <c r="S1330">
        <v>0</v>
      </c>
      <c r="T1330">
        <v>0</v>
      </c>
      <c r="U1330">
        <v>0.1</v>
      </c>
      <c r="V1330">
        <v>0</v>
      </c>
      <c r="W1330">
        <v>0</v>
      </c>
      <c r="X1330">
        <v>9999</v>
      </c>
      <c r="Y1330">
        <v>1</v>
      </c>
      <c r="Z1330">
        <v>0</v>
      </c>
    </row>
    <row r="1331" spans="1:26" x14ac:dyDescent="0.25">
      <c r="A1331" t="s">
        <v>159</v>
      </c>
      <c r="B1331" t="s">
        <v>48</v>
      </c>
      <c r="C1331" t="s">
        <v>362</v>
      </c>
      <c r="D1331">
        <v>1</v>
      </c>
      <c r="E1331" s="2">
        <v>45714.583333333336</v>
      </c>
      <c r="F1331">
        <v>38433</v>
      </c>
      <c r="G1331" t="s">
        <v>339</v>
      </c>
      <c r="H1331" t="s">
        <v>248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5879916462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9999</v>
      </c>
      <c r="Y1331">
        <v>1</v>
      </c>
      <c r="Z1331">
        <v>0</v>
      </c>
    </row>
    <row r="1332" spans="1:26" x14ac:dyDescent="0.25">
      <c r="A1332" t="s">
        <v>159</v>
      </c>
      <c r="B1332" t="s">
        <v>48</v>
      </c>
      <c r="C1332" t="s">
        <v>362</v>
      </c>
      <c r="D1332">
        <v>1</v>
      </c>
      <c r="E1332" s="2">
        <v>45714.583333333336</v>
      </c>
      <c r="F1332">
        <v>38459</v>
      </c>
      <c r="G1332" t="s">
        <v>338</v>
      </c>
      <c r="H1332" t="s">
        <v>247</v>
      </c>
      <c r="I1332">
        <v>55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5879318548</v>
      </c>
      <c r="S1332">
        <v>0</v>
      </c>
      <c r="T1332">
        <v>0</v>
      </c>
      <c r="U1332">
        <v>1E-3</v>
      </c>
      <c r="V1332">
        <v>0</v>
      </c>
      <c r="W1332">
        <v>0</v>
      </c>
      <c r="X1332">
        <v>9999</v>
      </c>
      <c r="Y1332">
        <v>1</v>
      </c>
      <c r="Z1332">
        <v>0</v>
      </c>
    </row>
    <row r="1333" spans="1:26" x14ac:dyDescent="0.25">
      <c r="A1333" t="s">
        <v>159</v>
      </c>
      <c r="B1333" t="s">
        <v>48</v>
      </c>
      <c r="C1333" t="s">
        <v>362</v>
      </c>
      <c r="D1333">
        <v>1</v>
      </c>
      <c r="E1333" s="2">
        <v>45714.583333333336</v>
      </c>
      <c r="F1333">
        <v>38459</v>
      </c>
      <c r="G1333" t="s">
        <v>340</v>
      </c>
      <c r="H1333" t="s">
        <v>247</v>
      </c>
      <c r="I1333">
        <v>0</v>
      </c>
      <c r="J1333">
        <v>10</v>
      </c>
      <c r="K1333">
        <v>8.9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5879318752</v>
      </c>
      <c r="S1333">
        <v>0</v>
      </c>
      <c r="T1333">
        <v>0</v>
      </c>
      <c r="U1333">
        <v>0.01</v>
      </c>
      <c r="V1333">
        <v>0</v>
      </c>
      <c r="W1333">
        <v>0</v>
      </c>
      <c r="X1333">
        <v>9999</v>
      </c>
      <c r="Y1333">
        <v>1</v>
      </c>
      <c r="Z1333">
        <v>0</v>
      </c>
    </row>
    <row r="1334" spans="1:26" x14ac:dyDescent="0.25">
      <c r="A1334" t="s">
        <v>159</v>
      </c>
      <c r="B1334" t="s">
        <v>48</v>
      </c>
      <c r="C1334" t="s">
        <v>362</v>
      </c>
      <c r="D1334">
        <v>1</v>
      </c>
      <c r="E1334" s="2">
        <v>45714.583333333336</v>
      </c>
      <c r="F1334">
        <v>38459</v>
      </c>
      <c r="G1334" t="s">
        <v>339</v>
      </c>
      <c r="H1334" t="s">
        <v>247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5879318753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9999</v>
      </c>
      <c r="Y1334">
        <v>1</v>
      </c>
      <c r="Z1334">
        <v>0</v>
      </c>
    </row>
    <row r="1335" spans="1:26" x14ac:dyDescent="0.25">
      <c r="A1335" t="s">
        <v>159</v>
      </c>
      <c r="B1335" t="s">
        <v>48</v>
      </c>
      <c r="C1335" t="s">
        <v>362</v>
      </c>
      <c r="D1335">
        <v>1</v>
      </c>
      <c r="E1335" s="2">
        <v>45714.583333333336</v>
      </c>
      <c r="F1335">
        <v>38433</v>
      </c>
      <c r="G1335" t="s">
        <v>341</v>
      </c>
      <c r="H1335" t="s">
        <v>246</v>
      </c>
      <c r="I1335">
        <v>0</v>
      </c>
      <c r="J1335">
        <v>24.898</v>
      </c>
      <c r="K1335">
        <v>19.989999999999998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5880060058</v>
      </c>
      <c r="S1335">
        <v>0</v>
      </c>
      <c r="T1335">
        <v>0</v>
      </c>
      <c r="U1335">
        <v>0.11</v>
      </c>
      <c r="V1335">
        <v>0</v>
      </c>
      <c r="W1335">
        <v>0</v>
      </c>
      <c r="X1335">
        <v>9999</v>
      </c>
      <c r="Y1335">
        <v>1</v>
      </c>
      <c r="Z1335">
        <v>0</v>
      </c>
    </row>
    <row r="1336" spans="1:26" x14ac:dyDescent="0.25">
      <c r="A1336" t="s">
        <v>159</v>
      </c>
      <c r="B1336" t="s">
        <v>48</v>
      </c>
      <c r="C1336" t="s">
        <v>362</v>
      </c>
      <c r="D1336">
        <v>1</v>
      </c>
      <c r="E1336" s="2">
        <v>45714.583333333336</v>
      </c>
      <c r="F1336">
        <v>38433</v>
      </c>
      <c r="G1336" t="s">
        <v>338</v>
      </c>
      <c r="H1336" t="s">
        <v>245</v>
      </c>
      <c r="I1336">
        <v>95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5879905272</v>
      </c>
      <c r="S1336">
        <v>0</v>
      </c>
      <c r="T1336">
        <v>0</v>
      </c>
      <c r="U1336">
        <v>0.04</v>
      </c>
      <c r="V1336">
        <v>0</v>
      </c>
      <c r="W1336">
        <v>0</v>
      </c>
      <c r="X1336">
        <v>9999</v>
      </c>
      <c r="Y1336">
        <v>1</v>
      </c>
      <c r="Z1336">
        <v>0</v>
      </c>
    </row>
    <row r="1337" spans="1:26" x14ac:dyDescent="0.25">
      <c r="A1337" t="s">
        <v>159</v>
      </c>
      <c r="B1337" t="s">
        <v>48</v>
      </c>
      <c r="C1337" t="s">
        <v>362</v>
      </c>
      <c r="D1337">
        <v>1</v>
      </c>
      <c r="E1337" s="2">
        <v>45714.583333333336</v>
      </c>
      <c r="F1337">
        <v>38433</v>
      </c>
      <c r="G1337" t="s">
        <v>340</v>
      </c>
      <c r="H1337" t="s">
        <v>245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5879396520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9999</v>
      </c>
      <c r="Y1337">
        <v>1</v>
      </c>
      <c r="Z1337">
        <v>0</v>
      </c>
    </row>
    <row r="1338" spans="1:26" x14ac:dyDescent="0.25">
      <c r="A1338" t="s">
        <v>159</v>
      </c>
      <c r="B1338" t="s">
        <v>48</v>
      </c>
      <c r="C1338" t="s">
        <v>362</v>
      </c>
      <c r="D1338">
        <v>1</v>
      </c>
      <c r="E1338" s="2">
        <v>45714.583333333336</v>
      </c>
      <c r="F1338">
        <v>38433</v>
      </c>
      <c r="G1338" t="s">
        <v>339</v>
      </c>
      <c r="H1338" t="s">
        <v>245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5879396521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9999</v>
      </c>
      <c r="Y1338">
        <v>1</v>
      </c>
      <c r="Z1338">
        <v>0</v>
      </c>
    </row>
    <row r="1339" spans="1:26" x14ac:dyDescent="0.25">
      <c r="A1339" t="s">
        <v>159</v>
      </c>
      <c r="B1339" t="s">
        <v>48</v>
      </c>
      <c r="C1339" t="s">
        <v>362</v>
      </c>
      <c r="D1339">
        <v>1</v>
      </c>
      <c r="E1339" s="2">
        <v>45714.583333333336</v>
      </c>
      <c r="F1339">
        <v>38433</v>
      </c>
      <c r="G1339" t="s">
        <v>338</v>
      </c>
      <c r="H1339" t="s">
        <v>244</v>
      </c>
      <c r="I1339">
        <v>95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5879364654</v>
      </c>
      <c r="S1339">
        <v>0</v>
      </c>
      <c r="T1339">
        <v>0</v>
      </c>
      <c r="U1339">
        <v>260</v>
      </c>
      <c r="V1339">
        <v>0</v>
      </c>
      <c r="W1339">
        <v>0</v>
      </c>
      <c r="X1339">
        <v>9999</v>
      </c>
      <c r="Y1339">
        <v>1</v>
      </c>
      <c r="Z1339">
        <v>0</v>
      </c>
    </row>
    <row r="1340" spans="1:26" x14ac:dyDescent="0.25">
      <c r="A1340" t="s">
        <v>159</v>
      </c>
      <c r="B1340" t="s">
        <v>48</v>
      </c>
      <c r="C1340" t="s">
        <v>362</v>
      </c>
      <c r="D1340">
        <v>1</v>
      </c>
      <c r="E1340" s="2">
        <v>45714.583333333336</v>
      </c>
      <c r="F1340">
        <v>38433</v>
      </c>
      <c r="G1340" t="s">
        <v>340</v>
      </c>
      <c r="H1340" t="s">
        <v>244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5879396516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9999</v>
      </c>
      <c r="Y1340">
        <v>1</v>
      </c>
      <c r="Z1340">
        <v>0</v>
      </c>
    </row>
    <row r="1341" spans="1:26" x14ac:dyDescent="0.25">
      <c r="A1341" t="s">
        <v>159</v>
      </c>
      <c r="B1341" t="s">
        <v>48</v>
      </c>
      <c r="C1341" t="s">
        <v>362</v>
      </c>
      <c r="D1341">
        <v>1</v>
      </c>
      <c r="E1341" s="2">
        <v>45714.583333333336</v>
      </c>
      <c r="F1341">
        <v>38433</v>
      </c>
      <c r="G1341" t="s">
        <v>339</v>
      </c>
      <c r="H1341" t="s">
        <v>244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5879396517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9999</v>
      </c>
      <c r="Y1341">
        <v>1</v>
      </c>
      <c r="Z1341">
        <v>0</v>
      </c>
    </row>
    <row r="1342" spans="1:26" x14ac:dyDescent="0.25">
      <c r="A1342" t="s">
        <v>159</v>
      </c>
      <c r="B1342" t="s">
        <v>48</v>
      </c>
      <c r="C1342" t="s">
        <v>362</v>
      </c>
      <c r="D1342">
        <v>1</v>
      </c>
      <c r="E1342" s="2">
        <v>45714.583333333336</v>
      </c>
      <c r="F1342">
        <v>38433</v>
      </c>
      <c r="G1342" t="s">
        <v>338</v>
      </c>
      <c r="H1342" t="s">
        <v>243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5874902479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9999</v>
      </c>
      <c r="Y1342">
        <v>1</v>
      </c>
      <c r="Z1342">
        <v>0</v>
      </c>
    </row>
    <row r="1343" spans="1:26" x14ac:dyDescent="0.25">
      <c r="A1343" t="s">
        <v>159</v>
      </c>
      <c r="B1343" t="s">
        <v>48</v>
      </c>
      <c r="C1343" t="s">
        <v>362</v>
      </c>
      <c r="D1343">
        <v>1</v>
      </c>
      <c r="E1343" s="2">
        <v>45714.583333333336</v>
      </c>
      <c r="F1343">
        <v>38433</v>
      </c>
      <c r="G1343" t="s">
        <v>340</v>
      </c>
      <c r="H1343" t="s">
        <v>243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5879396512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9999</v>
      </c>
      <c r="Y1343">
        <v>1</v>
      </c>
      <c r="Z1343">
        <v>0</v>
      </c>
    </row>
    <row r="1344" spans="1:26" x14ac:dyDescent="0.25">
      <c r="A1344" t="s">
        <v>159</v>
      </c>
      <c r="B1344" t="s">
        <v>48</v>
      </c>
      <c r="C1344" t="s">
        <v>362</v>
      </c>
      <c r="D1344">
        <v>1</v>
      </c>
      <c r="E1344" s="2">
        <v>45714.583333333336</v>
      </c>
      <c r="F1344">
        <v>38433</v>
      </c>
      <c r="G1344" t="s">
        <v>339</v>
      </c>
      <c r="H1344" t="s">
        <v>243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5879396513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9999</v>
      </c>
      <c r="Y1344">
        <v>1</v>
      </c>
      <c r="Z1344">
        <v>0</v>
      </c>
    </row>
    <row r="1345" spans="1:26" x14ac:dyDescent="0.25">
      <c r="A1345" t="s">
        <v>159</v>
      </c>
      <c r="B1345" t="s">
        <v>48</v>
      </c>
      <c r="C1345" t="s">
        <v>362</v>
      </c>
      <c r="D1345">
        <v>1</v>
      </c>
      <c r="E1345" s="2">
        <v>45714.583333333336</v>
      </c>
      <c r="F1345">
        <v>4468986571</v>
      </c>
      <c r="G1345" t="s">
        <v>343</v>
      </c>
      <c r="H1345" t="s">
        <v>344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5864418413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9999</v>
      </c>
      <c r="Y1345">
        <v>1</v>
      </c>
      <c r="Z1345">
        <v>0</v>
      </c>
    </row>
    <row r="1346" spans="1:26" x14ac:dyDescent="0.25">
      <c r="A1346" t="s">
        <v>159</v>
      </c>
      <c r="B1346" t="s">
        <v>48</v>
      </c>
      <c r="C1346" t="s">
        <v>362</v>
      </c>
      <c r="D1346">
        <v>1</v>
      </c>
      <c r="E1346" s="2">
        <v>45714.583333333336</v>
      </c>
      <c r="F1346">
        <v>4089922724</v>
      </c>
      <c r="G1346" t="s">
        <v>338</v>
      </c>
      <c r="H1346" t="s">
        <v>242</v>
      </c>
      <c r="I1346">
        <v>24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5878956515</v>
      </c>
      <c r="S1346">
        <v>0</v>
      </c>
      <c r="T1346">
        <v>0</v>
      </c>
      <c r="U1346">
        <v>307.64</v>
      </c>
      <c r="V1346">
        <v>0</v>
      </c>
      <c r="W1346">
        <v>0</v>
      </c>
      <c r="X1346">
        <v>9999</v>
      </c>
      <c r="Y1346">
        <v>1</v>
      </c>
      <c r="Z1346">
        <v>0</v>
      </c>
    </row>
    <row r="1347" spans="1:26" x14ac:dyDescent="0.25">
      <c r="A1347" t="s">
        <v>159</v>
      </c>
      <c r="B1347" t="s">
        <v>48</v>
      </c>
      <c r="C1347" t="s">
        <v>362</v>
      </c>
      <c r="D1347">
        <v>1</v>
      </c>
      <c r="E1347" s="2">
        <v>45714.583333333336</v>
      </c>
      <c r="F1347">
        <v>38433</v>
      </c>
      <c r="G1347" t="s">
        <v>338</v>
      </c>
      <c r="H1347" t="s">
        <v>241</v>
      </c>
      <c r="I1347">
        <v>169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5878602864</v>
      </c>
      <c r="S1347">
        <v>0</v>
      </c>
      <c r="T1347">
        <v>0</v>
      </c>
      <c r="U1347">
        <v>1E-3</v>
      </c>
      <c r="V1347">
        <v>0</v>
      </c>
      <c r="W1347">
        <v>0</v>
      </c>
      <c r="X1347">
        <v>9999</v>
      </c>
      <c r="Y1347">
        <v>1</v>
      </c>
      <c r="Z1347">
        <v>0</v>
      </c>
    </row>
    <row r="1348" spans="1:26" x14ac:dyDescent="0.25">
      <c r="A1348" t="s">
        <v>159</v>
      </c>
      <c r="B1348" t="s">
        <v>48</v>
      </c>
      <c r="C1348" t="s">
        <v>362</v>
      </c>
      <c r="D1348">
        <v>1</v>
      </c>
      <c r="E1348" s="2">
        <v>45714.583333333336</v>
      </c>
      <c r="F1348">
        <v>4468986571</v>
      </c>
      <c r="G1348" t="s">
        <v>343</v>
      </c>
      <c r="H1348" t="s">
        <v>342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5864418411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9999</v>
      </c>
      <c r="Y1348">
        <v>1</v>
      </c>
      <c r="Z1348">
        <v>0</v>
      </c>
    </row>
    <row r="1349" spans="1:26" x14ac:dyDescent="0.25">
      <c r="A1349" t="s">
        <v>159</v>
      </c>
      <c r="B1349" t="s">
        <v>48</v>
      </c>
      <c r="C1349" t="s">
        <v>362</v>
      </c>
      <c r="D1349">
        <v>1</v>
      </c>
      <c r="E1349" s="2">
        <v>45714.583333333336</v>
      </c>
      <c r="F1349">
        <v>4089922724</v>
      </c>
      <c r="G1349" t="s">
        <v>338</v>
      </c>
      <c r="H1349" t="s">
        <v>240</v>
      </c>
      <c r="I1349">
        <v>29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5879898753</v>
      </c>
      <c r="S1349">
        <v>0</v>
      </c>
      <c r="T1349">
        <v>0</v>
      </c>
      <c r="U1349">
        <v>1E-3</v>
      </c>
      <c r="V1349">
        <v>0</v>
      </c>
      <c r="W1349">
        <v>0</v>
      </c>
      <c r="X1349">
        <v>9999</v>
      </c>
      <c r="Y1349">
        <v>1</v>
      </c>
      <c r="Z1349">
        <v>0</v>
      </c>
    </row>
    <row r="1350" spans="1:26" x14ac:dyDescent="0.25">
      <c r="A1350" t="s">
        <v>159</v>
      </c>
      <c r="B1350" t="s">
        <v>48</v>
      </c>
      <c r="C1350" t="s">
        <v>362</v>
      </c>
      <c r="D1350">
        <v>1</v>
      </c>
      <c r="E1350" s="2">
        <v>45714.583333333336</v>
      </c>
      <c r="F1350">
        <v>38433</v>
      </c>
      <c r="G1350" t="s">
        <v>338</v>
      </c>
      <c r="H1350" t="s">
        <v>239</v>
      </c>
      <c r="I1350">
        <v>81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5878602862</v>
      </c>
      <c r="S1350">
        <v>0</v>
      </c>
      <c r="T1350">
        <v>0</v>
      </c>
      <c r="U1350">
        <v>1E-3</v>
      </c>
      <c r="V1350">
        <v>0</v>
      </c>
      <c r="W1350">
        <v>0</v>
      </c>
      <c r="X1350">
        <v>9999</v>
      </c>
      <c r="Y1350">
        <v>1</v>
      </c>
      <c r="Z1350">
        <v>0</v>
      </c>
    </row>
    <row r="1351" spans="1:26" x14ac:dyDescent="0.25">
      <c r="A1351" t="s">
        <v>159</v>
      </c>
      <c r="B1351" t="s">
        <v>48</v>
      </c>
      <c r="C1351" t="s">
        <v>362</v>
      </c>
      <c r="D1351">
        <v>1</v>
      </c>
      <c r="E1351" s="2">
        <v>45714.583333333336</v>
      </c>
      <c r="F1351">
        <v>38433</v>
      </c>
      <c r="G1351" t="s">
        <v>338</v>
      </c>
      <c r="H1351" t="s">
        <v>238</v>
      </c>
      <c r="I1351">
        <v>84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5878602860</v>
      </c>
      <c r="S1351">
        <v>0</v>
      </c>
      <c r="T1351">
        <v>0</v>
      </c>
      <c r="U1351">
        <v>1E-3</v>
      </c>
      <c r="V1351">
        <v>0</v>
      </c>
      <c r="W1351">
        <v>0</v>
      </c>
      <c r="X1351">
        <v>9999</v>
      </c>
      <c r="Y1351">
        <v>1</v>
      </c>
      <c r="Z1351">
        <v>0</v>
      </c>
    </row>
    <row r="1352" spans="1:26" x14ac:dyDescent="0.25">
      <c r="A1352" t="s">
        <v>159</v>
      </c>
      <c r="B1352" t="s">
        <v>48</v>
      </c>
      <c r="C1352" t="s">
        <v>362</v>
      </c>
      <c r="D1352">
        <v>1</v>
      </c>
      <c r="E1352" s="2">
        <v>45714.583333333336</v>
      </c>
      <c r="F1352">
        <v>38459</v>
      </c>
      <c r="G1352" t="s">
        <v>338</v>
      </c>
      <c r="H1352" t="s">
        <v>237</v>
      </c>
      <c r="I1352">
        <v>13.17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5874464214</v>
      </c>
      <c r="S1352">
        <v>0</v>
      </c>
      <c r="T1352">
        <v>0</v>
      </c>
      <c r="U1352">
        <v>315.08</v>
      </c>
      <c r="V1352">
        <v>0</v>
      </c>
      <c r="W1352">
        <v>0</v>
      </c>
      <c r="X1352">
        <v>9999</v>
      </c>
      <c r="Y1352">
        <v>1</v>
      </c>
      <c r="Z1352">
        <v>0</v>
      </c>
    </row>
    <row r="1353" spans="1:26" x14ac:dyDescent="0.25">
      <c r="A1353" t="s">
        <v>159</v>
      </c>
      <c r="B1353" t="s">
        <v>48</v>
      </c>
      <c r="C1353" t="s">
        <v>362</v>
      </c>
      <c r="D1353">
        <v>1</v>
      </c>
      <c r="E1353" s="2">
        <v>45714.583333333336</v>
      </c>
      <c r="F1353">
        <v>38459</v>
      </c>
      <c r="G1353" t="s">
        <v>340</v>
      </c>
      <c r="H1353" t="s">
        <v>237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5876564445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9999</v>
      </c>
      <c r="Y1353">
        <v>1</v>
      </c>
      <c r="Z1353">
        <v>0</v>
      </c>
    </row>
    <row r="1354" spans="1:26" x14ac:dyDescent="0.25">
      <c r="A1354" t="s">
        <v>159</v>
      </c>
      <c r="B1354" t="s">
        <v>48</v>
      </c>
      <c r="C1354" t="s">
        <v>362</v>
      </c>
      <c r="D1354">
        <v>1</v>
      </c>
      <c r="E1354" s="2">
        <v>45714.583333333336</v>
      </c>
      <c r="F1354">
        <v>38459</v>
      </c>
      <c r="G1354" t="s">
        <v>339</v>
      </c>
      <c r="H1354" t="s">
        <v>237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5876564446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9999</v>
      </c>
      <c r="Y1354">
        <v>1</v>
      </c>
      <c r="Z1354">
        <v>0</v>
      </c>
    </row>
    <row r="1355" spans="1:26" x14ac:dyDescent="0.25">
      <c r="A1355" t="s">
        <v>159</v>
      </c>
      <c r="B1355" t="s">
        <v>48</v>
      </c>
      <c r="C1355" t="s">
        <v>362</v>
      </c>
      <c r="D1355">
        <v>1</v>
      </c>
      <c r="E1355" s="2">
        <v>45714.583333333336</v>
      </c>
      <c r="F1355">
        <v>38459</v>
      </c>
      <c r="G1355" t="s">
        <v>338</v>
      </c>
      <c r="H1355" t="s">
        <v>236</v>
      </c>
      <c r="I1355">
        <v>109.569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5874464216</v>
      </c>
      <c r="S1355">
        <v>0</v>
      </c>
      <c r="T1355">
        <v>0</v>
      </c>
      <c r="U1355">
        <v>315.08</v>
      </c>
      <c r="V1355">
        <v>0</v>
      </c>
      <c r="W1355">
        <v>0</v>
      </c>
      <c r="X1355">
        <v>9999</v>
      </c>
      <c r="Y1355">
        <v>1</v>
      </c>
      <c r="Z1355">
        <v>0</v>
      </c>
    </row>
    <row r="1356" spans="1:26" x14ac:dyDescent="0.25">
      <c r="A1356" t="s">
        <v>159</v>
      </c>
      <c r="B1356" t="s">
        <v>48</v>
      </c>
      <c r="C1356" t="s">
        <v>362</v>
      </c>
      <c r="D1356">
        <v>1</v>
      </c>
      <c r="E1356" s="2">
        <v>45714.583333333336</v>
      </c>
      <c r="F1356">
        <v>38459</v>
      </c>
      <c r="G1356" t="s">
        <v>340</v>
      </c>
      <c r="H1356" t="s">
        <v>236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5876564449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9999</v>
      </c>
      <c r="Y1356">
        <v>1</v>
      </c>
      <c r="Z1356">
        <v>0</v>
      </c>
    </row>
    <row r="1357" spans="1:26" x14ac:dyDescent="0.25">
      <c r="A1357" t="s">
        <v>159</v>
      </c>
      <c r="B1357" t="s">
        <v>48</v>
      </c>
      <c r="C1357" t="s">
        <v>362</v>
      </c>
      <c r="D1357">
        <v>1</v>
      </c>
      <c r="E1357" s="2">
        <v>45714.583333333336</v>
      </c>
      <c r="F1357">
        <v>38459</v>
      </c>
      <c r="G1357" t="s">
        <v>339</v>
      </c>
      <c r="H1357" t="s">
        <v>236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5876564450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9999</v>
      </c>
      <c r="Y1357">
        <v>1</v>
      </c>
      <c r="Z1357">
        <v>0</v>
      </c>
    </row>
    <row r="1358" spans="1:26" x14ac:dyDescent="0.25">
      <c r="A1358" t="s">
        <v>159</v>
      </c>
      <c r="B1358" t="s">
        <v>48</v>
      </c>
      <c r="C1358" t="s">
        <v>362</v>
      </c>
      <c r="D1358">
        <v>1</v>
      </c>
      <c r="E1358" s="2">
        <v>45714.583333333336</v>
      </c>
      <c r="F1358">
        <v>38459</v>
      </c>
      <c r="G1358" t="s">
        <v>338</v>
      </c>
      <c r="H1358" t="s">
        <v>235</v>
      </c>
      <c r="I1358">
        <v>79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5879668307</v>
      </c>
      <c r="S1358">
        <v>0</v>
      </c>
      <c r="T1358">
        <v>0</v>
      </c>
      <c r="U1358">
        <v>0.01</v>
      </c>
      <c r="V1358">
        <v>0</v>
      </c>
      <c r="W1358">
        <v>0</v>
      </c>
      <c r="X1358">
        <v>9999</v>
      </c>
      <c r="Y1358">
        <v>1</v>
      </c>
      <c r="Z1358">
        <v>0</v>
      </c>
    </row>
    <row r="1359" spans="1:26" x14ac:dyDescent="0.25">
      <c r="A1359" t="s">
        <v>159</v>
      </c>
      <c r="B1359" t="s">
        <v>48</v>
      </c>
      <c r="C1359" t="s">
        <v>362</v>
      </c>
      <c r="D1359">
        <v>1</v>
      </c>
      <c r="E1359" s="2">
        <v>45714.583333333336</v>
      </c>
      <c r="F1359">
        <v>38459</v>
      </c>
      <c r="G1359" t="s">
        <v>340</v>
      </c>
      <c r="H1359" t="s">
        <v>235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5879770360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9999</v>
      </c>
      <c r="Y1359">
        <v>1</v>
      </c>
      <c r="Z1359">
        <v>0</v>
      </c>
    </row>
    <row r="1360" spans="1:26" x14ac:dyDescent="0.25">
      <c r="A1360" t="s">
        <v>159</v>
      </c>
      <c r="B1360" t="s">
        <v>48</v>
      </c>
      <c r="C1360" t="s">
        <v>362</v>
      </c>
      <c r="D1360">
        <v>1</v>
      </c>
      <c r="E1360" s="2">
        <v>45714.583333333336</v>
      </c>
      <c r="F1360">
        <v>38459</v>
      </c>
      <c r="G1360" t="s">
        <v>339</v>
      </c>
      <c r="H1360" t="s">
        <v>235</v>
      </c>
      <c r="I1360">
        <v>0</v>
      </c>
      <c r="J1360">
        <v>6.12</v>
      </c>
      <c r="K1360">
        <v>19.16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5879770361</v>
      </c>
      <c r="S1360">
        <v>0</v>
      </c>
      <c r="T1360">
        <v>0</v>
      </c>
      <c r="U1360">
        <v>0.06</v>
      </c>
      <c r="V1360">
        <v>0</v>
      </c>
      <c r="W1360">
        <v>0</v>
      </c>
      <c r="X1360">
        <v>9999</v>
      </c>
      <c r="Y1360">
        <v>1</v>
      </c>
      <c r="Z1360">
        <v>0</v>
      </c>
    </row>
    <row r="1361" spans="1:26" x14ac:dyDescent="0.25">
      <c r="A1361" t="s">
        <v>159</v>
      </c>
      <c r="B1361" t="s">
        <v>48</v>
      </c>
      <c r="C1361" t="s">
        <v>362</v>
      </c>
      <c r="D1361">
        <v>1</v>
      </c>
      <c r="E1361" s="2">
        <v>45714.583333333336</v>
      </c>
      <c r="F1361">
        <v>38567</v>
      </c>
      <c r="G1361" t="s">
        <v>789</v>
      </c>
      <c r="H1361" t="s">
        <v>799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5874155887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9999</v>
      </c>
      <c r="Y1361">
        <v>0</v>
      </c>
      <c r="Z1361">
        <v>0</v>
      </c>
    </row>
    <row r="1362" spans="1:26" x14ac:dyDescent="0.25">
      <c r="A1362" t="s">
        <v>159</v>
      </c>
      <c r="B1362" t="s">
        <v>48</v>
      </c>
      <c r="C1362" t="s">
        <v>362</v>
      </c>
      <c r="D1362">
        <v>1</v>
      </c>
      <c r="E1362" s="2">
        <v>45714.583333333336</v>
      </c>
      <c r="F1362">
        <v>4089922724</v>
      </c>
      <c r="G1362" t="s">
        <v>789</v>
      </c>
      <c r="H1362" t="s">
        <v>799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5874155889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9999</v>
      </c>
      <c r="Y1362">
        <v>0</v>
      </c>
      <c r="Z1362">
        <v>0</v>
      </c>
    </row>
    <row r="1363" spans="1:26" x14ac:dyDescent="0.25">
      <c r="A1363" t="s">
        <v>159</v>
      </c>
      <c r="B1363" t="s">
        <v>48</v>
      </c>
      <c r="C1363" t="s">
        <v>362</v>
      </c>
      <c r="D1363">
        <v>1</v>
      </c>
      <c r="E1363" s="2">
        <v>45714.583333333336</v>
      </c>
      <c r="F1363">
        <v>38459</v>
      </c>
      <c r="G1363" t="s">
        <v>338</v>
      </c>
      <c r="H1363" t="s">
        <v>234</v>
      </c>
      <c r="I1363">
        <v>16.8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5878468930</v>
      </c>
      <c r="S1363">
        <v>0</v>
      </c>
      <c r="T1363">
        <v>0</v>
      </c>
      <c r="U1363">
        <v>309.07</v>
      </c>
      <c r="V1363">
        <v>0</v>
      </c>
      <c r="W1363">
        <v>0</v>
      </c>
      <c r="X1363">
        <v>9999</v>
      </c>
      <c r="Y1363">
        <v>1</v>
      </c>
      <c r="Z1363">
        <v>0</v>
      </c>
    </row>
    <row r="1364" spans="1:26" x14ac:dyDescent="0.25">
      <c r="A1364" t="s">
        <v>159</v>
      </c>
      <c r="B1364" t="s">
        <v>48</v>
      </c>
      <c r="C1364" t="s">
        <v>362</v>
      </c>
      <c r="D1364">
        <v>1</v>
      </c>
      <c r="E1364" s="2">
        <v>45714.583333333336</v>
      </c>
      <c r="F1364">
        <v>38459</v>
      </c>
      <c r="G1364" t="s">
        <v>340</v>
      </c>
      <c r="H1364" t="s">
        <v>234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5878466929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9999</v>
      </c>
      <c r="Y1364">
        <v>1</v>
      </c>
      <c r="Z1364">
        <v>0</v>
      </c>
    </row>
    <row r="1365" spans="1:26" x14ac:dyDescent="0.25">
      <c r="A1365" t="s">
        <v>159</v>
      </c>
      <c r="B1365" t="s">
        <v>48</v>
      </c>
      <c r="C1365" t="s">
        <v>362</v>
      </c>
      <c r="D1365">
        <v>1</v>
      </c>
      <c r="E1365" s="2">
        <v>45714.583333333336</v>
      </c>
      <c r="F1365">
        <v>38459</v>
      </c>
      <c r="G1365" t="s">
        <v>339</v>
      </c>
      <c r="H1365" t="s">
        <v>234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5878466930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9999</v>
      </c>
      <c r="Y1365">
        <v>1</v>
      </c>
      <c r="Z1365">
        <v>0</v>
      </c>
    </row>
    <row r="1366" spans="1:26" x14ac:dyDescent="0.25">
      <c r="A1366" t="s">
        <v>159</v>
      </c>
      <c r="B1366" t="s">
        <v>48</v>
      </c>
      <c r="C1366" t="s">
        <v>362</v>
      </c>
      <c r="D1366">
        <v>1</v>
      </c>
      <c r="E1366" s="2">
        <v>45714.583333333336</v>
      </c>
      <c r="F1366">
        <v>38459</v>
      </c>
      <c r="G1366" t="s">
        <v>338</v>
      </c>
      <c r="H1366" t="s">
        <v>233</v>
      </c>
      <c r="I1366">
        <v>22.5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5878468932</v>
      </c>
      <c r="S1366">
        <v>0</v>
      </c>
      <c r="T1366">
        <v>0</v>
      </c>
      <c r="U1366">
        <v>309.07</v>
      </c>
      <c r="V1366">
        <v>0</v>
      </c>
      <c r="W1366">
        <v>0</v>
      </c>
      <c r="X1366">
        <v>9999</v>
      </c>
      <c r="Y1366">
        <v>1</v>
      </c>
      <c r="Z1366">
        <v>0</v>
      </c>
    </row>
    <row r="1367" spans="1:26" x14ac:dyDescent="0.25">
      <c r="A1367" t="s">
        <v>159</v>
      </c>
      <c r="B1367" t="s">
        <v>48</v>
      </c>
      <c r="C1367" t="s">
        <v>362</v>
      </c>
      <c r="D1367">
        <v>1</v>
      </c>
      <c r="E1367" s="2">
        <v>45714.583333333336</v>
      </c>
      <c r="F1367">
        <v>38459</v>
      </c>
      <c r="G1367" t="s">
        <v>340</v>
      </c>
      <c r="H1367" t="s">
        <v>233</v>
      </c>
      <c r="I1367">
        <v>0</v>
      </c>
      <c r="J1367">
        <v>1E-3</v>
      </c>
      <c r="K1367">
        <v>1E-3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5878466933</v>
      </c>
      <c r="S1367">
        <v>0</v>
      </c>
      <c r="T1367">
        <v>0</v>
      </c>
      <c r="U1367">
        <v>0.01</v>
      </c>
      <c r="V1367">
        <v>0</v>
      </c>
      <c r="W1367">
        <v>0</v>
      </c>
      <c r="X1367">
        <v>9999</v>
      </c>
      <c r="Y1367">
        <v>1</v>
      </c>
      <c r="Z1367">
        <v>0</v>
      </c>
    </row>
    <row r="1368" spans="1:26" x14ac:dyDescent="0.25">
      <c r="A1368" t="s">
        <v>159</v>
      </c>
      <c r="B1368" t="s">
        <v>48</v>
      </c>
      <c r="C1368" t="s">
        <v>362</v>
      </c>
      <c r="D1368">
        <v>1</v>
      </c>
      <c r="E1368" s="2">
        <v>45714.583333333336</v>
      </c>
      <c r="F1368">
        <v>38459</v>
      </c>
      <c r="G1368" t="s">
        <v>339</v>
      </c>
      <c r="H1368" t="s">
        <v>233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5878466934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9999</v>
      </c>
      <c r="Y1368">
        <v>1</v>
      </c>
      <c r="Z1368">
        <v>0</v>
      </c>
    </row>
    <row r="1369" spans="1:26" x14ac:dyDescent="0.25">
      <c r="A1369" t="s">
        <v>159</v>
      </c>
      <c r="B1369" t="s">
        <v>48</v>
      </c>
      <c r="C1369" t="s">
        <v>362</v>
      </c>
      <c r="D1369">
        <v>1</v>
      </c>
      <c r="E1369" s="2">
        <v>45714.583333333336</v>
      </c>
      <c r="F1369">
        <v>38459</v>
      </c>
      <c r="G1369" t="s">
        <v>338</v>
      </c>
      <c r="H1369" t="s">
        <v>232</v>
      </c>
      <c r="I1369">
        <v>30.7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5878468934</v>
      </c>
      <c r="S1369">
        <v>0</v>
      </c>
      <c r="T1369">
        <v>0</v>
      </c>
      <c r="U1369">
        <v>309.07</v>
      </c>
      <c r="V1369">
        <v>0</v>
      </c>
      <c r="W1369">
        <v>0</v>
      </c>
      <c r="X1369">
        <v>9999</v>
      </c>
      <c r="Y1369">
        <v>1</v>
      </c>
      <c r="Z1369">
        <v>0</v>
      </c>
    </row>
    <row r="1370" spans="1:26" x14ac:dyDescent="0.25">
      <c r="A1370" t="s">
        <v>159</v>
      </c>
      <c r="B1370" t="s">
        <v>48</v>
      </c>
      <c r="C1370" t="s">
        <v>362</v>
      </c>
      <c r="D1370">
        <v>1</v>
      </c>
      <c r="E1370" s="2">
        <v>45714.583333333336</v>
      </c>
      <c r="F1370">
        <v>38459</v>
      </c>
      <c r="G1370" t="s">
        <v>340</v>
      </c>
      <c r="H1370" t="s">
        <v>232</v>
      </c>
      <c r="I1370">
        <v>0</v>
      </c>
      <c r="J1370">
        <v>0.3</v>
      </c>
      <c r="K1370">
        <v>9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5878466937</v>
      </c>
      <c r="S1370">
        <v>0</v>
      </c>
      <c r="T1370">
        <v>0</v>
      </c>
      <c r="U1370">
        <v>0.01</v>
      </c>
      <c r="V1370">
        <v>0</v>
      </c>
      <c r="W1370">
        <v>0</v>
      </c>
      <c r="X1370">
        <v>9999</v>
      </c>
      <c r="Y1370">
        <v>1</v>
      </c>
      <c r="Z1370">
        <v>0</v>
      </c>
    </row>
    <row r="1371" spans="1:26" x14ac:dyDescent="0.25">
      <c r="A1371" t="s">
        <v>159</v>
      </c>
      <c r="B1371" t="s">
        <v>48</v>
      </c>
      <c r="C1371" t="s">
        <v>362</v>
      </c>
      <c r="D1371">
        <v>1</v>
      </c>
      <c r="E1371" s="2">
        <v>45714.583333333336</v>
      </c>
      <c r="F1371">
        <v>38459</v>
      </c>
      <c r="G1371" t="s">
        <v>339</v>
      </c>
      <c r="H1371" t="s">
        <v>232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5878466938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9999</v>
      </c>
      <c r="Y1371">
        <v>1</v>
      </c>
      <c r="Z1371">
        <v>0</v>
      </c>
    </row>
    <row r="1372" spans="1:26" x14ac:dyDescent="0.25">
      <c r="A1372" t="s">
        <v>159</v>
      </c>
      <c r="B1372" t="s">
        <v>48</v>
      </c>
      <c r="C1372" t="s">
        <v>362</v>
      </c>
      <c r="D1372">
        <v>1</v>
      </c>
      <c r="E1372" s="2">
        <v>45714.583333333336</v>
      </c>
      <c r="F1372">
        <v>38500</v>
      </c>
      <c r="G1372" t="s">
        <v>338</v>
      </c>
      <c r="H1372" t="s">
        <v>231</v>
      </c>
      <c r="I1372">
        <v>9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5880067087</v>
      </c>
      <c r="S1372">
        <v>0</v>
      </c>
      <c r="T1372">
        <v>0</v>
      </c>
      <c r="U1372">
        <v>0.01</v>
      </c>
      <c r="V1372">
        <v>0</v>
      </c>
      <c r="W1372">
        <v>0</v>
      </c>
      <c r="X1372">
        <v>9</v>
      </c>
      <c r="Y1372">
        <v>1</v>
      </c>
      <c r="Z1372">
        <v>0</v>
      </c>
    </row>
    <row r="1373" spans="1:26" x14ac:dyDescent="0.25">
      <c r="A1373" t="s">
        <v>159</v>
      </c>
      <c r="B1373" t="s">
        <v>48</v>
      </c>
      <c r="C1373" t="s">
        <v>362</v>
      </c>
      <c r="D1373">
        <v>1</v>
      </c>
      <c r="E1373" s="2">
        <v>45714.583333333336</v>
      </c>
      <c r="F1373">
        <v>4089922724</v>
      </c>
      <c r="G1373" t="s">
        <v>338</v>
      </c>
      <c r="H1373" t="s">
        <v>229</v>
      </c>
      <c r="I1373">
        <v>17.3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5879875338</v>
      </c>
      <c r="S1373">
        <v>0</v>
      </c>
      <c r="T1373">
        <v>0</v>
      </c>
      <c r="U1373">
        <v>0.01</v>
      </c>
      <c r="V1373">
        <v>0</v>
      </c>
      <c r="W1373">
        <v>0</v>
      </c>
      <c r="X1373">
        <v>17.3</v>
      </c>
      <c r="Y1373">
        <v>1</v>
      </c>
      <c r="Z1373">
        <v>0</v>
      </c>
    </row>
    <row r="1374" spans="1:26" x14ac:dyDescent="0.25">
      <c r="A1374" t="s">
        <v>159</v>
      </c>
      <c r="B1374" t="s">
        <v>48</v>
      </c>
      <c r="C1374" t="s">
        <v>362</v>
      </c>
      <c r="D1374">
        <v>1</v>
      </c>
      <c r="E1374" s="2">
        <v>45714.583333333336</v>
      </c>
      <c r="F1374">
        <v>38481</v>
      </c>
      <c r="G1374" t="s">
        <v>338</v>
      </c>
      <c r="H1374" t="s">
        <v>227</v>
      </c>
      <c r="I1374">
        <v>15.292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5880069330</v>
      </c>
      <c r="S1374">
        <v>0</v>
      </c>
      <c r="T1374">
        <v>0</v>
      </c>
      <c r="U1374">
        <v>0.01</v>
      </c>
      <c r="V1374">
        <v>0</v>
      </c>
      <c r="W1374">
        <v>0</v>
      </c>
      <c r="X1374">
        <v>15.292</v>
      </c>
      <c r="Y1374">
        <v>1</v>
      </c>
      <c r="Z1374">
        <v>0</v>
      </c>
    </row>
    <row r="1375" spans="1:26" x14ac:dyDescent="0.25">
      <c r="A1375" t="s">
        <v>159</v>
      </c>
      <c r="B1375" t="s">
        <v>48</v>
      </c>
      <c r="C1375" t="s">
        <v>362</v>
      </c>
      <c r="D1375">
        <v>1</v>
      </c>
      <c r="E1375" s="2">
        <v>45714.583333333336</v>
      </c>
      <c r="F1375">
        <v>1206265146</v>
      </c>
      <c r="G1375" t="s">
        <v>789</v>
      </c>
      <c r="H1375" t="s">
        <v>800</v>
      </c>
      <c r="I1375">
        <v>-548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5874155891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9999</v>
      </c>
      <c r="Y1375">
        <v>0</v>
      </c>
      <c r="Z1375">
        <v>0</v>
      </c>
    </row>
    <row r="1376" spans="1:26" x14ac:dyDescent="0.25">
      <c r="A1376" t="s">
        <v>159</v>
      </c>
      <c r="B1376" t="s">
        <v>48</v>
      </c>
      <c r="C1376" t="s">
        <v>362</v>
      </c>
      <c r="D1376">
        <v>1</v>
      </c>
      <c r="E1376" s="2">
        <v>45714.583333333336</v>
      </c>
      <c r="F1376">
        <v>38481</v>
      </c>
      <c r="G1376" t="s">
        <v>338</v>
      </c>
      <c r="H1376" t="s">
        <v>226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5880069326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1</v>
      </c>
      <c r="Z1376">
        <v>0</v>
      </c>
    </row>
    <row r="1377" spans="1:26" x14ac:dyDescent="0.25">
      <c r="A1377" t="s">
        <v>159</v>
      </c>
      <c r="B1377" t="s">
        <v>48</v>
      </c>
      <c r="C1377" t="s">
        <v>362</v>
      </c>
      <c r="D1377">
        <v>1</v>
      </c>
      <c r="E1377" s="2">
        <v>45714.583333333336</v>
      </c>
      <c r="F1377">
        <v>38454</v>
      </c>
      <c r="G1377" t="s">
        <v>341</v>
      </c>
      <c r="H1377" t="s">
        <v>225</v>
      </c>
      <c r="I1377">
        <v>0</v>
      </c>
      <c r="J1377">
        <v>50</v>
      </c>
      <c r="K1377">
        <v>53.13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5879925682</v>
      </c>
      <c r="S1377">
        <v>0</v>
      </c>
      <c r="T1377">
        <v>0</v>
      </c>
      <c r="U1377">
        <v>0.22</v>
      </c>
      <c r="V1377">
        <v>0</v>
      </c>
      <c r="W1377">
        <v>0</v>
      </c>
      <c r="X1377">
        <v>9999</v>
      </c>
      <c r="Y1377">
        <v>1</v>
      </c>
      <c r="Z1377">
        <v>0</v>
      </c>
    </row>
    <row r="1378" spans="1:26" x14ac:dyDescent="0.25">
      <c r="A1378" t="s">
        <v>159</v>
      </c>
      <c r="B1378" t="s">
        <v>48</v>
      </c>
      <c r="C1378" t="s">
        <v>362</v>
      </c>
      <c r="D1378">
        <v>1</v>
      </c>
      <c r="E1378" s="2">
        <v>45714.583333333336</v>
      </c>
      <c r="F1378">
        <v>1818562217</v>
      </c>
      <c r="G1378" t="s">
        <v>789</v>
      </c>
      <c r="H1378" t="s">
        <v>801</v>
      </c>
      <c r="I1378">
        <v>-30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5880045989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9999</v>
      </c>
      <c r="Y1378">
        <v>0</v>
      </c>
      <c r="Z1378">
        <v>0</v>
      </c>
    </row>
    <row r="1379" spans="1:26" x14ac:dyDescent="0.25">
      <c r="A1379" t="s">
        <v>159</v>
      </c>
      <c r="B1379" t="s">
        <v>48</v>
      </c>
      <c r="C1379" t="s">
        <v>362</v>
      </c>
      <c r="D1379">
        <v>1</v>
      </c>
      <c r="E1379" s="2">
        <v>45714.583333333336</v>
      </c>
      <c r="F1379">
        <v>38433</v>
      </c>
      <c r="G1379" t="s">
        <v>338</v>
      </c>
      <c r="H1379" t="s">
        <v>223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5875913575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9999</v>
      </c>
      <c r="Y1379">
        <v>1</v>
      </c>
      <c r="Z1379">
        <v>0</v>
      </c>
    </row>
    <row r="1380" spans="1:26" x14ac:dyDescent="0.25">
      <c r="A1380" t="s">
        <v>159</v>
      </c>
      <c r="B1380" t="s">
        <v>48</v>
      </c>
      <c r="C1380" t="s">
        <v>362</v>
      </c>
      <c r="D1380">
        <v>1</v>
      </c>
      <c r="E1380" s="2">
        <v>45714.583333333336</v>
      </c>
      <c r="F1380">
        <v>38433</v>
      </c>
      <c r="G1380" t="s">
        <v>340</v>
      </c>
      <c r="H1380" t="s">
        <v>223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5879396532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9999</v>
      </c>
      <c r="Y1380">
        <v>1</v>
      </c>
      <c r="Z1380">
        <v>0</v>
      </c>
    </row>
    <row r="1381" spans="1:26" x14ac:dyDescent="0.25">
      <c r="A1381" t="s">
        <v>159</v>
      </c>
      <c r="B1381" t="s">
        <v>48</v>
      </c>
      <c r="C1381" t="s">
        <v>362</v>
      </c>
      <c r="D1381">
        <v>1</v>
      </c>
      <c r="E1381" s="2">
        <v>45714.583333333336</v>
      </c>
      <c r="F1381">
        <v>38433</v>
      </c>
      <c r="G1381" t="s">
        <v>339</v>
      </c>
      <c r="H1381" t="s">
        <v>223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5879396533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9999</v>
      </c>
      <c r="Y1381">
        <v>1</v>
      </c>
      <c r="Z1381">
        <v>0</v>
      </c>
    </row>
    <row r="1382" spans="1:26" x14ac:dyDescent="0.25">
      <c r="A1382" t="s">
        <v>159</v>
      </c>
      <c r="B1382" t="s">
        <v>48</v>
      </c>
      <c r="C1382" t="s">
        <v>362</v>
      </c>
      <c r="D1382">
        <v>1</v>
      </c>
      <c r="E1382" s="2">
        <v>45714.583333333336</v>
      </c>
      <c r="F1382">
        <v>38433</v>
      </c>
      <c r="G1382" t="s">
        <v>338</v>
      </c>
      <c r="H1382" t="s">
        <v>222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5864453042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9999</v>
      </c>
      <c r="Y1382">
        <v>1</v>
      </c>
      <c r="Z1382">
        <v>0</v>
      </c>
    </row>
    <row r="1383" spans="1:26" x14ac:dyDescent="0.25">
      <c r="A1383" t="s">
        <v>159</v>
      </c>
      <c r="B1383" t="s">
        <v>48</v>
      </c>
      <c r="C1383" t="s">
        <v>362</v>
      </c>
      <c r="D1383">
        <v>1</v>
      </c>
      <c r="E1383" s="2">
        <v>45714.583333333336</v>
      </c>
      <c r="F1383">
        <v>38433</v>
      </c>
      <c r="G1383" t="s">
        <v>340</v>
      </c>
      <c r="H1383" t="s">
        <v>222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5879396524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9999</v>
      </c>
      <c r="Y1383">
        <v>1</v>
      </c>
      <c r="Z1383">
        <v>0</v>
      </c>
    </row>
    <row r="1384" spans="1:26" x14ac:dyDescent="0.25">
      <c r="A1384" t="s">
        <v>159</v>
      </c>
      <c r="B1384" t="s">
        <v>48</v>
      </c>
      <c r="C1384" t="s">
        <v>362</v>
      </c>
      <c r="D1384">
        <v>1</v>
      </c>
      <c r="E1384" s="2">
        <v>45714.583333333336</v>
      </c>
      <c r="F1384">
        <v>38433</v>
      </c>
      <c r="G1384" t="s">
        <v>339</v>
      </c>
      <c r="H1384" t="s">
        <v>222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5879396525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9999</v>
      </c>
      <c r="Y1384">
        <v>1</v>
      </c>
      <c r="Z1384">
        <v>0</v>
      </c>
    </row>
    <row r="1385" spans="1:26" x14ac:dyDescent="0.25">
      <c r="A1385" t="s">
        <v>159</v>
      </c>
      <c r="B1385" t="s">
        <v>48</v>
      </c>
      <c r="C1385" t="s">
        <v>362</v>
      </c>
      <c r="D1385">
        <v>1</v>
      </c>
      <c r="E1385" s="2">
        <v>45714.583333333336</v>
      </c>
      <c r="F1385">
        <v>38433</v>
      </c>
      <c r="G1385" t="s">
        <v>338</v>
      </c>
      <c r="H1385" t="s">
        <v>221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5875679711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9999</v>
      </c>
      <c r="Y1385">
        <v>1</v>
      </c>
      <c r="Z1385">
        <v>0</v>
      </c>
    </row>
    <row r="1386" spans="1:26" x14ac:dyDescent="0.25">
      <c r="A1386" t="s">
        <v>159</v>
      </c>
      <c r="B1386" t="s">
        <v>48</v>
      </c>
      <c r="C1386" t="s">
        <v>362</v>
      </c>
      <c r="D1386">
        <v>1</v>
      </c>
      <c r="E1386" s="2">
        <v>45714.583333333336</v>
      </c>
      <c r="F1386">
        <v>38433</v>
      </c>
      <c r="G1386" t="s">
        <v>340</v>
      </c>
      <c r="H1386" t="s">
        <v>221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5879396528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9999</v>
      </c>
      <c r="Y1386">
        <v>1</v>
      </c>
      <c r="Z1386">
        <v>0</v>
      </c>
    </row>
    <row r="1387" spans="1:26" x14ac:dyDescent="0.25">
      <c r="A1387" t="s">
        <v>159</v>
      </c>
      <c r="B1387" t="s">
        <v>48</v>
      </c>
      <c r="C1387" t="s">
        <v>362</v>
      </c>
      <c r="D1387">
        <v>1</v>
      </c>
      <c r="E1387" s="2">
        <v>45714.583333333336</v>
      </c>
      <c r="F1387">
        <v>38433</v>
      </c>
      <c r="G1387" t="s">
        <v>339</v>
      </c>
      <c r="H1387" t="s">
        <v>221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5879396529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9999</v>
      </c>
      <c r="Y1387">
        <v>1</v>
      </c>
      <c r="Z1387">
        <v>0</v>
      </c>
    </row>
    <row r="1388" spans="1:26" x14ac:dyDescent="0.25">
      <c r="A1388" t="s">
        <v>159</v>
      </c>
      <c r="B1388" t="s">
        <v>48</v>
      </c>
      <c r="C1388" t="s">
        <v>362</v>
      </c>
      <c r="D1388">
        <v>1</v>
      </c>
      <c r="E1388" s="2">
        <v>45714.583333333336</v>
      </c>
      <c r="F1388">
        <v>38481</v>
      </c>
      <c r="G1388" t="s">
        <v>341</v>
      </c>
      <c r="H1388" t="s">
        <v>220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5864394332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9999</v>
      </c>
      <c r="Y1388">
        <v>1</v>
      </c>
      <c r="Z1388">
        <v>0</v>
      </c>
    </row>
    <row r="1389" spans="1:26" x14ac:dyDescent="0.25">
      <c r="A1389" t="s">
        <v>159</v>
      </c>
      <c r="B1389" t="s">
        <v>48</v>
      </c>
      <c r="C1389" t="s">
        <v>362</v>
      </c>
      <c r="D1389">
        <v>1</v>
      </c>
      <c r="E1389" s="2">
        <v>45714.583333333336</v>
      </c>
      <c r="F1389">
        <v>38481</v>
      </c>
      <c r="G1389" t="s">
        <v>338</v>
      </c>
      <c r="H1389" t="s">
        <v>219</v>
      </c>
      <c r="I1389">
        <v>12.207000000000001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5880069332</v>
      </c>
      <c r="S1389">
        <v>0</v>
      </c>
      <c r="T1389">
        <v>0</v>
      </c>
      <c r="U1389">
        <v>0.01</v>
      </c>
      <c r="V1389">
        <v>0</v>
      </c>
      <c r="W1389">
        <v>0</v>
      </c>
      <c r="X1389">
        <v>12.207000000000001</v>
      </c>
      <c r="Y1389">
        <v>1</v>
      </c>
      <c r="Z1389">
        <v>0</v>
      </c>
    </row>
    <row r="1390" spans="1:26" x14ac:dyDescent="0.25">
      <c r="A1390" t="s">
        <v>159</v>
      </c>
      <c r="B1390" t="s">
        <v>48</v>
      </c>
      <c r="C1390" t="s">
        <v>362</v>
      </c>
      <c r="D1390">
        <v>1</v>
      </c>
      <c r="E1390" s="2">
        <v>45714.583333333336</v>
      </c>
      <c r="F1390">
        <v>38547</v>
      </c>
      <c r="G1390" t="s">
        <v>338</v>
      </c>
      <c r="H1390" t="s">
        <v>218</v>
      </c>
      <c r="I1390">
        <v>77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5880025317</v>
      </c>
      <c r="S1390">
        <v>0</v>
      </c>
      <c r="T1390">
        <v>0</v>
      </c>
      <c r="U1390">
        <v>1E-3</v>
      </c>
      <c r="V1390">
        <v>0</v>
      </c>
      <c r="W1390">
        <v>0</v>
      </c>
      <c r="X1390">
        <v>9999</v>
      </c>
      <c r="Y1390">
        <v>1</v>
      </c>
      <c r="Z1390">
        <v>0</v>
      </c>
    </row>
    <row r="1391" spans="1:26" x14ac:dyDescent="0.25">
      <c r="A1391" t="s">
        <v>159</v>
      </c>
      <c r="B1391" t="s">
        <v>48</v>
      </c>
      <c r="C1391" t="s">
        <v>362</v>
      </c>
      <c r="D1391">
        <v>1</v>
      </c>
      <c r="E1391" s="2">
        <v>45714.583333333336</v>
      </c>
      <c r="F1391">
        <v>38486</v>
      </c>
      <c r="G1391" t="s">
        <v>338</v>
      </c>
      <c r="H1391" t="s">
        <v>216</v>
      </c>
      <c r="I1391">
        <v>84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5880085664</v>
      </c>
      <c r="S1391">
        <v>0</v>
      </c>
      <c r="T1391">
        <v>0</v>
      </c>
      <c r="U1391">
        <v>312.02</v>
      </c>
      <c r="V1391">
        <v>0</v>
      </c>
      <c r="W1391">
        <v>0</v>
      </c>
      <c r="X1391">
        <v>9999</v>
      </c>
      <c r="Y1391">
        <v>1</v>
      </c>
      <c r="Z1391">
        <v>0</v>
      </c>
    </row>
    <row r="1392" spans="1:26" x14ac:dyDescent="0.25">
      <c r="A1392" t="s">
        <v>159</v>
      </c>
      <c r="B1392" t="s">
        <v>48</v>
      </c>
      <c r="C1392" t="s">
        <v>362</v>
      </c>
      <c r="D1392">
        <v>1</v>
      </c>
      <c r="E1392" s="2">
        <v>45714.583333333336</v>
      </c>
      <c r="F1392">
        <v>38486</v>
      </c>
      <c r="G1392" t="s">
        <v>340</v>
      </c>
      <c r="H1392" t="s">
        <v>216</v>
      </c>
      <c r="I1392">
        <v>0</v>
      </c>
      <c r="J1392">
        <v>1</v>
      </c>
      <c r="K1392">
        <v>2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5880087354</v>
      </c>
      <c r="S1392">
        <v>0</v>
      </c>
      <c r="T1392">
        <v>0</v>
      </c>
      <c r="U1392">
        <v>0.01</v>
      </c>
      <c r="V1392">
        <v>0</v>
      </c>
      <c r="W1392">
        <v>0</v>
      </c>
      <c r="X1392">
        <v>9999</v>
      </c>
      <c r="Y1392">
        <v>1</v>
      </c>
      <c r="Z1392">
        <v>0</v>
      </c>
    </row>
    <row r="1393" spans="1:26" x14ac:dyDescent="0.25">
      <c r="A1393" t="s">
        <v>159</v>
      </c>
      <c r="B1393" t="s">
        <v>48</v>
      </c>
      <c r="C1393" t="s">
        <v>362</v>
      </c>
      <c r="D1393">
        <v>1</v>
      </c>
      <c r="E1393" s="2">
        <v>45714.583333333336</v>
      </c>
      <c r="F1393">
        <v>38486</v>
      </c>
      <c r="G1393" t="s">
        <v>339</v>
      </c>
      <c r="H1393" t="s">
        <v>216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5880087355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9999</v>
      </c>
      <c r="Y1393">
        <v>1</v>
      </c>
      <c r="Z1393">
        <v>0</v>
      </c>
    </row>
    <row r="1394" spans="1:26" x14ac:dyDescent="0.25">
      <c r="A1394" t="s">
        <v>159</v>
      </c>
      <c r="B1394" t="s">
        <v>48</v>
      </c>
      <c r="C1394" t="s">
        <v>362</v>
      </c>
      <c r="D1394">
        <v>1</v>
      </c>
      <c r="E1394" s="2">
        <v>45714.583333333336</v>
      </c>
      <c r="F1394">
        <v>38486</v>
      </c>
      <c r="G1394" t="s">
        <v>338</v>
      </c>
      <c r="H1394" t="s">
        <v>215</v>
      </c>
      <c r="I1394">
        <v>27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5880085666</v>
      </c>
      <c r="S1394">
        <v>0</v>
      </c>
      <c r="T1394">
        <v>0</v>
      </c>
      <c r="U1394">
        <v>195.08</v>
      </c>
      <c r="V1394">
        <v>0</v>
      </c>
      <c r="W1394">
        <v>0</v>
      </c>
      <c r="X1394">
        <v>9999</v>
      </c>
      <c r="Y1394">
        <v>1</v>
      </c>
      <c r="Z1394">
        <v>0</v>
      </c>
    </row>
    <row r="1395" spans="1:26" x14ac:dyDescent="0.25">
      <c r="A1395" t="s">
        <v>159</v>
      </c>
      <c r="B1395" t="s">
        <v>48</v>
      </c>
      <c r="C1395" t="s">
        <v>362</v>
      </c>
      <c r="D1395">
        <v>1</v>
      </c>
      <c r="E1395" s="2">
        <v>45714.583333333336</v>
      </c>
      <c r="F1395">
        <v>38486</v>
      </c>
      <c r="G1395" t="s">
        <v>340</v>
      </c>
      <c r="H1395" t="s">
        <v>215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5880087358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9999</v>
      </c>
      <c r="Y1395">
        <v>1</v>
      </c>
      <c r="Z1395">
        <v>0</v>
      </c>
    </row>
    <row r="1396" spans="1:26" x14ac:dyDescent="0.25">
      <c r="A1396" t="s">
        <v>159</v>
      </c>
      <c r="B1396" t="s">
        <v>48</v>
      </c>
      <c r="C1396" t="s">
        <v>362</v>
      </c>
      <c r="D1396">
        <v>1</v>
      </c>
      <c r="E1396" s="2">
        <v>45714.583333333336</v>
      </c>
      <c r="F1396">
        <v>38486</v>
      </c>
      <c r="G1396" t="s">
        <v>339</v>
      </c>
      <c r="H1396" t="s">
        <v>215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5880087359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9999</v>
      </c>
      <c r="Y1396">
        <v>1</v>
      </c>
      <c r="Z1396">
        <v>0</v>
      </c>
    </row>
    <row r="1397" spans="1:26" x14ac:dyDescent="0.25">
      <c r="A1397" t="s">
        <v>159</v>
      </c>
      <c r="B1397" t="s">
        <v>48</v>
      </c>
      <c r="C1397" t="s">
        <v>362</v>
      </c>
      <c r="D1397">
        <v>1</v>
      </c>
      <c r="E1397" s="2">
        <v>45714.583333333336</v>
      </c>
      <c r="F1397">
        <v>38486</v>
      </c>
      <c r="G1397" t="s">
        <v>338</v>
      </c>
      <c r="H1397" t="s">
        <v>214</v>
      </c>
      <c r="I1397">
        <v>22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5879698981</v>
      </c>
      <c r="S1397">
        <v>0</v>
      </c>
      <c r="T1397">
        <v>0</v>
      </c>
      <c r="U1397">
        <v>1E-3</v>
      </c>
      <c r="V1397">
        <v>0</v>
      </c>
      <c r="W1397">
        <v>0</v>
      </c>
      <c r="X1397">
        <v>9999</v>
      </c>
      <c r="Y1397">
        <v>1</v>
      </c>
      <c r="Z1397">
        <v>0</v>
      </c>
    </row>
    <row r="1398" spans="1:26" x14ac:dyDescent="0.25">
      <c r="A1398" t="s">
        <v>159</v>
      </c>
      <c r="B1398" t="s">
        <v>48</v>
      </c>
      <c r="C1398" t="s">
        <v>362</v>
      </c>
      <c r="D1398">
        <v>1</v>
      </c>
      <c r="E1398" s="2">
        <v>45714.583333333336</v>
      </c>
      <c r="F1398">
        <v>38433</v>
      </c>
      <c r="G1398" t="s">
        <v>338</v>
      </c>
      <c r="H1398" t="s">
        <v>212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5878602858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9999</v>
      </c>
      <c r="Y1398">
        <v>1</v>
      </c>
      <c r="Z1398">
        <v>0</v>
      </c>
    </row>
    <row r="1399" spans="1:26" x14ac:dyDescent="0.25">
      <c r="A1399" t="s">
        <v>159</v>
      </c>
      <c r="B1399" t="s">
        <v>48</v>
      </c>
      <c r="C1399" t="s">
        <v>362</v>
      </c>
      <c r="D1399">
        <v>1</v>
      </c>
      <c r="E1399" s="2">
        <v>45714.583333333336</v>
      </c>
      <c r="F1399">
        <v>38433</v>
      </c>
      <c r="G1399" t="s">
        <v>338</v>
      </c>
      <c r="H1399" t="s">
        <v>211</v>
      </c>
      <c r="I1399">
        <v>90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5878602856</v>
      </c>
      <c r="S1399">
        <v>0</v>
      </c>
      <c r="T1399">
        <v>0</v>
      </c>
      <c r="U1399">
        <v>1E-3</v>
      </c>
      <c r="V1399">
        <v>0</v>
      </c>
      <c r="W1399">
        <v>0</v>
      </c>
      <c r="X1399">
        <v>9999</v>
      </c>
      <c r="Y1399">
        <v>1</v>
      </c>
      <c r="Z1399">
        <v>0</v>
      </c>
    </row>
    <row r="1400" spans="1:26" x14ac:dyDescent="0.25">
      <c r="A1400" t="s">
        <v>159</v>
      </c>
      <c r="B1400" t="s">
        <v>48</v>
      </c>
      <c r="C1400" t="s">
        <v>362</v>
      </c>
      <c r="D1400">
        <v>1</v>
      </c>
      <c r="E1400" s="2">
        <v>45714.583333333336</v>
      </c>
      <c r="F1400">
        <v>38481</v>
      </c>
      <c r="G1400" t="s">
        <v>338</v>
      </c>
      <c r="H1400" t="s">
        <v>209</v>
      </c>
      <c r="I1400">
        <v>74.33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5880097186</v>
      </c>
      <c r="S1400">
        <v>0</v>
      </c>
      <c r="T1400">
        <v>0</v>
      </c>
      <c r="U1400">
        <v>0.01</v>
      </c>
      <c r="V1400">
        <v>0</v>
      </c>
      <c r="W1400">
        <v>0</v>
      </c>
      <c r="X1400">
        <v>9999</v>
      </c>
      <c r="Y1400">
        <v>1</v>
      </c>
      <c r="Z1400">
        <v>0</v>
      </c>
    </row>
    <row r="1401" spans="1:26" x14ac:dyDescent="0.25">
      <c r="A1401" t="s">
        <v>159</v>
      </c>
      <c r="B1401" t="s">
        <v>48</v>
      </c>
      <c r="C1401" t="s">
        <v>362</v>
      </c>
      <c r="D1401">
        <v>1</v>
      </c>
      <c r="E1401" s="2">
        <v>45714.583333333336</v>
      </c>
      <c r="F1401">
        <v>38481</v>
      </c>
      <c r="G1401" t="s">
        <v>340</v>
      </c>
      <c r="H1401" t="s">
        <v>209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5880087362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9999</v>
      </c>
      <c r="Y1401">
        <v>1</v>
      </c>
      <c r="Z1401">
        <v>0</v>
      </c>
    </row>
    <row r="1402" spans="1:26" x14ac:dyDescent="0.25">
      <c r="A1402" t="s">
        <v>159</v>
      </c>
      <c r="B1402" t="s">
        <v>48</v>
      </c>
      <c r="C1402" t="s">
        <v>362</v>
      </c>
      <c r="D1402">
        <v>1</v>
      </c>
      <c r="E1402" s="2">
        <v>45714.583333333336</v>
      </c>
      <c r="F1402">
        <v>38481</v>
      </c>
      <c r="G1402" t="s">
        <v>339</v>
      </c>
      <c r="H1402" t="s">
        <v>209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5880087363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9999</v>
      </c>
      <c r="Y1402">
        <v>1</v>
      </c>
      <c r="Z1402">
        <v>0</v>
      </c>
    </row>
    <row r="1403" spans="1:26" x14ac:dyDescent="0.25">
      <c r="A1403" t="s">
        <v>159</v>
      </c>
      <c r="B1403" t="s">
        <v>48</v>
      </c>
      <c r="C1403" t="s">
        <v>362</v>
      </c>
      <c r="D1403">
        <v>1</v>
      </c>
      <c r="E1403" s="2">
        <v>45714.583333333336</v>
      </c>
      <c r="F1403">
        <v>38459</v>
      </c>
      <c r="G1403" t="s">
        <v>338</v>
      </c>
      <c r="H1403" t="s">
        <v>208</v>
      </c>
      <c r="I1403">
        <v>40.520000000000003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5879906246</v>
      </c>
      <c r="S1403">
        <v>0</v>
      </c>
      <c r="T1403">
        <v>0</v>
      </c>
      <c r="U1403">
        <v>0.01</v>
      </c>
      <c r="V1403">
        <v>0</v>
      </c>
      <c r="W1403">
        <v>0</v>
      </c>
      <c r="X1403">
        <v>40.520000000000003</v>
      </c>
      <c r="Y1403">
        <v>1</v>
      </c>
      <c r="Z1403">
        <v>0</v>
      </c>
    </row>
    <row r="1404" spans="1:26" x14ac:dyDescent="0.25">
      <c r="A1404" t="s">
        <v>159</v>
      </c>
      <c r="B1404" t="s">
        <v>48</v>
      </c>
      <c r="C1404" t="s">
        <v>362</v>
      </c>
      <c r="D1404">
        <v>1</v>
      </c>
      <c r="E1404" s="2">
        <v>45714.583333333336</v>
      </c>
      <c r="F1404">
        <v>38481</v>
      </c>
      <c r="G1404" t="s">
        <v>338</v>
      </c>
      <c r="H1404" t="s">
        <v>206</v>
      </c>
      <c r="I1404">
        <v>29.925000000000001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5880069322</v>
      </c>
      <c r="S1404">
        <v>0</v>
      </c>
      <c r="T1404">
        <v>0</v>
      </c>
      <c r="U1404">
        <v>0.01</v>
      </c>
      <c r="V1404">
        <v>0</v>
      </c>
      <c r="W1404">
        <v>0</v>
      </c>
      <c r="X1404">
        <v>29.925000000000001</v>
      </c>
      <c r="Y1404">
        <v>1</v>
      </c>
      <c r="Z1404">
        <v>0</v>
      </c>
    </row>
    <row r="1405" spans="1:26" x14ac:dyDescent="0.25">
      <c r="A1405" t="s">
        <v>159</v>
      </c>
      <c r="B1405" t="s">
        <v>48</v>
      </c>
      <c r="C1405" t="s">
        <v>362</v>
      </c>
      <c r="D1405">
        <v>1</v>
      </c>
      <c r="E1405" s="2">
        <v>45714.583333333336</v>
      </c>
      <c r="F1405">
        <v>38481</v>
      </c>
      <c r="G1405" t="s">
        <v>338</v>
      </c>
      <c r="H1405" t="s">
        <v>205</v>
      </c>
      <c r="I1405">
        <v>14.308999999999999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5880069328</v>
      </c>
      <c r="S1405">
        <v>0</v>
      </c>
      <c r="T1405">
        <v>0</v>
      </c>
      <c r="U1405">
        <v>0.01</v>
      </c>
      <c r="V1405">
        <v>0</v>
      </c>
      <c r="W1405">
        <v>0</v>
      </c>
      <c r="X1405">
        <v>14.308999999999999</v>
      </c>
      <c r="Y1405">
        <v>1</v>
      </c>
      <c r="Z1405">
        <v>0</v>
      </c>
    </row>
    <row r="1406" spans="1:26" x14ac:dyDescent="0.25">
      <c r="A1406" t="s">
        <v>159</v>
      </c>
      <c r="B1406" t="s">
        <v>48</v>
      </c>
      <c r="C1406" t="s">
        <v>362</v>
      </c>
      <c r="D1406">
        <v>1</v>
      </c>
      <c r="E1406" s="2">
        <v>45714.604166666664</v>
      </c>
      <c r="F1406">
        <v>38486</v>
      </c>
      <c r="G1406" t="s">
        <v>338</v>
      </c>
      <c r="H1406" t="s">
        <v>329</v>
      </c>
      <c r="I1406">
        <v>1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5880085670</v>
      </c>
      <c r="S1406">
        <v>0</v>
      </c>
      <c r="T1406">
        <v>0</v>
      </c>
      <c r="U1406">
        <v>0.49</v>
      </c>
      <c r="V1406">
        <v>0</v>
      </c>
      <c r="W1406">
        <v>0</v>
      </c>
      <c r="X1406">
        <v>9999</v>
      </c>
      <c r="Y1406">
        <v>1</v>
      </c>
      <c r="Z1406">
        <v>0</v>
      </c>
    </row>
    <row r="1407" spans="1:26" x14ac:dyDescent="0.25">
      <c r="A1407" t="s">
        <v>159</v>
      </c>
      <c r="B1407" t="s">
        <v>48</v>
      </c>
      <c r="C1407" t="s">
        <v>362</v>
      </c>
      <c r="D1407">
        <v>1</v>
      </c>
      <c r="E1407" s="2">
        <v>45714.604166666664</v>
      </c>
      <c r="F1407">
        <v>38486</v>
      </c>
      <c r="G1407" t="s">
        <v>340</v>
      </c>
      <c r="H1407" t="s">
        <v>329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5880087374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9999</v>
      </c>
      <c r="Y1407">
        <v>1</v>
      </c>
      <c r="Z1407">
        <v>0</v>
      </c>
    </row>
    <row r="1408" spans="1:26" x14ac:dyDescent="0.25">
      <c r="A1408" t="s">
        <v>159</v>
      </c>
      <c r="B1408" t="s">
        <v>48</v>
      </c>
      <c r="C1408" t="s">
        <v>362</v>
      </c>
      <c r="D1408">
        <v>1</v>
      </c>
      <c r="E1408" s="2">
        <v>45714.604166666664</v>
      </c>
      <c r="F1408">
        <v>38486</v>
      </c>
      <c r="G1408" t="s">
        <v>339</v>
      </c>
      <c r="H1408" t="s">
        <v>329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5880087375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9999</v>
      </c>
      <c r="Y1408">
        <v>1</v>
      </c>
      <c r="Z1408">
        <v>0</v>
      </c>
    </row>
    <row r="1409" spans="1:26" x14ac:dyDescent="0.25">
      <c r="A1409" t="s">
        <v>159</v>
      </c>
      <c r="B1409" t="s">
        <v>48</v>
      </c>
      <c r="C1409" t="s">
        <v>362</v>
      </c>
      <c r="D1409">
        <v>1</v>
      </c>
      <c r="E1409" s="2">
        <v>45714.604166666664</v>
      </c>
      <c r="F1409">
        <v>4089922724</v>
      </c>
      <c r="G1409" t="s">
        <v>338</v>
      </c>
      <c r="H1409" t="s">
        <v>328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5879684040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9999</v>
      </c>
      <c r="Y1409">
        <v>1</v>
      </c>
      <c r="Z1409">
        <v>0</v>
      </c>
    </row>
    <row r="1410" spans="1:26" x14ac:dyDescent="0.25">
      <c r="A1410" t="s">
        <v>159</v>
      </c>
      <c r="B1410" t="s">
        <v>48</v>
      </c>
      <c r="C1410" t="s">
        <v>362</v>
      </c>
      <c r="D1410">
        <v>1</v>
      </c>
      <c r="E1410" s="2">
        <v>45714.604166666664</v>
      </c>
      <c r="F1410">
        <v>38486</v>
      </c>
      <c r="G1410" t="s">
        <v>338</v>
      </c>
      <c r="H1410" t="s">
        <v>327</v>
      </c>
      <c r="I1410">
        <v>46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5880085672</v>
      </c>
      <c r="S1410">
        <v>0</v>
      </c>
      <c r="T1410">
        <v>0</v>
      </c>
      <c r="U1410">
        <v>0.49</v>
      </c>
      <c r="V1410">
        <v>0</v>
      </c>
      <c r="W1410">
        <v>0</v>
      </c>
      <c r="X1410">
        <v>9999</v>
      </c>
      <c r="Y1410">
        <v>1</v>
      </c>
      <c r="Z1410">
        <v>0</v>
      </c>
    </row>
    <row r="1411" spans="1:26" x14ac:dyDescent="0.25">
      <c r="A1411" t="s">
        <v>159</v>
      </c>
      <c r="B1411" t="s">
        <v>48</v>
      </c>
      <c r="C1411" t="s">
        <v>362</v>
      </c>
      <c r="D1411">
        <v>1</v>
      </c>
      <c r="E1411" s="2">
        <v>45714.604166666664</v>
      </c>
      <c r="F1411">
        <v>38486</v>
      </c>
      <c r="G1411" t="s">
        <v>340</v>
      </c>
      <c r="H1411" t="s">
        <v>327</v>
      </c>
      <c r="I1411">
        <v>0</v>
      </c>
      <c r="J1411">
        <v>1</v>
      </c>
      <c r="K1411">
        <v>1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5880087378</v>
      </c>
      <c r="S1411">
        <v>0</v>
      </c>
      <c r="T1411">
        <v>0</v>
      </c>
      <c r="U1411">
        <v>0.01</v>
      </c>
      <c r="V1411">
        <v>0</v>
      </c>
      <c r="W1411">
        <v>0</v>
      </c>
      <c r="X1411">
        <v>9999</v>
      </c>
      <c r="Y1411">
        <v>1</v>
      </c>
      <c r="Z1411">
        <v>0</v>
      </c>
    </row>
    <row r="1412" spans="1:26" x14ac:dyDescent="0.25">
      <c r="A1412" t="s">
        <v>159</v>
      </c>
      <c r="B1412" t="s">
        <v>48</v>
      </c>
      <c r="C1412" t="s">
        <v>362</v>
      </c>
      <c r="D1412">
        <v>1</v>
      </c>
      <c r="E1412" s="2">
        <v>45714.604166666664</v>
      </c>
      <c r="F1412">
        <v>38486</v>
      </c>
      <c r="G1412" t="s">
        <v>339</v>
      </c>
      <c r="H1412" t="s">
        <v>327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5880087379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9999</v>
      </c>
      <c r="Y1412">
        <v>1</v>
      </c>
      <c r="Z1412">
        <v>0</v>
      </c>
    </row>
    <row r="1413" spans="1:26" x14ac:dyDescent="0.25">
      <c r="A1413" t="s">
        <v>159</v>
      </c>
      <c r="B1413" t="s">
        <v>48</v>
      </c>
      <c r="C1413" t="s">
        <v>362</v>
      </c>
      <c r="D1413">
        <v>1</v>
      </c>
      <c r="E1413" s="2">
        <v>45714.604166666664</v>
      </c>
      <c r="F1413">
        <v>38486</v>
      </c>
      <c r="G1413" t="s">
        <v>338</v>
      </c>
      <c r="H1413" t="s">
        <v>326</v>
      </c>
      <c r="I1413">
        <v>40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5880085686</v>
      </c>
      <c r="S1413">
        <v>0</v>
      </c>
      <c r="T1413">
        <v>0</v>
      </c>
      <c r="U1413">
        <v>195.08</v>
      </c>
      <c r="V1413">
        <v>0</v>
      </c>
      <c r="W1413">
        <v>0</v>
      </c>
      <c r="X1413">
        <v>9999</v>
      </c>
      <c r="Y1413">
        <v>1</v>
      </c>
      <c r="Z1413">
        <v>0</v>
      </c>
    </row>
    <row r="1414" spans="1:26" x14ac:dyDescent="0.25">
      <c r="A1414" t="s">
        <v>159</v>
      </c>
      <c r="B1414" t="s">
        <v>48</v>
      </c>
      <c r="C1414" t="s">
        <v>362</v>
      </c>
      <c r="D1414">
        <v>1</v>
      </c>
      <c r="E1414" s="2">
        <v>45714.604166666664</v>
      </c>
      <c r="F1414">
        <v>38486</v>
      </c>
      <c r="G1414" t="s">
        <v>340</v>
      </c>
      <c r="H1414" t="s">
        <v>326</v>
      </c>
      <c r="I1414">
        <v>0</v>
      </c>
      <c r="J1414">
        <v>0</v>
      </c>
      <c r="K1414">
        <v>1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5880087430</v>
      </c>
      <c r="S1414">
        <v>0</v>
      </c>
      <c r="T1414">
        <v>0</v>
      </c>
      <c r="U1414">
        <v>0.01</v>
      </c>
      <c r="V1414">
        <v>0</v>
      </c>
      <c r="W1414">
        <v>0</v>
      </c>
      <c r="X1414">
        <v>9999</v>
      </c>
      <c r="Y1414">
        <v>1</v>
      </c>
      <c r="Z1414">
        <v>0</v>
      </c>
    </row>
    <row r="1415" spans="1:26" x14ac:dyDescent="0.25">
      <c r="A1415" t="s">
        <v>159</v>
      </c>
      <c r="B1415" t="s">
        <v>48</v>
      </c>
      <c r="C1415" t="s">
        <v>362</v>
      </c>
      <c r="D1415">
        <v>1</v>
      </c>
      <c r="E1415" s="2">
        <v>45714.604166666664</v>
      </c>
      <c r="F1415">
        <v>38486</v>
      </c>
      <c r="G1415" t="s">
        <v>339</v>
      </c>
      <c r="H1415" t="s">
        <v>326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5880087431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9999</v>
      </c>
      <c r="Y1415">
        <v>1</v>
      </c>
      <c r="Z1415">
        <v>0</v>
      </c>
    </row>
    <row r="1416" spans="1:26" x14ac:dyDescent="0.25">
      <c r="A1416" t="s">
        <v>159</v>
      </c>
      <c r="B1416" t="s">
        <v>48</v>
      </c>
      <c r="C1416" t="s">
        <v>362</v>
      </c>
      <c r="D1416">
        <v>1</v>
      </c>
      <c r="E1416" s="2">
        <v>45714.604166666664</v>
      </c>
      <c r="F1416">
        <v>38433</v>
      </c>
      <c r="G1416" t="s">
        <v>789</v>
      </c>
      <c r="H1416" t="s">
        <v>790</v>
      </c>
      <c r="I1416">
        <v>-14.199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5867324617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9999</v>
      </c>
      <c r="Y1416">
        <v>0</v>
      </c>
      <c r="Z1416">
        <v>0</v>
      </c>
    </row>
    <row r="1417" spans="1:26" x14ac:dyDescent="0.25">
      <c r="A1417" t="s">
        <v>159</v>
      </c>
      <c r="B1417" t="s">
        <v>48</v>
      </c>
      <c r="C1417" t="s">
        <v>362</v>
      </c>
      <c r="D1417">
        <v>1</v>
      </c>
      <c r="E1417" s="2">
        <v>45714.604166666664</v>
      </c>
      <c r="F1417">
        <v>38459</v>
      </c>
      <c r="G1417" t="s">
        <v>789</v>
      </c>
      <c r="H1417" t="s">
        <v>790</v>
      </c>
      <c r="I1417">
        <v>-3.976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5874155899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9999</v>
      </c>
      <c r="Y1417">
        <v>0</v>
      </c>
      <c r="Z1417">
        <v>0</v>
      </c>
    </row>
    <row r="1418" spans="1:26" x14ac:dyDescent="0.25">
      <c r="A1418" t="s">
        <v>159</v>
      </c>
      <c r="B1418" t="s">
        <v>48</v>
      </c>
      <c r="C1418" t="s">
        <v>362</v>
      </c>
      <c r="D1418">
        <v>1</v>
      </c>
      <c r="E1418" s="2">
        <v>45714.604166666664</v>
      </c>
      <c r="F1418">
        <v>38481</v>
      </c>
      <c r="G1418" t="s">
        <v>789</v>
      </c>
      <c r="H1418" t="s">
        <v>790</v>
      </c>
      <c r="I1418">
        <v>-77.105999999999995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5880073700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9999</v>
      </c>
      <c r="Y1418">
        <v>0</v>
      </c>
      <c r="Z1418">
        <v>0</v>
      </c>
    </row>
    <row r="1419" spans="1:26" x14ac:dyDescent="0.25">
      <c r="A1419" t="s">
        <v>159</v>
      </c>
      <c r="B1419" t="s">
        <v>48</v>
      </c>
      <c r="C1419" t="s">
        <v>362</v>
      </c>
      <c r="D1419">
        <v>1</v>
      </c>
      <c r="E1419" s="2">
        <v>45714.604166666664</v>
      </c>
      <c r="F1419">
        <v>38486</v>
      </c>
      <c r="G1419" t="s">
        <v>789</v>
      </c>
      <c r="H1419" t="s">
        <v>790</v>
      </c>
      <c r="I1419">
        <v>-3.093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5879012508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9999</v>
      </c>
      <c r="Y1419">
        <v>0</v>
      </c>
      <c r="Z1419">
        <v>0</v>
      </c>
    </row>
    <row r="1420" spans="1:26" x14ac:dyDescent="0.25">
      <c r="A1420" t="s">
        <v>159</v>
      </c>
      <c r="B1420" t="s">
        <v>48</v>
      </c>
      <c r="C1420" t="s">
        <v>362</v>
      </c>
      <c r="D1420">
        <v>1</v>
      </c>
      <c r="E1420" s="2">
        <v>45714.604166666664</v>
      </c>
      <c r="F1420">
        <v>38516</v>
      </c>
      <c r="G1420" t="s">
        <v>789</v>
      </c>
      <c r="H1420" t="s">
        <v>790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5874155895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9999</v>
      </c>
      <c r="Y1420">
        <v>0</v>
      </c>
      <c r="Z1420">
        <v>0</v>
      </c>
    </row>
    <row r="1421" spans="1:26" x14ac:dyDescent="0.25">
      <c r="A1421" t="s">
        <v>159</v>
      </c>
      <c r="B1421" t="s">
        <v>48</v>
      </c>
      <c r="C1421" t="s">
        <v>362</v>
      </c>
      <c r="D1421">
        <v>1</v>
      </c>
      <c r="E1421" s="2">
        <v>45714.604166666664</v>
      </c>
      <c r="F1421">
        <v>38517</v>
      </c>
      <c r="G1421" t="s">
        <v>789</v>
      </c>
      <c r="H1421" t="s">
        <v>790</v>
      </c>
      <c r="I1421">
        <v>-3.03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5874155897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9999</v>
      </c>
      <c r="Y1421">
        <v>0</v>
      </c>
      <c r="Z1421">
        <v>0</v>
      </c>
    </row>
    <row r="1422" spans="1:26" x14ac:dyDescent="0.25">
      <c r="A1422" t="s">
        <v>159</v>
      </c>
      <c r="B1422" t="s">
        <v>48</v>
      </c>
      <c r="C1422" t="s">
        <v>362</v>
      </c>
      <c r="D1422">
        <v>1</v>
      </c>
      <c r="E1422" s="2">
        <v>45714.604166666664</v>
      </c>
      <c r="F1422">
        <v>38546</v>
      </c>
      <c r="G1422" t="s">
        <v>789</v>
      </c>
      <c r="H1422" t="s">
        <v>790</v>
      </c>
      <c r="I1422">
        <v>-1.6519999999999999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5879012510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9999</v>
      </c>
      <c r="Y1422">
        <v>0</v>
      </c>
      <c r="Z1422">
        <v>0</v>
      </c>
    </row>
    <row r="1423" spans="1:26" x14ac:dyDescent="0.25">
      <c r="A1423" t="s">
        <v>159</v>
      </c>
      <c r="B1423" t="s">
        <v>48</v>
      </c>
      <c r="C1423" t="s">
        <v>362</v>
      </c>
      <c r="D1423">
        <v>1</v>
      </c>
      <c r="E1423" s="2">
        <v>45714.604166666664</v>
      </c>
      <c r="F1423">
        <v>4089922724</v>
      </c>
      <c r="G1423" t="s">
        <v>789</v>
      </c>
      <c r="H1423" t="s">
        <v>790</v>
      </c>
      <c r="I1423">
        <v>-1.6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5868685075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9999</v>
      </c>
      <c r="Y1423">
        <v>0</v>
      </c>
      <c r="Z1423">
        <v>0</v>
      </c>
    </row>
    <row r="1424" spans="1:26" x14ac:dyDescent="0.25">
      <c r="A1424" t="s">
        <v>159</v>
      </c>
      <c r="B1424" t="s">
        <v>48</v>
      </c>
      <c r="C1424" t="s">
        <v>362</v>
      </c>
      <c r="D1424">
        <v>1</v>
      </c>
      <c r="E1424" s="2">
        <v>45714.604166666664</v>
      </c>
      <c r="F1424">
        <v>4089922724</v>
      </c>
      <c r="G1424" t="s">
        <v>338</v>
      </c>
      <c r="H1424" t="s">
        <v>325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5869547389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9999</v>
      </c>
      <c r="Y1424">
        <v>1</v>
      </c>
      <c r="Z1424">
        <v>0</v>
      </c>
    </row>
    <row r="1425" spans="1:26" x14ac:dyDescent="0.25">
      <c r="A1425" t="s">
        <v>159</v>
      </c>
      <c r="B1425" t="s">
        <v>48</v>
      </c>
      <c r="C1425" t="s">
        <v>362</v>
      </c>
      <c r="D1425">
        <v>1</v>
      </c>
      <c r="E1425" s="2">
        <v>45714.604166666664</v>
      </c>
      <c r="F1425">
        <v>38486</v>
      </c>
      <c r="G1425" t="s">
        <v>338</v>
      </c>
      <c r="H1425" t="s">
        <v>324</v>
      </c>
      <c r="I1425">
        <v>34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5880085674</v>
      </c>
      <c r="S1425">
        <v>0</v>
      </c>
      <c r="T1425">
        <v>0</v>
      </c>
      <c r="U1425">
        <v>195.08</v>
      </c>
      <c r="V1425">
        <v>0</v>
      </c>
      <c r="W1425">
        <v>0</v>
      </c>
      <c r="X1425">
        <v>9999</v>
      </c>
      <c r="Y1425">
        <v>1</v>
      </c>
      <c r="Z1425">
        <v>0</v>
      </c>
    </row>
    <row r="1426" spans="1:26" x14ac:dyDescent="0.25">
      <c r="A1426" t="s">
        <v>159</v>
      </c>
      <c r="B1426" t="s">
        <v>48</v>
      </c>
      <c r="C1426" t="s">
        <v>362</v>
      </c>
      <c r="D1426">
        <v>1</v>
      </c>
      <c r="E1426" s="2">
        <v>45714.604166666664</v>
      </c>
      <c r="F1426">
        <v>38486</v>
      </c>
      <c r="G1426" t="s">
        <v>340</v>
      </c>
      <c r="H1426" t="s">
        <v>324</v>
      </c>
      <c r="I1426">
        <v>0</v>
      </c>
      <c r="J1426">
        <v>2</v>
      </c>
      <c r="K1426">
        <v>1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5880087382</v>
      </c>
      <c r="S1426">
        <v>0</v>
      </c>
      <c r="T1426">
        <v>0</v>
      </c>
      <c r="U1426">
        <v>0.01</v>
      </c>
      <c r="V1426">
        <v>0</v>
      </c>
      <c r="W1426">
        <v>0</v>
      </c>
      <c r="X1426">
        <v>9999</v>
      </c>
      <c r="Y1426">
        <v>1</v>
      </c>
      <c r="Z1426">
        <v>0</v>
      </c>
    </row>
    <row r="1427" spans="1:26" x14ac:dyDescent="0.25">
      <c r="A1427" t="s">
        <v>159</v>
      </c>
      <c r="B1427" t="s">
        <v>48</v>
      </c>
      <c r="C1427" t="s">
        <v>362</v>
      </c>
      <c r="D1427">
        <v>1</v>
      </c>
      <c r="E1427" s="2">
        <v>45714.604166666664</v>
      </c>
      <c r="F1427">
        <v>38486</v>
      </c>
      <c r="G1427" t="s">
        <v>339</v>
      </c>
      <c r="H1427" t="s">
        <v>324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5880087383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9999</v>
      </c>
      <c r="Y1427">
        <v>1</v>
      </c>
      <c r="Z1427">
        <v>0</v>
      </c>
    </row>
    <row r="1428" spans="1:26" x14ac:dyDescent="0.25">
      <c r="A1428" t="s">
        <v>159</v>
      </c>
      <c r="B1428" t="s">
        <v>48</v>
      </c>
      <c r="C1428" t="s">
        <v>362</v>
      </c>
      <c r="D1428">
        <v>1</v>
      </c>
      <c r="E1428" s="2">
        <v>45714.604166666664</v>
      </c>
      <c r="F1428">
        <v>38481</v>
      </c>
      <c r="G1428" t="s">
        <v>338</v>
      </c>
      <c r="H1428" t="s">
        <v>323</v>
      </c>
      <c r="I1428">
        <v>200.214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5880097190</v>
      </c>
      <c r="S1428">
        <v>0</v>
      </c>
      <c r="T1428">
        <v>0</v>
      </c>
      <c r="U1428">
        <v>250</v>
      </c>
      <c r="V1428">
        <v>0</v>
      </c>
      <c r="W1428">
        <v>0</v>
      </c>
      <c r="X1428">
        <v>9999</v>
      </c>
      <c r="Y1428">
        <v>1</v>
      </c>
      <c r="Z1428">
        <v>0</v>
      </c>
    </row>
    <row r="1429" spans="1:26" x14ac:dyDescent="0.25">
      <c r="A1429" t="s">
        <v>159</v>
      </c>
      <c r="B1429" t="s">
        <v>48</v>
      </c>
      <c r="C1429" t="s">
        <v>362</v>
      </c>
      <c r="D1429">
        <v>1</v>
      </c>
      <c r="E1429" s="2">
        <v>45714.604166666664</v>
      </c>
      <c r="F1429">
        <v>38481</v>
      </c>
      <c r="G1429" t="s">
        <v>340</v>
      </c>
      <c r="H1429" t="s">
        <v>323</v>
      </c>
      <c r="I1429">
        <v>0</v>
      </c>
      <c r="J1429">
        <v>12.81</v>
      </c>
      <c r="K1429">
        <v>12.81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5880087386</v>
      </c>
      <c r="S1429">
        <v>0</v>
      </c>
      <c r="T1429">
        <v>0</v>
      </c>
      <c r="U1429">
        <v>0.01</v>
      </c>
      <c r="V1429">
        <v>0</v>
      </c>
      <c r="W1429">
        <v>0</v>
      </c>
      <c r="X1429">
        <v>9999</v>
      </c>
      <c r="Y1429">
        <v>1</v>
      </c>
      <c r="Z1429">
        <v>0</v>
      </c>
    </row>
    <row r="1430" spans="1:26" x14ac:dyDescent="0.25">
      <c r="A1430" t="s">
        <v>159</v>
      </c>
      <c r="B1430" t="s">
        <v>48</v>
      </c>
      <c r="C1430" t="s">
        <v>362</v>
      </c>
      <c r="D1430">
        <v>1</v>
      </c>
      <c r="E1430" s="2">
        <v>45714.604166666664</v>
      </c>
      <c r="F1430">
        <v>38481</v>
      </c>
      <c r="G1430" t="s">
        <v>339</v>
      </c>
      <c r="H1430" t="s">
        <v>323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5880087387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9999</v>
      </c>
      <c r="Y1430">
        <v>1</v>
      </c>
      <c r="Z1430">
        <v>0</v>
      </c>
    </row>
    <row r="1431" spans="1:26" x14ac:dyDescent="0.25">
      <c r="A1431" t="s">
        <v>159</v>
      </c>
      <c r="B1431" t="s">
        <v>48</v>
      </c>
      <c r="C1431" t="s">
        <v>362</v>
      </c>
      <c r="D1431">
        <v>1</v>
      </c>
      <c r="E1431" s="2">
        <v>45714.604166666664</v>
      </c>
      <c r="F1431">
        <v>38481</v>
      </c>
      <c r="G1431" t="s">
        <v>338</v>
      </c>
      <c r="H1431" t="s">
        <v>322</v>
      </c>
      <c r="I1431">
        <v>431.83800000000002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5880097200</v>
      </c>
      <c r="S1431">
        <v>0</v>
      </c>
      <c r="T1431">
        <v>0</v>
      </c>
      <c r="U1431">
        <v>250</v>
      </c>
      <c r="V1431">
        <v>0</v>
      </c>
      <c r="W1431">
        <v>0</v>
      </c>
      <c r="X1431">
        <v>9999</v>
      </c>
      <c r="Y1431">
        <v>1</v>
      </c>
      <c r="Z1431">
        <v>0</v>
      </c>
    </row>
    <row r="1432" spans="1:26" x14ac:dyDescent="0.25">
      <c r="A1432" t="s">
        <v>159</v>
      </c>
      <c r="B1432" t="s">
        <v>48</v>
      </c>
      <c r="C1432" t="s">
        <v>362</v>
      </c>
      <c r="D1432">
        <v>1</v>
      </c>
      <c r="E1432" s="2">
        <v>45714.604166666664</v>
      </c>
      <c r="F1432">
        <v>38481</v>
      </c>
      <c r="G1432" t="s">
        <v>340</v>
      </c>
      <c r="H1432" t="s">
        <v>322</v>
      </c>
      <c r="I1432">
        <v>0</v>
      </c>
      <c r="J1432">
        <v>17.190000000000001</v>
      </c>
      <c r="K1432">
        <v>23.108000000000001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5880087426</v>
      </c>
      <c r="S1432">
        <v>0</v>
      </c>
      <c r="T1432">
        <v>0</v>
      </c>
      <c r="U1432">
        <v>0.01</v>
      </c>
      <c r="V1432">
        <v>0</v>
      </c>
      <c r="W1432">
        <v>0</v>
      </c>
      <c r="X1432">
        <v>9999</v>
      </c>
      <c r="Y1432">
        <v>1</v>
      </c>
      <c r="Z1432">
        <v>0</v>
      </c>
    </row>
    <row r="1433" spans="1:26" x14ac:dyDescent="0.25">
      <c r="A1433" t="s">
        <v>159</v>
      </c>
      <c r="B1433" t="s">
        <v>48</v>
      </c>
      <c r="C1433" t="s">
        <v>362</v>
      </c>
      <c r="D1433">
        <v>1</v>
      </c>
      <c r="E1433" s="2">
        <v>45714.604166666664</v>
      </c>
      <c r="F1433">
        <v>38481</v>
      </c>
      <c r="G1433" t="s">
        <v>339</v>
      </c>
      <c r="H1433" t="s">
        <v>322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5880087427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9999</v>
      </c>
      <c r="Y1433">
        <v>1</v>
      </c>
      <c r="Z1433">
        <v>0</v>
      </c>
    </row>
    <row r="1434" spans="1:26" x14ac:dyDescent="0.25">
      <c r="A1434" t="s">
        <v>159</v>
      </c>
      <c r="B1434" t="s">
        <v>48</v>
      </c>
      <c r="C1434" t="s">
        <v>362</v>
      </c>
      <c r="D1434">
        <v>1</v>
      </c>
      <c r="E1434" s="2">
        <v>45714.604166666664</v>
      </c>
      <c r="F1434">
        <v>38428</v>
      </c>
      <c r="G1434" t="s">
        <v>341</v>
      </c>
      <c r="H1434" t="s">
        <v>321</v>
      </c>
      <c r="I1434">
        <v>0</v>
      </c>
      <c r="J1434">
        <v>2.98</v>
      </c>
      <c r="K1434">
        <v>3.72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5868383822</v>
      </c>
      <c r="S1434">
        <v>0</v>
      </c>
      <c r="T1434">
        <v>0</v>
      </c>
      <c r="U1434">
        <v>1E-3</v>
      </c>
      <c r="V1434">
        <v>0</v>
      </c>
      <c r="W1434">
        <v>0</v>
      </c>
      <c r="X1434">
        <v>9999</v>
      </c>
      <c r="Y1434">
        <v>1</v>
      </c>
      <c r="Z1434">
        <v>0</v>
      </c>
    </row>
    <row r="1435" spans="1:26" x14ac:dyDescent="0.25">
      <c r="A1435" t="s">
        <v>159</v>
      </c>
      <c r="B1435" t="s">
        <v>48</v>
      </c>
      <c r="C1435" t="s">
        <v>362</v>
      </c>
      <c r="D1435">
        <v>1</v>
      </c>
      <c r="E1435" s="2">
        <v>45714.604166666664</v>
      </c>
      <c r="F1435">
        <v>4468986571</v>
      </c>
      <c r="G1435" t="s">
        <v>341</v>
      </c>
      <c r="H1435" t="s">
        <v>319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5864418157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9999</v>
      </c>
      <c r="Y1435">
        <v>1</v>
      </c>
      <c r="Z1435">
        <v>0</v>
      </c>
    </row>
    <row r="1436" spans="1:26" x14ac:dyDescent="0.25">
      <c r="A1436" t="s">
        <v>159</v>
      </c>
      <c r="B1436" t="s">
        <v>48</v>
      </c>
      <c r="C1436" t="s">
        <v>362</v>
      </c>
      <c r="D1436">
        <v>1</v>
      </c>
      <c r="E1436" s="2">
        <v>45714.604166666664</v>
      </c>
      <c r="F1436">
        <v>4089922724</v>
      </c>
      <c r="G1436" t="s">
        <v>338</v>
      </c>
      <c r="H1436" t="s">
        <v>318</v>
      </c>
      <c r="I1436">
        <v>8.5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5879875348</v>
      </c>
      <c r="S1436">
        <v>0</v>
      </c>
      <c r="T1436">
        <v>0</v>
      </c>
      <c r="U1436">
        <v>0.01</v>
      </c>
      <c r="V1436">
        <v>0</v>
      </c>
      <c r="W1436">
        <v>0</v>
      </c>
      <c r="X1436">
        <v>8.5</v>
      </c>
      <c r="Y1436">
        <v>1</v>
      </c>
      <c r="Z1436">
        <v>0</v>
      </c>
    </row>
    <row r="1437" spans="1:26" x14ac:dyDescent="0.25">
      <c r="A1437" t="s">
        <v>159</v>
      </c>
      <c r="B1437" t="s">
        <v>48</v>
      </c>
      <c r="C1437" t="s">
        <v>362</v>
      </c>
      <c r="D1437">
        <v>1</v>
      </c>
      <c r="E1437" s="2">
        <v>45714.604166666664</v>
      </c>
      <c r="F1437">
        <v>4089922724</v>
      </c>
      <c r="G1437" t="s">
        <v>338</v>
      </c>
      <c r="H1437" t="s">
        <v>317</v>
      </c>
      <c r="I1437">
        <v>50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5878951841</v>
      </c>
      <c r="S1437">
        <v>0</v>
      </c>
      <c r="T1437">
        <v>0</v>
      </c>
      <c r="U1437">
        <v>287.62</v>
      </c>
      <c r="V1437">
        <v>0</v>
      </c>
      <c r="W1437">
        <v>0</v>
      </c>
      <c r="X1437">
        <v>9999</v>
      </c>
      <c r="Y1437">
        <v>1</v>
      </c>
      <c r="Z1437">
        <v>0</v>
      </c>
    </row>
    <row r="1438" spans="1:26" x14ac:dyDescent="0.25">
      <c r="A1438" t="s">
        <v>159</v>
      </c>
      <c r="B1438" t="s">
        <v>48</v>
      </c>
      <c r="C1438" t="s">
        <v>362</v>
      </c>
      <c r="D1438">
        <v>1</v>
      </c>
      <c r="E1438" s="2">
        <v>45714.604166666664</v>
      </c>
      <c r="F1438">
        <v>4089922724</v>
      </c>
      <c r="G1438" t="s">
        <v>338</v>
      </c>
      <c r="H1438" t="s">
        <v>316</v>
      </c>
      <c r="I1438">
        <v>20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5879738656</v>
      </c>
      <c r="S1438">
        <v>0</v>
      </c>
      <c r="T1438">
        <v>0</v>
      </c>
      <c r="U1438">
        <v>1E-3</v>
      </c>
      <c r="V1438">
        <v>0</v>
      </c>
      <c r="W1438">
        <v>0</v>
      </c>
      <c r="X1438">
        <v>9999</v>
      </c>
      <c r="Y1438">
        <v>1</v>
      </c>
      <c r="Z1438">
        <v>0</v>
      </c>
    </row>
    <row r="1439" spans="1:26" x14ac:dyDescent="0.25">
      <c r="A1439" t="s">
        <v>159</v>
      </c>
      <c r="B1439" t="s">
        <v>48</v>
      </c>
      <c r="C1439" t="s">
        <v>362</v>
      </c>
      <c r="D1439">
        <v>1</v>
      </c>
      <c r="E1439" s="2">
        <v>45714.604166666664</v>
      </c>
      <c r="F1439">
        <v>38555</v>
      </c>
      <c r="G1439" t="s">
        <v>341</v>
      </c>
      <c r="H1439" t="s">
        <v>315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5874157341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9999</v>
      </c>
      <c r="Y1439">
        <v>1</v>
      </c>
      <c r="Z1439">
        <v>0</v>
      </c>
    </row>
    <row r="1440" spans="1:26" x14ac:dyDescent="0.25">
      <c r="A1440" t="s">
        <v>159</v>
      </c>
      <c r="B1440" t="s">
        <v>48</v>
      </c>
      <c r="C1440" t="s">
        <v>362</v>
      </c>
      <c r="D1440">
        <v>1</v>
      </c>
      <c r="E1440" s="2">
        <v>45714.604166666664</v>
      </c>
      <c r="F1440">
        <v>38433</v>
      </c>
      <c r="G1440" t="s">
        <v>338</v>
      </c>
      <c r="H1440" t="s">
        <v>313</v>
      </c>
      <c r="I1440">
        <v>110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5880041878</v>
      </c>
      <c r="S1440">
        <v>0</v>
      </c>
      <c r="T1440">
        <v>0</v>
      </c>
      <c r="U1440">
        <v>290</v>
      </c>
      <c r="V1440">
        <v>0</v>
      </c>
      <c r="W1440">
        <v>0</v>
      </c>
      <c r="X1440">
        <v>9999</v>
      </c>
      <c r="Y1440">
        <v>1</v>
      </c>
      <c r="Z1440">
        <v>0</v>
      </c>
    </row>
    <row r="1441" spans="1:26" x14ac:dyDescent="0.25">
      <c r="A1441" t="s">
        <v>159</v>
      </c>
      <c r="B1441" t="s">
        <v>48</v>
      </c>
      <c r="C1441" t="s">
        <v>362</v>
      </c>
      <c r="D1441">
        <v>1</v>
      </c>
      <c r="E1441" s="2">
        <v>45714.604166666664</v>
      </c>
      <c r="F1441">
        <v>38433</v>
      </c>
      <c r="G1441" t="s">
        <v>340</v>
      </c>
      <c r="H1441" t="s">
        <v>313</v>
      </c>
      <c r="I1441">
        <v>0</v>
      </c>
      <c r="J1441">
        <v>13.462999999999999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5880042508</v>
      </c>
      <c r="S1441">
        <v>0</v>
      </c>
      <c r="T1441">
        <v>0</v>
      </c>
      <c r="U1441">
        <v>0.5</v>
      </c>
      <c r="V1441">
        <v>0</v>
      </c>
      <c r="W1441">
        <v>0</v>
      </c>
      <c r="X1441">
        <v>9999</v>
      </c>
      <c r="Y1441">
        <v>1</v>
      </c>
      <c r="Z1441">
        <v>0</v>
      </c>
    </row>
    <row r="1442" spans="1:26" x14ac:dyDescent="0.25">
      <c r="A1442" t="s">
        <v>159</v>
      </c>
      <c r="B1442" t="s">
        <v>48</v>
      </c>
      <c r="C1442" t="s">
        <v>362</v>
      </c>
      <c r="D1442">
        <v>1</v>
      </c>
      <c r="E1442" s="2">
        <v>45714.604166666664</v>
      </c>
      <c r="F1442">
        <v>38433</v>
      </c>
      <c r="G1442" t="s">
        <v>339</v>
      </c>
      <c r="H1442" t="s">
        <v>313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5880042509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9999</v>
      </c>
      <c r="Y1442">
        <v>1</v>
      </c>
      <c r="Z1442">
        <v>0</v>
      </c>
    </row>
    <row r="1443" spans="1:26" x14ac:dyDescent="0.25">
      <c r="A1443" t="s">
        <v>159</v>
      </c>
      <c r="B1443" t="s">
        <v>48</v>
      </c>
      <c r="C1443" t="s">
        <v>362</v>
      </c>
      <c r="D1443">
        <v>1</v>
      </c>
      <c r="E1443" s="2">
        <v>45714.604166666664</v>
      </c>
      <c r="F1443">
        <v>38433</v>
      </c>
      <c r="G1443" t="s">
        <v>789</v>
      </c>
      <c r="H1443" t="s">
        <v>791</v>
      </c>
      <c r="I1443">
        <v>-1.1850000000000001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5867324619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9999</v>
      </c>
      <c r="Y1443">
        <v>0</v>
      </c>
      <c r="Z1443">
        <v>0</v>
      </c>
    </row>
    <row r="1444" spans="1:26" x14ac:dyDescent="0.25">
      <c r="A1444" t="s">
        <v>159</v>
      </c>
      <c r="B1444" t="s">
        <v>48</v>
      </c>
      <c r="C1444" t="s">
        <v>362</v>
      </c>
      <c r="D1444">
        <v>1</v>
      </c>
      <c r="E1444" s="2">
        <v>45714.604166666664</v>
      </c>
      <c r="F1444">
        <v>38459</v>
      </c>
      <c r="G1444" t="s">
        <v>789</v>
      </c>
      <c r="H1444" t="s">
        <v>791</v>
      </c>
      <c r="I1444">
        <v>-18.957000000000001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5874155903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9999</v>
      </c>
      <c r="Y1444">
        <v>0</v>
      </c>
      <c r="Z1444">
        <v>0</v>
      </c>
    </row>
    <row r="1445" spans="1:26" x14ac:dyDescent="0.25">
      <c r="A1445" t="s">
        <v>159</v>
      </c>
      <c r="B1445" t="s">
        <v>48</v>
      </c>
      <c r="C1445" t="s">
        <v>362</v>
      </c>
      <c r="D1445">
        <v>1</v>
      </c>
      <c r="E1445" s="2">
        <v>45714.604166666664</v>
      </c>
      <c r="F1445">
        <v>38481</v>
      </c>
      <c r="G1445" t="s">
        <v>789</v>
      </c>
      <c r="H1445" t="s">
        <v>791</v>
      </c>
      <c r="I1445">
        <v>-4.1269999999999998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5877753846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9999</v>
      </c>
      <c r="Y1445">
        <v>0</v>
      </c>
      <c r="Z1445">
        <v>0</v>
      </c>
    </row>
    <row r="1446" spans="1:26" x14ac:dyDescent="0.25">
      <c r="A1446" t="s">
        <v>159</v>
      </c>
      <c r="B1446" t="s">
        <v>48</v>
      </c>
      <c r="C1446" t="s">
        <v>362</v>
      </c>
      <c r="D1446">
        <v>1</v>
      </c>
      <c r="E1446" s="2">
        <v>45714.604166666664</v>
      </c>
      <c r="F1446">
        <v>38486</v>
      </c>
      <c r="G1446" t="s">
        <v>789</v>
      </c>
      <c r="H1446" t="s">
        <v>791</v>
      </c>
      <c r="I1446">
        <v>-1.821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5879012512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9999</v>
      </c>
      <c r="Y1446">
        <v>0</v>
      </c>
      <c r="Z1446">
        <v>0</v>
      </c>
    </row>
    <row r="1447" spans="1:26" x14ac:dyDescent="0.25">
      <c r="A1447" t="s">
        <v>159</v>
      </c>
      <c r="B1447" t="s">
        <v>48</v>
      </c>
      <c r="C1447" t="s">
        <v>362</v>
      </c>
      <c r="D1447">
        <v>1</v>
      </c>
      <c r="E1447" s="2">
        <v>45714.604166666664</v>
      </c>
      <c r="F1447">
        <v>38517</v>
      </c>
      <c r="G1447" t="s">
        <v>789</v>
      </c>
      <c r="H1447" t="s">
        <v>791</v>
      </c>
      <c r="I1447">
        <v>-0.85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5874155905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9999</v>
      </c>
      <c r="Y1447">
        <v>0</v>
      </c>
      <c r="Z1447">
        <v>0</v>
      </c>
    </row>
    <row r="1448" spans="1:26" x14ac:dyDescent="0.25">
      <c r="A1448" t="s">
        <v>159</v>
      </c>
      <c r="B1448" t="s">
        <v>48</v>
      </c>
      <c r="C1448" t="s">
        <v>362</v>
      </c>
      <c r="D1448">
        <v>1</v>
      </c>
      <c r="E1448" s="2">
        <v>45714.604166666664</v>
      </c>
      <c r="F1448">
        <v>38539</v>
      </c>
      <c r="G1448" t="s">
        <v>789</v>
      </c>
      <c r="H1448" t="s">
        <v>791</v>
      </c>
      <c r="I1448">
        <v>-3.12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5874155901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9999</v>
      </c>
      <c r="Y1448">
        <v>0</v>
      </c>
      <c r="Z1448">
        <v>0</v>
      </c>
    </row>
    <row r="1449" spans="1:26" x14ac:dyDescent="0.25">
      <c r="A1449" t="s">
        <v>159</v>
      </c>
      <c r="B1449" t="s">
        <v>48</v>
      </c>
      <c r="C1449" t="s">
        <v>362</v>
      </c>
      <c r="D1449">
        <v>1</v>
      </c>
      <c r="E1449" s="2">
        <v>45714.604166666664</v>
      </c>
      <c r="F1449">
        <v>38546</v>
      </c>
      <c r="G1449" t="s">
        <v>789</v>
      </c>
      <c r="H1449" t="s">
        <v>791</v>
      </c>
      <c r="I1449">
        <v>-1.6619999999999999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5879012514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9999</v>
      </c>
      <c r="Y1449">
        <v>0</v>
      </c>
      <c r="Z1449">
        <v>0</v>
      </c>
    </row>
    <row r="1450" spans="1:26" x14ac:dyDescent="0.25">
      <c r="A1450" t="s">
        <v>159</v>
      </c>
      <c r="B1450" t="s">
        <v>48</v>
      </c>
      <c r="C1450" t="s">
        <v>362</v>
      </c>
      <c r="D1450">
        <v>1</v>
      </c>
      <c r="E1450" s="2">
        <v>45714.604166666664</v>
      </c>
      <c r="F1450">
        <v>4089922724</v>
      </c>
      <c r="G1450" t="s">
        <v>789</v>
      </c>
      <c r="H1450" t="s">
        <v>791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5868685077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9999</v>
      </c>
      <c r="Y1450">
        <v>0</v>
      </c>
      <c r="Z1450">
        <v>0</v>
      </c>
    </row>
    <row r="1451" spans="1:26" x14ac:dyDescent="0.25">
      <c r="A1451" t="s">
        <v>159</v>
      </c>
      <c r="B1451" t="s">
        <v>48</v>
      </c>
      <c r="C1451" t="s">
        <v>362</v>
      </c>
      <c r="D1451">
        <v>1</v>
      </c>
      <c r="E1451" s="2">
        <v>45714.604166666664</v>
      </c>
      <c r="F1451">
        <v>1360355149</v>
      </c>
      <c r="G1451" t="s">
        <v>789</v>
      </c>
      <c r="H1451" t="s">
        <v>792</v>
      </c>
      <c r="I1451">
        <v>-57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5878056849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9999</v>
      </c>
      <c r="Y1451">
        <v>0</v>
      </c>
      <c r="Z1451">
        <v>0</v>
      </c>
    </row>
    <row r="1452" spans="1:26" x14ac:dyDescent="0.25">
      <c r="A1452" t="s">
        <v>159</v>
      </c>
      <c r="B1452" t="s">
        <v>48</v>
      </c>
      <c r="C1452" t="s">
        <v>362</v>
      </c>
      <c r="D1452">
        <v>1</v>
      </c>
      <c r="E1452" s="2">
        <v>45714.604166666664</v>
      </c>
      <c r="F1452">
        <v>38412</v>
      </c>
      <c r="G1452" t="s">
        <v>338</v>
      </c>
      <c r="H1452" t="s">
        <v>312</v>
      </c>
      <c r="I1452">
        <v>47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5878659780</v>
      </c>
      <c r="S1452">
        <v>0</v>
      </c>
      <c r="T1452">
        <v>0</v>
      </c>
      <c r="U1452">
        <v>1E-3</v>
      </c>
      <c r="V1452">
        <v>0</v>
      </c>
      <c r="W1452">
        <v>0</v>
      </c>
      <c r="X1452">
        <v>9999</v>
      </c>
      <c r="Y1452">
        <v>1</v>
      </c>
      <c r="Z1452">
        <v>0</v>
      </c>
    </row>
    <row r="1453" spans="1:26" x14ac:dyDescent="0.25">
      <c r="A1453" t="s">
        <v>159</v>
      </c>
      <c r="B1453" t="s">
        <v>48</v>
      </c>
      <c r="C1453" t="s">
        <v>362</v>
      </c>
      <c r="D1453">
        <v>1</v>
      </c>
      <c r="E1453" s="2">
        <v>45714.604166666664</v>
      </c>
      <c r="F1453">
        <v>38486</v>
      </c>
      <c r="G1453" t="s">
        <v>338</v>
      </c>
      <c r="H1453" t="s">
        <v>310</v>
      </c>
      <c r="I1453">
        <v>37.4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5880084067</v>
      </c>
      <c r="S1453">
        <v>0</v>
      </c>
      <c r="T1453">
        <v>0</v>
      </c>
      <c r="U1453">
        <v>1.6</v>
      </c>
      <c r="V1453">
        <v>0</v>
      </c>
      <c r="W1453">
        <v>0</v>
      </c>
      <c r="X1453">
        <v>37.4</v>
      </c>
      <c r="Y1453">
        <v>1</v>
      </c>
      <c r="Z1453">
        <v>0</v>
      </c>
    </row>
    <row r="1454" spans="1:26" x14ac:dyDescent="0.25">
      <c r="A1454" t="s">
        <v>159</v>
      </c>
      <c r="B1454" t="s">
        <v>48</v>
      </c>
      <c r="C1454" t="s">
        <v>362</v>
      </c>
      <c r="D1454">
        <v>1</v>
      </c>
      <c r="E1454" s="2">
        <v>45714.604166666664</v>
      </c>
      <c r="F1454">
        <v>38564</v>
      </c>
      <c r="G1454" t="s">
        <v>341</v>
      </c>
      <c r="H1454" t="s">
        <v>309</v>
      </c>
      <c r="I1454">
        <v>0</v>
      </c>
      <c r="J1454">
        <v>3.1219999999999999</v>
      </c>
      <c r="K1454">
        <v>4.7489999999999997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5880086882</v>
      </c>
      <c r="S1454">
        <v>0</v>
      </c>
      <c r="T1454">
        <v>0</v>
      </c>
      <c r="U1454">
        <v>0.5</v>
      </c>
      <c r="V1454">
        <v>0</v>
      </c>
      <c r="W1454">
        <v>0</v>
      </c>
      <c r="X1454">
        <v>9999</v>
      </c>
      <c r="Y1454">
        <v>1</v>
      </c>
      <c r="Z1454">
        <v>0</v>
      </c>
    </row>
    <row r="1455" spans="1:26" x14ac:dyDescent="0.25">
      <c r="A1455" t="s">
        <v>159</v>
      </c>
      <c r="B1455" t="s">
        <v>48</v>
      </c>
      <c r="C1455" t="s">
        <v>362</v>
      </c>
      <c r="D1455">
        <v>1</v>
      </c>
      <c r="E1455" s="2">
        <v>45714.604166666664</v>
      </c>
      <c r="F1455">
        <v>5034627992</v>
      </c>
      <c r="G1455" t="s">
        <v>338</v>
      </c>
      <c r="H1455" t="s">
        <v>307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5880024021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9999</v>
      </c>
      <c r="Y1455">
        <v>1</v>
      </c>
      <c r="Z1455">
        <v>0</v>
      </c>
    </row>
    <row r="1456" spans="1:26" x14ac:dyDescent="0.25">
      <c r="A1456" t="s">
        <v>159</v>
      </c>
      <c r="B1456" t="s">
        <v>48</v>
      </c>
      <c r="C1456" t="s">
        <v>362</v>
      </c>
      <c r="D1456">
        <v>1</v>
      </c>
      <c r="E1456" s="2">
        <v>45714.604166666664</v>
      </c>
      <c r="F1456">
        <v>5034627992</v>
      </c>
      <c r="G1456" t="s">
        <v>340</v>
      </c>
      <c r="H1456" t="s">
        <v>307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5876808074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9999</v>
      </c>
      <c r="Y1456">
        <v>1</v>
      </c>
      <c r="Z1456">
        <v>0</v>
      </c>
    </row>
    <row r="1457" spans="1:26" x14ac:dyDescent="0.25">
      <c r="A1457" t="s">
        <v>159</v>
      </c>
      <c r="B1457" t="s">
        <v>48</v>
      </c>
      <c r="C1457" t="s">
        <v>362</v>
      </c>
      <c r="D1457">
        <v>1</v>
      </c>
      <c r="E1457" s="2">
        <v>45714.604166666664</v>
      </c>
      <c r="F1457">
        <v>5034627992</v>
      </c>
      <c r="G1457" t="s">
        <v>339</v>
      </c>
      <c r="H1457" t="s">
        <v>307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5876808075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9999</v>
      </c>
      <c r="Y1457">
        <v>1</v>
      </c>
      <c r="Z1457">
        <v>0</v>
      </c>
    </row>
    <row r="1458" spans="1:26" x14ac:dyDescent="0.25">
      <c r="A1458" t="s">
        <v>159</v>
      </c>
      <c r="B1458" t="s">
        <v>48</v>
      </c>
      <c r="C1458" t="s">
        <v>362</v>
      </c>
      <c r="D1458">
        <v>1</v>
      </c>
      <c r="E1458" s="2">
        <v>45714.604166666664</v>
      </c>
      <c r="F1458">
        <v>5034627992</v>
      </c>
      <c r="G1458" t="s">
        <v>343</v>
      </c>
      <c r="H1458" t="s">
        <v>345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5880083169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9999</v>
      </c>
      <c r="Y1458">
        <v>1</v>
      </c>
      <c r="Z1458">
        <v>0</v>
      </c>
    </row>
    <row r="1459" spans="1:26" x14ac:dyDescent="0.25">
      <c r="A1459" t="s">
        <v>159</v>
      </c>
      <c r="B1459" t="s">
        <v>48</v>
      </c>
      <c r="C1459" t="s">
        <v>362</v>
      </c>
      <c r="D1459">
        <v>1</v>
      </c>
      <c r="E1459" s="2">
        <v>45714.604166666664</v>
      </c>
      <c r="F1459">
        <v>5034627992</v>
      </c>
      <c r="G1459" t="s">
        <v>341</v>
      </c>
      <c r="H1459" t="s">
        <v>345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5876808072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9999</v>
      </c>
      <c r="Y1459">
        <v>1</v>
      </c>
      <c r="Z1459">
        <v>0</v>
      </c>
    </row>
    <row r="1460" spans="1:26" x14ac:dyDescent="0.25">
      <c r="A1460" t="s">
        <v>159</v>
      </c>
      <c r="B1460" t="s">
        <v>48</v>
      </c>
      <c r="C1460" t="s">
        <v>362</v>
      </c>
      <c r="D1460">
        <v>1</v>
      </c>
      <c r="E1460" s="2">
        <v>45714.604166666664</v>
      </c>
      <c r="F1460">
        <v>38459</v>
      </c>
      <c r="G1460" t="s">
        <v>338</v>
      </c>
      <c r="H1460" t="s">
        <v>305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5878073512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9999</v>
      </c>
      <c r="Y1460">
        <v>1</v>
      </c>
      <c r="Z1460">
        <v>0</v>
      </c>
    </row>
    <row r="1461" spans="1:26" x14ac:dyDescent="0.25">
      <c r="A1461" t="s">
        <v>159</v>
      </c>
      <c r="B1461" t="s">
        <v>48</v>
      </c>
      <c r="C1461" t="s">
        <v>362</v>
      </c>
      <c r="D1461">
        <v>1</v>
      </c>
      <c r="E1461" s="2">
        <v>45714.604166666664</v>
      </c>
      <c r="F1461">
        <v>38459</v>
      </c>
      <c r="G1461" t="s">
        <v>340</v>
      </c>
      <c r="H1461" t="s">
        <v>305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5878075292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9999</v>
      </c>
      <c r="Y1461">
        <v>1</v>
      </c>
      <c r="Z1461">
        <v>0</v>
      </c>
    </row>
    <row r="1462" spans="1:26" x14ac:dyDescent="0.25">
      <c r="A1462" t="s">
        <v>159</v>
      </c>
      <c r="B1462" t="s">
        <v>48</v>
      </c>
      <c r="C1462" t="s">
        <v>362</v>
      </c>
      <c r="D1462">
        <v>1</v>
      </c>
      <c r="E1462" s="2">
        <v>45714.604166666664</v>
      </c>
      <c r="F1462">
        <v>38459</v>
      </c>
      <c r="G1462" t="s">
        <v>339</v>
      </c>
      <c r="H1462" t="s">
        <v>305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5878075293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9999</v>
      </c>
      <c r="Y1462">
        <v>1</v>
      </c>
      <c r="Z1462">
        <v>0</v>
      </c>
    </row>
    <row r="1463" spans="1:26" x14ac:dyDescent="0.25">
      <c r="A1463" t="s">
        <v>159</v>
      </c>
      <c r="B1463" t="s">
        <v>48</v>
      </c>
      <c r="C1463" t="s">
        <v>362</v>
      </c>
      <c r="D1463">
        <v>1</v>
      </c>
      <c r="E1463" s="2">
        <v>45714.604166666664</v>
      </c>
      <c r="F1463">
        <v>38459</v>
      </c>
      <c r="G1463" t="s">
        <v>338</v>
      </c>
      <c r="H1463" t="s">
        <v>304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5874464220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9999</v>
      </c>
      <c r="Y1463">
        <v>1</v>
      </c>
      <c r="Z1463">
        <v>0</v>
      </c>
    </row>
    <row r="1464" spans="1:26" x14ac:dyDescent="0.25">
      <c r="A1464" t="s">
        <v>159</v>
      </c>
      <c r="B1464" t="s">
        <v>48</v>
      </c>
      <c r="C1464" t="s">
        <v>362</v>
      </c>
      <c r="D1464">
        <v>1</v>
      </c>
      <c r="E1464" s="2">
        <v>45714.604166666664</v>
      </c>
      <c r="F1464">
        <v>38459</v>
      </c>
      <c r="G1464" t="s">
        <v>340</v>
      </c>
      <c r="H1464" t="s">
        <v>304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5876564457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9999</v>
      </c>
      <c r="Y1464">
        <v>1</v>
      </c>
      <c r="Z1464">
        <v>0</v>
      </c>
    </row>
    <row r="1465" spans="1:26" x14ac:dyDescent="0.25">
      <c r="A1465" t="s">
        <v>159</v>
      </c>
      <c r="B1465" t="s">
        <v>48</v>
      </c>
      <c r="C1465" t="s">
        <v>362</v>
      </c>
      <c r="D1465">
        <v>1</v>
      </c>
      <c r="E1465" s="2">
        <v>45714.604166666664</v>
      </c>
      <c r="F1465">
        <v>38459</v>
      </c>
      <c r="G1465" t="s">
        <v>339</v>
      </c>
      <c r="H1465" t="s">
        <v>304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5876564458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9999</v>
      </c>
      <c r="Y1465">
        <v>1</v>
      </c>
      <c r="Z1465">
        <v>0</v>
      </c>
    </row>
    <row r="1466" spans="1:26" x14ac:dyDescent="0.25">
      <c r="A1466" t="s">
        <v>159</v>
      </c>
      <c r="B1466" t="s">
        <v>48</v>
      </c>
      <c r="C1466" t="s">
        <v>362</v>
      </c>
      <c r="D1466">
        <v>1</v>
      </c>
      <c r="E1466" s="2">
        <v>45714.604166666664</v>
      </c>
      <c r="F1466">
        <v>38459</v>
      </c>
      <c r="G1466" t="s">
        <v>338</v>
      </c>
      <c r="H1466" t="s">
        <v>303</v>
      </c>
      <c r="I1466">
        <v>150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5879971147</v>
      </c>
      <c r="S1466">
        <v>0</v>
      </c>
      <c r="T1466">
        <v>0</v>
      </c>
      <c r="U1466">
        <v>1.04</v>
      </c>
      <c r="V1466">
        <v>0</v>
      </c>
      <c r="W1466">
        <v>0</v>
      </c>
      <c r="X1466">
        <v>9999</v>
      </c>
      <c r="Y1466">
        <v>1</v>
      </c>
      <c r="Z1466">
        <v>0</v>
      </c>
    </row>
    <row r="1467" spans="1:26" x14ac:dyDescent="0.25">
      <c r="A1467" t="s">
        <v>159</v>
      </c>
      <c r="B1467" t="s">
        <v>48</v>
      </c>
      <c r="C1467" t="s">
        <v>362</v>
      </c>
      <c r="D1467">
        <v>1</v>
      </c>
      <c r="E1467" s="2">
        <v>45714.604166666664</v>
      </c>
      <c r="F1467">
        <v>38459</v>
      </c>
      <c r="G1467" t="s">
        <v>340</v>
      </c>
      <c r="H1467" t="s">
        <v>303</v>
      </c>
      <c r="I1467">
        <v>0</v>
      </c>
      <c r="J1467">
        <v>18</v>
      </c>
      <c r="K1467">
        <v>22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5879971695</v>
      </c>
      <c r="S1467">
        <v>0</v>
      </c>
      <c r="T1467">
        <v>0</v>
      </c>
      <c r="U1467">
        <v>0.04</v>
      </c>
      <c r="V1467">
        <v>0</v>
      </c>
      <c r="W1467">
        <v>0</v>
      </c>
      <c r="X1467">
        <v>9999</v>
      </c>
      <c r="Y1467">
        <v>1</v>
      </c>
      <c r="Z1467">
        <v>0</v>
      </c>
    </row>
    <row r="1468" spans="1:26" x14ac:dyDescent="0.25">
      <c r="A1468" t="s">
        <v>159</v>
      </c>
      <c r="B1468" t="s">
        <v>48</v>
      </c>
      <c r="C1468" t="s">
        <v>362</v>
      </c>
      <c r="D1468">
        <v>1</v>
      </c>
      <c r="E1468" s="2">
        <v>45714.604166666664</v>
      </c>
      <c r="F1468">
        <v>38459</v>
      </c>
      <c r="G1468" t="s">
        <v>339</v>
      </c>
      <c r="H1468" t="s">
        <v>303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5879971696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9999</v>
      </c>
      <c r="Y1468">
        <v>1</v>
      </c>
      <c r="Z1468">
        <v>0</v>
      </c>
    </row>
    <row r="1469" spans="1:26" x14ac:dyDescent="0.25">
      <c r="A1469" t="s">
        <v>159</v>
      </c>
      <c r="B1469" t="s">
        <v>48</v>
      </c>
      <c r="C1469" t="s">
        <v>362</v>
      </c>
      <c r="D1469">
        <v>1</v>
      </c>
      <c r="E1469" s="2">
        <v>45714.604166666664</v>
      </c>
      <c r="F1469">
        <v>38459</v>
      </c>
      <c r="G1469" t="s">
        <v>338</v>
      </c>
      <c r="H1469" t="s">
        <v>302</v>
      </c>
      <c r="I1469">
        <v>267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5880000024</v>
      </c>
      <c r="S1469">
        <v>0</v>
      </c>
      <c r="T1469">
        <v>0</v>
      </c>
      <c r="U1469">
        <v>90.05</v>
      </c>
      <c r="V1469">
        <v>0</v>
      </c>
      <c r="W1469">
        <v>0</v>
      </c>
      <c r="X1469">
        <v>9999</v>
      </c>
      <c r="Y1469">
        <v>1</v>
      </c>
      <c r="Z1469">
        <v>0</v>
      </c>
    </row>
    <row r="1470" spans="1:26" x14ac:dyDescent="0.25">
      <c r="A1470" t="s">
        <v>159</v>
      </c>
      <c r="B1470" t="s">
        <v>48</v>
      </c>
      <c r="C1470" t="s">
        <v>362</v>
      </c>
      <c r="D1470">
        <v>1</v>
      </c>
      <c r="E1470" s="2">
        <v>45714.604166666664</v>
      </c>
      <c r="F1470">
        <v>38459</v>
      </c>
      <c r="G1470" t="s">
        <v>340</v>
      </c>
      <c r="H1470" t="s">
        <v>302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5879841201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9999</v>
      </c>
      <c r="Y1470">
        <v>1</v>
      </c>
      <c r="Z1470">
        <v>0</v>
      </c>
    </row>
    <row r="1471" spans="1:26" x14ac:dyDescent="0.25">
      <c r="A1471" t="s">
        <v>159</v>
      </c>
      <c r="B1471" t="s">
        <v>48</v>
      </c>
      <c r="C1471" t="s">
        <v>362</v>
      </c>
      <c r="D1471">
        <v>1</v>
      </c>
      <c r="E1471" s="2">
        <v>45714.604166666664</v>
      </c>
      <c r="F1471">
        <v>38459</v>
      </c>
      <c r="G1471" t="s">
        <v>339</v>
      </c>
      <c r="H1471" t="s">
        <v>302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5879841202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9999</v>
      </c>
      <c r="Y1471">
        <v>1</v>
      </c>
      <c r="Z1471">
        <v>0</v>
      </c>
    </row>
    <row r="1472" spans="1:26" x14ac:dyDescent="0.25">
      <c r="A1472" t="s">
        <v>159</v>
      </c>
      <c r="B1472" t="s">
        <v>48</v>
      </c>
      <c r="C1472" t="s">
        <v>362</v>
      </c>
      <c r="D1472">
        <v>1</v>
      </c>
      <c r="E1472" s="2">
        <v>45714.604166666664</v>
      </c>
      <c r="F1472">
        <v>38459</v>
      </c>
      <c r="G1472" t="s">
        <v>338</v>
      </c>
      <c r="H1472" t="s">
        <v>301</v>
      </c>
      <c r="I1472">
        <v>40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5878094344</v>
      </c>
      <c r="S1472">
        <v>0</v>
      </c>
      <c r="T1472">
        <v>0</v>
      </c>
      <c r="U1472">
        <v>0.01</v>
      </c>
      <c r="V1472">
        <v>0</v>
      </c>
      <c r="W1472">
        <v>0</v>
      </c>
      <c r="X1472">
        <v>9999</v>
      </c>
      <c r="Y1472">
        <v>1</v>
      </c>
      <c r="Z1472">
        <v>0</v>
      </c>
    </row>
    <row r="1473" spans="1:26" x14ac:dyDescent="0.25">
      <c r="A1473" t="s">
        <v>159</v>
      </c>
      <c r="B1473" t="s">
        <v>48</v>
      </c>
      <c r="C1473" t="s">
        <v>362</v>
      </c>
      <c r="D1473">
        <v>1</v>
      </c>
      <c r="E1473" s="2">
        <v>45714.604166666664</v>
      </c>
      <c r="F1473">
        <v>38481</v>
      </c>
      <c r="G1473" t="s">
        <v>338</v>
      </c>
      <c r="H1473" t="s">
        <v>300</v>
      </c>
      <c r="I1473">
        <v>5.1429999999999998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5880069348</v>
      </c>
      <c r="S1473">
        <v>0</v>
      </c>
      <c r="T1473">
        <v>0</v>
      </c>
      <c r="U1473">
        <v>0.01</v>
      </c>
      <c r="V1473">
        <v>0</v>
      </c>
      <c r="W1473">
        <v>0</v>
      </c>
      <c r="X1473">
        <v>5.1429999999999998</v>
      </c>
      <c r="Y1473">
        <v>1</v>
      </c>
      <c r="Z1473">
        <v>0</v>
      </c>
    </row>
    <row r="1474" spans="1:26" x14ac:dyDescent="0.25">
      <c r="A1474" t="s">
        <v>159</v>
      </c>
      <c r="B1474" t="s">
        <v>48</v>
      </c>
      <c r="C1474" t="s">
        <v>362</v>
      </c>
      <c r="D1474">
        <v>1</v>
      </c>
      <c r="E1474" s="2">
        <v>45714.604166666664</v>
      </c>
      <c r="F1474">
        <v>4089922724</v>
      </c>
      <c r="G1474" t="s">
        <v>338</v>
      </c>
      <c r="H1474" t="s">
        <v>299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5878949265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9999</v>
      </c>
      <c r="Y1474">
        <v>1</v>
      </c>
      <c r="Z1474">
        <v>0</v>
      </c>
    </row>
    <row r="1475" spans="1:26" x14ac:dyDescent="0.25">
      <c r="A1475" t="s">
        <v>159</v>
      </c>
      <c r="B1475" t="s">
        <v>48</v>
      </c>
      <c r="C1475" t="s">
        <v>362</v>
      </c>
      <c r="D1475">
        <v>1</v>
      </c>
      <c r="E1475" s="2">
        <v>45714.604166666664</v>
      </c>
      <c r="F1475">
        <v>4089922724</v>
      </c>
      <c r="G1475" t="s">
        <v>340</v>
      </c>
      <c r="H1475" t="s">
        <v>299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5878330435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9999</v>
      </c>
      <c r="Y1475">
        <v>1</v>
      </c>
      <c r="Z1475">
        <v>0</v>
      </c>
    </row>
    <row r="1476" spans="1:26" x14ac:dyDescent="0.25">
      <c r="A1476" t="s">
        <v>159</v>
      </c>
      <c r="B1476" t="s">
        <v>48</v>
      </c>
      <c r="C1476" t="s">
        <v>362</v>
      </c>
      <c r="D1476">
        <v>1</v>
      </c>
      <c r="E1476" s="2">
        <v>45714.604166666664</v>
      </c>
      <c r="F1476">
        <v>4089922724</v>
      </c>
      <c r="G1476" t="s">
        <v>339</v>
      </c>
      <c r="H1476" t="s">
        <v>299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5878330436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9999</v>
      </c>
      <c r="Y1476">
        <v>1</v>
      </c>
      <c r="Z1476">
        <v>0</v>
      </c>
    </row>
    <row r="1477" spans="1:26" x14ac:dyDescent="0.25">
      <c r="A1477" t="s">
        <v>159</v>
      </c>
      <c r="B1477" t="s">
        <v>48</v>
      </c>
      <c r="C1477" t="s">
        <v>362</v>
      </c>
      <c r="D1477">
        <v>1</v>
      </c>
      <c r="E1477" s="2">
        <v>45714.604166666664</v>
      </c>
      <c r="F1477">
        <v>4089922724</v>
      </c>
      <c r="G1477" t="s">
        <v>338</v>
      </c>
      <c r="H1477" t="s">
        <v>298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5878949267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9999</v>
      </c>
      <c r="Y1477">
        <v>1</v>
      </c>
      <c r="Z1477">
        <v>0</v>
      </c>
    </row>
    <row r="1478" spans="1:26" x14ac:dyDescent="0.25">
      <c r="A1478" t="s">
        <v>159</v>
      </c>
      <c r="B1478" t="s">
        <v>48</v>
      </c>
      <c r="C1478" t="s">
        <v>362</v>
      </c>
      <c r="D1478">
        <v>1</v>
      </c>
      <c r="E1478" s="2">
        <v>45714.604166666664</v>
      </c>
      <c r="F1478">
        <v>4089922724</v>
      </c>
      <c r="G1478" t="s">
        <v>340</v>
      </c>
      <c r="H1478" t="s">
        <v>298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5878330439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9999</v>
      </c>
      <c r="Y1478">
        <v>1</v>
      </c>
      <c r="Z1478">
        <v>0</v>
      </c>
    </row>
    <row r="1479" spans="1:26" x14ac:dyDescent="0.25">
      <c r="A1479" t="s">
        <v>159</v>
      </c>
      <c r="B1479" t="s">
        <v>48</v>
      </c>
      <c r="C1479" t="s">
        <v>362</v>
      </c>
      <c r="D1479">
        <v>1</v>
      </c>
      <c r="E1479" s="2">
        <v>45714.604166666664</v>
      </c>
      <c r="F1479">
        <v>4089922724</v>
      </c>
      <c r="G1479" t="s">
        <v>339</v>
      </c>
      <c r="H1479" t="s">
        <v>298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5878330440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9999</v>
      </c>
      <c r="Y1479">
        <v>1</v>
      </c>
      <c r="Z1479">
        <v>0</v>
      </c>
    </row>
    <row r="1480" spans="1:26" x14ac:dyDescent="0.25">
      <c r="A1480" t="s">
        <v>159</v>
      </c>
      <c r="B1480" t="s">
        <v>48</v>
      </c>
      <c r="C1480" t="s">
        <v>362</v>
      </c>
      <c r="D1480">
        <v>1</v>
      </c>
      <c r="E1480" s="2">
        <v>45714.604166666664</v>
      </c>
      <c r="F1480">
        <v>4089922724</v>
      </c>
      <c r="G1480" t="s">
        <v>338</v>
      </c>
      <c r="H1480" t="s">
        <v>297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5878949269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9999</v>
      </c>
      <c r="Y1480">
        <v>1</v>
      </c>
      <c r="Z1480">
        <v>0</v>
      </c>
    </row>
    <row r="1481" spans="1:26" x14ac:dyDescent="0.25">
      <c r="A1481" t="s">
        <v>159</v>
      </c>
      <c r="B1481" t="s">
        <v>48</v>
      </c>
      <c r="C1481" t="s">
        <v>362</v>
      </c>
      <c r="D1481">
        <v>1</v>
      </c>
      <c r="E1481" s="2">
        <v>45714.604166666664</v>
      </c>
      <c r="F1481">
        <v>4089922724</v>
      </c>
      <c r="G1481" t="s">
        <v>340</v>
      </c>
      <c r="H1481" t="s">
        <v>297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5878330443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9999</v>
      </c>
      <c r="Y1481">
        <v>1</v>
      </c>
      <c r="Z1481">
        <v>0</v>
      </c>
    </row>
    <row r="1482" spans="1:26" x14ac:dyDescent="0.25">
      <c r="A1482" t="s">
        <v>159</v>
      </c>
      <c r="B1482" t="s">
        <v>48</v>
      </c>
      <c r="C1482" t="s">
        <v>362</v>
      </c>
      <c r="D1482">
        <v>1</v>
      </c>
      <c r="E1482" s="2">
        <v>45714.604166666664</v>
      </c>
      <c r="F1482">
        <v>4089922724</v>
      </c>
      <c r="G1482" t="s">
        <v>339</v>
      </c>
      <c r="H1482" t="s">
        <v>297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5878330444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9999</v>
      </c>
      <c r="Y1482">
        <v>1</v>
      </c>
      <c r="Z1482">
        <v>0</v>
      </c>
    </row>
    <row r="1483" spans="1:26" x14ac:dyDescent="0.25">
      <c r="A1483" t="s">
        <v>159</v>
      </c>
      <c r="B1483" t="s">
        <v>48</v>
      </c>
      <c r="C1483" t="s">
        <v>362</v>
      </c>
      <c r="D1483">
        <v>1</v>
      </c>
      <c r="E1483" s="2">
        <v>45714.604166666664</v>
      </c>
      <c r="F1483">
        <v>38539</v>
      </c>
      <c r="G1483" t="s">
        <v>338</v>
      </c>
      <c r="H1483" t="s">
        <v>296</v>
      </c>
      <c r="I1483">
        <v>20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5874159949</v>
      </c>
      <c r="S1483">
        <v>0</v>
      </c>
      <c r="T1483">
        <v>0</v>
      </c>
      <c r="U1483">
        <v>0.01</v>
      </c>
      <c r="V1483">
        <v>0</v>
      </c>
      <c r="W1483">
        <v>0</v>
      </c>
      <c r="X1483">
        <v>9999</v>
      </c>
      <c r="Y1483">
        <v>1</v>
      </c>
      <c r="Z1483">
        <v>0</v>
      </c>
    </row>
    <row r="1484" spans="1:26" x14ac:dyDescent="0.25">
      <c r="A1484" t="s">
        <v>159</v>
      </c>
      <c r="B1484" t="s">
        <v>48</v>
      </c>
      <c r="C1484" t="s">
        <v>362</v>
      </c>
      <c r="D1484">
        <v>1</v>
      </c>
      <c r="E1484" s="2">
        <v>45714.604166666664</v>
      </c>
      <c r="F1484">
        <v>4089922724</v>
      </c>
      <c r="G1484" t="s">
        <v>338</v>
      </c>
      <c r="H1484" t="s">
        <v>295</v>
      </c>
      <c r="I1484">
        <v>19.399999999999999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5879875364</v>
      </c>
      <c r="S1484">
        <v>0</v>
      </c>
      <c r="T1484">
        <v>0</v>
      </c>
      <c r="U1484">
        <v>0.01</v>
      </c>
      <c r="V1484">
        <v>0</v>
      </c>
      <c r="W1484">
        <v>0</v>
      </c>
      <c r="X1484">
        <v>19.399999999999999</v>
      </c>
      <c r="Y1484">
        <v>1</v>
      </c>
      <c r="Z1484">
        <v>0</v>
      </c>
    </row>
    <row r="1485" spans="1:26" x14ac:dyDescent="0.25">
      <c r="A1485" t="s">
        <v>159</v>
      </c>
      <c r="B1485" t="s">
        <v>48</v>
      </c>
      <c r="C1485" t="s">
        <v>362</v>
      </c>
      <c r="D1485">
        <v>1</v>
      </c>
      <c r="E1485" s="2">
        <v>45714.604166666664</v>
      </c>
      <c r="F1485">
        <v>4089922724</v>
      </c>
      <c r="G1485" t="s">
        <v>338</v>
      </c>
      <c r="H1485" t="s">
        <v>294</v>
      </c>
      <c r="I1485">
        <v>4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5878953229</v>
      </c>
      <c r="S1485">
        <v>0</v>
      </c>
      <c r="T1485">
        <v>0</v>
      </c>
      <c r="U1485">
        <v>287.62</v>
      </c>
      <c r="V1485">
        <v>0</v>
      </c>
      <c r="W1485">
        <v>0</v>
      </c>
      <c r="X1485">
        <v>9999</v>
      </c>
      <c r="Y1485">
        <v>1</v>
      </c>
      <c r="Z1485">
        <v>0</v>
      </c>
    </row>
    <row r="1486" spans="1:26" x14ac:dyDescent="0.25">
      <c r="A1486" t="s">
        <v>159</v>
      </c>
      <c r="B1486" t="s">
        <v>48</v>
      </c>
      <c r="C1486" t="s">
        <v>362</v>
      </c>
      <c r="D1486">
        <v>1</v>
      </c>
      <c r="E1486" s="2">
        <v>45714.604166666664</v>
      </c>
      <c r="F1486">
        <v>38454</v>
      </c>
      <c r="G1486" t="s">
        <v>341</v>
      </c>
      <c r="H1486" t="s">
        <v>293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5874157343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9999</v>
      </c>
      <c r="Y1486">
        <v>1</v>
      </c>
      <c r="Z1486">
        <v>0</v>
      </c>
    </row>
    <row r="1487" spans="1:26" x14ac:dyDescent="0.25">
      <c r="A1487" t="s">
        <v>159</v>
      </c>
      <c r="B1487" t="s">
        <v>48</v>
      </c>
      <c r="C1487" t="s">
        <v>362</v>
      </c>
      <c r="D1487">
        <v>1</v>
      </c>
      <c r="E1487" s="2">
        <v>45714.604166666664</v>
      </c>
      <c r="F1487">
        <v>4468986571</v>
      </c>
      <c r="G1487" t="s">
        <v>341</v>
      </c>
      <c r="H1487" t="s">
        <v>292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5864418161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9999</v>
      </c>
      <c r="Y1487">
        <v>1</v>
      </c>
      <c r="Z1487">
        <v>0</v>
      </c>
    </row>
    <row r="1488" spans="1:26" x14ac:dyDescent="0.25">
      <c r="A1488" t="s">
        <v>159</v>
      </c>
      <c r="B1488" t="s">
        <v>48</v>
      </c>
      <c r="C1488" t="s">
        <v>362</v>
      </c>
      <c r="D1488">
        <v>1</v>
      </c>
      <c r="E1488" s="2">
        <v>45714.604166666664</v>
      </c>
      <c r="F1488">
        <v>38539</v>
      </c>
      <c r="G1488" t="s">
        <v>338</v>
      </c>
      <c r="H1488" t="s">
        <v>290</v>
      </c>
      <c r="I1488">
        <v>90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5878092206</v>
      </c>
      <c r="S1488">
        <v>0</v>
      </c>
      <c r="T1488">
        <v>0</v>
      </c>
      <c r="U1488">
        <v>0.02</v>
      </c>
      <c r="V1488">
        <v>0</v>
      </c>
      <c r="W1488">
        <v>0</v>
      </c>
      <c r="X1488">
        <v>9999</v>
      </c>
      <c r="Y1488">
        <v>1</v>
      </c>
      <c r="Z1488">
        <v>0</v>
      </c>
    </row>
    <row r="1489" spans="1:26" x14ac:dyDescent="0.25">
      <c r="A1489" t="s">
        <v>159</v>
      </c>
      <c r="B1489" t="s">
        <v>48</v>
      </c>
      <c r="C1489" t="s">
        <v>362</v>
      </c>
      <c r="D1489">
        <v>1</v>
      </c>
      <c r="E1489" s="2">
        <v>45714.604166666664</v>
      </c>
      <c r="F1489">
        <v>38433</v>
      </c>
      <c r="G1489" t="s">
        <v>789</v>
      </c>
      <c r="H1489" t="s">
        <v>793</v>
      </c>
      <c r="I1489">
        <v>-0.13800000000000001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5867324621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9999</v>
      </c>
      <c r="Y1489">
        <v>0</v>
      </c>
      <c r="Z1489">
        <v>0</v>
      </c>
    </row>
    <row r="1490" spans="1:26" x14ac:dyDescent="0.25">
      <c r="A1490" t="s">
        <v>159</v>
      </c>
      <c r="B1490" t="s">
        <v>48</v>
      </c>
      <c r="C1490" t="s">
        <v>362</v>
      </c>
      <c r="D1490">
        <v>1</v>
      </c>
      <c r="E1490" s="2">
        <v>45714.604166666664</v>
      </c>
      <c r="F1490">
        <v>38459</v>
      </c>
      <c r="G1490" t="s">
        <v>789</v>
      </c>
      <c r="H1490" t="s">
        <v>793</v>
      </c>
      <c r="I1490">
        <v>-0.497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5874155911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9999</v>
      </c>
      <c r="Y1490">
        <v>0</v>
      </c>
      <c r="Z1490">
        <v>0</v>
      </c>
    </row>
    <row r="1491" spans="1:26" x14ac:dyDescent="0.25">
      <c r="A1491" t="s">
        <v>159</v>
      </c>
      <c r="B1491" t="s">
        <v>48</v>
      </c>
      <c r="C1491" t="s">
        <v>362</v>
      </c>
      <c r="D1491">
        <v>1</v>
      </c>
      <c r="E1491" s="2">
        <v>45714.604166666664</v>
      </c>
      <c r="F1491">
        <v>38481</v>
      </c>
      <c r="G1491" t="s">
        <v>789</v>
      </c>
      <c r="H1491" t="s">
        <v>793</v>
      </c>
      <c r="I1491">
        <v>-0.251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5877753848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9999</v>
      </c>
      <c r="Y1491">
        <v>0</v>
      </c>
      <c r="Z1491">
        <v>0</v>
      </c>
    </row>
    <row r="1492" spans="1:26" x14ac:dyDescent="0.25">
      <c r="A1492" t="s">
        <v>159</v>
      </c>
      <c r="B1492" t="s">
        <v>48</v>
      </c>
      <c r="C1492" t="s">
        <v>362</v>
      </c>
      <c r="D1492">
        <v>1</v>
      </c>
      <c r="E1492" s="2">
        <v>45714.604166666664</v>
      </c>
      <c r="F1492">
        <v>38486</v>
      </c>
      <c r="G1492" t="s">
        <v>789</v>
      </c>
      <c r="H1492" t="s">
        <v>793</v>
      </c>
      <c r="I1492">
        <v>-8.1890000000000001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5879012516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9999</v>
      </c>
      <c r="Y1492">
        <v>0</v>
      </c>
      <c r="Z1492">
        <v>0</v>
      </c>
    </row>
    <row r="1493" spans="1:26" x14ac:dyDescent="0.25">
      <c r="A1493" t="s">
        <v>159</v>
      </c>
      <c r="B1493" t="s">
        <v>48</v>
      </c>
      <c r="C1493" t="s">
        <v>362</v>
      </c>
      <c r="D1493">
        <v>1</v>
      </c>
      <c r="E1493" s="2">
        <v>45714.604166666664</v>
      </c>
      <c r="F1493">
        <v>38517</v>
      </c>
      <c r="G1493" t="s">
        <v>789</v>
      </c>
      <c r="H1493" t="s">
        <v>793</v>
      </c>
      <c r="I1493">
        <v>-0.35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5874155909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9999</v>
      </c>
      <c r="Y1493">
        <v>0</v>
      </c>
      <c r="Z1493">
        <v>0</v>
      </c>
    </row>
    <row r="1494" spans="1:26" x14ac:dyDescent="0.25">
      <c r="A1494" t="s">
        <v>159</v>
      </c>
      <c r="B1494" t="s">
        <v>48</v>
      </c>
      <c r="C1494" t="s">
        <v>362</v>
      </c>
      <c r="D1494">
        <v>1</v>
      </c>
      <c r="E1494" s="2">
        <v>45714.604166666664</v>
      </c>
      <c r="F1494">
        <v>38539</v>
      </c>
      <c r="G1494" t="s">
        <v>789</v>
      </c>
      <c r="H1494" t="s">
        <v>793</v>
      </c>
      <c r="I1494">
        <v>-1.1839999999999999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5874155915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9999</v>
      </c>
      <c r="Y1494">
        <v>0</v>
      </c>
      <c r="Z1494">
        <v>0</v>
      </c>
    </row>
    <row r="1495" spans="1:26" x14ac:dyDescent="0.25">
      <c r="A1495" t="s">
        <v>159</v>
      </c>
      <c r="B1495" t="s">
        <v>48</v>
      </c>
      <c r="C1495" t="s">
        <v>362</v>
      </c>
      <c r="D1495">
        <v>1</v>
      </c>
      <c r="E1495" s="2">
        <v>45714.604166666664</v>
      </c>
      <c r="F1495">
        <v>38546</v>
      </c>
      <c r="G1495" t="s">
        <v>789</v>
      </c>
      <c r="H1495" t="s">
        <v>793</v>
      </c>
      <c r="I1495">
        <v>-0.46300000000000002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5879012518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9999</v>
      </c>
      <c r="Y1495">
        <v>0</v>
      </c>
      <c r="Z1495">
        <v>0</v>
      </c>
    </row>
    <row r="1496" spans="1:26" x14ac:dyDescent="0.25">
      <c r="A1496" t="s">
        <v>159</v>
      </c>
      <c r="B1496" t="s">
        <v>48</v>
      </c>
      <c r="C1496" t="s">
        <v>362</v>
      </c>
      <c r="D1496">
        <v>1</v>
      </c>
      <c r="E1496" s="2">
        <v>45714.604166666664</v>
      </c>
      <c r="F1496">
        <v>2627933195</v>
      </c>
      <c r="G1496" t="s">
        <v>789</v>
      </c>
      <c r="H1496" t="s">
        <v>793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5874155913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9999</v>
      </c>
      <c r="Y1496">
        <v>0</v>
      </c>
      <c r="Z1496">
        <v>0</v>
      </c>
    </row>
    <row r="1497" spans="1:26" x14ac:dyDescent="0.25">
      <c r="A1497" t="s">
        <v>159</v>
      </c>
      <c r="B1497" t="s">
        <v>48</v>
      </c>
      <c r="C1497" t="s">
        <v>362</v>
      </c>
      <c r="D1497">
        <v>1</v>
      </c>
      <c r="E1497" s="2">
        <v>45714.604166666664</v>
      </c>
      <c r="F1497">
        <v>4089922724</v>
      </c>
      <c r="G1497" t="s">
        <v>789</v>
      </c>
      <c r="H1497" t="s">
        <v>793</v>
      </c>
      <c r="I1497">
        <v>-4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5868685079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9999</v>
      </c>
      <c r="Y1497">
        <v>0</v>
      </c>
      <c r="Z1497">
        <v>0</v>
      </c>
    </row>
    <row r="1498" spans="1:26" x14ac:dyDescent="0.25">
      <c r="A1498" t="s">
        <v>159</v>
      </c>
      <c r="B1498" t="s">
        <v>48</v>
      </c>
      <c r="C1498" t="s">
        <v>362</v>
      </c>
      <c r="D1498">
        <v>1</v>
      </c>
      <c r="E1498" s="2">
        <v>45714.604166666664</v>
      </c>
      <c r="F1498">
        <v>2627933195</v>
      </c>
      <c r="G1498" t="s">
        <v>338</v>
      </c>
      <c r="H1498" t="s">
        <v>289</v>
      </c>
      <c r="I1498">
        <v>24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5874159967</v>
      </c>
      <c r="S1498">
        <v>0</v>
      </c>
      <c r="T1498">
        <v>0</v>
      </c>
      <c r="U1498">
        <v>1E-3</v>
      </c>
      <c r="V1498">
        <v>0</v>
      </c>
      <c r="W1498">
        <v>0</v>
      </c>
      <c r="X1498">
        <v>9999</v>
      </c>
      <c r="Y1498">
        <v>1</v>
      </c>
      <c r="Z1498">
        <v>0</v>
      </c>
    </row>
    <row r="1499" spans="1:26" x14ac:dyDescent="0.25">
      <c r="A1499" t="s">
        <v>159</v>
      </c>
      <c r="B1499" t="s">
        <v>48</v>
      </c>
      <c r="C1499" t="s">
        <v>362</v>
      </c>
      <c r="D1499">
        <v>1</v>
      </c>
      <c r="E1499" s="2">
        <v>45714.604166666664</v>
      </c>
      <c r="F1499">
        <v>38425</v>
      </c>
      <c r="G1499" t="s">
        <v>789</v>
      </c>
      <c r="H1499" t="s">
        <v>794</v>
      </c>
      <c r="I1499">
        <v>-18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5874155917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9999</v>
      </c>
      <c r="Y1499">
        <v>0</v>
      </c>
      <c r="Z1499">
        <v>0</v>
      </c>
    </row>
    <row r="1500" spans="1:26" x14ac:dyDescent="0.25">
      <c r="A1500" t="s">
        <v>159</v>
      </c>
      <c r="B1500" t="s">
        <v>48</v>
      </c>
      <c r="C1500" t="s">
        <v>362</v>
      </c>
      <c r="D1500">
        <v>1</v>
      </c>
      <c r="E1500" s="2">
        <v>45714.604166666664</v>
      </c>
      <c r="F1500">
        <v>4089922724</v>
      </c>
      <c r="G1500" t="s">
        <v>789</v>
      </c>
      <c r="H1500" t="s">
        <v>794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5874155919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9999</v>
      </c>
      <c r="Y1500">
        <v>0</v>
      </c>
      <c r="Z1500">
        <v>0</v>
      </c>
    </row>
    <row r="1501" spans="1:26" x14ac:dyDescent="0.25">
      <c r="A1501" t="s">
        <v>159</v>
      </c>
      <c r="B1501" t="s">
        <v>48</v>
      </c>
      <c r="C1501" t="s">
        <v>362</v>
      </c>
      <c r="D1501">
        <v>1</v>
      </c>
      <c r="E1501" s="2">
        <v>45714.604166666664</v>
      </c>
      <c r="F1501">
        <v>38425</v>
      </c>
      <c r="G1501" t="s">
        <v>338</v>
      </c>
      <c r="H1501" t="s">
        <v>287</v>
      </c>
      <c r="I1501">
        <v>49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5877627203</v>
      </c>
      <c r="S1501">
        <v>0</v>
      </c>
      <c r="T1501">
        <v>0</v>
      </c>
      <c r="U1501">
        <v>1E-3</v>
      </c>
      <c r="V1501">
        <v>0</v>
      </c>
      <c r="W1501">
        <v>0</v>
      </c>
      <c r="X1501">
        <v>9999</v>
      </c>
      <c r="Y1501">
        <v>1</v>
      </c>
      <c r="Z1501">
        <v>0</v>
      </c>
    </row>
    <row r="1502" spans="1:26" x14ac:dyDescent="0.25">
      <c r="A1502" t="s">
        <v>159</v>
      </c>
      <c r="B1502" t="s">
        <v>48</v>
      </c>
      <c r="C1502" t="s">
        <v>362</v>
      </c>
      <c r="D1502">
        <v>1</v>
      </c>
      <c r="E1502" s="2">
        <v>45714.604166666664</v>
      </c>
      <c r="F1502">
        <v>38486</v>
      </c>
      <c r="G1502" t="s">
        <v>338</v>
      </c>
      <c r="H1502" t="s">
        <v>285</v>
      </c>
      <c r="I1502">
        <v>105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5879647106</v>
      </c>
      <c r="S1502">
        <v>0</v>
      </c>
      <c r="T1502">
        <v>0</v>
      </c>
      <c r="U1502">
        <v>1E-3</v>
      </c>
      <c r="V1502">
        <v>0</v>
      </c>
      <c r="W1502">
        <v>0</v>
      </c>
      <c r="X1502">
        <v>9999</v>
      </c>
      <c r="Y1502">
        <v>1</v>
      </c>
      <c r="Z1502">
        <v>0</v>
      </c>
    </row>
    <row r="1503" spans="1:26" x14ac:dyDescent="0.25">
      <c r="A1503" t="s">
        <v>159</v>
      </c>
      <c r="B1503" t="s">
        <v>48</v>
      </c>
      <c r="C1503" t="s">
        <v>362</v>
      </c>
      <c r="D1503">
        <v>1</v>
      </c>
      <c r="E1503" s="2">
        <v>45714.604166666664</v>
      </c>
      <c r="F1503">
        <v>38425</v>
      </c>
      <c r="G1503" t="s">
        <v>789</v>
      </c>
      <c r="H1503" t="s">
        <v>795</v>
      </c>
      <c r="I1503">
        <v>-20.3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5874155921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9999</v>
      </c>
      <c r="Y1503">
        <v>0</v>
      </c>
      <c r="Z1503">
        <v>0</v>
      </c>
    </row>
    <row r="1504" spans="1:26" x14ac:dyDescent="0.25">
      <c r="A1504" t="s">
        <v>159</v>
      </c>
      <c r="B1504" t="s">
        <v>48</v>
      </c>
      <c r="C1504" t="s">
        <v>362</v>
      </c>
      <c r="D1504">
        <v>1</v>
      </c>
      <c r="E1504" s="2">
        <v>45714.604166666664</v>
      </c>
      <c r="F1504">
        <v>38425</v>
      </c>
      <c r="G1504" t="s">
        <v>789</v>
      </c>
      <c r="H1504" t="s">
        <v>796</v>
      </c>
      <c r="I1504">
        <v>-13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5874155925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9999</v>
      </c>
      <c r="Y1504">
        <v>0</v>
      </c>
      <c r="Z1504">
        <v>0</v>
      </c>
    </row>
    <row r="1505" spans="1:26" x14ac:dyDescent="0.25">
      <c r="A1505" t="s">
        <v>159</v>
      </c>
      <c r="B1505" t="s">
        <v>48</v>
      </c>
      <c r="C1505" t="s">
        <v>362</v>
      </c>
      <c r="D1505">
        <v>1</v>
      </c>
      <c r="E1505" s="2">
        <v>45714.604166666664</v>
      </c>
      <c r="F1505">
        <v>4089922724</v>
      </c>
      <c r="G1505" t="s">
        <v>789</v>
      </c>
      <c r="H1505" t="s">
        <v>796</v>
      </c>
      <c r="I1505">
        <v>-8.7999999999999995E-2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5874155923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9999</v>
      </c>
      <c r="Y1505">
        <v>0</v>
      </c>
      <c r="Z1505">
        <v>0</v>
      </c>
    </row>
    <row r="1506" spans="1:26" x14ac:dyDescent="0.25">
      <c r="A1506" t="s">
        <v>159</v>
      </c>
      <c r="B1506" t="s">
        <v>48</v>
      </c>
      <c r="C1506" t="s">
        <v>362</v>
      </c>
      <c r="D1506">
        <v>1</v>
      </c>
      <c r="E1506" s="2">
        <v>45714.604166666664</v>
      </c>
      <c r="F1506">
        <v>4089922724</v>
      </c>
      <c r="G1506" t="s">
        <v>338</v>
      </c>
      <c r="H1506" t="s">
        <v>284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5876658187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9999</v>
      </c>
      <c r="Y1506">
        <v>1</v>
      </c>
      <c r="Z1506">
        <v>0</v>
      </c>
    </row>
    <row r="1507" spans="1:26" x14ac:dyDescent="0.25">
      <c r="A1507" t="s">
        <v>159</v>
      </c>
      <c r="B1507" t="s">
        <v>48</v>
      </c>
      <c r="C1507" t="s">
        <v>362</v>
      </c>
      <c r="D1507">
        <v>1</v>
      </c>
      <c r="E1507" s="2">
        <v>45714.604166666664</v>
      </c>
      <c r="F1507">
        <v>38425</v>
      </c>
      <c r="G1507" t="s">
        <v>789</v>
      </c>
      <c r="H1507" t="s">
        <v>797</v>
      </c>
      <c r="I1507">
        <v>-32.32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5874155941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9999</v>
      </c>
      <c r="Y1507">
        <v>0</v>
      </c>
      <c r="Z1507">
        <v>0</v>
      </c>
    </row>
    <row r="1508" spans="1:26" x14ac:dyDescent="0.25">
      <c r="A1508" t="s">
        <v>159</v>
      </c>
      <c r="B1508" t="s">
        <v>48</v>
      </c>
      <c r="C1508" t="s">
        <v>362</v>
      </c>
      <c r="D1508">
        <v>1</v>
      </c>
      <c r="E1508" s="2">
        <v>45714.604166666664</v>
      </c>
      <c r="F1508">
        <v>5012239034</v>
      </c>
      <c r="G1508" t="s">
        <v>338</v>
      </c>
      <c r="H1508" t="s">
        <v>283</v>
      </c>
      <c r="I1508">
        <v>23.7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5880083381</v>
      </c>
      <c r="S1508">
        <v>0</v>
      </c>
      <c r="T1508">
        <v>0</v>
      </c>
      <c r="U1508">
        <v>0.01</v>
      </c>
      <c r="V1508">
        <v>0</v>
      </c>
      <c r="W1508">
        <v>0</v>
      </c>
      <c r="X1508">
        <v>23.7</v>
      </c>
      <c r="Y1508">
        <v>1</v>
      </c>
      <c r="Z1508">
        <v>0</v>
      </c>
    </row>
    <row r="1509" spans="1:26" x14ac:dyDescent="0.25">
      <c r="A1509" t="s">
        <v>159</v>
      </c>
      <c r="B1509" t="s">
        <v>48</v>
      </c>
      <c r="C1509" t="s">
        <v>362</v>
      </c>
      <c r="D1509">
        <v>1</v>
      </c>
      <c r="E1509" s="2">
        <v>45714.604166666664</v>
      </c>
      <c r="F1509">
        <v>3663284062</v>
      </c>
      <c r="G1509" t="s">
        <v>338</v>
      </c>
      <c r="H1509" t="s">
        <v>281</v>
      </c>
      <c r="I1509">
        <v>30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5865672424</v>
      </c>
      <c r="S1509">
        <v>0</v>
      </c>
      <c r="T1509">
        <v>0</v>
      </c>
      <c r="U1509">
        <v>0.01</v>
      </c>
      <c r="V1509">
        <v>0</v>
      </c>
      <c r="W1509">
        <v>0</v>
      </c>
      <c r="X1509">
        <v>9999</v>
      </c>
      <c r="Y1509">
        <v>1</v>
      </c>
      <c r="Z1509">
        <v>0</v>
      </c>
    </row>
    <row r="1510" spans="1:26" x14ac:dyDescent="0.25">
      <c r="A1510" t="s">
        <v>159</v>
      </c>
      <c r="B1510" t="s">
        <v>48</v>
      </c>
      <c r="C1510" t="s">
        <v>362</v>
      </c>
      <c r="D1510">
        <v>1</v>
      </c>
      <c r="E1510" s="2">
        <v>45714.604166666664</v>
      </c>
      <c r="F1510">
        <v>38539</v>
      </c>
      <c r="G1510" t="s">
        <v>338</v>
      </c>
      <c r="H1510" t="s">
        <v>279</v>
      </c>
      <c r="I1510">
        <v>14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5874159951</v>
      </c>
      <c r="S1510">
        <v>0</v>
      </c>
      <c r="T1510">
        <v>0</v>
      </c>
      <c r="U1510">
        <v>0.01</v>
      </c>
      <c r="V1510">
        <v>0</v>
      </c>
      <c r="W1510">
        <v>0</v>
      </c>
      <c r="X1510">
        <v>9999</v>
      </c>
      <c r="Y1510">
        <v>1</v>
      </c>
      <c r="Z1510">
        <v>0</v>
      </c>
    </row>
    <row r="1511" spans="1:26" x14ac:dyDescent="0.25">
      <c r="A1511" t="s">
        <v>159</v>
      </c>
      <c r="B1511" t="s">
        <v>48</v>
      </c>
      <c r="C1511" t="s">
        <v>362</v>
      </c>
      <c r="D1511">
        <v>1</v>
      </c>
      <c r="E1511" s="2">
        <v>45714.604166666664</v>
      </c>
      <c r="F1511">
        <v>38486</v>
      </c>
      <c r="G1511" t="s">
        <v>338</v>
      </c>
      <c r="H1511" t="s">
        <v>278</v>
      </c>
      <c r="I1511">
        <v>44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5880085676</v>
      </c>
      <c r="S1511">
        <v>0</v>
      </c>
      <c r="T1511">
        <v>0</v>
      </c>
      <c r="U1511">
        <v>0.49</v>
      </c>
      <c r="V1511">
        <v>0</v>
      </c>
      <c r="W1511">
        <v>0</v>
      </c>
      <c r="X1511">
        <v>9999</v>
      </c>
      <c r="Y1511">
        <v>1</v>
      </c>
      <c r="Z1511">
        <v>0</v>
      </c>
    </row>
    <row r="1512" spans="1:26" x14ac:dyDescent="0.25">
      <c r="A1512" t="s">
        <v>159</v>
      </c>
      <c r="B1512" t="s">
        <v>48</v>
      </c>
      <c r="C1512" t="s">
        <v>362</v>
      </c>
      <c r="D1512">
        <v>1</v>
      </c>
      <c r="E1512" s="2">
        <v>45714.604166666664</v>
      </c>
      <c r="F1512">
        <v>38486</v>
      </c>
      <c r="G1512" t="s">
        <v>340</v>
      </c>
      <c r="H1512" t="s">
        <v>278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5880087390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9999</v>
      </c>
      <c r="Y1512">
        <v>1</v>
      </c>
      <c r="Z1512">
        <v>0</v>
      </c>
    </row>
    <row r="1513" spans="1:26" x14ac:dyDescent="0.25">
      <c r="A1513" t="s">
        <v>159</v>
      </c>
      <c r="B1513" t="s">
        <v>48</v>
      </c>
      <c r="C1513" t="s">
        <v>362</v>
      </c>
      <c r="D1513">
        <v>1</v>
      </c>
      <c r="E1513" s="2">
        <v>45714.604166666664</v>
      </c>
      <c r="F1513">
        <v>38486</v>
      </c>
      <c r="G1513" t="s">
        <v>339</v>
      </c>
      <c r="H1513" t="s">
        <v>278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5880087391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9999</v>
      </c>
      <c r="Y1513">
        <v>1</v>
      </c>
      <c r="Z1513">
        <v>0</v>
      </c>
    </row>
    <row r="1514" spans="1:26" x14ac:dyDescent="0.25">
      <c r="A1514" t="s">
        <v>159</v>
      </c>
      <c r="B1514" t="s">
        <v>48</v>
      </c>
      <c r="C1514" t="s">
        <v>362</v>
      </c>
      <c r="D1514">
        <v>1</v>
      </c>
      <c r="E1514" s="2">
        <v>45714.604166666664</v>
      </c>
      <c r="F1514">
        <v>4089922724</v>
      </c>
      <c r="G1514" t="s">
        <v>338</v>
      </c>
      <c r="H1514" t="s">
        <v>277</v>
      </c>
      <c r="I1514">
        <v>6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5878956517</v>
      </c>
      <c r="S1514">
        <v>0</v>
      </c>
      <c r="T1514">
        <v>0</v>
      </c>
      <c r="U1514">
        <v>340</v>
      </c>
      <c r="V1514">
        <v>0</v>
      </c>
      <c r="W1514">
        <v>0</v>
      </c>
      <c r="X1514">
        <v>9999</v>
      </c>
      <c r="Y1514">
        <v>1</v>
      </c>
      <c r="Z1514">
        <v>0</v>
      </c>
    </row>
    <row r="1515" spans="1:26" x14ac:dyDescent="0.25">
      <c r="A1515" t="s">
        <v>159</v>
      </c>
      <c r="B1515" t="s">
        <v>48</v>
      </c>
      <c r="C1515" t="s">
        <v>362</v>
      </c>
      <c r="D1515">
        <v>1</v>
      </c>
      <c r="E1515" s="2">
        <v>45714.604166666664</v>
      </c>
      <c r="F1515">
        <v>4089922724</v>
      </c>
      <c r="G1515" t="s">
        <v>338</v>
      </c>
      <c r="H1515" t="s">
        <v>276</v>
      </c>
      <c r="I1515">
        <v>8.6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5879875350</v>
      </c>
      <c r="S1515">
        <v>0</v>
      </c>
      <c r="T1515">
        <v>0</v>
      </c>
      <c r="U1515">
        <v>0.01</v>
      </c>
      <c r="V1515">
        <v>0</v>
      </c>
      <c r="W1515">
        <v>0</v>
      </c>
      <c r="X1515">
        <v>8.6</v>
      </c>
      <c r="Y1515">
        <v>1</v>
      </c>
      <c r="Z1515">
        <v>0</v>
      </c>
    </row>
    <row r="1516" spans="1:26" x14ac:dyDescent="0.25">
      <c r="A1516" t="s">
        <v>159</v>
      </c>
      <c r="B1516" t="s">
        <v>48</v>
      </c>
      <c r="C1516" t="s">
        <v>362</v>
      </c>
      <c r="D1516">
        <v>1</v>
      </c>
      <c r="E1516" s="2">
        <v>45714.604166666664</v>
      </c>
      <c r="F1516">
        <v>38486</v>
      </c>
      <c r="G1516" t="s">
        <v>338</v>
      </c>
      <c r="H1516" t="s">
        <v>275</v>
      </c>
      <c r="I1516">
        <v>71.599999999999994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5880084065</v>
      </c>
      <c r="S1516">
        <v>0</v>
      </c>
      <c r="T1516">
        <v>0</v>
      </c>
      <c r="U1516">
        <v>0.01</v>
      </c>
      <c r="V1516">
        <v>0</v>
      </c>
      <c r="W1516">
        <v>0</v>
      </c>
      <c r="X1516">
        <v>71.599999999999994</v>
      </c>
      <c r="Y1516">
        <v>1</v>
      </c>
      <c r="Z1516">
        <v>0</v>
      </c>
    </row>
    <row r="1517" spans="1:26" x14ac:dyDescent="0.25">
      <c r="A1517" t="s">
        <v>159</v>
      </c>
      <c r="B1517" t="s">
        <v>48</v>
      </c>
      <c r="C1517" t="s">
        <v>362</v>
      </c>
      <c r="D1517">
        <v>1</v>
      </c>
      <c r="E1517" s="2">
        <v>45714.604166666664</v>
      </c>
      <c r="F1517">
        <v>38481</v>
      </c>
      <c r="G1517" t="s">
        <v>338</v>
      </c>
      <c r="H1517" t="s">
        <v>274</v>
      </c>
      <c r="I1517">
        <v>410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5877429311</v>
      </c>
      <c r="S1517">
        <v>0</v>
      </c>
      <c r="T1517">
        <v>0</v>
      </c>
      <c r="U1517">
        <v>0.02</v>
      </c>
      <c r="V1517">
        <v>0</v>
      </c>
      <c r="W1517">
        <v>0</v>
      </c>
      <c r="X1517">
        <v>9999</v>
      </c>
      <c r="Y1517">
        <v>1</v>
      </c>
      <c r="Z1517">
        <v>0</v>
      </c>
    </row>
    <row r="1518" spans="1:26" x14ac:dyDescent="0.25">
      <c r="A1518" t="s">
        <v>159</v>
      </c>
      <c r="B1518" t="s">
        <v>48</v>
      </c>
      <c r="C1518" t="s">
        <v>362</v>
      </c>
      <c r="D1518">
        <v>1</v>
      </c>
      <c r="E1518" s="2">
        <v>45714.604166666664</v>
      </c>
      <c r="F1518">
        <v>38481</v>
      </c>
      <c r="G1518" t="s">
        <v>340</v>
      </c>
      <c r="H1518" t="s">
        <v>274</v>
      </c>
      <c r="I1518">
        <v>0</v>
      </c>
      <c r="J1518">
        <v>45</v>
      </c>
      <c r="K1518">
        <v>75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5877430931</v>
      </c>
      <c r="S1518">
        <v>0</v>
      </c>
      <c r="T1518">
        <v>0</v>
      </c>
      <c r="U1518">
        <v>1E-3</v>
      </c>
      <c r="V1518">
        <v>0</v>
      </c>
      <c r="W1518">
        <v>0</v>
      </c>
      <c r="X1518">
        <v>9999</v>
      </c>
      <c r="Y1518">
        <v>1</v>
      </c>
      <c r="Z1518">
        <v>0</v>
      </c>
    </row>
    <row r="1519" spans="1:26" x14ac:dyDescent="0.25">
      <c r="A1519" t="s">
        <v>159</v>
      </c>
      <c r="B1519" t="s">
        <v>48</v>
      </c>
      <c r="C1519" t="s">
        <v>362</v>
      </c>
      <c r="D1519">
        <v>1</v>
      </c>
      <c r="E1519" s="2">
        <v>45714.604166666664</v>
      </c>
      <c r="F1519">
        <v>38481</v>
      </c>
      <c r="G1519" t="s">
        <v>339</v>
      </c>
      <c r="H1519" t="s">
        <v>274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5877430932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9999</v>
      </c>
      <c r="Y1519">
        <v>1</v>
      </c>
      <c r="Z1519">
        <v>0</v>
      </c>
    </row>
    <row r="1520" spans="1:26" x14ac:dyDescent="0.25">
      <c r="A1520" t="s">
        <v>159</v>
      </c>
      <c r="B1520" t="s">
        <v>48</v>
      </c>
      <c r="C1520" t="s">
        <v>362</v>
      </c>
      <c r="D1520">
        <v>1</v>
      </c>
      <c r="E1520" s="2">
        <v>45714.604166666664</v>
      </c>
      <c r="F1520">
        <v>38517</v>
      </c>
      <c r="G1520" t="s">
        <v>338</v>
      </c>
      <c r="H1520" t="s">
        <v>273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5865631096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9999</v>
      </c>
      <c r="Y1520">
        <v>1</v>
      </c>
      <c r="Z1520">
        <v>0</v>
      </c>
    </row>
    <row r="1521" spans="1:26" x14ac:dyDescent="0.25">
      <c r="A1521" t="s">
        <v>159</v>
      </c>
      <c r="B1521" t="s">
        <v>48</v>
      </c>
      <c r="C1521" t="s">
        <v>362</v>
      </c>
      <c r="D1521">
        <v>1</v>
      </c>
      <c r="E1521" s="2">
        <v>45714.604166666664</v>
      </c>
      <c r="F1521">
        <v>4089922724</v>
      </c>
      <c r="G1521" t="s">
        <v>338</v>
      </c>
      <c r="H1521" t="s">
        <v>271</v>
      </c>
      <c r="I1521">
        <v>20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5878933391</v>
      </c>
      <c r="S1521">
        <v>0</v>
      </c>
      <c r="T1521">
        <v>0</v>
      </c>
      <c r="U1521">
        <v>1E-3</v>
      </c>
      <c r="V1521">
        <v>0</v>
      </c>
      <c r="W1521">
        <v>0</v>
      </c>
      <c r="X1521">
        <v>9999</v>
      </c>
      <c r="Y1521">
        <v>1</v>
      </c>
      <c r="Z1521">
        <v>0</v>
      </c>
    </row>
    <row r="1522" spans="1:26" x14ac:dyDescent="0.25">
      <c r="A1522" t="s">
        <v>159</v>
      </c>
      <c r="B1522" t="s">
        <v>48</v>
      </c>
      <c r="C1522" t="s">
        <v>362</v>
      </c>
      <c r="D1522">
        <v>1</v>
      </c>
      <c r="E1522" s="2">
        <v>45714.604166666664</v>
      </c>
      <c r="F1522">
        <v>4089922724</v>
      </c>
      <c r="G1522" t="s">
        <v>340</v>
      </c>
      <c r="H1522" t="s">
        <v>271</v>
      </c>
      <c r="I1522">
        <v>0</v>
      </c>
      <c r="J1522">
        <v>5.4</v>
      </c>
      <c r="K1522">
        <v>5.0999999999999996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5878984227</v>
      </c>
      <c r="S1522">
        <v>0</v>
      </c>
      <c r="T1522">
        <v>0</v>
      </c>
      <c r="U1522">
        <v>0.5</v>
      </c>
      <c r="V1522">
        <v>0</v>
      </c>
      <c r="W1522">
        <v>0</v>
      </c>
      <c r="X1522">
        <v>9999</v>
      </c>
      <c r="Y1522">
        <v>1</v>
      </c>
      <c r="Z1522">
        <v>0</v>
      </c>
    </row>
    <row r="1523" spans="1:26" x14ac:dyDescent="0.25">
      <c r="A1523" t="s">
        <v>159</v>
      </c>
      <c r="B1523" t="s">
        <v>48</v>
      </c>
      <c r="C1523" t="s">
        <v>362</v>
      </c>
      <c r="D1523">
        <v>1</v>
      </c>
      <c r="E1523" s="2">
        <v>45714.604166666664</v>
      </c>
      <c r="F1523">
        <v>4089922724</v>
      </c>
      <c r="G1523" t="s">
        <v>339</v>
      </c>
      <c r="H1523" t="s">
        <v>271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5878984228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9999</v>
      </c>
      <c r="Y1523">
        <v>1</v>
      </c>
      <c r="Z1523">
        <v>0</v>
      </c>
    </row>
    <row r="1524" spans="1:26" x14ac:dyDescent="0.25">
      <c r="A1524" t="s">
        <v>159</v>
      </c>
      <c r="B1524" t="s">
        <v>48</v>
      </c>
      <c r="C1524" t="s">
        <v>362</v>
      </c>
      <c r="D1524">
        <v>1</v>
      </c>
      <c r="E1524" s="2">
        <v>45714.604166666664</v>
      </c>
      <c r="F1524">
        <v>38470</v>
      </c>
      <c r="G1524" t="s">
        <v>338</v>
      </c>
      <c r="H1524" t="s">
        <v>270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5879694593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9999</v>
      </c>
      <c r="Y1524">
        <v>1</v>
      </c>
      <c r="Z1524">
        <v>0</v>
      </c>
    </row>
    <row r="1525" spans="1:26" x14ac:dyDescent="0.25">
      <c r="A1525" t="s">
        <v>159</v>
      </c>
      <c r="B1525" t="s">
        <v>48</v>
      </c>
      <c r="C1525" t="s">
        <v>362</v>
      </c>
      <c r="D1525">
        <v>1</v>
      </c>
      <c r="E1525" s="2">
        <v>45714.604166666664</v>
      </c>
      <c r="F1525">
        <v>38470</v>
      </c>
      <c r="G1525" t="s">
        <v>340</v>
      </c>
      <c r="H1525" t="s">
        <v>270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5874164583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9999</v>
      </c>
      <c r="Y1525">
        <v>1</v>
      </c>
      <c r="Z1525">
        <v>0</v>
      </c>
    </row>
    <row r="1526" spans="1:26" x14ac:dyDescent="0.25">
      <c r="A1526" t="s">
        <v>159</v>
      </c>
      <c r="B1526" t="s">
        <v>48</v>
      </c>
      <c r="C1526" t="s">
        <v>362</v>
      </c>
      <c r="D1526">
        <v>1</v>
      </c>
      <c r="E1526" s="2">
        <v>45714.604166666664</v>
      </c>
      <c r="F1526">
        <v>38470</v>
      </c>
      <c r="G1526" t="s">
        <v>339</v>
      </c>
      <c r="H1526" t="s">
        <v>270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5874164584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9999</v>
      </c>
      <c r="Y1526">
        <v>1</v>
      </c>
      <c r="Z1526">
        <v>0</v>
      </c>
    </row>
    <row r="1527" spans="1:26" x14ac:dyDescent="0.25">
      <c r="A1527" t="s">
        <v>159</v>
      </c>
      <c r="B1527" t="s">
        <v>48</v>
      </c>
      <c r="C1527" t="s">
        <v>362</v>
      </c>
      <c r="D1527">
        <v>1</v>
      </c>
      <c r="E1527" s="2">
        <v>45714.604166666664</v>
      </c>
      <c r="F1527">
        <v>38539</v>
      </c>
      <c r="G1527" t="s">
        <v>338</v>
      </c>
      <c r="H1527" t="s">
        <v>268</v>
      </c>
      <c r="I1527">
        <v>42.5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5878091762</v>
      </c>
      <c r="S1527">
        <v>0</v>
      </c>
      <c r="T1527">
        <v>0</v>
      </c>
      <c r="U1527">
        <v>0.01</v>
      </c>
      <c r="V1527">
        <v>0</v>
      </c>
      <c r="W1527">
        <v>0</v>
      </c>
      <c r="X1527">
        <v>9999</v>
      </c>
      <c r="Y1527">
        <v>1</v>
      </c>
      <c r="Z1527">
        <v>0</v>
      </c>
    </row>
    <row r="1528" spans="1:26" x14ac:dyDescent="0.25">
      <c r="A1528" t="s">
        <v>159</v>
      </c>
      <c r="B1528" t="s">
        <v>48</v>
      </c>
      <c r="C1528" t="s">
        <v>362</v>
      </c>
      <c r="D1528">
        <v>1</v>
      </c>
      <c r="E1528" s="2">
        <v>45714.604166666664</v>
      </c>
      <c r="F1528">
        <v>38459</v>
      </c>
      <c r="G1528" t="s">
        <v>789</v>
      </c>
      <c r="H1528" t="s">
        <v>798</v>
      </c>
      <c r="I1528">
        <v>-2E-3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5874155929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9999</v>
      </c>
      <c r="Y1528">
        <v>0</v>
      </c>
      <c r="Z1528">
        <v>0</v>
      </c>
    </row>
    <row r="1529" spans="1:26" x14ac:dyDescent="0.25">
      <c r="A1529" t="s">
        <v>159</v>
      </c>
      <c r="B1529" t="s">
        <v>48</v>
      </c>
      <c r="C1529" t="s">
        <v>362</v>
      </c>
      <c r="D1529">
        <v>1</v>
      </c>
      <c r="E1529" s="2">
        <v>45714.604166666664</v>
      </c>
      <c r="F1529">
        <v>38481</v>
      </c>
      <c r="G1529" t="s">
        <v>789</v>
      </c>
      <c r="H1529" t="s">
        <v>798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5865216312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9999</v>
      </c>
      <c r="Y1529">
        <v>0</v>
      </c>
      <c r="Z1529">
        <v>0</v>
      </c>
    </row>
    <row r="1530" spans="1:26" x14ac:dyDescent="0.25">
      <c r="A1530" t="s">
        <v>159</v>
      </c>
      <c r="B1530" t="s">
        <v>48</v>
      </c>
      <c r="C1530" t="s">
        <v>362</v>
      </c>
      <c r="D1530">
        <v>1</v>
      </c>
      <c r="E1530" s="2">
        <v>45714.604166666664</v>
      </c>
      <c r="F1530">
        <v>38486</v>
      </c>
      <c r="G1530" t="s">
        <v>789</v>
      </c>
      <c r="H1530" t="s">
        <v>798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5874155933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9999</v>
      </c>
      <c r="Y1530">
        <v>0</v>
      </c>
      <c r="Z1530">
        <v>0</v>
      </c>
    </row>
    <row r="1531" spans="1:26" x14ac:dyDescent="0.25">
      <c r="A1531" t="s">
        <v>159</v>
      </c>
      <c r="B1531" t="s">
        <v>48</v>
      </c>
      <c r="C1531" t="s">
        <v>362</v>
      </c>
      <c r="D1531">
        <v>1</v>
      </c>
      <c r="E1531" s="2">
        <v>45714.604166666664</v>
      </c>
      <c r="F1531">
        <v>38499</v>
      </c>
      <c r="G1531" t="s">
        <v>789</v>
      </c>
      <c r="H1531" t="s">
        <v>798</v>
      </c>
      <c r="I1531">
        <v>-5.5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5874155927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9999</v>
      </c>
      <c r="Y1531">
        <v>0</v>
      </c>
      <c r="Z1531">
        <v>0</v>
      </c>
    </row>
    <row r="1532" spans="1:26" x14ac:dyDescent="0.25">
      <c r="A1532" t="s">
        <v>159</v>
      </c>
      <c r="B1532" t="s">
        <v>48</v>
      </c>
      <c r="C1532" t="s">
        <v>362</v>
      </c>
      <c r="D1532">
        <v>1</v>
      </c>
      <c r="E1532" s="2">
        <v>45714.604166666664</v>
      </c>
      <c r="F1532">
        <v>38546</v>
      </c>
      <c r="G1532" t="s">
        <v>789</v>
      </c>
      <c r="H1532" t="s">
        <v>798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5874155931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9999</v>
      </c>
      <c r="Y1532">
        <v>0</v>
      </c>
      <c r="Z1532">
        <v>0</v>
      </c>
    </row>
    <row r="1533" spans="1:26" x14ac:dyDescent="0.25">
      <c r="A1533" t="s">
        <v>159</v>
      </c>
      <c r="B1533" t="s">
        <v>48</v>
      </c>
      <c r="C1533" t="s">
        <v>362</v>
      </c>
      <c r="D1533">
        <v>1</v>
      </c>
      <c r="E1533" s="2">
        <v>45714.604166666664</v>
      </c>
      <c r="F1533">
        <v>4089922724</v>
      </c>
      <c r="G1533" t="s">
        <v>789</v>
      </c>
      <c r="H1533" t="s">
        <v>798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5868685081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9999</v>
      </c>
      <c r="Y1533">
        <v>0</v>
      </c>
      <c r="Z1533">
        <v>0</v>
      </c>
    </row>
    <row r="1534" spans="1:26" x14ac:dyDescent="0.25">
      <c r="A1534" t="s">
        <v>159</v>
      </c>
      <c r="B1534" t="s">
        <v>48</v>
      </c>
      <c r="C1534" t="s">
        <v>362</v>
      </c>
      <c r="D1534">
        <v>1</v>
      </c>
      <c r="E1534" s="2">
        <v>45714.604166666664</v>
      </c>
      <c r="F1534">
        <v>38493</v>
      </c>
      <c r="G1534" t="s">
        <v>341</v>
      </c>
      <c r="H1534" t="s">
        <v>266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5874157345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9999</v>
      </c>
      <c r="Y1534">
        <v>1</v>
      </c>
      <c r="Z1534">
        <v>0</v>
      </c>
    </row>
    <row r="1535" spans="1:26" x14ac:dyDescent="0.25">
      <c r="A1535" t="s">
        <v>159</v>
      </c>
      <c r="B1535" t="s">
        <v>48</v>
      </c>
      <c r="C1535" t="s">
        <v>362</v>
      </c>
      <c r="D1535">
        <v>1</v>
      </c>
      <c r="E1535" s="2">
        <v>45714.604166666664</v>
      </c>
      <c r="F1535">
        <v>38486</v>
      </c>
      <c r="G1535" t="s">
        <v>338</v>
      </c>
      <c r="H1535" t="s">
        <v>264</v>
      </c>
      <c r="I1535">
        <v>165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5880085678</v>
      </c>
      <c r="S1535">
        <v>0</v>
      </c>
      <c r="T1535">
        <v>0</v>
      </c>
      <c r="U1535">
        <v>312.02</v>
      </c>
      <c r="V1535">
        <v>0</v>
      </c>
      <c r="W1535">
        <v>0</v>
      </c>
      <c r="X1535">
        <v>9999</v>
      </c>
      <c r="Y1535">
        <v>1</v>
      </c>
      <c r="Z1535">
        <v>0</v>
      </c>
    </row>
    <row r="1536" spans="1:26" x14ac:dyDescent="0.25">
      <c r="A1536" t="s">
        <v>159</v>
      </c>
      <c r="B1536" t="s">
        <v>48</v>
      </c>
      <c r="C1536" t="s">
        <v>362</v>
      </c>
      <c r="D1536">
        <v>1</v>
      </c>
      <c r="E1536" s="2">
        <v>45714.604166666664</v>
      </c>
      <c r="F1536">
        <v>38486</v>
      </c>
      <c r="G1536" t="s">
        <v>340</v>
      </c>
      <c r="H1536" t="s">
        <v>264</v>
      </c>
      <c r="I1536">
        <v>0</v>
      </c>
      <c r="J1536">
        <v>23</v>
      </c>
      <c r="K1536">
        <v>25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5880087394</v>
      </c>
      <c r="S1536">
        <v>0</v>
      </c>
      <c r="T1536">
        <v>0</v>
      </c>
      <c r="U1536">
        <v>0.01</v>
      </c>
      <c r="V1536">
        <v>0</v>
      </c>
      <c r="W1536">
        <v>0</v>
      </c>
      <c r="X1536">
        <v>9999</v>
      </c>
      <c r="Y1536">
        <v>1</v>
      </c>
      <c r="Z1536">
        <v>0</v>
      </c>
    </row>
    <row r="1537" spans="1:26" x14ac:dyDescent="0.25">
      <c r="A1537" t="s">
        <v>159</v>
      </c>
      <c r="B1537" t="s">
        <v>48</v>
      </c>
      <c r="C1537" t="s">
        <v>362</v>
      </c>
      <c r="D1537">
        <v>1</v>
      </c>
      <c r="E1537" s="2">
        <v>45714.604166666664</v>
      </c>
      <c r="F1537">
        <v>38486</v>
      </c>
      <c r="G1537" t="s">
        <v>339</v>
      </c>
      <c r="H1537" t="s">
        <v>264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5880087395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9999</v>
      </c>
      <c r="Y1537">
        <v>1</v>
      </c>
      <c r="Z1537">
        <v>0</v>
      </c>
    </row>
    <row r="1538" spans="1:26" x14ac:dyDescent="0.25">
      <c r="A1538" t="s">
        <v>159</v>
      </c>
      <c r="B1538" t="s">
        <v>48</v>
      </c>
      <c r="C1538" t="s">
        <v>362</v>
      </c>
      <c r="D1538">
        <v>1</v>
      </c>
      <c r="E1538" s="2">
        <v>45714.604166666664</v>
      </c>
      <c r="F1538">
        <v>173763612</v>
      </c>
      <c r="G1538" t="s">
        <v>338</v>
      </c>
      <c r="H1538" t="s">
        <v>263</v>
      </c>
      <c r="I1538">
        <v>146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5879718823</v>
      </c>
      <c r="S1538">
        <v>0</v>
      </c>
      <c r="T1538">
        <v>0</v>
      </c>
      <c r="U1538">
        <v>0.01</v>
      </c>
      <c r="V1538">
        <v>0</v>
      </c>
      <c r="W1538">
        <v>0</v>
      </c>
      <c r="X1538">
        <v>9999</v>
      </c>
      <c r="Y1538">
        <v>1</v>
      </c>
      <c r="Z1538">
        <v>0</v>
      </c>
    </row>
    <row r="1539" spans="1:26" x14ac:dyDescent="0.25">
      <c r="A1539" t="s">
        <v>159</v>
      </c>
      <c r="B1539" t="s">
        <v>48</v>
      </c>
      <c r="C1539" t="s">
        <v>362</v>
      </c>
      <c r="D1539">
        <v>1</v>
      </c>
      <c r="E1539" s="2">
        <v>45714.604166666664</v>
      </c>
      <c r="F1539">
        <v>38486</v>
      </c>
      <c r="G1539" t="s">
        <v>338</v>
      </c>
      <c r="H1539" t="s">
        <v>261</v>
      </c>
      <c r="I1539">
        <v>60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5878383710</v>
      </c>
      <c r="S1539">
        <v>0</v>
      </c>
      <c r="T1539">
        <v>0</v>
      </c>
      <c r="U1539">
        <v>0.01</v>
      </c>
      <c r="V1539">
        <v>0</v>
      </c>
      <c r="W1539">
        <v>0</v>
      </c>
      <c r="X1539">
        <v>9999</v>
      </c>
      <c r="Y1539">
        <v>1</v>
      </c>
      <c r="Z1539">
        <v>0</v>
      </c>
    </row>
    <row r="1540" spans="1:26" x14ac:dyDescent="0.25">
      <c r="A1540" t="s">
        <v>159</v>
      </c>
      <c r="B1540" t="s">
        <v>48</v>
      </c>
      <c r="C1540" t="s">
        <v>362</v>
      </c>
      <c r="D1540">
        <v>1</v>
      </c>
      <c r="E1540" s="2">
        <v>45714.604166666664</v>
      </c>
      <c r="F1540">
        <v>38481</v>
      </c>
      <c r="G1540" t="s">
        <v>338</v>
      </c>
      <c r="H1540" t="s">
        <v>260</v>
      </c>
      <c r="I1540">
        <v>4.5460000000000003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5880069338</v>
      </c>
      <c r="S1540">
        <v>0</v>
      </c>
      <c r="T1540">
        <v>0</v>
      </c>
      <c r="U1540">
        <v>0.01</v>
      </c>
      <c r="V1540">
        <v>0</v>
      </c>
      <c r="W1540">
        <v>0</v>
      </c>
      <c r="X1540">
        <v>4.5460000000000003</v>
      </c>
      <c r="Y1540">
        <v>1</v>
      </c>
      <c r="Z1540">
        <v>0</v>
      </c>
    </row>
    <row r="1541" spans="1:26" x14ac:dyDescent="0.25">
      <c r="A1541" t="s">
        <v>159</v>
      </c>
      <c r="B1541" t="s">
        <v>48</v>
      </c>
      <c r="C1541" t="s">
        <v>362</v>
      </c>
      <c r="D1541">
        <v>1</v>
      </c>
      <c r="E1541" s="2">
        <v>45714.604166666664</v>
      </c>
      <c r="F1541">
        <v>4089922724</v>
      </c>
      <c r="G1541" t="s">
        <v>338</v>
      </c>
      <c r="H1541" t="s">
        <v>259</v>
      </c>
      <c r="I1541">
        <v>3.5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5878954803</v>
      </c>
      <c r="S1541">
        <v>0</v>
      </c>
      <c r="T1541">
        <v>0</v>
      </c>
      <c r="U1541">
        <v>1E-3</v>
      </c>
      <c r="V1541">
        <v>0</v>
      </c>
      <c r="W1541">
        <v>0</v>
      </c>
      <c r="X1541">
        <v>9999</v>
      </c>
      <c r="Y1541">
        <v>1</v>
      </c>
      <c r="Z1541">
        <v>0</v>
      </c>
    </row>
    <row r="1542" spans="1:26" x14ac:dyDescent="0.25">
      <c r="A1542" t="s">
        <v>159</v>
      </c>
      <c r="B1542" t="s">
        <v>48</v>
      </c>
      <c r="C1542" t="s">
        <v>362</v>
      </c>
      <c r="D1542">
        <v>1</v>
      </c>
      <c r="E1542" s="2">
        <v>45714.604166666664</v>
      </c>
      <c r="F1542">
        <v>38481</v>
      </c>
      <c r="G1542" t="s">
        <v>338</v>
      </c>
      <c r="H1542" t="s">
        <v>258</v>
      </c>
      <c r="I1542">
        <v>179.608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5880097192</v>
      </c>
      <c r="S1542">
        <v>0</v>
      </c>
      <c r="T1542">
        <v>0</v>
      </c>
      <c r="U1542">
        <v>250</v>
      </c>
      <c r="V1542">
        <v>0</v>
      </c>
      <c r="W1542">
        <v>0</v>
      </c>
      <c r="X1542">
        <v>9999</v>
      </c>
      <c r="Y1542">
        <v>1</v>
      </c>
      <c r="Z1542">
        <v>0</v>
      </c>
    </row>
    <row r="1543" spans="1:26" x14ac:dyDescent="0.25">
      <c r="A1543" t="s">
        <v>159</v>
      </c>
      <c r="B1543" t="s">
        <v>48</v>
      </c>
      <c r="C1543" t="s">
        <v>362</v>
      </c>
      <c r="D1543">
        <v>1</v>
      </c>
      <c r="E1543" s="2">
        <v>45714.604166666664</v>
      </c>
      <c r="F1543">
        <v>38481</v>
      </c>
      <c r="G1543" t="s">
        <v>340</v>
      </c>
      <c r="H1543" t="s">
        <v>258</v>
      </c>
      <c r="I1543">
        <v>0</v>
      </c>
      <c r="J1543">
        <v>0</v>
      </c>
      <c r="K1543">
        <v>4.0819999999999999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5880087398</v>
      </c>
      <c r="S1543">
        <v>0</v>
      </c>
      <c r="T1543">
        <v>0</v>
      </c>
      <c r="U1543">
        <v>0.01</v>
      </c>
      <c r="V1543">
        <v>0</v>
      </c>
      <c r="W1543">
        <v>0</v>
      </c>
      <c r="X1543">
        <v>9999</v>
      </c>
      <c r="Y1543">
        <v>1</v>
      </c>
      <c r="Z1543">
        <v>0</v>
      </c>
    </row>
    <row r="1544" spans="1:26" x14ac:dyDescent="0.25">
      <c r="A1544" t="s">
        <v>159</v>
      </c>
      <c r="B1544" t="s">
        <v>48</v>
      </c>
      <c r="C1544" t="s">
        <v>362</v>
      </c>
      <c r="D1544">
        <v>1</v>
      </c>
      <c r="E1544" s="2">
        <v>45714.604166666664</v>
      </c>
      <c r="F1544">
        <v>38481</v>
      </c>
      <c r="G1544" t="s">
        <v>339</v>
      </c>
      <c r="H1544" t="s">
        <v>258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5880087399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9999</v>
      </c>
      <c r="Y1544">
        <v>1</v>
      </c>
      <c r="Z1544">
        <v>0</v>
      </c>
    </row>
    <row r="1545" spans="1:26" x14ac:dyDescent="0.25">
      <c r="A1545" t="s">
        <v>159</v>
      </c>
      <c r="B1545" t="s">
        <v>48</v>
      </c>
      <c r="C1545" t="s">
        <v>362</v>
      </c>
      <c r="D1545">
        <v>1</v>
      </c>
      <c r="E1545" s="2">
        <v>45714.604166666664</v>
      </c>
      <c r="F1545">
        <v>38481</v>
      </c>
      <c r="G1545" t="s">
        <v>338</v>
      </c>
      <c r="H1545" t="s">
        <v>257</v>
      </c>
      <c r="I1545">
        <v>155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5880097194</v>
      </c>
      <c r="S1545">
        <v>0</v>
      </c>
      <c r="T1545">
        <v>0</v>
      </c>
      <c r="U1545">
        <v>250</v>
      </c>
      <c r="V1545">
        <v>0</v>
      </c>
      <c r="W1545">
        <v>0</v>
      </c>
      <c r="X1545">
        <v>9999</v>
      </c>
      <c r="Y1545">
        <v>1</v>
      </c>
      <c r="Z1545">
        <v>0</v>
      </c>
    </row>
    <row r="1546" spans="1:26" x14ac:dyDescent="0.25">
      <c r="A1546" t="s">
        <v>159</v>
      </c>
      <c r="B1546" t="s">
        <v>48</v>
      </c>
      <c r="C1546" t="s">
        <v>362</v>
      </c>
      <c r="D1546">
        <v>1</v>
      </c>
      <c r="E1546" s="2">
        <v>45714.604166666664</v>
      </c>
      <c r="F1546">
        <v>38481</v>
      </c>
      <c r="G1546" t="s">
        <v>340</v>
      </c>
      <c r="H1546" t="s">
        <v>257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5880087402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9999</v>
      </c>
      <c r="Y1546">
        <v>1</v>
      </c>
      <c r="Z1546">
        <v>0</v>
      </c>
    </row>
    <row r="1547" spans="1:26" x14ac:dyDescent="0.25">
      <c r="A1547" t="s">
        <v>159</v>
      </c>
      <c r="B1547" t="s">
        <v>48</v>
      </c>
      <c r="C1547" t="s">
        <v>362</v>
      </c>
      <c r="D1547">
        <v>1</v>
      </c>
      <c r="E1547" s="2">
        <v>45714.604166666664</v>
      </c>
      <c r="F1547">
        <v>38481</v>
      </c>
      <c r="G1547" t="s">
        <v>339</v>
      </c>
      <c r="H1547" t="s">
        <v>257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5880087403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9999</v>
      </c>
      <c r="Y1547">
        <v>1</v>
      </c>
      <c r="Z1547">
        <v>0</v>
      </c>
    </row>
    <row r="1548" spans="1:26" x14ac:dyDescent="0.25">
      <c r="A1548" t="s">
        <v>159</v>
      </c>
      <c r="B1548" t="s">
        <v>48</v>
      </c>
      <c r="C1548" t="s">
        <v>362</v>
      </c>
      <c r="D1548">
        <v>1</v>
      </c>
      <c r="E1548" s="2">
        <v>45714.604166666664</v>
      </c>
      <c r="F1548">
        <v>38481</v>
      </c>
      <c r="G1548" t="s">
        <v>338</v>
      </c>
      <c r="H1548" t="s">
        <v>256</v>
      </c>
      <c r="I1548">
        <v>155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5880097196</v>
      </c>
      <c r="S1548">
        <v>0</v>
      </c>
      <c r="T1548">
        <v>0</v>
      </c>
      <c r="U1548">
        <v>250</v>
      </c>
      <c r="V1548">
        <v>0</v>
      </c>
      <c r="W1548">
        <v>0</v>
      </c>
      <c r="X1548">
        <v>9999</v>
      </c>
      <c r="Y1548">
        <v>1</v>
      </c>
      <c r="Z1548">
        <v>0</v>
      </c>
    </row>
    <row r="1549" spans="1:26" x14ac:dyDescent="0.25">
      <c r="A1549" t="s">
        <v>159</v>
      </c>
      <c r="B1549" t="s">
        <v>48</v>
      </c>
      <c r="C1549" t="s">
        <v>362</v>
      </c>
      <c r="D1549">
        <v>1</v>
      </c>
      <c r="E1549" s="2">
        <v>45714.604166666664</v>
      </c>
      <c r="F1549">
        <v>38481</v>
      </c>
      <c r="G1549" t="s">
        <v>340</v>
      </c>
      <c r="H1549" t="s">
        <v>256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5880087406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9999</v>
      </c>
      <c r="Y1549">
        <v>1</v>
      </c>
      <c r="Z1549">
        <v>0</v>
      </c>
    </row>
    <row r="1550" spans="1:26" x14ac:dyDescent="0.25">
      <c r="A1550" t="s">
        <v>159</v>
      </c>
      <c r="B1550" t="s">
        <v>48</v>
      </c>
      <c r="C1550" t="s">
        <v>362</v>
      </c>
      <c r="D1550">
        <v>1</v>
      </c>
      <c r="E1550" s="2">
        <v>45714.604166666664</v>
      </c>
      <c r="F1550">
        <v>38481</v>
      </c>
      <c r="G1550" t="s">
        <v>339</v>
      </c>
      <c r="H1550" t="s">
        <v>256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5880087407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9999</v>
      </c>
      <c r="Y1550">
        <v>1</v>
      </c>
      <c r="Z1550">
        <v>0</v>
      </c>
    </row>
    <row r="1551" spans="1:26" x14ac:dyDescent="0.25">
      <c r="A1551" t="s">
        <v>159</v>
      </c>
      <c r="B1551" t="s">
        <v>48</v>
      </c>
      <c r="C1551" t="s">
        <v>362</v>
      </c>
      <c r="D1551">
        <v>1</v>
      </c>
      <c r="E1551" s="2">
        <v>45714.604166666664</v>
      </c>
      <c r="F1551">
        <v>38486</v>
      </c>
      <c r="G1551" t="s">
        <v>338</v>
      </c>
      <c r="H1551" t="s">
        <v>255</v>
      </c>
      <c r="I1551">
        <v>46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5880085680</v>
      </c>
      <c r="S1551">
        <v>0</v>
      </c>
      <c r="T1551">
        <v>0</v>
      </c>
      <c r="U1551">
        <v>195.08</v>
      </c>
      <c r="V1551">
        <v>0</v>
      </c>
      <c r="W1551">
        <v>0</v>
      </c>
      <c r="X1551">
        <v>9999</v>
      </c>
      <c r="Y1551">
        <v>1</v>
      </c>
      <c r="Z1551">
        <v>0</v>
      </c>
    </row>
    <row r="1552" spans="1:26" x14ac:dyDescent="0.25">
      <c r="A1552" t="s">
        <v>159</v>
      </c>
      <c r="B1552" t="s">
        <v>48</v>
      </c>
      <c r="C1552" t="s">
        <v>362</v>
      </c>
      <c r="D1552">
        <v>1</v>
      </c>
      <c r="E1552" s="2">
        <v>45714.604166666664</v>
      </c>
      <c r="F1552">
        <v>38486</v>
      </c>
      <c r="G1552" t="s">
        <v>340</v>
      </c>
      <c r="H1552" t="s">
        <v>255</v>
      </c>
      <c r="I1552">
        <v>0</v>
      </c>
      <c r="J1552">
        <v>1</v>
      </c>
      <c r="K1552">
        <v>2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5880087410</v>
      </c>
      <c r="S1552">
        <v>0</v>
      </c>
      <c r="T1552">
        <v>0</v>
      </c>
      <c r="U1552">
        <v>0.01</v>
      </c>
      <c r="V1552">
        <v>0</v>
      </c>
      <c r="W1552">
        <v>0</v>
      </c>
      <c r="X1552">
        <v>9999</v>
      </c>
      <c r="Y1552">
        <v>1</v>
      </c>
      <c r="Z1552">
        <v>0</v>
      </c>
    </row>
    <row r="1553" spans="1:26" x14ac:dyDescent="0.25">
      <c r="A1553" t="s">
        <v>159</v>
      </c>
      <c r="B1553" t="s">
        <v>48</v>
      </c>
      <c r="C1553" t="s">
        <v>362</v>
      </c>
      <c r="D1553">
        <v>1</v>
      </c>
      <c r="E1553" s="2">
        <v>45714.604166666664</v>
      </c>
      <c r="F1553">
        <v>38486</v>
      </c>
      <c r="G1553" t="s">
        <v>339</v>
      </c>
      <c r="H1553" t="s">
        <v>255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5880087411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9999</v>
      </c>
      <c r="Y1553">
        <v>1</v>
      </c>
      <c r="Z1553">
        <v>0</v>
      </c>
    </row>
    <row r="1554" spans="1:26" x14ac:dyDescent="0.25">
      <c r="A1554" t="s">
        <v>159</v>
      </c>
      <c r="B1554" t="s">
        <v>48</v>
      </c>
      <c r="C1554" t="s">
        <v>362</v>
      </c>
      <c r="D1554">
        <v>1</v>
      </c>
      <c r="E1554" s="2">
        <v>45714.604166666664</v>
      </c>
      <c r="F1554">
        <v>38433</v>
      </c>
      <c r="G1554" t="s">
        <v>338</v>
      </c>
      <c r="H1554" t="s">
        <v>254</v>
      </c>
      <c r="I1554">
        <v>34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5878602866</v>
      </c>
      <c r="S1554">
        <v>0</v>
      </c>
      <c r="T1554">
        <v>0</v>
      </c>
      <c r="U1554">
        <v>1E-3</v>
      </c>
      <c r="V1554">
        <v>0</v>
      </c>
      <c r="W1554">
        <v>0</v>
      </c>
      <c r="X1554">
        <v>9999</v>
      </c>
      <c r="Y1554">
        <v>1</v>
      </c>
      <c r="Z1554">
        <v>0</v>
      </c>
    </row>
    <row r="1555" spans="1:26" x14ac:dyDescent="0.25">
      <c r="A1555" t="s">
        <v>159</v>
      </c>
      <c r="B1555" t="s">
        <v>48</v>
      </c>
      <c r="C1555" t="s">
        <v>362</v>
      </c>
      <c r="D1555">
        <v>1</v>
      </c>
      <c r="E1555" s="2">
        <v>45714.604166666664</v>
      </c>
      <c r="F1555">
        <v>38552</v>
      </c>
      <c r="G1555" t="s">
        <v>341</v>
      </c>
      <c r="H1555" t="s">
        <v>253</v>
      </c>
      <c r="I1555">
        <v>0</v>
      </c>
      <c r="J1555">
        <v>0</v>
      </c>
      <c r="K1555">
        <v>10.17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5874157347</v>
      </c>
      <c r="S1555">
        <v>0</v>
      </c>
      <c r="T1555">
        <v>0</v>
      </c>
      <c r="U1555">
        <v>0.01</v>
      </c>
      <c r="V1555">
        <v>0</v>
      </c>
      <c r="W1555">
        <v>0</v>
      </c>
      <c r="X1555">
        <v>9999</v>
      </c>
      <c r="Y1555">
        <v>1</v>
      </c>
      <c r="Z1555">
        <v>0</v>
      </c>
    </row>
    <row r="1556" spans="1:26" x14ac:dyDescent="0.25">
      <c r="A1556" t="s">
        <v>159</v>
      </c>
      <c r="B1556" t="s">
        <v>48</v>
      </c>
      <c r="C1556" t="s">
        <v>362</v>
      </c>
      <c r="D1556">
        <v>1</v>
      </c>
      <c r="E1556" s="2">
        <v>45714.604166666664</v>
      </c>
      <c r="F1556">
        <v>38433</v>
      </c>
      <c r="G1556" t="s">
        <v>338</v>
      </c>
      <c r="H1556" t="s">
        <v>251</v>
      </c>
      <c r="I1556">
        <v>38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5878602868</v>
      </c>
      <c r="S1556">
        <v>0</v>
      </c>
      <c r="T1556">
        <v>0</v>
      </c>
      <c r="U1556">
        <v>1E-3</v>
      </c>
      <c r="V1556">
        <v>0</v>
      </c>
      <c r="W1556">
        <v>0</v>
      </c>
      <c r="X1556">
        <v>9999</v>
      </c>
      <c r="Y1556">
        <v>1</v>
      </c>
      <c r="Z1556">
        <v>0</v>
      </c>
    </row>
    <row r="1557" spans="1:26" x14ac:dyDescent="0.25">
      <c r="A1557" t="s">
        <v>159</v>
      </c>
      <c r="B1557" t="s">
        <v>48</v>
      </c>
      <c r="C1557" t="s">
        <v>362</v>
      </c>
      <c r="D1557">
        <v>1</v>
      </c>
      <c r="E1557" s="2">
        <v>45714.604166666664</v>
      </c>
      <c r="F1557">
        <v>4089922724</v>
      </c>
      <c r="G1557" t="s">
        <v>338</v>
      </c>
      <c r="H1557" t="s">
        <v>250</v>
      </c>
      <c r="I1557">
        <v>5.5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5878951843</v>
      </c>
      <c r="S1557">
        <v>0</v>
      </c>
      <c r="T1557">
        <v>0</v>
      </c>
      <c r="U1557">
        <v>1E-3</v>
      </c>
      <c r="V1557">
        <v>0</v>
      </c>
      <c r="W1557">
        <v>0</v>
      </c>
      <c r="X1557">
        <v>9999</v>
      </c>
      <c r="Y1557">
        <v>1</v>
      </c>
      <c r="Z1557">
        <v>0</v>
      </c>
    </row>
    <row r="1558" spans="1:26" x14ac:dyDescent="0.25">
      <c r="A1558" t="s">
        <v>159</v>
      </c>
      <c r="B1558" t="s">
        <v>48</v>
      </c>
      <c r="C1558" t="s">
        <v>362</v>
      </c>
      <c r="D1558">
        <v>1</v>
      </c>
      <c r="E1558" s="2">
        <v>45714.604166666664</v>
      </c>
      <c r="F1558">
        <v>4089922724</v>
      </c>
      <c r="G1558" t="s">
        <v>340</v>
      </c>
      <c r="H1558" t="s">
        <v>250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5878230784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9999</v>
      </c>
      <c r="Y1558">
        <v>1</v>
      </c>
      <c r="Z1558">
        <v>0</v>
      </c>
    </row>
    <row r="1559" spans="1:26" x14ac:dyDescent="0.25">
      <c r="A1559" t="s">
        <v>159</v>
      </c>
      <c r="B1559" t="s">
        <v>48</v>
      </c>
      <c r="C1559" t="s">
        <v>362</v>
      </c>
      <c r="D1559">
        <v>1</v>
      </c>
      <c r="E1559" s="2">
        <v>45714.604166666664</v>
      </c>
      <c r="F1559">
        <v>4089922724</v>
      </c>
      <c r="G1559" t="s">
        <v>339</v>
      </c>
      <c r="H1559" t="s">
        <v>250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5878230785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9999</v>
      </c>
      <c r="Y1559">
        <v>1</v>
      </c>
      <c r="Z1559">
        <v>0</v>
      </c>
    </row>
    <row r="1560" spans="1:26" x14ac:dyDescent="0.25">
      <c r="A1560" t="s">
        <v>159</v>
      </c>
      <c r="B1560" t="s">
        <v>48</v>
      </c>
      <c r="C1560" t="s">
        <v>362</v>
      </c>
      <c r="D1560">
        <v>1</v>
      </c>
      <c r="E1560" s="2">
        <v>45714.604166666664</v>
      </c>
      <c r="F1560">
        <v>38433</v>
      </c>
      <c r="G1560" t="s">
        <v>338</v>
      </c>
      <c r="H1560" t="s">
        <v>249</v>
      </c>
      <c r="I1560">
        <v>40.000999999999998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5879914211</v>
      </c>
      <c r="S1560">
        <v>0</v>
      </c>
      <c r="T1560">
        <v>0</v>
      </c>
      <c r="U1560">
        <v>294</v>
      </c>
      <c r="V1560">
        <v>0</v>
      </c>
      <c r="W1560">
        <v>0</v>
      </c>
      <c r="X1560">
        <v>9999</v>
      </c>
      <c r="Y1560">
        <v>1</v>
      </c>
      <c r="Z1560">
        <v>0</v>
      </c>
    </row>
    <row r="1561" spans="1:26" x14ac:dyDescent="0.25">
      <c r="A1561" t="s">
        <v>159</v>
      </c>
      <c r="B1561" t="s">
        <v>48</v>
      </c>
      <c r="C1561" t="s">
        <v>362</v>
      </c>
      <c r="D1561">
        <v>1</v>
      </c>
      <c r="E1561" s="2">
        <v>45714.604166666664</v>
      </c>
      <c r="F1561">
        <v>38433</v>
      </c>
      <c r="G1561" t="s">
        <v>340</v>
      </c>
      <c r="H1561" t="s">
        <v>249</v>
      </c>
      <c r="I1561">
        <v>0</v>
      </c>
      <c r="J1561">
        <v>4</v>
      </c>
      <c r="K1561">
        <v>3.76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5879916469</v>
      </c>
      <c r="S1561">
        <v>0</v>
      </c>
      <c r="T1561">
        <v>0</v>
      </c>
      <c r="U1561">
        <v>0.5</v>
      </c>
      <c r="V1561">
        <v>0</v>
      </c>
      <c r="W1561">
        <v>0</v>
      </c>
      <c r="X1561">
        <v>9999</v>
      </c>
      <c r="Y1561">
        <v>1</v>
      </c>
      <c r="Z1561">
        <v>0</v>
      </c>
    </row>
    <row r="1562" spans="1:26" x14ac:dyDescent="0.25">
      <c r="A1562" t="s">
        <v>159</v>
      </c>
      <c r="B1562" t="s">
        <v>48</v>
      </c>
      <c r="C1562" t="s">
        <v>362</v>
      </c>
      <c r="D1562">
        <v>1</v>
      </c>
      <c r="E1562" s="2">
        <v>45714.604166666664</v>
      </c>
      <c r="F1562">
        <v>38433</v>
      </c>
      <c r="G1562" t="s">
        <v>339</v>
      </c>
      <c r="H1562" t="s">
        <v>249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5879916470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9999</v>
      </c>
      <c r="Y1562">
        <v>1</v>
      </c>
      <c r="Z1562">
        <v>0</v>
      </c>
    </row>
    <row r="1563" spans="1:26" x14ac:dyDescent="0.25">
      <c r="A1563" t="s">
        <v>159</v>
      </c>
      <c r="B1563" t="s">
        <v>48</v>
      </c>
      <c r="C1563" t="s">
        <v>362</v>
      </c>
      <c r="D1563">
        <v>1</v>
      </c>
      <c r="E1563" s="2">
        <v>45714.604166666664</v>
      </c>
      <c r="F1563">
        <v>38433</v>
      </c>
      <c r="G1563" t="s">
        <v>338</v>
      </c>
      <c r="H1563" t="s">
        <v>248</v>
      </c>
      <c r="I1563">
        <v>80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5880059434</v>
      </c>
      <c r="S1563">
        <v>0</v>
      </c>
      <c r="T1563">
        <v>0</v>
      </c>
      <c r="U1563">
        <v>292</v>
      </c>
      <c r="V1563">
        <v>0</v>
      </c>
      <c r="W1563">
        <v>0</v>
      </c>
      <c r="X1563">
        <v>9999</v>
      </c>
      <c r="Y1563">
        <v>1</v>
      </c>
      <c r="Z1563">
        <v>0</v>
      </c>
    </row>
    <row r="1564" spans="1:26" x14ac:dyDescent="0.25">
      <c r="A1564" t="s">
        <v>159</v>
      </c>
      <c r="B1564" t="s">
        <v>48</v>
      </c>
      <c r="C1564" t="s">
        <v>362</v>
      </c>
      <c r="D1564">
        <v>1</v>
      </c>
      <c r="E1564" s="2">
        <v>45714.604166666664</v>
      </c>
      <c r="F1564">
        <v>38433</v>
      </c>
      <c r="G1564" t="s">
        <v>340</v>
      </c>
      <c r="H1564" t="s">
        <v>248</v>
      </c>
      <c r="I1564">
        <v>0</v>
      </c>
      <c r="J1564">
        <v>10.4</v>
      </c>
      <c r="K1564">
        <v>8.8000000000000007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5879916473</v>
      </c>
      <c r="S1564">
        <v>0</v>
      </c>
      <c r="T1564">
        <v>0</v>
      </c>
      <c r="U1564">
        <v>0.1</v>
      </c>
      <c r="V1564">
        <v>0</v>
      </c>
      <c r="W1564">
        <v>0</v>
      </c>
      <c r="X1564">
        <v>9999</v>
      </c>
      <c r="Y1564">
        <v>1</v>
      </c>
      <c r="Z1564">
        <v>0</v>
      </c>
    </row>
    <row r="1565" spans="1:26" x14ac:dyDescent="0.25">
      <c r="A1565" t="s">
        <v>159</v>
      </c>
      <c r="B1565" t="s">
        <v>48</v>
      </c>
      <c r="C1565" t="s">
        <v>362</v>
      </c>
      <c r="D1565">
        <v>1</v>
      </c>
      <c r="E1565" s="2">
        <v>45714.604166666664</v>
      </c>
      <c r="F1565">
        <v>38433</v>
      </c>
      <c r="G1565" t="s">
        <v>339</v>
      </c>
      <c r="H1565" t="s">
        <v>248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5879916474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9999</v>
      </c>
      <c r="Y1565">
        <v>1</v>
      </c>
      <c r="Z1565">
        <v>0</v>
      </c>
    </row>
    <row r="1566" spans="1:26" x14ac:dyDescent="0.25">
      <c r="A1566" t="s">
        <v>159</v>
      </c>
      <c r="B1566" t="s">
        <v>48</v>
      </c>
      <c r="C1566" t="s">
        <v>362</v>
      </c>
      <c r="D1566">
        <v>1</v>
      </c>
      <c r="E1566" s="2">
        <v>45714.604166666664</v>
      </c>
      <c r="F1566">
        <v>38459</v>
      </c>
      <c r="G1566" t="s">
        <v>338</v>
      </c>
      <c r="H1566" t="s">
        <v>247</v>
      </c>
      <c r="I1566">
        <v>55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5879318550</v>
      </c>
      <c r="S1566">
        <v>0</v>
      </c>
      <c r="T1566">
        <v>0</v>
      </c>
      <c r="U1566">
        <v>1E-3</v>
      </c>
      <c r="V1566">
        <v>0</v>
      </c>
      <c r="W1566">
        <v>0</v>
      </c>
      <c r="X1566">
        <v>9999</v>
      </c>
      <c r="Y1566">
        <v>1</v>
      </c>
      <c r="Z1566">
        <v>0</v>
      </c>
    </row>
    <row r="1567" spans="1:26" x14ac:dyDescent="0.25">
      <c r="A1567" t="s">
        <v>159</v>
      </c>
      <c r="B1567" t="s">
        <v>48</v>
      </c>
      <c r="C1567" t="s">
        <v>362</v>
      </c>
      <c r="D1567">
        <v>1</v>
      </c>
      <c r="E1567" s="2">
        <v>45714.604166666664</v>
      </c>
      <c r="F1567">
        <v>38459</v>
      </c>
      <c r="G1567" t="s">
        <v>340</v>
      </c>
      <c r="H1567" t="s">
        <v>247</v>
      </c>
      <c r="I1567">
        <v>0</v>
      </c>
      <c r="J1567">
        <v>10</v>
      </c>
      <c r="K1567">
        <v>8.9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5879318756</v>
      </c>
      <c r="S1567">
        <v>0</v>
      </c>
      <c r="T1567">
        <v>0</v>
      </c>
      <c r="U1567">
        <v>0.01</v>
      </c>
      <c r="V1567">
        <v>0</v>
      </c>
      <c r="W1567">
        <v>0</v>
      </c>
      <c r="X1567">
        <v>9999</v>
      </c>
      <c r="Y1567">
        <v>1</v>
      </c>
      <c r="Z1567">
        <v>0</v>
      </c>
    </row>
    <row r="1568" spans="1:26" x14ac:dyDescent="0.25">
      <c r="A1568" t="s">
        <v>159</v>
      </c>
      <c r="B1568" t="s">
        <v>48</v>
      </c>
      <c r="C1568" t="s">
        <v>362</v>
      </c>
      <c r="D1568">
        <v>1</v>
      </c>
      <c r="E1568" s="2">
        <v>45714.604166666664</v>
      </c>
      <c r="F1568">
        <v>38459</v>
      </c>
      <c r="G1568" t="s">
        <v>339</v>
      </c>
      <c r="H1568" t="s">
        <v>247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5879318757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9999</v>
      </c>
      <c r="Y1568">
        <v>1</v>
      </c>
      <c r="Z1568">
        <v>0</v>
      </c>
    </row>
    <row r="1569" spans="1:26" x14ac:dyDescent="0.25">
      <c r="A1569" t="s">
        <v>159</v>
      </c>
      <c r="B1569" t="s">
        <v>48</v>
      </c>
      <c r="C1569" t="s">
        <v>362</v>
      </c>
      <c r="D1569">
        <v>1</v>
      </c>
      <c r="E1569" s="2">
        <v>45714.604166666664</v>
      </c>
      <c r="F1569">
        <v>38433</v>
      </c>
      <c r="G1569" t="s">
        <v>341</v>
      </c>
      <c r="H1569" t="s">
        <v>246</v>
      </c>
      <c r="I1569">
        <v>0</v>
      </c>
      <c r="J1569">
        <v>24.898</v>
      </c>
      <c r="K1569">
        <v>19.989999999999998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5880060060</v>
      </c>
      <c r="S1569">
        <v>0</v>
      </c>
      <c r="T1569">
        <v>0</v>
      </c>
      <c r="U1569">
        <v>0.11</v>
      </c>
      <c r="V1569">
        <v>0</v>
      </c>
      <c r="W1569">
        <v>0</v>
      </c>
      <c r="X1569">
        <v>9999</v>
      </c>
      <c r="Y1569">
        <v>1</v>
      </c>
      <c r="Z1569">
        <v>0</v>
      </c>
    </row>
    <row r="1570" spans="1:26" x14ac:dyDescent="0.25">
      <c r="A1570" t="s">
        <v>159</v>
      </c>
      <c r="B1570" t="s">
        <v>48</v>
      </c>
      <c r="C1570" t="s">
        <v>362</v>
      </c>
      <c r="D1570">
        <v>1</v>
      </c>
      <c r="E1570" s="2">
        <v>45714.604166666664</v>
      </c>
      <c r="F1570">
        <v>38433</v>
      </c>
      <c r="G1570" t="s">
        <v>338</v>
      </c>
      <c r="H1570" t="s">
        <v>245</v>
      </c>
      <c r="I1570">
        <v>95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5879905274</v>
      </c>
      <c r="S1570">
        <v>0</v>
      </c>
      <c r="T1570">
        <v>0</v>
      </c>
      <c r="U1570">
        <v>0.04</v>
      </c>
      <c r="V1570">
        <v>0</v>
      </c>
      <c r="W1570">
        <v>0</v>
      </c>
      <c r="X1570">
        <v>9999</v>
      </c>
      <c r="Y1570">
        <v>1</v>
      </c>
      <c r="Z1570">
        <v>0</v>
      </c>
    </row>
    <row r="1571" spans="1:26" x14ac:dyDescent="0.25">
      <c r="A1571" t="s">
        <v>159</v>
      </c>
      <c r="B1571" t="s">
        <v>48</v>
      </c>
      <c r="C1571" t="s">
        <v>362</v>
      </c>
      <c r="D1571">
        <v>1</v>
      </c>
      <c r="E1571" s="2">
        <v>45714.604166666664</v>
      </c>
      <c r="F1571">
        <v>38433</v>
      </c>
      <c r="G1571" t="s">
        <v>340</v>
      </c>
      <c r="H1571" t="s">
        <v>245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5879396556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9999</v>
      </c>
      <c r="Y1571">
        <v>1</v>
      </c>
      <c r="Z1571">
        <v>0</v>
      </c>
    </row>
    <row r="1572" spans="1:26" x14ac:dyDescent="0.25">
      <c r="A1572" t="s">
        <v>159</v>
      </c>
      <c r="B1572" t="s">
        <v>48</v>
      </c>
      <c r="C1572" t="s">
        <v>362</v>
      </c>
      <c r="D1572">
        <v>1</v>
      </c>
      <c r="E1572" s="2">
        <v>45714.604166666664</v>
      </c>
      <c r="F1572">
        <v>38433</v>
      </c>
      <c r="G1572" t="s">
        <v>339</v>
      </c>
      <c r="H1572" t="s">
        <v>245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5879396557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9999</v>
      </c>
      <c r="Y1572">
        <v>1</v>
      </c>
      <c r="Z1572">
        <v>0</v>
      </c>
    </row>
    <row r="1573" spans="1:26" x14ac:dyDescent="0.25">
      <c r="A1573" t="s">
        <v>159</v>
      </c>
      <c r="B1573" t="s">
        <v>48</v>
      </c>
      <c r="C1573" t="s">
        <v>362</v>
      </c>
      <c r="D1573">
        <v>1</v>
      </c>
      <c r="E1573" s="2">
        <v>45714.604166666664</v>
      </c>
      <c r="F1573">
        <v>38433</v>
      </c>
      <c r="G1573" t="s">
        <v>338</v>
      </c>
      <c r="H1573" t="s">
        <v>244</v>
      </c>
      <c r="I1573">
        <v>95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5879364668</v>
      </c>
      <c r="S1573">
        <v>0</v>
      </c>
      <c r="T1573">
        <v>0</v>
      </c>
      <c r="U1573">
        <v>260</v>
      </c>
      <c r="V1573">
        <v>0</v>
      </c>
      <c r="W1573">
        <v>0</v>
      </c>
      <c r="X1573">
        <v>9999</v>
      </c>
      <c r="Y1573">
        <v>1</v>
      </c>
      <c r="Z1573">
        <v>0</v>
      </c>
    </row>
    <row r="1574" spans="1:26" x14ac:dyDescent="0.25">
      <c r="A1574" t="s">
        <v>159</v>
      </c>
      <c r="B1574" t="s">
        <v>48</v>
      </c>
      <c r="C1574" t="s">
        <v>362</v>
      </c>
      <c r="D1574">
        <v>1</v>
      </c>
      <c r="E1574" s="2">
        <v>45714.604166666664</v>
      </c>
      <c r="F1574">
        <v>38433</v>
      </c>
      <c r="G1574" t="s">
        <v>340</v>
      </c>
      <c r="H1574" t="s">
        <v>244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5879396552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9999</v>
      </c>
      <c r="Y1574">
        <v>1</v>
      </c>
      <c r="Z1574">
        <v>0</v>
      </c>
    </row>
    <row r="1575" spans="1:26" x14ac:dyDescent="0.25">
      <c r="A1575" t="s">
        <v>159</v>
      </c>
      <c r="B1575" t="s">
        <v>48</v>
      </c>
      <c r="C1575" t="s">
        <v>362</v>
      </c>
      <c r="D1575">
        <v>1</v>
      </c>
      <c r="E1575" s="2">
        <v>45714.604166666664</v>
      </c>
      <c r="F1575">
        <v>38433</v>
      </c>
      <c r="G1575" t="s">
        <v>339</v>
      </c>
      <c r="H1575" t="s">
        <v>244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5879396553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9999</v>
      </c>
      <c r="Y1575">
        <v>1</v>
      </c>
      <c r="Z1575">
        <v>0</v>
      </c>
    </row>
    <row r="1576" spans="1:26" x14ac:dyDescent="0.25">
      <c r="A1576" t="s">
        <v>159</v>
      </c>
      <c r="B1576" t="s">
        <v>48</v>
      </c>
      <c r="C1576" t="s">
        <v>362</v>
      </c>
      <c r="D1576">
        <v>1</v>
      </c>
      <c r="E1576" s="2">
        <v>45714.604166666664</v>
      </c>
      <c r="F1576">
        <v>38433</v>
      </c>
      <c r="G1576" t="s">
        <v>338</v>
      </c>
      <c r="H1576" t="s">
        <v>243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5874902485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9999</v>
      </c>
      <c r="Y1576">
        <v>1</v>
      </c>
      <c r="Z1576">
        <v>0</v>
      </c>
    </row>
    <row r="1577" spans="1:26" x14ac:dyDescent="0.25">
      <c r="A1577" t="s">
        <v>159</v>
      </c>
      <c r="B1577" t="s">
        <v>48</v>
      </c>
      <c r="C1577" t="s">
        <v>362</v>
      </c>
      <c r="D1577">
        <v>1</v>
      </c>
      <c r="E1577" s="2">
        <v>45714.604166666664</v>
      </c>
      <c r="F1577">
        <v>38433</v>
      </c>
      <c r="G1577" t="s">
        <v>340</v>
      </c>
      <c r="H1577" t="s">
        <v>243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5879396548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9999</v>
      </c>
      <c r="Y1577">
        <v>1</v>
      </c>
      <c r="Z1577">
        <v>0</v>
      </c>
    </row>
    <row r="1578" spans="1:26" x14ac:dyDescent="0.25">
      <c r="A1578" t="s">
        <v>159</v>
      </c>
      <c r="B1578" t="s">
        <v>48</v>
      </c>
      <c r="C1578" t="s">
        <v>362</v>
      </c>
      <c r="D1578">
        <v>1</v>
      </c>
      <c r="E1578" s="2">
        <v>45714.604166666664</v>
      </c>
      <c r="F1578">
        <v>38433</v>
      </c>
      <c r="G1578" t="s">
        <v>339</v>
      </c>
      <c r="H1578" t="s">
        <v>243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5879396549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9999</v>
      </c>
      <c r="Y1578">
        <v>1</v>
      </c>
      <c r="Z1578">
        <v>0</v>
      </c>
    </row>
    <row r="1579" spans="1:26" x14ac:dyDescent="0.25">
      <c r="A1579" t="s">
        <v>159</v>
      </c>
      <c r="B1579" t="s">
        <v>48</v>
      </c>
      <c r="C1579" t="s">
        <v>362</v>
      </c>
      <c r="D1579">
        <v>1</v>
      </c>
      <c r="E1579" s="2">
        <v>45714.604166666664</v>
      </c>
      <c r="F1579">
        <v>4468986571</v>
      </c>
      <c r="G1579" t="s">
        <v>343</v>
      </c>
      <c r="H1579" t="s">
        <v>344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5864418417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9999</v>
      </c>
      <c r="Y1579">
        <v>1</v>
      </c>
      <c r="Z1579">
        <v>0</v>
      </c>
    </row>
    <row r="1580" spans="1:26" x14ac:dyDescent="0.25">
      <c r="A1580" t="s">
        <v>159</v>
      </c>
      <c r="B1580" t="s">
        <v>48</v>
      </c>
      <c r="C1580" t="s">
        <v>362</v>
      </c>
      <c r="D1580">
        <v>1</v>
      </c>
      <c r="E1580" s="2">
        <v>45714.604166666664</v>
      </c>
      <c r="F1580">
        <v>4089922724</v>
      </c>
      <c r="G1580" t="s">
        <v>338</v>
      </c>
      <c r="H1580" t="s">
        <v>242</v>
      </c>
      <c r="I1580">
        <v>24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5878956519</v>
      </c>
      <c r="S1580">
        <v>0</v>
      </c>
      <c r="T1580">
        <v>0</v>
      </c>
      <c r="U1580">
        <v>307.64</v>
      </c>
      <c r="V1580">
        <v>0</v>
      </c>
      <c r="W1580">
        <v>0</v>
      </c>
      <c r="X1580">
        <v>9999</v>
      </c>
      <c r="Y1580">
        <v>1</v>
      </c>
      <c r="Z1580">
        <v>0</v>
      </c>
    </row>
    <row r="1581" spans="1:26" x14ac:dyDescent="0.25">
      <c r="A1581" t="s">
        <v>159</v>
      </c>
      <c r="B1581" t="s">
        <v>48</v>
      </c>
      <c r="C1581" t="s">
        <v>362</v>
      </c>
      <c r="D1581">
        <v>1</v>
      </c>
      <c r="E1581" s="2">
        <v>45714.604166666664</v>
      </c>
      <c r="F1581">
        <v>38433</v>
      </c>
      <c r="G1581" t="s">
        <v>338</v>
      </c>
      <c r="H1581" t="s">
        <v>241</v>
      </c>
      <c r="I1581">
        <v>169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5878602878</v>
      </c>
      <c r="S1581">
        <v>0</v>
      </c>
      <c r="T1581">
        <v>0</v>
      </c>
      <c r="U1581">
        <v>1E-3</v>
      </c>
      <c r="V1581">
        <v>0</v>
      </c>
      <c r="W1581">
        <v>0</v>
      </c>
      <c r="X1581">
        <v>9999</v>
      </c>
      <c r="Y1581">
        <v>1</v>
      </c>
      <c r="Z1581">
        <v>0</v>
      </c>
    </row>
    <row r="1582" spans="1:26" x14ac:dyDescent="0.25">
      <c r="A1582" t="s">
        <v>159</v>
      </c>
      <c r="B1582" t="s">
        <v>48</v>
      </c>
      <c r="C1582" t="s">
        <v>362</v>
      </c>
      <c r="D1582">
        <v>1</v>
      </c>
      <c r="E1582" s="2">
        <v>45714.604166666664</v>
      </c>
      <c r="F1582">
        <v>4468986571</v>
      </c>
      <c r="G1582" t="s">
        <v>343</v>
      </c>
      <c r="H1582" t="s">
        <v>342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5864418415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9999</v>
      </c>
      <c r="Y1582">
        <v>1</v>
      </c>
      <c r="Z1582">
        <v>0</v>
      </c>
    </row>
    <row r="1583" spans="1:26" x14ac:dyDescent="0.25">
      <c r="A1583" t="s">
        <v>159</v>
      </c>
      <c r="B1583" t="s">
        <v>48</v>
      </c>
      <c r="C1583" t="s">
        <v>362</v>
      </c>
      <c r="D1583">
        <v>1</v>
      </c>
      <c r="E1583" s="2">
        <v>45714.604166666664</v>
      </c>
      <c r="F1583">
        <v>4089922724</v>
      </c>
      <c r="G1583" t="s">
        <v>338</v>
      </c>
      <c r="H1583" t="s">
        <v>240</v>
      </c>
      <c r="I1583">
        <v>29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5879898785</v>
      </c>
      <c r="S1583">
        <v>0</v>
      </c>
      <c r="T1583">
        <v>0</v>
      </c>
      <c r="U1583">
        <v>1E-3</v>
      </c>
      <c r="V1583">
        <v>0</v>
      </c>
      <c r="W1583">
        <v>0</v>
      </c>
      <c r="X1583">
        <v>9999</v>
      </c>
      <c r="Y1583">
        <v>1</v>
      </c>
      <c r="Z1583">
        <v>0</v>
      </c>
    </row>
    <row r="1584" spans="1:26" x14ac:dyDescent="0.25">
      <c r="A1584" t="s">
        <v>159</v>
      </c>
      <c r="B1584" t="s">
        <v>48</v>
      </c>
      <c r="C1584" t="s">
        <v>362</v>
      </c>
      <c r="D1584">
        <v>1</v>
      </c>
      <c r="E1584" s="2">
        <v>45714.604166666664</v>
      </c>
      <c r="F1584">
        <v>38433</v>
      </c>
      <c r="G1584" t="s">
        <v>338</v>
      </c>
      <c r="H1584" t="s">
        <v>239</v>
      </c>
      <c r="I1584">
        <v>81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5878602876</v>
      </c>
      <c r="S1584">
        <v>0</v>
      </c>
      <c r="T1584">
        <v>0</v>
      </c>
      <c r="U1584">
        <v>1E-3</v>
      </c>
      <c r="V1584">
        <v>0</v>
      </c>
      <c r="W1584">
        <v>0</v>
      </c>
      <c r="X1584">
        <v>9999</v>
      </c>
      <c r="Y1584">
        <v>1</v>
      </c>
      <c r="Z1584">
        <v>0</v>
      </c>
    </row>
    <row r="1585" spans="1:26" x14ac:dyDescent="0.25">
      <c r="A1585" t="s">
        <v>159</v>
      </c>
      <c r="B1585" t="s">
        <v>48</v>
      </c>
      <c r="C1585" t="s">
        <v>362</v>
      </c>
      <c r="D1585">
        <v>1</v>
      </c>
      <c r="E1585" s="2">
        <v>45714.604166666664</v>
      </c>
      <c r="F1585">
        <v>38433</v>
      </c>
      <c r="G1585" t="s">
        <v>338</v>
      </c>
      <c r="H1585" t="s">
        <v>238</v>
      </c>
      <c r="I1585">
        <v>83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5878602874</v>
      </c>
      <c r="S1585">
        <v>0</v>
      </c>
      <c r="T1585">
        <v>0</v>
      </c>
      <c r="U1585">
        <v>1E-3</v>
      </c>
      <c r="V1585">
        <v>0</v>
      </c>
      <c r="W1585">
        <v>0</v>
      </c>
      <c r="X1585">
        <v>9999</v>
      </c>
      <c r="Y1585">
        <v>1</v>
      </c>
      <c r="Z1585">
        <v>0</v>
      </c>
    </row>
    <row r="1586" spans="1:26" x14ac:dyDescent="0.25">
      <c r="A1586" t="s">
        <v>159</v>
      </c>
      <c r="B1586" t="s">
        <v>48</v>
      </c>
      <c r="C1586" t="s">
        <v>362</v>
      </c>
      <c r="D1586">
        <v>1</v>
      </c>
      <c r="E1586" s="2">
        <v>45714.604166666664</v>
      </c>
      <c r="F1586">
        <v>38459</v>
      </c>
      <c r="G1586" t="s">
        <v>338</v>
      </c>
      <c r="H1586" t="s">
        <v>237</v>
      </c>
      <c r="I1586">
        <v>13.045999999999999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5874464238</v>
      </c>
      <c r="S1586">
        <v>0</v>
      </c>
      <c r="T1586">
        <v>0</v>
      </c>
      <c r="U1586">
        <v>315.08</v>
      </c>
      <c r="V1586">
        <v>0</v>
      </c>
      <c r="W1586">
        <v>0</v>
      </c>
      <c r="X1586">
        <v>9999</v>
      </c>
      <c r="Y1586">
        <v>1</v>
      </c>
      <c r="Z1586">
        <v>0</v>
      </c>
    </row>
    <row r="1587" spans="1:26" x14ac:dyDescent="0.25">
      <c r="A1587" t="s">
        <v>159</v>
      </c>
      <c r="B1587" t="s">
        <v>48</v>
      </c>
      <c r="C1587" t="s">
        <v>362</v>
      </c>
      <c r="D1587">
        <v>1</v>
      </c>
      <c r="E1587" s="2">
        <v>45714.604166666664</v>
      </c>
      <c r="F1587">
        <v>38459</v>
      </c>
      <c r="G1587" t="s">
        <v>340</v>
      </c>
      <c r="H1587" t="s">
        <v>237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5876564489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9999</v>
      </c>
      <c r="Y1587">
        <v>1</v>
      </c>
      <c r="Z1587">
        <v>0</v>
      </c>
    </row>
    <row r="1588" spans="1:26" x14ac:dyDescent="0.25">
      <c r="A1588" t="s">
        <v>159</v>
      </c>
      <c r="B1588" t="s">
        <v>48</v>
      </c>
      <c r="C1588" t="s">
        <v>362</v>
      </c>
      <c r="D1588">
        <v>1</v>
      </c>
      <c r="E1588" s="2">
        <v>45714.604166666664</v>
      </c>
      <c r="F1588">
        <v>38459</v>
      </c>
      <c r="G1588" t="s">
        <v>339</v>
      </c>
      <c r="H1588" t="s">
        <v>237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5876564490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9999</v>
      </c>
      <c r="Y1588">
        <v>1</v>
      </c>
      <c r="Z1588">
        <v>0</v>
      </c>
    </row>
    <row r="1589" spans="1:26" x14ac:dyDescent="0.25">
      <c r="A1589" t="s">
        <v>159</v>
      </c>
      <c r="B1589" t="s">
        <v>48</v>
      </c>
      <c r="C1589" t="s">
        <v>362</v>
      </c>
      <c r="D1589">
        <v>1</v>
      </c>
      <c r="E1589" s="2">
        <v>45714.604166666664</v>
      </c>
      <c r="F1589">
        <v>38459</v>
      </c>
      <c r="G1589" t="s">
        <v>338</v>
      </c>
      <c r="H1589" t="s">
        <v>236</v>
      </c>
      <c r="I1589">
        <v>139.08600000000001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5874464240</v>
      </c>
      <c r="S1589">
        <v>0</v>
      </c>
      <c r="T1589">
        <v>0</v>
      </c>
      <c r="U1589">
        <v>315.08</v>
      </c>
      <c r="V1589">
        <v>0</v>
      </c>
      <c r="W1589">
        <v>0</v>
      </c>
      <c r="X1589">
        <v>9999</v>
      </c>
      <c r="Y1589">
        <v>1</v>
      </c>
      <c r="Z1589">
        <v>0</v>
      </c>
    </row>
    <row r="1590" spans="1:26" x14ac:dyDescent="0.25">
      <c r="A1590" t="s">
        <v>159</v>
      </c>
      <c r="B1590" t="s">
        <v>48</v>
      </c>
      <c r="C1590" t="s">
        <v>362</v>
      </c>
      <c r="D1590">
        <v>1</v>
      </c>
      <c r="E1590" s="2">
        <v>45714.604166666664</v>
      </c>
      <c r="F1590">
        <v>38459</v>
      </c>
      <c r="G1590" t="s">
        <v>340</v>
      </c>
      <c r="H1590" t="s">
        <v>236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5876564493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9999</v>
      </c>
      <c r="Y1590">
        <v>1</v>
      </c>
      <c r="Z1590">
        <v>0</v>
      </c>
    </row>
    <row r="1591" spans="1:26" x14ac:dyDescent="0.25">
      <c r="A1591" t="s">
        <v>159</v>
      </c>
      <c r="B1591" t="s">
        <v>48</v>
      </c>
      <c r="C1591" t="s">
        <v>362</v>
      </c>
      <c r="D1591">
        <v>1</v>
      </c>
      <c r="E1591" s="2">
        <v>45714.604166666664</v>
      </c>
      <c r="F1591">
        <v>38459</v>
      </c>
      <c r="G1591" t="s">
        <v>339</v>
      </c>
      <c r="H1591" t="s">
        <v>236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5876564494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9999</v>
      </c>
      <c r="Y1591">
        <v>1</v>
      </c>
      <c r="Z1591">
        <v>0</v>
      </c>
    </row>
    <row r="1592" spans="1:26" x14ac:dyDescent="0.25">
      <c r="A1592" t="s">
        <v>159</v>
      </c>
      <c r="B1592" t="s">
        <v>48</v>
      </c>
      <c r="C1592" t="s">
        <v>362</v>
      </c>
      <c r="D1592">
        <v>1</v>
      </c>
      <c r="E1592" s="2">
        <v>45714.604166666664</v>
      </c>
      <c r="F1592">
        <v>38459</v>
      </c>
      <c r="G1592" t="s">
        <v>338</v>
      </c>
      <c r="H1592" t="s">
        <v>235</v>
      </c>
      <c r="I1592">
        <v>79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5879668311</v>
      </c>
      <c r="S1592">
        <v>0</v>
      </c>
      <c r="T1592">
        <v>0</v>
      </c>
      <c r="U1592">
        <v>0.01</v>
      </c>
      <c r="V1592">
        <v>0</v>
      </c>
      <c r="W1592">
        <v>0</v>
      </c>
      <c r="X1592">
        <v>9999</v>
      </c>
      <c r="Y1592">
        <v>1</v>
      </c>
      <c r="Z1592">
        <v>0</v>
      </c>
    </row>
    <row r="1593" spans="1:26" x14ac:dyDescent="0.25">
      <c r="A1593" t="s">
        <v>159</v>
      </c>
      <c r="B1593" t="s">
        <v>48</v>
      </c>
      <c r="C1593" t="s">
        <v>362</v>
      </c>
      <c r="D1593">
        <v>1</v>
      </c>
      <c r="E1593" s="2">
        <v>45714.604166666664</v>
      </c>
      <c r="F1593">
        <v>38459</v>
      </c>
      <c r="G1593" t="s">
        <v>340</v>
      </c>
      <c r="H1593" t="s">
        <v>235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5879770364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9999</v>
      </c>
      <c r="Y1593">
        <v>1</v>
      </c>
      <c r="Z1593">
        <v>0</v>
      </c>
    </row>
    <row r="1594" spans="1:26" x14ac:dyDescent="0.25">
      <c r="A1594" t="s">
        <v>159</v>
      </c>
      <c r="B1594" t="s">
        <v>48</v>
      </c>
      <c r="C1594" t="s">
        <v>362</v>
      </c>
      <c r="D1594">
        <v>1</v>
      </c>
      <c r="E1594" s="2">
        <v>45714.604166666664</v>
      </c>
      <c r="F1594">
        <v>38459</v>
      </c>
      <c r="G1594" t="s">
        <v>339</v>
      </c>
      <c r="H1594" t="s">
        <v>235</v>
      </c>
      <c r="I1594">
        <v>0</v>
      </c>
      <c r="J1594">
        <v>6.12</v>
      </c>
      <c r="K1594">
        <v>19.16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5879770365</v>
      </c>
      <c r="S1594">
        <v>0</v>
      </c>
      <c r="T1594">
        <v>0</v>
      </c>
      <c r="U1594">
        <v>0.06</v>
      </c>
      <c r="V1594">
        <v>0</v>
      </c>
      <c r="W1594">
        <v>0</v>
      </c>
      <c r="X1594">
        <v>9999</v>
      </c>
      <c r="Y1594">
        <v>1</v>
      </c>
      <c r="Z1594">
        <v>0</v>
      </c>
    </row>
    <row r="1595" spans="1:26" x14ac:dyDescent="0.25">
      <c r="A1595" t="s">
        <v>159</v>
      </c>
      <c r="B1595" t="s">
        <v>48</v>
      </c>
      <c r="C1595" t="s">
        <v>362</v>
      </c>
      <c r="D1595">
        <v>1</v>
      </c>
      <c r="E1595" s="2">
        <v>45714.604166666664</v>
      </c>
      <c r="F1595">
        <v>38567</v>
      </c>
      <c r="G1595" t="s">
        <v>789</v>
      </c>
      <c r="H1595" t="s">
        <v>799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5874155935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9999</v>
      </c>
      <c r="Y1595">
        <v>0</v>
      </c>
      <c r="Z1595">
        <v>0</v>
      </c>
    </row>
    <row r="1596" spans="1:26" x14ac:dyDescent="0.25">
      <c r="A1596" t="s">
        <v>159</v>
      </c>
      <c r="B1596" t="s">
        <v>48</v>
      </c>
      <c r="C1596" t="s">
        <v>362</v>
      </c>
      <c r="D1596">
        <v>1</v>
      </c>
      <c r="E1596" s="2">
        <v>45714.604166666664</v>
      </c>
      <c r="F1596">
        <v>4089922724</v>
      </c>
      <c r="G1596" t="s">
        <v>789</v>
      </c>
      <c r="H1596" t="s">
        <v>799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5874155937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9999</v>
      </c>
      <c r="Y1596">
        <v>0</v>
      </c>
      <c r="Z1596">
        <v>0</v>
      </c>
    </row>
    <row r="1597" spans="1:26" x14ac:dyDescent="0.25">
      <c r="A1597" t="s">
        <v>159</v>
      </c>
      <c r="B1597" t="s">
        <v>48</v>
      </c>
      <c r="C1597" t="s">
        <v>362</v>
      </c>
      <c r="D1597">
        <v>1</v>
      </c>
      <c r="E1597" s="2">
        <v>45714.604166666664</v>
      </c>
      <c r="F1597">
        <v>38459</v>
      </c>
      <c r="G1597" t="s">
        <v>338</v>
      </c>
      <c r="H1597" t="s">
        <v>234</v>
      </c>
      <c r="I1597">
        <v>16.8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5878468938</v>
      </c>
      <c r="S1597">
        <v>0</v>
      </c>
      <c r="T1597">
        <v>0</v>
      </c>
      <c r="U1597">
        <v>309.07</v>
      </c>
      <c r="V1597">
        <v>0</v>
      </c>
      <c r="W1597">
        <v>0</v>
      </c>
      <c r="X1597">
        <v>9999</v>
      </c>
      <c r="Y1597">
        <v>1</v>
      </c>
      <c r="Z1597">
        <v>0</v>
      </c>
    </row>
    <row r="1598" spans="1:26" x14ac:dyDescent="0.25">
      <c r="A1598" t="s">
        <v>159</v>
      </c>
      <c r="B1598" t="s">
        <v>48</v>
      </c>
      <c r="C1598" t="s">
        <v>362</v>
      </c>
      <c r="D1598">
        <v>1</v>
      </c>
      <c r="E1598" s="2">
        <v>45714.604166666664</v>
      </c>
      <c r="F1598">
        <v>38459</v>
      </c>
      <c r="G1598" t="s">
        <v>340</v>
      </c>
      <c r="H1598" t="s">
        <v>234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5878466941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9999</v>
      </c>
      <c r="Y1598">
        <v>1</v>
      </c>
      <c r="Z1598">
        <v>0</v>
      </c>
    </row>
    <row r="1599" spans="1:26" x14ac:dyDescent="0.25">
      <c r="A1599" t="s">
        <v>159</v>
      </c>
      <c r="B1599" t="s">
        <v>48</v>
      </c>
      <c r="C1599" t="s">
        <v>362</v>
      </c>
      <c r="D1599">
        <v>1</v>
      </c>
      <c r="E1599" s="2">
        <v>45714.604166666664</v>
      </c>
      <c r="F1599">
        <v>38459</v>
      </c>
      <c r="G1599" t="s">
        <v>339</v>
      </c>
      <c r="H1599" t="s">
        <v>234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5878466942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9999</v>
      </c>
      <c r="Y1599">
        <v>1</v>
      </c>
      <c r="Z1599">
        <v>0</v>
      </c>
    </row>
    <row r="1600" spans="1:26" x14ac:dyDescent="0.25">
      <c r="A1600" t="s">
        <v>159</v>
      </c>
      <c r="B1600" t="s">
        <v>48</v>
      </c>
      <c r="C1600" t="s">
        <v>362</v>
      </c>
      <c r="D1600">
        <v>1</v>
      </c>
      <c r="E1600" s="2">
        <v>45714.604166666664</v>
      </c>
      <c r="F1600">
        <v>38459</v>
      </c>
      <c r="G1600" t="s">
        <v>338</v>
      </c>
      <c r="H1600" t="s">
        <v>233</v>
      </c>
      <c r="I1600">
        <v>22.5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5878468940</v>
      </c>
      <c r="S1600">
        <v>0</v>
      </c>
      <c r="T1600">
        <v>0</v>
      </c>
      <c r="U1600">
        <v>309.07</v>
      </c>
      <c r="V1600">
        <v>0</v>
      </c>
      <c r="W1600">
        <v>0</v>
      </c>
      <c r="X1600">
        <v>9999</v>
      </c>
      <c r="Y1600">
        <v>1</v>
      </c>
      <c r="Z1600">
        <v>0</v>
      </c>
    </row>
    <row r="1601" spans="1:26" x14ac:dyDescent="0.25">
      <c r="A1601" t="s">
        <v>159</v>
      </c>
      <c r="B1601" t="s">
        <v>48</v>
      </c>
      <c r="C1601" t="s">
        <v>362</v>
      </c>
      <c r="D1601">
        <v>1</v>
      </c>
      <c r="E1601" s="2">
        <v>45714.604166666664</v>
      </c>
      <c r="F1601">
        <v>38459</v>
      </c>
      <c r="G1601" t="s">
        <v>340</v>
      </c>
      <c r="H1601" t="s">
        <v>233</v>
      </c>
      <c r="I1601">
        <v>0</v>
      </c>
      <c r="J1601">
        <v>1E-3</v>
      </c>
      <c r="K1601">
        <v>1E-3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5878466945</v>
      </c>
      <c r="S1601">
        <v>0</v>
      </c>
      <c r="T1601">
        <v>0</v>
      </c>
      <c r="U1601">
        <v>0.01</v>
      </c>
      <c r="V1601">
        <v>0</v>
      </c>
      <c r="W1601">
        <v>0</v>
      </c>
      <c r="X1601">
        <v>9999</v>
      </c>
      <c r="Y1601">
        <v>1</v>
      </c>
      <c r="Z1601">
        <v>0</v>
      </c>
    </row>
    <row r="1602" spans="1:26" x14ac:dyDescent="0.25">
      <c r="A1602" t="s">
        <v>159</v>
      </c>
      <c r="B1602" t="s">
        <v>48</v>
      </c>
      <c r="C1602" t="s">
        <v>362</v>
      </c>
      <c r="D1602">
        <v>1</v>
      </c>
      <c r="E1602" s="2">
        <v>45714.604166666664</v>
      </c>
      <c r="F1602">
        <v>38459</v>
      </c>
      <c r="G1602" t="s">
        <v>339</v>
      </c>
      <c r="H1602" t="s">
        <v>233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5878466946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9999</v>
      </c>
      <c r="Y1602">
        <v>1</v>
      </c>
      <c r="Z1602">
        <v>0</v>
      </c>
    </row>
    <row r="1603" spans="1:26" x14ac:dyDescent="0.25">
      <c r="A1603" t="s">
        <v>159</v>
      </c>
      <c r="B1603" t="s">
        <v>48</v>
      </c>
      <c r="C1603" t="s">
        <v>362</v>
      </c>
      <c r="D1603">
        <v>1</v>
      </c>
      <c r="E1603" s="2">
        <v>45714.604166666664</v>
      </c>
      <c r="F1603">
        <v>38459</v>
      </c>
      <c r="G1603" t="s">
        <v>338</v>
      </c>
      <c r="H1603" t="s">
        <v>232</v>
      </c>
      <c r="I1603">
        <v>30.7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5878468942</v>
      </c>
      <c r="S1603">
        <v>0</v>
      </c>
      <c r="T1603">
        <v>0</v>
      </c>
      <c r="U1603">
        <v>309.07</v>
      </c>
      <c r="V1603">
        <v>0</v>
      </c>
      <c r="W1603">
        <v>0</v>
      </c>
      <c r="X1603">
        <v>9999</v>
      </c>
      <c r="Y1603">
        <v>1</v>
      </c>
      <c r="Z1603">
        <v>0</v>
      </c>
    </row>
    <row r="1604" spans="1:26" x14ac:dyDescent="0.25">
      <c r="A1604" t="s">
        <v>159</v>
      </c>
      <c r="B1604" t="s">
        <v>48</v>
      </c>
      <c r="C1604" t="s">
        <v>362</v>
      </c>
      <c r="D1604">
        <v>1</v>
      </c>
      <c r="E1604" s="2">
        <v>45714.604166666664</v>
      </c>
      <c r="F1604">
        <v>38459</v>
      </c>
      <c r="G1604" t="s">
        <v>340</v>
      </c>
      <c r="H1604" t="s">
        <v>232</v>
      </c>
      <c r="I1604">
        <v>0</v>
      </c>
      <c r="J1604">
        <v>0.3</v>
      </c>
      <c r="K1604">
        <v>9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5878466949</v>
      </c>
      <c r="S1604">
        <v>0</v>
      </c>
      <c r="T1604">
        <v>0</v>
      </c>
      <c r="U1604">
        <v>0.01</v>
      </c>
      <c r="V1604">
        <v>0</v>
      </c>
      <c r="W1604">
        <v>0</v>
      </c>
      <c r="X1604">
        <v>9999</v>
      </c>
      <c r="Y1604">
        <v>1</v>
      </c>
      <c r="Z1604">
        <v>0</v>
      </c>
    </row>
    <row r="1605" spans="1:26" x14ac:dyDescent="0.25">
      <c r="A1605" t="s">
        <v>159</v>
      </c>
      <c r="B1605" t="s">
        <v>48</v>
      </c>
      <c r="C1605" t="s">
        <v>362</v>
      </c>
      <c r="D1605">
        <v>1</v>
      </c>
      <c r="E1605" s="2">
        <v>45714.604166666664</v>
      </c>
      <c r="F1605">
        <v>38459</v>
      </c>
      <c r="G1605" t="s">
        <v>339</v>
      </c>
      <c r="H1605" t="s">
        <v>232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5878466950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9999</v>
      </c>
      <c r="Y1605">
        <v>1</v>
      </c>
      <c r="Z1605">
        <v>0</v>
      </c>
    </row>
    <row r="1606" spans="1:26" x14ac:dyDescent="0.25">
      <c r="A1606" t="s">
        <v>159</v>
      </c>
      <c r="B1606" t="s">
        <v>48</v>
      </c>
      <c r="C1606" t="s">
        <v>362</v>
      </c>
      <c r="D1606">
        <v>1</v>
      </c>
      <c r="E1606" s="2">
        <v>45714.604166666664</v>
      </c>
      <c r="F1606">
        <v>38500</v>
      </c>
      <c r="G1606" t="s">
        <v>338</v>
      </c>
      <c r="H1606" t="s">
        <v>231</v>
      </c>
      <c r="I1606">
        <v>9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5880067089</v>
      </c>
      <c r="S1606">
        <v>0</v>
      </c>
      <c r="T1606">
        <v>0</v>
      </c>
      <c r="U1606">
        <v>0.01</v>
      </c>
      <c r="V1606">
        <v>0</v>
      </c>
      <c r="W1606">
        <v>0</v>
      </c>
      <c r="X1606">
        <v>9</v>
      </c>
      <c r="Y1606">
        <v>1</v>
      </c>
      <c r="Z1606">
        <v>0</v>
      </c>
    </row>
    <row r="1607" spans="1:26" x14ac:dyDescent="0.25">
      <c r="A1607" t="s">
        <v>159</v>
      </c>
      <c r="B1607" t="s">
        <v>48</v>
      </c>
      <c r="C1607" t="s">
        <v>362</v>
      </c>
      <c r="D1607">
        <v>1</v>
      </c>
      <c r="E1607" s="2">
        <v>45714.604166666664</v>
      </c>
      <c r="F1607">
        <v>4089922724</v>
      </c>
      <c r="G1607" t="s">
        <v>338</v>
      </c>
      <c r="H1607" t="s">
        <v>229</v>
      </c>
      <c r="I1607">
        <v>17.3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5879875358</v>
      </c>
      <c r="S1607">
        <v>0</v>
      </c>
      <c r="T1607">
        <v>0</v>
      </c>
      <c r="U1607">
        <v>0.01</v>
      </c>
      <c r="V1607">
        <v>0</v>
      </c>
      <c r="W1607">
        <v>0</v>
      </c>
      <c r="X1607">
        <v>17.3</v>
      </c>
      <c r="Y1607">
        <v>1</v>
      </c>
      <c r="Z1607">
        <v>0</v>
      </c>
    </row>
    <row r="1608" spans="1:26" x14ac:dyDescent="0.25">
      <c r="A1608" t="s">
        <v>159</v>
      </c>
      <c r="B1608" t="s">
        <v>48</v>
      </c>
      <c r="C1608" t="s">
        <v>362</v>
      </c>
      <c r="D1608">
        <v>1</v>
      </c>
      <c r="E1608" s="2">
        <v>45714.604166666664</v>
      </c>
      <c r="F1608">
        <v>38481</v>
      </c>
      <c r="G1608" t="s">
        <v>338</v>
      </c>
      <c r="H1608" t="s">
        <v>227</v>
      </c>
      <c r="I1608">
        <v>15.573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5880069344</v>
      </c>
      <c r="S1608">
        <v>0</v>
      </c>
      <c r="T1608">
        <v>0</v>
      </c>
      <c r="U1608">
        <v>0.01</v>
      </c>
      <c r="V1608">
        <v>0</v>
      </c>
      <c r="W1608">
        <v>0</v>
      </c>
      <c r="X1608">
        <v>15.573</v>
      </c>
      <c r="Y1608">
        <v>1</v>
      </c>
      <c r="Z1608">
        <v>0</v>
      </c>
    </row>
    <row r="1609" spans="1:26" x14ac:dyDescent="0.25">
      <c r="A1609" t="s">
        <v>159</v>
      </c>
      <c r="B1609" t="s">
        <v>48</v>
      </c>
      <c r="C1609" t="s">
        <v>362</v>
      </c>
      <c r="D1609">
        <v>1</v>
      </c>
      <c r="E1609" s="2">
        <v>45714.604166666664</v>
      </c>
      <c r="F1609">
        <v>1206265146</v>
      </c>
      <c r="G1609" t="s">
        <v>789</v>
      </c>
      <c r="H1609" t="s">
        <v>800</v>
      </c>
      <c r="I1609">
        <v>-548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5874155939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9999</v>
      </c>
      <c r="Y1609">
        <v>0</v>
      </c>
      <c r="Z1609">
        <v>0</v>
      </c>
    </row>
    <row r="1610" spans="1:26" x14ac:dyDescent="0.25">
      <c r="A1610" t="s">
        <v>159</v>
      </c>
      <c r="B1610" t="s">
        <v>48</v>
      </c>
      <c r="C1610" t="s">
        <v>362</v>
      </c>
      <c r="D1610">
        <v>1</v>
      </c>
      <c r="E1610" s="2">
        <v>45714.604166666664</v>
      </c>
      <c r="F1610">
        <v>38481</v>
      </c>
      <c r="G1610" t="s">
        <v>338</v>
      </c>
      <c r="H1610" t="s">
        <v>226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5880069340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1</v>
      </c>
      <c r="Z1610">
        <v>0</v>
      </c>
    </row>
    <row r="1611" spans="1:26" x14ac:dyDescent="0.25">
      <c r="A1611" t="s">
        <v>159</v>
      </c>
      <c r="B1611" t="s">
        <v>48</v>
      </c>
      <c r="C1611" t="s">
        <v>362</v>
      </c>
      <c r="D1611">
        <v>1</v>
      </c>
      <c r="E1611" s="2">
        <v>45714.604166666664</v>
      </c>
      <c r="F1611">
        <v>38454</v>
      </c>
      <c r="G1611" t="s">
        <v>341</v>
      </c>
      <c r="H1611" t="s">
        <v>225</v>
      </c>
      <c r="I1611">
        <v>0</v>
      </c>
      <c r="J1611">
        <v>50</v>
      </c>
      <c r="K1611">
        <v>55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5879925684</v>
      </c>
      <c r="S1611">
        <v>0</v>
      </c>
      <c r="T1611">
        <v>0</v>
      </c>
      <c r="U1611">
        <v>0.22</v>
      </c>
      <c r="V1611">
        <v>0</v>
      </c>
      <c r="W1611">
        <v>0</v>
      </c>
      <c r="X1611">
        <v>9999</v>
      </c>
      <c r="Y1611">
        <v>1</v>
      </c>
      <c r="Z1611">
        <v>0</v>
      </c>
    </row>
    <row r="1612" spans="1:26" x14ac:dyDescent="0.25">
      <c r="A1612" t="s">
        <v>159</v>
      </c>
      <c r="B1612" t="s">
        <v>48</v>
      </c>
      <c r="C1612" t="s">
        <v>362</v>
      </c>
      <c r="D1612">
        <v>1</v>
      </c>
      <c r="E1612" s="2">
        <v>45714.604166666664</v>
      </c>
      <c r="F1612">
        <v>1818562217</v>
      </c>
      <c r="G1612" t="s">
        <v>789</v>
      </c>
      <c r="H1612" t="s">
        <v>801</v>
      </c>
      <c r="I1612">
        <v>-30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5880045991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9999</v>
      </c>
      <c r="Y1612">
        <v>0</v>
      </c>
      <c r="Z1612">
        <v>0</v>
      </c>
    </row>
    <row r="1613" spans="1:26" x14ac:dyDescent="0.25">
      <c r="A1613" t="s">
        <v>159</v>
      </c>
      <c r="B1613" t="s">
        <v>48</v>
      </c>
      <c r="C1613" t="s">
        <v>362</v>
      </c>
      <c r="D1613">
        <v>1</v>
      </c>
      <c r="E1613" s="2">
        <v>45714.604166666664</v>
      </c>
      <c r="F1613">
        <v>38433</v>
      </c>
      <c r="G1613" t="s">
        <v>338</v>
      </c>
      <c r="H1613" t="s">
        <v>223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5875913577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9999</v>
      </c>
      <c r="Y1613">
        <v>1</v>
      </c>
      <c r="Z1613">
        <v>0</v>
      </c>
    </row>
    <row r="1614" spans="1:26" x14ac:dyDescent="0.25">
      <c r="A1614" t="s">
        <v>159</v>
      </c>
      <c r="B1614" t="s">
        <v>48</v>
      </c>
      <c r="C1614" t="s">
        <v>362</v>
      </c>
      <c r="D1614">
        <v>1</v>
      </c>
      <c r="E1614" s="2">
        <v>45714.604166666664</v>
      </c>
      <c r="F1614">
        <v>38433</v>
      </c>
      <c r="G1614" t="s">
        <v>340</v>
      </c>
      <c r="H1614" t="s">
        <v>223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5879396568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9999</v>
      </c>
      <c r="Y1614">
        <v>1</v>
      </c>
      <c r="Z1614">
        <v>0</v>
      </c>
    </row>
    <row r="1615" spans="1:26" x14ac:dyDescent="0.25">
      <c r="A1615" t="s">
        <v>159</v>
      </c>
      <c r="B1615" t="s">
        <v>48</v>
      </c>
      <c r="C1615" t="s">
        <v>362</v>
      </c>
      <c r="D1615">
        <v>1</v>
      </c>
      <c r="E1615" s="2">
        <v>45714.604166666664</v>
      </c>
      <c r="F1615">
        <v>38433</v>
      </c>
      <c r="G1615" t="s">
        <v>339</v>
      </c>
      <c r="H1615" t="s">
        <v>223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5879396569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9999</v>
      </c>
      <c r="Y1615">
        <v>1</v>
      </c>
      <c r="Z1615">
        <v>0</v>
      </c>
    </row>
    <row r="1616" spans="1:26" x14ac:dyDescent="0.25">
      <c r="A1616" t="s">
        <v>159</v>
      </c>
      <c r="B1616" t="s">
        <v>48</v>
      </c>
      <c r="C1616" t="s">
        <v>362</v>
      </c>
      <c r="D1616">
        <v>1</v>
      </c>
      <c r="E1616" s="2">
        <v>45714.604166666664</v>
      </c>
      <c r="F1616">
        <v>38433</v>
      </c>
      <c r="G1616" t="s">
        <v>338</v>
      </c>
      <c r="H1616" t="s">
        <v>222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5864453088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9999</v>
      </c>
      <c r="Y1616">
        <v>1</v>
      </c>
      <c r="Z1616">
        <v>0</v>
      </c>
    </row>
    <row r="1617" spans="1:26" x14ac:dyDescent="0.25">
      <c r="A1617" t="s">
        <v>159</v>
      </c>
      <c r="B1617" t="s">
        <v>48</v>
      </c>
      <c r="C1617" t="s">
        <v>362</v>
      </c>
      <c r="D1617">
        <v>1</v>
      </c>
      <c r="E1617" s="2">
        <v>45714.604166666664</v>
      </c>
      <c r="F1617">
        <v>38433</v>
      </c>
      <c r="G1617" t="s">
        <v>340</v>
      </c>
      <c r="H1617" t="s">
        <v>222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5879396560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9999</v>
      </c>
      <c r="Y1617">
        <v>1</v>
      </c>
      <c r="Z1617">
        <v>0</v>
      </c>
    </row>
    <row r="1618" spans="1:26" x14ac:dyDescent="0.25">
      <c r="A1618" t="s">
        <v>159</v>
      </c>
      <c r="B1618" t="s">
        <v>48</v>
      </c>
      <c r="C1618" t="s">
        <v>362</v>
      </c>
      <c r="D1618">
        <v>1</v>
      </c>
      <c r="E1618" s="2">
        <v>45714.604166666664</v>
      </c>
      <c r="F1618">
        <v>38433</v>
      </c>
      <c r="G1618" t="s">
        <v>339</v>
      </c>
      <c r="H1618" t="s">
        <v>222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5879396561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9999</v>
      </c>
      <c r="Y1618">
        <v>1</v>
      </c>
      <c r="Z1618">
        <v>0</v>
      </c>
    </row>
    <row r="1619" spans="1:26" x14ac:dyDescent="0.25">
      <c r="A1619" t="s">
        <v>159</v>
      </c>
      <c r="B1619" t="s">
        <v>48</v>
      </c>
      <c r="C1619" t="s">
        <v>362</v>
      </c>
      <c r="D1619">
        <v>1</v>
      </c>
      <c r="E1619" s="2">
        <v>45714.604166666664</v>
      </c>
      <c r="F1619">
        <v>38433</v>
      </c>
      <c r="G1619" t="s">
        <v>338</v>
      </c>
      <c r="H1619" t="s">
        <v>221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5875679713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9999</v>
      </c>
      <c r="Y1619">
        <v>1</v>
      </c>
      <c r="Z1619">
        <v>0</v>
      </c>
    </row>
    <row r="1620" spans="1:26" x14ac:dyDescent="0.25">
      <c r="A1620" t="s">
        <v>159</v>
      </c>
      <c r="B1620" t="s">
        <v>48</v>
      </c>
      <c r="C1620" t="s">
        <v>362</v>
      </c>
      <c r="D1620">
        <v>1</v>
      </c>
      <c r="E1620" s="2">
        <v>45714.604166666664</v>
      </c>
      <c r="F1620">
        <v>38433</v>
      </c>
      <c r="G1620" t="s">
        <v>340</v>
      </c>
      <c r="H1620" t="s">
        <v>221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5879396564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9999</v>
      </c>
      <c r="Y1620">
        <v>1</v>
      </c>
      <c r="Z1620">
        <v>0</v>
      </c>
    </row>
    <row r="1621" spans="1:26" x14ac:dyDescent="0.25">
      <c r="A1621" t="s">
        <v>159</v>
      </c>
      <c r="B1621" t="s">
        <v>48</v>
      </c>
      <c r="C1621" t="s">
        <v>362</v>
      </c>
      <c r="D1621">
        <v>1</v>
      </c>
      <c r="E1621" s="2">
        <v>45714.604166666664</v>
      </c>
      <c r="F1621">
        <v>38433</v>
      </c>
      <c r="G1621" t="s">
        <v>339</v>
      </c>
      <c r="H1621" t="s">
        <v>221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5879396565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9999</v>
      </c>
      <c r="Y1621">
        <v>1</v>
      </c>
      <c r="Z1621">
        <v>0</v>
      </c>
    </row>
    <row r="1622" spans="1:26" x14ac:dyDescent="0.25">
      <c r="A1622" t="s">
        <v>159</v>
      </c>
      <c r="B1622" t="s">
        <v>48</v>
      </c>
      <c r="C1622" t="s">
        <v>362</v>
      </c>
      <c r="D1622">
        <v>1</v>
      </c>
      <c r="E1622" s="2">
        <v>45714.604166666664</v>
      </c>
      <c r="F1622">
        <v>38481</v>
      </c>
      <c r="G1622" t="s">
        <v>341</v>
      </c>
      <c r="H1622" t="s">
        <v>220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5864394334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9999</v>
      </c>
      <c r="Y1622">
        <v>1</v>
      </c>
      <c r="Z1622">
        <v>0</v>
      </c>
    </row>
    <row r="1623" spans="1:26" x14ac:dyDescent="0.25">
      <c r="A1623" t="s">
        <v>159</v>
      </c>
      <c r="B1623" t="s">
        <v>48</v>
      </c>
      <c r="C1623" t="s">
        <v>362</v>
      </c>
      <c r="D1623">
        <v>1</v>
      </c>
      <c r="E1623" s="2">
        <v>45714.604166666664</v>
      </c>
      <c r="F1623">
        <v>38481</v>
      </c>
      <c r="G1623" t="s">
        <v>338</v>
      </c>
      <c r="H1623" t="s">
        <v>219</v>
      </c>
      <c r="I1623">
        <v>11.699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5880069346</v>
      </c>
      <c r="S1623">
        <v>0</v>
      </c>
      <c r="T1623">
        <v>0</v>
      </c>
      <c r="U1623">
        <v>0.01</v>
      </c>
      <c r="V1623">
        <v>0</v>
      </c>
      <c r="W1623">
        <v>0</v>
      </c>
      <c r="X1623">
        <v>11.699</v>
      </c>
      <c r="Y1623">
        <v>1</v>
      </c>
      <c r="Z1623">
        <v>0</v>
      </c>
    </row>
    <row r="1624" spans="1:26" x14ac:dyDescent="0.25">
      <c r="A1624" t="s">
        <v>159</v>
      </c>
      <c r="B1624" t="s">
        <v>48</v>
      </c>
      <c r="C1624" t="s">
        <v>362</v>
      </c>
      <c r="D1624">
        <v>1</v>
      </c>
      <c r="E1624" s="2">
        <v>45714.604166666664</v>
      </c>
      <c r="F1624">
        <v>38547</v>
      </c>
      <c r="G1624" t="s">
        <v>338</v>
      </c>
      <c r="H1624" t="s">
        <v>218</v>
      </c>
      <c r="I1624">
        <v>77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5880025319</v>
      </c>
      <c r="S1624">
        <v>0</v>
      </c>
      <c r="T1624">
        <v>0</v>
      </c>
      <c r="U1624">
        <v>1E-3</v>
      </c>
      <c r="V1624">
        <v>0</v>
      </c>
      <c r="W1624">
        <v>0</v>
      </c>
      <c r="X1624">
        <v>9999</v>
      </c>
      <c r="Y1624">
        <v>1</v>
      </c>
      <c r="Z1624">
        <v>0</v>
      </c>
    </row>
    <row r="1625" spans="1:26" x14ac:dyDescent="0.25">
      <c r="A1625" t="s">
        <v>159</v>
      </c>
      <c r="B1625" t="s">
        <v>48</v>
      </c>
      <c r="C1625" t="s">
        <v>362</v>
      </c>
      <c r="D1625">
        <v>1</v>
      </c>
      <c r="E1625" s="2">
        <v>45714.604166666664</v>
      </c>
      <c r="F1625">
        <v>38486</v>
      </c>
      <c r="G1625" t="s">
        <v>338</v>
      </c>
      <c r="H1625" t="s">
        <v>216</v>
      </c>
      <c r="I1625">
        <v>84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5880085682</v>
      </c>
      <c r="S1625">
        <v>0</v>
      </c>
      <c r="T1625">
        <v>0</v>
      </c>
      <c r="U1625">
        <v>312.02</v>
      </c>
      <c r="V1625">
        <v>0</v>
      </c>
      <c r="W1625">
        <v>0</v>
      </c>
      <c r="X1625">
        <v>9999</v>
      </c>
      <c r="Y1625">
        <v>1</v>
      </c>
      <c r="Z1625">
        <v>0</v>
      </c>
    </row>
    <row r="1626" spans="1:26" x14ac:dyDescent="0.25">
      <c r="A1626" t="s">
        <v>159</v>
      </c>
      <c r="B1626" t="s">
        <v>48</v>
      </c>
      <c r="C1626" t="s">
        <v>362</v>
      </c>
      <c r="D1626">
        <v>1</v>
      </c>
      <c r="E1626" s="2">
        <v>45714.604166666664</v>
      </c>
      <c r="F1626">
        <v>38486</v>
      </c>
      <c r="G1626" t="s">
        <v>340</v>
      </c>
      <c r="H1626" t="s">
        <v>216</v>
      </c>
      <c r="I1626">
        <v>0</v>
      </c>
      <c r="J1626">
        <v>1</v>
      </c>
      <c r="K1626">
        <v>2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5880087414</v>
      </c>
      <c r="S1626">
        <v>0</v>
      </c>
      <c r="T1626">
        <v>0</v>
      </c>
      <c r="U1626">
        <v>0.01</v>
      </c>
      <c r="V1626">
        <v>0</v>
      </c>
      <c r="W1626">
        <v>0</v>
      </c>
      <c r="X1626">
        <v>9999</v>
      </c>
      <c r="Y1626">
        <v>1</v>
      </c>
      <c r="Z1626">
        <v>0</v>
      </c>
    </row>
    <row r="1627" spans="1:26" x14ac:dyDescent="0.25">
      <c r="A1627" t="s">
        <v>159</v>
      </c>
      <c r="B1627" t="s">
        <v>48</v>
      </c>
      <c r="C1627" t="s">
        <v>362</v>
      </c>
      <c r="D1627">
        <v>1</v>
      </c>
      <c r="E1627" s="2">
        <v>45714.604166666664</v>
      </c>
      <c r="F1627">
        <v>38486</v>
      </c>
      <c r="G1627" t="s">
        <v>339</v>
      </c>
      <c r="H1627" t="s">
        <v>216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5880087415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9999</v>
      </c>
      <c r="Y1627">
        <v>1</v>
      </c>
      <c r="Z1627">
        <v>0</v>
      </c>
    </row>
    <row r="1628" spans="1:26" x14ac:dyDescent="0.25">
      <c r="A1628" t="s">
        <v>159</v>
      </c>
      <c r="B1628" t="s">
        <v>48</v>
      </c>
      <c r="C1628" t="s">
        <v>362</v>
      </c>
      <c r="D1628">
        <v>1</v>
      </c>
      <c r="E1628" s="2">
        <v>45714.604166666664</v>
      </c>
      <c r="F1628">
        <v>38486</v>
      </c>
      <c r="G1628" t="s">
        <v>338</v>
      </c>
      <c r="H1628" t="s">
        <v>215</v>
      </c>
      <c r="I1628">
        <v>27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5880085684</v>
      </c>
      <c r="S1628">
        <v>0</v>
      </c>
      <c r="T1628">
        <v>0</v>
      </c>
      <c r="U1628">
        <v>195.08</v>
      </c>
      <c r="V1628">
        <v>0</v>
      </c>
      <c r="W1628">
        <v>0</v>
      </c>
      <c r="X1628">
        <v>9999</v>
      </c>
      <c r="Y1628">
        <v>1</v>
      </c>
      <c r="Z1628">
        <v>0</v>
      </c>
    </row>
    <row r="1629" spans="1:26" x14ac:dyDescent="0.25">
      <c r="A1629" t="s">
        <v>159</v>
      </c>
      <c r="B1629" t="s">
        <v>48</v>
      </c>
      <c r="C1629" t="s">
        <v>362</v>
      </c>
      <c r="D1629">
        <v>1</v>
      </c>
      <c r="E1629" s="2">
        <v>45714.604166666664</v>
      </c>
      <c r="F1629">
        <v>38486</v>
      </c>
      <c r="G1629" t="s">
        <v>340</v>
      </c>
      <c r="H1629" t="s">
        <v>215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5880087418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9999</v>
      </c>
      <c r="Y1629">
        <v>1</v>
      </c>
      <c r="Z1629">
        <v>0</v>
      </c>
    </row>
    <row r="1630" spans="1:26" x14ac:dyDescent="0.25">
      <c r="A1630" t="s">
        <v>159</v>
      </c>
      <c r="B1630" t="s">
        <v>48</v>
      </c>
      <c r="C1630" t="s">
        <v>362</v>
      </c>
      <c r="D1630">
        <v>1</v>
      </c>
      <c r="E1630" s="2">
        <v>45714.604166666664</v>
      </c>
      <c r="F1630">
        <v>38486</v>
      </c>
      <c r="G1630" t="s">
        <v>339</v>
      </c>
      <c r="H1630" t="s">
        <v>215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5880087419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9999</v>
      </c>
      <c r="Y1630">
        <v>1</v>
      </c>
      <c r="Z1630">
        <v>0</v>
      </c>
    </row>
    <row r="1631" spans="1:26" x14ac:dyDescent="0.25">
      <c r="A1631" t="s">
        <v>159</v>
      </c>
      <c r="B1631" t="s">
        <v>48</v>
      </c>
      <c r="C1631" t="s">
        <v>362</v>
      </c>
      <c r="D1631">
        <v>1</v>
      </c>
      <c r="E1631" s="2">
        <v>45714.604166666664</v>
      </c>
      <c r="F1631">
        <v>38486</v>
      </c>
      <c r="G1631" t="s">
        <v>338</v>
      </c>
      <c r="H1631" t="s">
        <v>214</v>
      </c>
      <c r="I1631">
        <v>22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5879698987</v>
      </c>
      <c r="S1631">
        <v>0</v>
      </c>
      <c r="T1631">
        <v>0</v>
      </c>
      <c r="U1631">
        <v>1E-3</v>
      </c>
      <c r="V1631">
        <v>0</v>
      </c>
      <c r="W1631">
        <v>0</v>
      </c>
      <c r="X1631">
        <v>9999</v>
      </c>
      <c r="Y1631">
        <v>1</v>
      </c>
      <c r="Z1631">
        <v>0</v>
      </c>
    </row>
    <row r="1632" spans="1:26" x14ac:dyDescent="0.25">
      <c r="A1632" t="s">
        <v>159</v>
      </c>
      <c r="B1632" t="s">
        <v>48</v>
      </c>
      <c r="C1632" t="s">
        <v>362</v>
      </c>
      <c r="D1632">
        <v>1</v>
      </c>
      <c r="E1632" s="2">
        <v>45714.604166666664</v>
      </c>
      <c r="F1632">
        <v>38433</v>
      </c>
      <c r="G1632" t="s">
        <v>338</v>
      </c>
      <c r="H1632" t="s">
        <v>212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5878602872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9999</v>
      </c>
      <c r="Y1632">
        <v>1</v>
      </c>
      <c r="Z1632">
        <v>0</v>
      </c>
    </row>
    <row r="1633" spans="1:26" x14ac:dyDescent="0.25">
      <c r="A1633" t="s">
        <v>159</v>
      </c>
      <c r="B1633" t="s">
        <v>48</v>
      </c>
      <c r="C1633" t="s">
        <v>362</v>
      </c>
      <c r="D1633">
        <v>1</v>
      </c>
      <c r="E1633" s="2">
        <v>45714.604166666664</v>
      </c>
      <c r="F1633">
        <v>38433</v>
      </c>
      <c r="G1633" t="s">
        <v>338</v>
      </c>
      <c r="H1633" t="s">
        <v>211</v>
      </c>
      <c r="I1633">
        <v>90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5878602870</v>
      </c>
      <c r="S1633">
        <v>0</v>
      </c>
      <c r="T1633">
        <v>0</v>
      </c>
      <c r="U1633">
        <v>1E-3</v>
      </c>
      <c r="V1633">
        <v>0</v>
      </c>
      <c r="W1633">
        <v>0</v>
      </c>
      <c r="X1633">
        <v>9999</v>
      </c>
      <c r="Y1633">
        <v>1</v>
      </c>
      <c r="Z1633">
        <v>0</v>
      </c>
    </row>
    <row r="1634" spans="1:26" x14ac:dyDescent="0.25">
      <c r="A1634" t="s">
        <v>159</v>
      </c>
      <c r="B1634" t="s">
        <v>48</v>
      </c>
      <c r="C1634" t="s">
        <v>362</v>
      </c>
      <c r="D1634">
        <v>1</v>
      </c>
      <c r="E1634" s="2">
        <v>45714.604166666664</v>
      </c>
      <c r="F1634">
        <v>38481</v>
      </c>
      <c r="G1634" t="s">
        <v>338</v>
      </c>
      <c r="H1634" t="s">
        <v>209</v>
      </c>
      <c r="I1634">
        <v>74.34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5880097198</v>
      </c>
      <c r="S1634">
        <v>0</v>
      </c>
      <c r="T1634">
        <v>0</v>
      </c>
      <c r="U1634">
        <v>0.01</v>
      </c>
      <c r="V1634">
        <v>0</v>
      </c>
      <c r="W1634">
        <v>0</v>
      </c>
      <c r="X1634">
        <v>9999</v>
      </c>
      <c r="Y1634">
        <v>1</v>
      </c>
      <c r="Z1634">
        <v>0</v>
      </c>
    </row>
    <row r="1635" spans="1:26" x14ac:dyDescent="0.25">
      <c r="A1635" t="s">
        <v>159</v>
      </c>
      <c r="B1635" t="s">
        <v>48</v>
      </c>
      <c r="C1635" t="s">
        <v>362</v>
      </c>
      <c r="D1635">
        <v>1</v>
      </c>
      <c r="E1635" s="2">
        <v>45714.604166666664</v>
      </c>
      <c r="F1635">
        <v>38481</v>
      </c>
      <c r="G1635" t="s">
        <v>340</v>
      </c>
      <c r="H1635" t="s">
        <v>209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5880087422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9999</v>
      </c>
      <c r="Y1635">
        <v>1</v>
      </c>
      <c r="Z1635">
        <v>0</v>
      </c>
    </row>
    <row r="1636" spans="1:26" x14ac:dyDescent="0.25">
      <c r="A1636" t="s">
        <v>159</v>
      </c>
      <c r="B1636" t="s">
        <v>48</v>
      </c>
      <c r="C1636" t="s">
        <v>362</v>
      </c>
      <c r="D1636">
        <v>1</v>
      </c>
      <c r="E1636" s="2">
        <v>45714.604166666664</v>
      </c>
      <c r="F1636">
        <v>38481</v>
      </c>
      <c r="G1636" t="s">
        <v>339</v>
      </c>
      <c r="H1636" t="s">
        <v>209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5880087423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9999</v>
      </c>
      <c r="Y1636">
        <v>1</v>
      </c>
      <c r="Z1636">
        <v>0</v>
      </c>
    </row>
    <row r="1637" spans="1:26" x14ac:dyDescent="0.25">
      <c r="A1637" t="s">
        <v>159</v>
      </c>
      <c r="B1637" t="s">
        <v>48</v>
      </c>
      <c r="C1637" t="s">
        <v>362</v>
      </c>
      <c r="D1637">
        <v>1</v>
      </c>
      <c r="E1637" s="2">
        <v>45714.604166666664</v>
      </c>
      <c r="F1637">
        <v>38459</v>
      </c>
      <c r="G1637" t="s">
        <v>338</v>
      </c>
      <c r="H1637" t="s">
        <v>208</v>
      </c>
      <c r="I1637">
        <v>39.630000000000003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5879906262</v>
      </c>
      <c r="S1637">
        <v>0</v>
      </c>
      <c r="T1637">
        <v>0</v>
      </c>
      <c r="U1637">
        <v>0.01</v>
      </c>
      <c r="V1637">
        <v>0</v>
      </c>
      <c r="W1637">
        <v>0</v>
      </c>
      <c r="X1637">
        <v>39.630000000000003</v>
      </c>
      <c r="Y1637">
        <v>1</v>
      </c>
      <c r="Z1637">
        <v>0</v>
      </c>
    </row>
    <row r="1638" spans="1:26" x14ac:dyDescent="0.25">
      <c r="A1638" t="s">
        <v>159</v>
      </c>
      <c r="B1638" t="s">
        <v>48</v>
      </c>
      <c r="C1638" t="s">
        <v>362</v>
      </c>
      <c r="D1638">
        <v>1</v>
      </c>
      <c r="E1638" s="2">
        <v>45714.604166666664</v>
      </c>
      <c r="F1638">
        <v>38481</v>
      </c>
      <c r="G1638" t="s">
        <v>338</v>
      </c>
      <c r="H1638" t="s">
        <v>206</v>
      </c>
      <c r="I1638">
        <v>28.997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5880069336</v>
      </c>
      <c r="S1638">
        <v>0</v>
      </c>
      <c r="T1638">
        <v>0</v>
      </c>
      <c r="U1638">
        <v>0.01</v>
      </c>
      <c r="V1638">
        <v>0</v>
      </c>
      <c r="W1638">
        <v>0</v>
      </c>
      <c r="X1638">
        <v>28.997</v>
      </c>
      <c r="Y1638">
        <v>1</v>
      </c>
      <c r="Z1638">
        <v>0</v>
      </c>
    </row>
    <row r="1639" spans="1:26" x14ac:dyDescent="0.25">
      <c r="A1639" t="s">
        <v>159</v>
      </c>
      <c r="B1639" t="s">
        <v>48</v>
      </c>
      <c r="C1639" t="s">
        <v>362</v>
      </c>
      <c r="D1639">
        <v>1</v>
      </c>
      <c r="E1639" s="2">
        <v>45714.604166666664</v>
      </c>
      <c r="F1639">
        <v>38481</v>
      </c>
      <c r="G1639" t="s">
        <v>338</v>
      </c>
      <c r="H1639" t="s">
        <v>205</v>
      </c>
      <c r="I1639">
        <v>13.776999999999999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5880069342</v>
      </c>
      <c r="S1639">
        <v>0</v>
      </c>
      <c r="T1639">
        <v>0</v>
      </c>
      <c r="U1639">
        <v>0.01</v>
      </c>
      <c r="V1639">
        <v>0</v>
      </c>
      <c r="W1639">
        <v>0</v>
      </c>
      <c r="X1639">
        <v>13.776999999999999</v>
      </c>
      <c r="Y1639">
        <v>1</v>
      </c>
      <c r="Z1639">
        <v>0</v>
      </c>
    </row>
    <row r="1640" spans="1:26" x14ac:dyDescent="0.25">
      <c r="A1640" t="s">
        <v>159</v>
      </c>
      <c r="B1640" t="s">
        <v>48</v>
      </c>
      <c r="C1640" t="s">
        <v>362</v>
      </c>
      <c r="D1640">
        <v>1</v>
      </c>
      <c r="E1640" s="2">
        <v>45714.625</v>
      </c>
      <c r="F1640">
        <v>38486</v>
      </c>
      <c r="G1640" t="s">
        <v>338</v>
      </c>
      <c r="H1640" t="s">
        <v>329</v>
      </c>
      <c r="I1640">
        <v>1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5880085688</v>
      </c>
      <c r="S1640">
        <v>0</v>
      </c>
      <c r="T1640">
        <v>0</v>
      </c>
      <c r="U1640">
        <v>0.49</v>
      </c>
      <c r="V1640">
        <v>0</v>
      </c>
      <c r="W1640">
        <v>0</v>
      </c>
      <c r="X1640">
        <v>9999</v>
      </c>
      <c r="Y1640">
        <v>1</v>
      </c>
      <c r="Z1640">
        <v>0</v>
      </c>
    </row>
    <row r="1641" spans="1:26" x14ac:dyDescent="0.25">
      <c r="A1641" t="s">
        <v>159</v>
      </c>
      <c r="B1641" t="s">
        <v>48</v>
      </c>
      <c r="C1641" t="s">
        <v>362</v>
      </c>
      <c r="D1641">
        <v>1</v>
      </c>
      <c r="E1641" s="2">
        <v>45714.625</v>
      </c>
      <c r="F1641">
        <v>38486</v>
      </c>
      <c r="G1641" t="s">
        <v>340</v>
      </c>
      <c r="H1641" t="s">
        <v>329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5880087434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9999</v>
      </c>
      <c r="Y1641">
        <v>1</v>
      </c>
      <c r="Z1641">
        <v>0</v>
      </c>
    </row>
    <row r="1642" spans="1:26" x14ac:dyDescent="0.25">
      <c r="A1642" t="s">
        <v>159</v>
      </c>
      <c r="B1642" t="s">
        <v>48</v>
      </c>
      <c r="C1642" t="s">
        <v>362</v>
      </c>
      <c r="D1642">
        <v>1</v>
      </c>
      <c r="E1642" s="2">
        <v>45714.625</v>
      </c>
      <c r="F1642">
        <v>38486</v>
      </c>
      <c r="G1642" t="s">
        <v>339</v>
      </c>
      <c r="H1642" t="s">
        <v>329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5880087435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9999</v>
      </c>
      <c r="Y1642">
        <v>1</v>
      </c>
      <c r="Z1642">
        <v>0</v>
      </c>
    </row>
    <row r="1643" spans="1:26" x14ac:dyDescent="0.25">
      <c r="A1643" t="s">
        <v>159</v>
      </c>
      <c r="B1643" t="s">
        <v>48</v>
      </c>
      <c r="C1643" t="s">
        <v>362</v>
      </c>
      <c r="D1643">
        <v>1</v>
      </c>
      <c r="E1643" s="2">
        <v>45714.625</v>
      </c>
      <c r="F1643">
        <v>4089922724</v>
      </c>
      <c r="G1643" t="s">
        <v>338</v>
      </c>
      <c r="H1643" t="s">
        <v>328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5879684042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9999</v>
      </c>
      <c r="Y1643">
        <v>1</v>
      </c>
      <c r="Z1643">
        <v>0</v>
      </c>
    </row>
    <row r="1644" spans="1:26" x14ac:dyDescent="0.25">
      <c r="A1644" t="s">
        <v>159</v>
      </c>
      <c r="B1644" t="s">
        <v>48</v>
      </c>
      <c r="C1644" t="s">
        <v>362</v>
      </c>
      <c r="D1644">
        <v>1</v>
      </c>
      <c r="E1644" s="2">
        <v>45714.625</v>
      </c>
      <c r="F1644">
        <v>38486</v>
      </c>
      <c r="G1644" t="s">
        <v>338</v>
      </c>
      <c r="H1644" t="s">
        <v>327</v>
      </c>
      <c r="I1644">
        <v>46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5880085690</v>
      </c>
      <c r="S1644">
        <v>0</v>
      </c>
      <c r="T1644">
        <v>0</v>
      </c>
      <c r="U1644">
        <v>0.49</v>
      </c>
      <c r="V1644">
        <v>0</v>
      </c>
      <c r="W1644">
        <v>0</v>
      </c>
      <c r="X1644">
        <v>9999</v>
      </c>
      <c r="Y1644">
        <v>1</v>
      </c>
      <c r="Z1644">
        <v>0</v>
      </c>
    </row>
    <row r="1645" spans="1:26" x14ac:dyDescent="0.25">
      <c r="A1645" t="s">
        <v>159</v>
      </c>
      <c r="B1645" t="s">
        <v>48</v>
      </c>
      <c r="C1645" t="s">
        <v>362</v>
      </c>
      <c r="D1645">
        <v>1</v>
      </c>
      <c r="E1645" s="2">
        <v>45714.625</v>
      </c>
      <c r="F1645">
        <v>38486</v>
      </c>
      <c r="G1645" t="s">
        <v>340</v>
      </c>
      <c r="H1645" t="s">
        <v>327</v>
      </c>
      <c r="I1645">
        <v>0</v>
      </c>
      <c r="J1645">
        <v>1</v>
      </c>
      <c r="K1645">
        <v>1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5880087438</v>
      </c>
      <c r="S1645">
        <v>0</v>
      </c>
      <c r="T1645">
        <v>0</v>
      </c>
      <c r="U1645">
        <v>0.01</v>
      </c>
      <c r="V1645">
        <v>0</v>
      </c>
      <c r="W1645">
        <v>0</v>
      </c>
      <c r="X1645">
        <v>9999</v>
      </c>
      <c r="Y1645">
        <v>1</v>
      </c>
      <c r="Z1645">
        <v>0</v>
      </c>
    </row>
    <row r="1646" spans="1:26" x14ac:dyDescent="0.25">
      <c r="A1646" t="s">
        <v>159</v>
      </c>
      <c r="B1646" t="s">
        <v>48</v>
      </c>
      <c r="C1646" t="s">
        <v>362</v>
      </c>
      <c r="D1646">
        <v>1</v>
      </c>
      <c r="E1646" s="2">
        <v>45714.625</v>
      </c>
      <c r="F1646">
        <v>38486</v>
      </c>
      <c r="G1646" t="s">
        <v>339</v>
      </c>
      <c r="H1646" t="s">
        <v>327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5880087439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9999</v>
      </c>
      <c r="Y1646">
        <v>1</v>
      </c>
      <c r="Z1646">
        <v>0</v>
      </c>
    </row>
    <row r="1647" spans="1:26" x14ac:dyDescent="0.25">
      <c r="A1647" t="s">
        <v>159</v>
      </c>
      <c r="B1647" t="s">
        <v>48</v>
      </c>
      <c r="C1647" t="s">
        <v>362</v>
      </c>
      <c r="D1647">
        <v>1</v>
      </c>
      <c r="E1647" s="2">
        <v>45714.625</v>
      </c>
      <c r="F1647">
        <v>38486</v>
      </c>
      <c r="G1647" t="s">
        <v>338</v>
      </c>
      <c r="H1647" t="s">
        <v>326</v>
      </c>
      <c r="I1647">
        <v>40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5880085704</v>
      </c>
      <c r="S1647">
        <v>0</v>
      </c>
      <c r="T1647">
        <v>0</v>
      </c>
      <c r="U1647">
        <v>312.02</v>
      </c>
      <c r="V1647">
        <v>0</v>
      </c>
      <c r="W1647">
        <v>0</v>
      </c>
      <c r="X1647">
        <v>9999</v>
      </c>
      <c r="Y1647">
        <v>1</v>
      </c>
      <c r="Z1647">
        <v>0</v>
      </c>
    </row>
    <row r="1648" spans="1:26" x14ac:dyDescent="0.25">
      <c r="A1648" t="s">
        <v>159</v>
      </c>
      <c r="B1648" t="s">
        <v>48</v>
      </c>
      <c r="C1648" t="s">
        <v>362</v>
      </c>
      <c r="D1648">
        <v>1</v>
      </c>
      <c r="E1648" s="2">
        <v>45714.625</v>
      </c>
      <c r="F1648">
        <v>38486</v>
      </c>
      <c r="G1648" t="s">
        <v>340</v>
      </c>
      <c r="H1648" t="s">
        <v>326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5880087490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9999</v>
      </c>
      <c r="Y1648">
        <v>1</v>
      </c>
      <c r="Z1648">
        <v>0</v>
      </c>
    </row>
    <row r="1649" spans="1:26" x14ac:dyDescent="0.25">
      <c r="A1649" t="s">
        <v>159</v>
      </c>
      <c r="B1649" t="s">
        <v>48</v>
      </c>
      <c r="C1649" t="s">
        <v>362</v>
      </c>
      <c r="D1649">
        <v>1</v>
      </c>
      <c r="E1649" s="2">
        <v>45714.625</v>
      </c>
      <c r="F1649">
        <v>38486</v>
      </c>
      <c r="G1649" t="s">
        <v>339</v>
      </c>
      <c r="H1649" t="s">
        <v>326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5880087491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9999</v>
      </c>
      <c r="Y1649">
        <v>1</v>
      </c>
      <c r="Z1649">
        <v>0</v>
      </c>
    </row>
    <row r="1650" spans="1:26" x14ac:dyDescent="0.25">
      <c r="A1650" t="s">
        <v>159</v>
      </c>
      <c r="B1650" t="s">
        <v>48</v>
      </c>
      <c r="C1650" t="s">
        <v>362</v>
      </c>
      <c r="D1650">
        <v>1</v>
      </c>
      <c r="E1650" s="2">
        <v>45714.625</v>
      </c>
      <c r="F1650">
        <v>38433</v>
      </c>
      <c r="G1650" t="s">
        <v>789</v>
      </c>
      <c r="H1650" t="s">
        <v>790</v>
      </c>
      <c r="I1650">
        <v>-14.167999999999999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5867324623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9999</v>
      </c>
      <c r="Y1650">
        <v>0</v>
      </c>
      <c r="Z1650">
        <v>0</v>
      </c>
    </row>
    <row r="1651" spans="1:26" x14ac:dyDescent="0.25">
      <c r="A1651" t="s">
        <v>159</v>
      </c>
      <c r="B1651" t="s">
        <v>48</v>
      </c>
      <c r="C1651" t="s">
        <v>362</v>
      </c>
      <c r="D1651">
        <v>1</v>
      </c>
      <c r="E1651" s="2">
        <v>45714.625</v>
      </c>
      <c r="F1651">
        <v>38459</v>
      </c>
      <c r="G1651" t="s">
        <v>789</v>
      </c>
      <c r="H1651" t="s">
        <v>790</v>
      </c>
      <c r="I1651">
        <v>-4.0309999999999997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5874155947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9999</v>
      </c>
      <c r="Y1651">
        <v>0</v>
      </c>
      <c r="Z1651">
        <v>0</v>
      </c>
    </row>
    <row r="1652" spans="1:26" x14ac:dyDescent="0.25">
      <c r="A1652" t="s">
        <v>159</v>
      </c>
      <c r="B1652" t="s">
        <v>48</v>
      </c>
      <c r="C1652" t="s">
        <v>362</v>
      </c>
      <c r="D1652">
        <v>1</v>
      </c>
      <c r="E1652" s="2">
        <v>45714.625</v>
      </c>
      <c r="F1652">
        <v>38481</v>
      </c>
      <c r="G1652" t="s">
        <v>789</v>
      </c>
      <c r="H1652" t="s">
        <v>790</v>
      </c>
      <c r="I1652">
        <v>-77.632999999999996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5880073702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9999</v>
      </c>
      <c r="Y1652">
        <v>0</v>
      </c>
      <c r="Z1652">
        <v>0</v>
      </c>
    </row>
    <row r="1653" spans="1:26" x14ac:dyDescent="0.25">
      <c r="A1653" t="s">
        <v>159</v>
      </c>
      <c r="B1653" t="s">
        <v>48</v>
      </c>
      <c r="C1653" t="s">
        <v>362</v>
      </c>
      <c r="D1653">
        <v>1</v>
      </c>
      <c r="E1653" s="2">
        <v>45714.625</v>
      </c>
      <c r="F1653">
        <v>38486</v>
      </c>
      <c r="G1653" t="s">
        <v>789</v>
      </c>
      <c r="H1653" t="s">
        <v>790</v>
      </c>
      <c r="I1653">
        <v>-3.1190000000000002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5879012520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9999</v>
      </c>
      <c r="Y1653">
        <v>0</v>
      </c>
      <c r="Z1653">
        <v>0</v>
      </c>
    </row>
    <row r="1654" spans="1:26" x14ac:dyDescent="0.25">
      <c r="A1654" t="s">
        <v>159</v>
      </c>
      <c r="B1654" t="s">
        <v>48</v>
      </c>
      <c r="C1654" t="s">
        <v>362</v>
      </c>
      <c r="D1654">
        <v>1</v>
      </c>
      <c r="E1654" s="2">
        <v>45714.625</v>
      </c>
      <c r="F1654">
        <v>38516</v>
      </c>
      <c r="G1654" t="s">
        <v>789</v>
      </c>
      <c r="H1654" t="s">
        <v>790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5874155945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9999</v>
      </c>
      <c r="Y1654">
        <v>0</v>
      </c>
      <c r="Z1654">
        <v>0</v>
      </c>
    </row>
    <row r="1655" spans="1:26" x14ac:dyDescent="0.25">
      <c r="A1655" t="s">
        <v>159</v>
      </c>
      <c r="B1655" t="s">
        <v>48</v>
      </c>
      <c r="C1655" t="s">
        <v>362</v>
      </c>
      <c r="D1655">
        <v>1</v>
      </c>
      <c r="E1655" s="2">
        <v>45714.625</v>
      </c>
      <c r="F1655">
        <v>38517</v>
      </c>
      <c r="G1655" t="s">
        <v>789</v>
      </c>
      <c r="H1655" t="s">
        <v>790</v>
      </c>
      <c r="I1655">
        <v>-3.08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5874155943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9999</v>
      </c>
      <c r="Y1655">
        <v>0</v>
      </c>
      <c r="Z1655">
        <v>0</v>
      </c>
    </row>
    <row r="1656" spans="1:26" x14ac:dyDescent="0.25">
      <c r="A1656" t="s">
        <v>159</v>
      </c>
      <c r="B1656" t="s">
        <v>48</v>
      </c>
      <c r="C1656" t="s">
        <v>362</v>
      </c>
      <c r="D1656">
        <v>1</v>
      </c>
      <c r="E1656" s="2">
        <v>45714.625</v>
      </c>
      <c r="F1656">
        <v>38546</v>
      </c>
      <c r="G1656" t="s">
        <v>789</v>
      </c>
      <c r="H1656" t="s">
        <v>790</v>
      </c>
      <c r="I1656">
        <v>-1.6659999999999999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5879012522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9999</v>
      </c>
      <c r="Y1656">
        <v>0</v>
      </c>
      <c r="Z1656">
        <v>0</v>
      </c>
    </row>
    <row r="1657" spans="1:26" x14ac:dyDescent="0.25">
      <c r="A1657" t="s">
        <v>159</v>
      </c>
      <c r="B1657" t="s">
        <v>48</v>
      </c>
      <c r="C1657" t="s">
        <v>362</v>
      </c>
      <c r="D1657">
        <v>1</v>
      </c>
      <c r="E1657" s="2">
        <v>45714.625</v>
      </c>
      <c r="F1657">
        <v>4089922724</v>
      </c>
      <c r="G1657" t="s">
        <v>789</v>
      </c>
      <c r="H1657" t="s">
        <v>790</v>
      </c>
      <c r="I1657">
        <v>-1.7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5868685083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9999</v>
      </c>
      <c r="Y1657">
        <v>0</v>
      </c>
      <c r="Z1657">
        <v>0</v>
      </c>
    </row>
    <row r="1658" spans="1:26" x14ac:dyDescent="0.25">
      <c r="A1658" t="s">
        <v>159</v>
      </c>
      <c r="B1658" t="s">
        <v>48</v>
      </c>
      <c r="C1658" t="s">
        <v>362</v>
      </c>
      <c r="D1658">
        <v>1</v>
      </c>
      <c r="E1658" s="2">
        <v>45714.625</v>
      </c>
      <c r="F1658">
        <v>4089922724</v>
      </c>
      <c r="G1658" t="s">
        <v>338</v>
      </c>
      <c r="H1658" t="s">
        <v>325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5869547395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9999</v>
      </c>
      <c r="Y1658">
        <v>1</v>
      </c>
      <c r="Z1658">
        <v>0</v>
      </c>
    </row>
    <row r="1659" spans="1:26" x14ac:dyDescent="0.25">
      <c r="A1659" t="s">
        <v>159</v>
      </c>
      <c r="B1659" t="s">
        <v>48</v>
      </c>
      <c r="C1659" t="s">
        <v>362</v>
      </c>
      <c r="D1659">
        <v>1</v>
      </c>
      <c r="E1659" s="2">
        <v>45714.625</v>
      </c>
      <c r="F1659">
        <v>38486</v>
      </c>
      <c r="G1659" t="s">
        <v>338</v>
      </c>
      <c r="H1659" t="s">
        <v>324</v>
      </c>
      <c r="I1659">
        <v>34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5880085692</v>
      </c>
      <c r="S1659">
        <v>0</v>
      </c>
      <c r="T1659">
        <v>0</v>
      </c>
      <c r="U1659">
        <v>195.08</v>
      </c>
      <c r="V1659">
        <v>0</v>
      </c>
      <c r="W1659">
        <v>0</v>
      </c>
      <c r="X1659">
        <v>9999</v>
      </c>
      <c r="Y1659">
        <v>1</v>
      </c>
      <c r="Z1659">
        <v>0</v>
      </c>
    </row>
    <row r="1660" spans="1:26" x14ac:dyDescent="0.25">
      <c r="A1660" t="s">
        <v>159</v>
      </c>
      <c r="B1660" t="s">
        <v>48</v>
      </c>
      <c r="C1660" t="s">
        <v>362</v>
      </c>
      <c r="D1660">
        <v>1</v>
      </c>
      <c r="E1660" s="2">
        <v>45714.625</v>
      </c>
      <c r="F1660">
        <v>38486</v>
      </c>
      <c r="G1660" t="s">
        <v>340</v>
      </c>
      <c r="H1660" t="s">
        <v>324</v>
      </c>
      <c r="I1660">
        <v>0</v>
      </c>
      <c r="J1660">
        <v>2</v>
      </c>
      <c r="K1660">
        <v>1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5880087442</v>
      </c>
      <c r="S1660">
        <v>0</v>
      </c>
      <c r="T1660">
        <v>0</v>
      </c>
      <c r="U1660">
        <v>0.01</v>
      </c>
      <c r="V1660">
        <v>0</v>
      </c>
      <c r="W1660">
        <v>0</v>
      </c>
      <c r="X1660">
        <v>9999</v>
      </c>
      <c r="Y1660">
        <v>1</v>
      </c>
      <c r="Z1660">
        <v>0</v>
      </c>
    </row>
    <row r="1661" spans="1:26" x14ac:dyDescent="0.25">
      <c r="A1661" t="s">
        <v>159</v>
      </c>
      <c r="B1661" t="s">
        <v>48</v>
      </c>
      <c r="C1661" t="s">
        <v>362</v>
      </c>
      <c r="D1661">
        <v>1</v>
      </c>
      <c r="E1661" s="2">
        <v>45714.625</v>
      </c>
      <c r="F1661">
        <v>38486</v>
      </c>
      <c r="G1661" t="s">
        <v>339</v>
      </c>
      <c r="H1661" t="s">
        <v>324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5880087443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9999</v>
      </c>
      <c r="Y1661">
        <v>1</v>
      </c>
      <c r="Z1661">
        <v>0</v>
      </c>
    </row>
    <row r="1662" spans="1:26" x14ac:dyDescent="0.25">
      <c r="A1662" t="s">
        <v>159</v>
      </c>
      <c r="B1662" t="s">
        <v>48</v>
      </c>
      <c r="C1662" t="s">
        <v>362</v>
      </c>
      <c r="D1662">
        <v>1</v>
      </c>
      <c r="E1662" s="2">
        <v>45714.625</v>
      </c>
      <c r="F1662">
        <v>38481</v>
      </c>
      <c r="G1662" t="s">
        <v>338</v>
      </c>
      <c r="H1662" t="s">
        <v>323</v>
      </c>
      <c r="I1662">
        <v>199.71299999999999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5880097202</v>
      </c>
      <c r="S1662">
        <v>0</v>
      </c>
      <c r="T1662">
        <v>0</v>
      </c>
      <c r="U1662">
        <v>250</v>
      </c>
      <c r="V1662">
        <v>0</v>
      </c>
      <c r="W1662">
        <v>0</v>
      </c>
      <c r="X1662">
        <v>9999</v>
      </c>
      <c r="Y1662">
        <v>1</v>
      </c>
      <c r="Z1662">
        <v>0</v>
      </c>
    </row>
    <row r="1663" spans="1:26" x14ac:dyDescent="0.25">
      <c r="A1663" t="s">
        <v>159</v>
      </c>
      <c r="B1663" t="s">
        <v>48</v>
      </c>
      <c r="C1663" t="s">
        <v>362</v>
      </c>
      <c r="D1663">
        <v>1</v>
      </c>
      <c r="E1663" s="2">
        <v>45714.625</v>
      </c>
      <c r="F1663">
        <v>38481</v>
      </c>
      <c r="G1663" t="s">
        <v>340</v>
      </c>
      <c r="H1663" t="s">
        <v>323</v>
      </c>
      <c r="I1663">
        <v>0</v>
      </c>
      <c r="J1663">
        <v>12.634</v>
      </c>
      <c r="K1663">
        <v>12.81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5880087446</v>
      </c>
      <c r="S1663">
        <v>0</v>
      </c>
      <c r="T1663">
        <v>0</v>
      </c>
      <c r="U1663">
        <v>0.01</v>
      </c>
      <c r="V1663">
        <v>0</v>
      </c>
      <c r="W1663">
        <v>0</v>
      </c>
      <c r="X1663">
        <v>9999</v>
      </c>
      <c r="Y1663">
        <v>1</v>
      </c>
      <c r="Z1663">
        <v>0</v>
      </c>
    </row>
    <row r="1664" spans="1:26" x14ac:dyDescent="0.25">
      <c r="A1664" t="s">
        <v>159</v>
      </c>
      <c r="B1664" t="s">
        <v>48</v>
      </c>
      <c r="C1664" t="s">
        <v>362</v>
      </c>
      <c r="D1664">
        <v>1</v>
      </c>
      <c r="E1664" s="2">
        <v>45714.625</v>
      </c>
      <c r="F1664">
        <v>38481</v>
      </c>
      <c r="G1664" t="s">
        <v>339</v>
      </c>
      <c r="H1664" t="s">
        <v>323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5880087447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9999</v>
      </c>
      <c r="Y1664">
        <v>1</v>
      </c>
      <c r="Z1664">
        <v>0</v>
      </c>
    </row>
    <row r="1665" spans="1:26" x14ac:dyDescent="0.25">
      <c r="A1665" t="s">
        <v>159</v>
      </c>
      <c r="B1665" t="s">
        <v>48</v>
      </c>
      <c r="C1665" t="s">
        <v>362</v>
      </c>
      <c r="D1665">
        <v>1</v>
      </c>
      <c r="E1665" s="2">
        <v>45714.625</v>
      </c>
      <c r="F1665">
        <v>38481</v>
      </c>
      <c r="G1665" t="s">
        <v>338</v>
      </c>
      <c r="H1665" t="s">
        <v>322</v>
      </c>
      <c r="I1665">
        <v>428.8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5880097212</v>
      </c>
      <c r="S1665">
        <v>0</v>
      </c>
      <c r="T1665">
        <v>0</v>
      </c>
      <c r="U1665">
        <v>250</v>
      </c>
      <c r="V1665">
        <v>0</v>
      </c>
      <c r="W1665">
        <v>0</v>
      </c>
      <c r="X1665">
        <v>9999</v>
      </c>
      <c r="Y1665">
        <v>1</v>
      </c>
      <c r="Z1665">
        <v>0</v>
      </c>
    </row>
    <row r="1666" spans="1:26" x14ac:dyDescent="0.25">
      <c r="A1666" t="s">
        <v>159</v>
      </c>
      <c r="B1666" t="s">
        <v>48</v>
      </c>
      <c r="C1666" t="s">
        <v>362</v>
      </c>
      <c r="D1666">
        <v>1</v>
      </c>
      <c r="E1666" s="2">
        <v>45714.625</v>
      </c>
      <c r="F1666">
        <v>38481</v>
      </c>
      <c r="G1666" t="s">
        <v>340</v>
      </c>
      <c r="H1666" t="s">
        <v>322</v>
      </c>
      <c r="I1666">
        <v>0</v>
      </c>
      <c r="J1666">
        <v>17.366</v>
      </c>
      <c r="K1666">
        <v>24.224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5880087486</v>
      </c>
      <c r="S1666">
        <v>0</v>
      </c>
      <c r="T1666">
        <v>0</v>
      </c>
      <c r="U1666">
        <v>0.01</v>
      </c>
      <c r="V1666">
        <v>0</v>
      </c>
      <c r="W1666">
        <v>0</v>
      </c>
      <c r="X1666">
        <v>9999</v>
      </c>
      <c r="Y1666">
        <v>1</v>
      </c>
      <c r="Z1666">
        <v>0</v>
      </c>
    </row>
    <row r="1667" spans="1:26" x14ac:dyDescent="0.25">
      <c r="A1667" t="s">
        <v>159</v>
      </c>
      <c r="B1667" t="s">
        <v>48</v>
      </c>
      <c r="C1667" t="s">
        <v>362</v>
      </c>
      <c r="D1667">
        <v>1</v>
      </c>
      <c r="E1667" s="2">
        <v>45714.625</v>
      </c>
      <c r="F1667">
        <v>38481</v>
      </c>
      <c r="G1667" t="s">
        <v>339</v>
      </c>
      <c r="H1667" t="s">
        <v>322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5880087487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9999</v>
      </c>
      <c r="Y1667">
        <v>1</v>
      </c>
      <c r="Z1667">
        <v>0</v>
      </c>
    </row>
    <row r="1668" spans="1:26" x14ac:dyDescent="0.25">
      <c r="A1668" t="s">
        <v>159</v>
      </c>
      <c r="B1668" t="s">
        <v>48</v>
      </c>
      <c r="C1668" t="s">
        <v>362</v>
      </c>
      <c r="D1668">
        <v>1</v>
      </c>
      <c r="E1668" s="2">
        <v>45714.625</v>
      </c>
      <c r="F1668">
        <v>38428</v>
      </c>
      <c r="G1668" t="s">
        <v>341</v>
      </c>
      <c r="H1668" t="s">
        <v>321</v>
      </c>
      <c r="I1668">
        <v>0</v>
      </c>
      <c r="J1668">
        <v>3.05</v>
      </c>
      <c r="K1668">
        <v>3.82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5868433436</v>
      </c>
      <c r="S1668">
        <v>0</v>
      </c>
      <c r="T1668">
        <v>0</v>
      </c>
      <c r="U1668">
        <v>1E-3</v>
      </c>
      <c r="V1668">
        <v>0</v>
      </c>
      <c r="W1668">
        <v>0</v>
      </c>
      <c r="X1668">
        <v>9999</v>
      </c>
      <c r="Y1668">
        <v>1</v>
      </c>
      <c r="Z1668">
        <v>0</v>
      </c>
    </row>
    <row r="1669" spans="1:26" x14ac:dyDescent="0.25">
      <c r="A1669" t="s">
        <v>159</v>
      </c>
      <c r="B1669" t="s">
        <v>48</v>
      </c>
      <c r="C1669" t="s">
        <v>362</v>
      </c>
      <c r="D1669">
        <v>1</v>
      </c>
      <c r="E1669" s="2">
        <v>45714.625</v>
      </c>
      <c r="F1669">
        <v>4468986571</v>
      </c>
      <c r="G1669" t="s">
        <v>341</v>
      </c>
      <c r="H1669" t="s">
        <v>319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5864418163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9999</v>
      </c>
      <c r="Y1669">
        <v>1</v>
      </c>
      <c r="Z1669">
        <v>0</v>
      </c>
    </row>
    <row r="1670" spans="1:26" x14ac:dyDescent="0.25">
      <c r="A1670" t="s">
        <v>159</v>
      </c>
      <c r="B1670" t="s">
        <v>48</v>
      </c>
      <c r="C1670" t="s">
        <v>362</v>
      </c>
      <c r="D1670">
        <v>1</v>
      </c>
      <c r="E1670" s="2">
        <v>45714.625</v>
      </c>
      <c r="F1670">
        <v>4089922724</v>
      </c>
      <c r="G1670" t="s">
        <v>338</v>
      </c>
      <c r="H1670" t="s">
        <v>318</v>
      </c>
      <c r="I1670">
        <v>6.7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5879875368</v>
      </c>
      <c r="S1670">
        <v>0</v>
      </c>
      <c r="T1670">
        <v>0</v>
      </c>
      <c r="U1670">
        <v>0.01</v>
      </c>
      <c r="V1670">
        <v>0</v>
      </c>
      <c r="W1670">
        <v>0</v>
      </c>
      <c r="X1670">
        <v>6.7</v>
      </c>
      <c r="Y1670">
        <v>1</v>
      </c>
      <c r="Z1670">
        <v>0</v>
      </c>
    </row>
    <row r="1671" spans="1:26" x14ac:dyDescent="0.25">
      <c r="A1671" t="s">
        <v>159</v>
      </c>
      <c r="B1671" t="s">
        <v>48</v>
      </c>
      <c r="C1671" t="s">
        <v>362</v>
      </c>
      <c r="D1671">
        <v>1</v>
      </c>
      <c r="E1671" s="2">
        <v>45714.625</v>
      </c>
      <c r="F1671">
        <v>4089922724</v>
      </c>
      <c r="G1671" t="s">
        <v>338</v>
      </c>
      <c r="H1671" t="s">
        <v>317</v>
      </c>
      <c r="I1671">
        <v>50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5878951845</v>
      </c>
      <c r="S1671">
        <v>0</v>
      </c>
      <c r="T1671">
        <v>0</v>
      </c>
      <c r="U1671">
        <v>287.62</v>
      </c>
      <c r="V1671">
        <v>0</v>
      </c>
      <c r="W1671">
        <v>0</v>
      </c>
      <c r="X1671">
        <v>9999</v>
      </c>
      <c r="Y1671">
        <v>1</v>
      </c>
      <c r="Z1671">
        <v>0</v>
      </c>
    </row>
    <row r="1672" spans="1:26" x14ac:dyDescent="0.25">
      <c r="A1672" t="s">
        <v>159</v>
      </c>
      <c r="B1672" t="s">
        <v>48</v>
      </c>
      <c r="C1672" t="s">
        <v>362</v>
      </c>
      <c r="D1672">
        <v>1</v>
      </c>
      <c r="E1672" s="2">
        <v>45714.625</v>
      </c>
      <c r="F1672">
        <v>4089922724</v>
      </c>
      <c r="G1672" t="s">
        <v>338</v>
      </c>
      <c r="H1672" t="s">
        <v>316</v>
      </c>
      <c r="I1672">
        <v>20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5879738658</v>
      </c>
      <c r="S1672">
        <v>0</v>
      </c>
      <c r="T1672">
        <v>0</v>
      </c>
      <c r="U1672">
        <v>1E-3</v>
      </c>
      <c r="V1672">
        <v>0</v>
      </c>
      <c r="W1672">
        <v>0</v>
      </c>
      <c r="X1672">
        <v>9999</v>
      </c>
      <c r="Y1672">
        <v>1</v>
      </c>
      <c r="Z1672">
        <v>0</v>
      </c>
    </row>
    <row r="1673" spans="1:26" x14ac:dyDescent="0.25">
      <c r="A1673" t="s">
        <v>159</v>
      </c>
      <c r="B1673" t="s">
        <v>48</v>
      </c>
      <c r="C1673" t="s">
        <v>362</v>
      </c>
      <c r="D1673">
        <v>1</v>
      </c>
      <c r="E1673" s="2">
        <v>45714.625</v>
      </c>
      <c r="F1673">
        <v>38555</v>
      </c>
      <c r="G1673" t="s">
        <v>341</v>
      </c>
      <c r="H1673" t="s">
        <v>315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5874157353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9999</v>
      </c>
      <c r="Y1673">
        <v>1</v>
      </c>
      <c r="Z1673">
        <v>0</v>
      </c>
    </row>
    <row r="1674" spans="1:26" x14ac:dyDescent="0.25">
      <c r="A1674" t="s">
        <v>159</v>
      </c>
      <c r="B1674" t="s">
        <v>48</v>
      </c>
      <c r="C1674" t="s">
        <v>362</v>
      </c>
      <c r="D1674">
        <v>1</v>
      </c>
      <c r="E1674" s="2">
        <v>45714.625</v>
      </c>
      <c r="F1674">
        <v>38433</v>
      </c>
      <c r="G1674" t="s">
        <v>338</v>
      </c>
      <c r="H1674" t="s">
        <v>313</v>
      </c>
      <c r="I1674">
        <v>110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5880041880</v>
      </c>
      <c r="S1674">
        <v>0</v>
      </c>
      <c r="T1674">
        <v>0</v>
      </c>
      <c r="U1674">
        <v>290</v>
      </c>
      <c r="V1674">
        <v>0</v>
      </c>
      <c r="W1674">
        <v>0</v>
      </c>
      <c r="X1674">
        <v>9999</v>
      </c>
      <c r="Y1674">
        <v>1</v>
      </c>
      <c r="Z1674">
        <v>0</v>
      </c>
    </row>
    <row r="1675" spans="1:26" x14ac:dyDescent="0.25">
      <c r="A1675" t="s">
        <v>159</v>
      </c>
      <c r="B1675" t="s">
        <v>48</v>
      </c>
      <c r="C1675" t="s">
        <v>362</v>
      </c>
      <c r="D1675">
        <v>1</v>
      </c>
      <c r="E1675" s="2">
        <v>45714.625</v>
      </c>
      <c r="F1675">
        <v>38433</v>
      </c>
      <c r="G1675" t="s">
        <v>340</v>
      </c>
      <c r="H1675" t="s">
        <v>313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5880042512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9999</v>
      </c>
      <c r="Y1675">
        <v>1</v>
      </c>
      <c r="Z1675">
        <v>0</v>
      </c>
    </row>
    <row r="1676" spans="1:26" x14ac:dyDescent="0.25">
      <c r="A1676" t="s">
        <v>159</v>
      </c>
      <c r="B1676" t="s">
        <v>48</v>
      </c>
      <c r="C1676" t="s">
        <v>362</v>
      </c>
      <c r="D1676">
        <v>1</v>
      </c>
      <c r="E1676" s="2">
        <v>45714.625</v>
      </c>
      <c r="F1676">
        <v>38433</v>
      </c>
      <c r="G1676" t="s">
        <v>339</v>
      </c>
      <c r="H1676" t="s">
        <v>313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5880042513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9999</v>
      </c>
      <c r="Y1676">
        <v>1</v>
      </c>
      <c r="Z1676">
        <v>0</v>
      </c>
    </row>
    <row r="1677" spans="1:26" x14ac:dyDescent="0.25">
      <c r="A1677" t="s">
        <v>159</v>
      </c>
      <c r="B1677" t="s">
        <v>48</v>
      </c>
      <c r="C1677" t="s">
        <v>362</v>
      </c>
      <c r="D1677">
        <v>1</v>
      </c>
      <c r="E1677" s="2">
        <v>45714.625</v>
      </c>
      <c r="F1677">
        <v>38433</v>
      </c>
      <c r="G1677" t="s">
        <v>789</v>
      </c>
      <c r="H1677" t="s">
        <v>791</v>
      </c>
      <c r="I1677">
        <v>-1.2010000000000001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5867324625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9999</v>
      </c>
      <c r="Y1677">
        <v>0</v>
      </c>
      <c r="Z1677">
        <v>0</v>
      </c>
    </row>
    <row r="1678" spans="1:26" x14ac:dyDescent="0.25">
      <c r="A1678" t="s">
        <v>159</v>
      </c>
      <c r="B1678" t="s">
        <v>48</v>
      </c>
      <c r="C1678" t="s">
        <v>362</v>
      </c>
      <c r="D1678">
        <v>1</v>
      </c>
      <c r="E1678" s="2">
        <v>45714.625</v>
      </c>
      <c r="F1678">
        <v>38459</v>
      </c>
      <c r="G1678" t="s">
        <v>789</v>
      </c>
      <c r="H1678" t="s">
        <v>791</v>
      </c>
      <c r="I1678">
        <v>-19.533999999999999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5874155951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9999</v>
      </c>
      <c r="Y1678">
        <v>0</v>
      </c>
      <c r="Z1678">
        <v>0</v>
      </c>
    </row>
    <row r="1679" spans="1:26" x14ac:dyDescent="0.25">
      <c r="A1679" t="s">
        <v>159</v>
      </c>
      <c r="B1679" t="s">
        <v>48</v>
      </c>
      <c r="C1679" t="s">
        <v>362</v>
      </c>
      <c r="D1679">
        <v>1</v>
      </c>
      <c r="E1679" s="2">
        <v>45714.625</v>
      </c>
      <c r="F1679">
        <v>38481</v>
      </c>
      <c r="G1679" t="s">
        <v>789</v>
      </c>
      <c r="H1679" t="s">
        <v>791</v>
      </c>
      <c r="I1679">
        <v>-4.2489999999999997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5877753852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9999</v>
      </c>
      <c r="Y1679">
        <v>0</v>
      </c>
      <c r="Z1679">
        <v>0</v>
      </c>
    </row>
    <row r="1680" spans="1:26" x14ac:dyDescent="0.25">
      <c r="A1680" t="s">
        <v>159</v>
      </c>
      <c r="B1680" t="s">
        <v>48</v>
      </c>
      <c r="C1680" t="s">
        <v>362</v>
      </c>
      <c r="D1680">
        <v>1</v>
      </c>
      <c r="E1680" s="2">
        <v>45714.625</v>
      </c>
      <c r="F1680">
        <v>38486</v>
      </c>
      <c r="G1680" t="s">
        <v>789</v>
      </c>
      <c r="H1680" t="s">
        <v>791</v>
      </c>
      <c r="I1680">
        <v>-1.867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5879012526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9999</v>
      </c>
      <c r="Y1680">
        <v>0</v>
      </c>
      <c r="Z1680">
        <v>0</v>
      </c>
    </row>
    <row r="1681" spans="1:26" x14ac:dyDescent="0.25">
      <c r="A1681" t="s">
        <v>159</v>
      </c>
      <c r="B1681" t="s">
        <v>48</v>
      </c>
      <c r="C1681" t="s">
        <v>362</v>
      </c>
      <c r="D1681">
        <v>1</v>
      </c>
      <c r="E1681" s="2">
        <v>45714.625</v>
      </c>
      <c r="F1681">
        <v>38517</v>
      </c>
      <c r="G1681" t="s">
        <v>789</v>
      </c>
      <c r="H1681" t="s">
        <v>791</v>
      </c>
      <c r="I1681">
        <v>-0.88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5874155949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9999</v>
      </c>
      <c r="Y1681">
        <v>0</v>
      </c>
      <c r="Z1681">
        <v>0</v>
      </c>
    </row>
    <row r="1682" spans="1:26" x14ac:dyDescent="0.25">
      <c r="A1682" t="s">
        <v>159</v>
      </c>
      <c r="B1682" t="s">
        <v>48</v>
      </c>
      <c r="C1682" t="s">
        <v>362</v>
      </c>
      <c r="D1682">
        <v>1</v>
      </c>
      <c r="E1682" s="2">
        <v>45714.625</v>
      </c>
      <c r="F1682">
        <v>38539</v>
      </c>
      <c r="G1682" t="s">
        <v>789</v>
      </c>
      <c r="H1682" t="s">
        <v>791</v>
      </c>
      <c r="I1682">
        <v>-3.18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5874155953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9999</v>
      </c>
      <c r="Y1682">
        <v>0</v>
      </c>
      <c r="Z1682">
        <v>0</v>
      </c>
    </row>
    <row r="1683" spans="1:26" x14ac:dyDescent="0.25">
      <c r="A1683" t="s">
        <v>159</v>
      </c>
      <c r="B1683" t="s">
        <v>48</v>
      </c>
      <c r="C1683" t="s">
        <v>362</v>
      </c>
      <c r="D1683">
        <v>1</v>
      </c>
      <c r="E1683" s="2">
        <v>45714.625</v>
      </c>
      <c r="F1683">
        <v>38546</v>
      </c>
      <c r="G1683" t="s">
        <v>789</v>
      </c>
      <c r="H1683" t="s">
        <v>791</v>
      </c>
      <c r="I1683">
        <v>-1.704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5879012524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9999</v>
      </c>
      <c r="Y1683">
        <v>0</v>
      </c>
      <c r="Z1683">
        <v>0</v>
      </c>
    </row>
    <row r="1684" spans="1:26" x14ac:dyDescent="0.25">
      <c r="A1684" t="s">
        <v>159</v>
      </c>
      <c r="B1684" t="s">
        <v>48</v>
      </c>
      <c r="C1684" t="s">
        <v>362</v>
      </c>
      <c r="D1684">
        <v>1</v>
      </c>
      <c r="E1684" s="2">
        <v>45714.625</v>
      </c>
      <c r="F1684">
        <v>4089922724</v>
      </c>
      <c r="G1684" t="s">
        <v>789</v>
      </c>
      <c r="H1684" t="s">
        <v>791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5868685085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9999</v>
      </c>
      <c r="Y1684">
        <v>0</v>
      </c>
      <c r="Z1684">
        <v>0</v>
      </c>
    </row>
    <row r="1685" spans="1:26" x14ac:dyDescent="0.25">
      <c r="A1685" t="s">
        <v>159</v>
      </c>
      <c r="B1685" t="s">
        <v>48</v>
      </c>
      <c r="C1685" t="s">
        <v>362</v>
      </c>
      <c r="D1685">
        <v>1</v>
      </c>
      <c r="E1685" s="2">
        <v>45714.625</v>
      </c>
      <c r="F1685">
        <v>1360355149</v>
      </c>
      <c r="G1685" t="s">
        <v>789</v>
      </c>
      <c r="H1685" t="s">
        <v>792</v>
      </c>
      <c r="I1685">
        <v>-57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5878056853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9999</v>
      </c>
      <c r="Y1685">
        <v>0</v>
      </c>
      <c r="Z1685">
        <v>0</v>
      </c>
    </row>
    <row r="1686" spans="1:26" x14ac:dyDescent="0.25">
      <c r="A1686" t="s">
        <v>159</v>
      </c>
      <c r="B1686" t="s">
        <v>48</v>
      </c>
      <c r="C1686" t="s">
        <v>362</v>
      </c>
      <c r="D1686">
        <v>1</v>
      </c>
      <c r="E1686" s="2">
        <v>45714.625</v>
      </c>
      <c r="F1686">
        <v>38412</v>
      </c>
      <c r="G1686" t="s">
        <v>338</v>
      </c>
      <c r="H1686" t="s">
        <v>312</v>
      </c>
      <c r="I1686">
        <v>47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5878659782</v>
      </c>
      <c r="S1686">
        <v>0</v>
      </c>
      <c r="T1686">
        <v>0</v>
      </c>
      <c r="U1686">
        <v>1E-3</v>
      </c>
      <c r="V1686">
        <v>0</v>
      </c>
      <c r="W1686">
        <v>0</v>
      </c>
      <c r="X1686">
        <v>9999</v>
      </c>
      <c r="Y1686">
        <v>1</v>
      </c>
      <c r="Z1686">
        <v>0</v>
      </c>
    </row>
    <row r="1687" spans="1:26" x14ac:dyDescent="0.25">
      <c r="A1687" t="s">
        <v>159</v>
      </c>
      <c r="B1687" t="s">
        <v>48</v>
      </c>
      <c r="C1687" t="s">
        <v>362</v>
      </c>
      <c r="D1687">
        <v>1</v>
      </c>
      <c r="E1687" s="2">
        <v>45714.625</v>
      </c>
      <c r="F1687">
        <v>38486</v>
      </c>
      <c r="G1687" t="s">
        <v>338</v>
      </c>
      <c r="H1687" t="s">
        <v>310</v>
      </c>
      <c r="I1687">
        <v>37.5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5880084071</v>
      </c>
      <c r="S1687">
        <v>0</v>
      </c>
      <c r="T1687">
        <v>0</v>
      </c>
      <c r="U1687">
        <v>1.6</v>
      </c>
      <c r="V1687">
        <v>0</v>
      </c>
      <c r="W1687">
        <v>0</v>
      </c>
      <c r="X1687">
        <v>37.5</v>
      </c>
      <c r="Y1687">
        <v>1</v>
      </c>
      <c r="Z1687">
        <v>0</v>
      </c>
    </row>
    <row r="1688" spans="1:26" x14ac:dyDescent="0.25">
      <c r="A1688" t="s">
        <v>159</v>
      </c>
      <c r="B1688" t="s">
        <v>48</v>
      </c>
      <c r="C1688" t="s">
        <v>362</v>
      </c>
      <c r="D1688">
        <v>1</v>
      </c>
      <c r="E1688" s="2">
        <v>45714.625</v>
      </c>
      <c r="F1688">
        <v>38564</v>
      </c>
      <c r="G1688" t="s">
        <v>341</v>
      </c>
      <c r="H1688" t="s">
        <v>309</v>
      </c>
      <c r="I1688">
        <v>0</v>
      </c>
      <c r="J1688">
        <v>0</v>
      </c>
      <c r="K1688">
        <v>5.8010000000000002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5880086884</v>
      </c>
      <c r="S1688">
        <v>0</v>
      </c>
      <c r="T1688">
        <v>0</v>
      </c>
      <c r="U1688">
        <v>0.2</v>
      </c>
      <c r="V1688">
        <v>0</v>
      </c>
      <c r="W1688">
        <v>0</v>
      </c>
      <c r="X1688">
        <v>9999</v>
      </c>
      <c r="Y1688">
        <v>1</v>
      </c>
      <c r="Z1688">
        <v>0</v>
      </c>
    </row>
    <row r="1689" spans="1:26" x14ac:dyDescent="0.25">
      <c r="A1689" t="s">
        <v>159</v>
      </c>
      <c r="B1689" t="s">
        <v>48</v>
      </c>
      <c r="C1689" t="s">
        <v>362</v>
      </c>
      <c r="D1689">
        <v>1</v>
      </c>
      <c r="E1689" s="2">
        <v>45714.625</v>
      </c>
      <c r="F1689">
        <v>5034627992</v>
      </c>
      <c r="G1689" t="s">
        <v>338</v>
      </c>
      <c r="H1689" t="s">
        <v>307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5880024025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9999</v>
      </c>
      <c r="Y1689">
        <v>1</v>
      </c>
      <c r="Z1689">
        <v>0</v>
      </c>
    </row>
    <row r="1690" spans="1:26" x14ac:dyDescent="0.25">
      <c r="A1690" t="s">
        <v>159</v>
      </c>
      <c r="B1690" t="s">
        <v>48</v>
      </c>
      <c r="C1690" t="s">
        <v>362</v>
      </c>
      <c r="D1690">
        <v>1</v>
      </c>
      <c r="E1690" s="2">
        <v>45714.625</v>
      </c>
      <c r="F1690">
        <v>5034627992</v>
      </c>
      <c r="G1690" t="s">
        <v>340</v>
      </c>
      <c r="H1690" t="s">
        <v>307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5876849607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9999</v>
      </c>
      <c r="Y1690">
        <v>1</v>
      </c>
      <c r="Z1690">
        <v>0</v>
      </c>
    </row>
    <row r="1691" spans="1:26" x14ac:dyDescent="0.25">
      <c r="A1691" t="s">
        <v>159</v>
      </c>
      <c r="B1691" t="s">
        <v>48</v>
      </c>
      <c r="C1691" t="s">
        <v>362</v>
      </c>
      <c r="D1691">
        <v>1</v>
      </c>
      <c r="E1691" s="2">
        <v>45714.625</v>
      </c>
      <c r="F1691">
        <v>5034627992</v>
      </c>
      <c r="G1691" t="s">
        <v>339</v>
      </c>
      <c r="H1691" t="s">
        <v>307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5876849608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9999</v>
      </c>
      <c r="Y1691">
        <v>1</v>
      </c>
      <c r="Z1691">
        <v>0</v>
      </c>
    </row>
    <row r="1692" spans="1:26" x14ac:dyDescent="0.25">
      <c r="A1692" t="s">
        <v>159</v>
      </c>
      <c r="B1692" t="s">
        <v>48</v>
      </c>
      <c r="C1692" t="s">
        <v>362</v>
      </c>
      <c r="D1692">
        <v>1</v>
      </c>
      <c r="E1692" s="2">
        <v>45714.625</v>
      </c>
      <c r="F1692">
        <v>5034627992</v>
      </c>
      <c r="G1692" t="s">
        <v>343</v>
      </c>
      <c r="H1692" t="s">
        <v>345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5880083171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9999</v>
      </c>
      <c r="Y1692">
        <v>1</v>
      </c>
      <c r="Z1692">
        <v>0</v>
      </c>
    </row>
    <row r="1693" spans="1:26" x14ac:dyDescent="0.25">
      <c r="A1693" t="s">
        <v>159</v>
      </c>
      <c r="B1693" t="s">
        <v>48</v>
      </c>
      <c r="C1693" t="s">
        <v>362</v>
      </c>
      <c r="D1693">
        <v>1</v>
      </c>
      <c r="E1693" s="2">
        <v>45714.625</v>
      </c>
      <c r="F1693">
        <v>5034627992</v>
      </c>
      <c r="G1693" t="s">
        <v>341</v>
      </c>
      <c r="H1693" t="s">
        <v>345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5876849605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9999</v>
      </c>
      <c r="Y1693">
        <v>1</v>
      </c>
      <c r="Z1693">
        <v>0</v>
      </c>
    </row>
    <row r="1694" spans="1:26" x14ac:dyDescent="0.25">
      <c r="A1694" t="s">
        <v>159</v>
      </c>
      <c r="B1694" t="s">
        <v>48</v>
      </c>
      <c r="C1694" t="s">
        <v>362</v>
      </c>
      <c r="D1694">
        <v>1</v>
      </c>
      <c r="E1694" s="2">
        <v>45714.625</v>
      </c>
      <c r="F1694">
        <v>38459</v>
      </c>
      <c r="G1694" t="s">
        <v>338</v>
      </c>
      <c r="H1694" t="s">
        <v>305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5878073514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9999</v>
      </c>
      <c r="Y1694">
        <v>1</v>
      </c>
      <c r="Z1694">
        <v>0</v>
      </c>
    </row>
    <row r="1695" spans="1:26" x14ac:dyDescent="0.25">
      <c r="A1695" t="s">
        <v>159</v>
      </c>
      <c r="B1695" t="s">
        <v>48</v>
      </c>
      <c r="C1695" t="s">
        <v>362</v>
      </c>
      <c r="D1695">
        <v>1</v>
      </c>
      <c r="E1695" s="2">
        <v>45714.625</v>
      </c>
      <c r="F1695">
        <v>38459</v>
      </c>
      <c r="G1695" t="s">
        <v>340</v>
      </c>
      <c r="H1695" t="s">
        <v>305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5878075296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9999</v>
      </c>
      <c r="Y1695">
        <v>1</v>
      </c>
      <c r="Z1695">
        <v>0</v>
      </c>
    </row>
    <row r="1696" spans="1:26" x14ac:dyDescent="0.25">
      <c r="A1696" t="s">
        <v>159</v>
      </c>
      <c r="B1696" t="s">
        <v>48</v>
      </c>
      <c r="C1696" t="s">
        <v>362</v>
      </c>
      <c r="D1696">
        <v>1</v>
      </c>
      <c r="E1696" s="2">
        <v>45714.625</v>
      </c>
      <c r="F1696">
        <v>38459</v>
      </c>
      <c r="G1696" t="s">
        <v>339</v>
      </c>
      <c r="H1696" t="s">
        <v>305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5878075297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9999</v>
      </c>
      <c r="Y1696">
        <v>1</v>
      </c>
      <c r="Z1696">
        <v>0</v>
      </c>
    </row>
    <row r="1697" spans="1:26" x14ac:dyDescent="0.25">
      <c r="A1697" t="s">
        <v>159</v>
      </c>
      <c r="B1697" t="s">
        <v>48</v>
      </c>
      <c r="C1697" t="s">
        <v>362</v>
      </c>
      <c r="D1697">
        <v>1</v>
      </c>
      <c r="E1697" s="2">
        <v>45714.625</v>
      </c>
      <c r="F1697">
        <v>38459</v>
      </c>
      <c r="G1697" t="s">
        <v>338</v>
      </c>
      <c r="H1697" t="s">
        <v>304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5874464244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9999</v>
      </c>
      <c r="Y1697">
        <v>1</v>
      </c>
      <c r="Z1697">
        <v>0</v>
      </c>
    </row>
    <row r="1698" spans="1:26" x14ac:dyDescent="0.25">
      <c r="A1698" t="s">
        <v>159</v>
      </c>
      <c r="B1698" t="s">
        <v>48</v>
      </c>
      <c r="C1698" t="s">
        <v>362</v>
      </c>
      <c r="D1698">
        <v>1</v>
      </c>
      <c r="E1698" s="2">
        <v>45714.625</v>
      </c>
      <c r="F1698">
        <v>38459</v>
      </c>
      <c r="G1698" t="s">
        <v>340</v>
      </c>
      <c r="H1698" t="s">
        <v>304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5876564501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9999</v>
      </c>
      <c r="Y1698">
        <v>1</v>
      </c>
      <c r="Z1698">
        <v>0</v>
      </c>
    </row>
    <row r="1699" spans="1:26" x14ac:dyDescent="0.25">
      <c r="A1699" t="s">
        <v>159</v>
      </c>
      <c r="B1699" t="s">
        <v>48</v>
      </c>
      <c r="C1699" t="s">
        <v>362</v>
      </c>
      <c r="D1699">
        <v>1</v>
      </c>
      <c r="E1699" s="2">
        <v>45714.625</v>
      </c>
      <c r="F1699">
        <v>38459</v>
      </c>
      <c r="G1699" t="s">
        <v>339</v>
      </c>
      <c r="H1699" t="s">
        <v>304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5876564502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9999</v>
      </c>
      <c r="Y1699">
        <v>1</v>
      </c>
      <c r="Z1699">
        <v>0</v>
      </c>
    </row>
    <row r="1700" spans="1:26" x14ac:dyDescent="0.25">
      <c r="A1700" t="s">
        <v>159</v>
      </c>
      <c r="B1700" t="s">
        <v>48</v>
      </c>
      <c r="C1700" t="s">
        <v>362</v>
      </c>
      <c r="D1700">
        <v>1</v>
      </c>
      <c r="E1700" s="2">
        <v>45714.625</v>
      </c>
      <c r="F1700">
        <v>38459</v>
      </c>
      <c r="G1700" t="s">
        <v>338</v>
      </c>
      <c r="H1700" t="s">
        <v>303</v>
      </c>
      <c r="I1700">
        <v>130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5879971149</v>
      </c>
      <c r="S1700">
        <v>0</v>
      </c>
      <c r="T1700">
        <v>0</v>
      </c>
      <c r="U1700">
        <v>1.04</v>
      </c>
      <c r="V1700">
        <v>0</v>
      </c>
      <c r="W1700">
        <v>0</v>
      </c>
      <c r="X1700">
        <v>9999</v>
      </c>
      <c r="Y1700">
        <v>1</v>
      </c>
      <c r="Z1700">
        <v>0</v>
      </c>
    </row>
    <row r="1701" spans="1:26" x14ac:dyDescent="0.25">
      <c r="A1701" t="s">
        <v>159</v>
      </c>
      <c r="B1701" t="s">
        <v>48</v>
      </c>
      <c r="C1701" t="s">
        <v>362</v>
      </c>
      <c r="D1701">
        <v>1</v>
      </c>
      <c r="E1701" s="2">
        <v>45714.625</v>
      </c>
      <c r="F1701">
        <v>38459</v>
      </c>
      <c r="G1701" t="s">
        <v>340</v>
      </c>
      <c r="H1701" t="s">
        <v>303</v>
      </c>
      <c r="I1701">
        <v>0</v>
      </c>
      <c r="J1701">
        <v>18</v>
      </c>
      <c r="K1701">
        <v>22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5879971699</v>
      </c>
      <c r="S1701">
        <v>0</v>
      </c>
      <c r="T1701">
        <v>0</v>
      </c>
      <c r="U1701">
        <v>0.04</v>
      </c>
      <c r="V1701">
        <v>0</v>
      </c>
      <c r="W1701">
        <v>0</v>
      </c>
      <c r="X1701">
        <v>9999</v>
      </c>
      <c r="Y1701">
        <v>1</v>
      </c>
      <c r="Z1701">
        <v>0</v>
      </c>
    </row>
    <row r="1702" spans="1:26" x14ac:dyDescent="0.25">
      <c r="A1702" t="s">
        <v>159</v>
      </c>
      <c r="B1702" t="s">
        <v>48</v>
      </c>
      <c r="C1702" t="s">
        <v>362</v>
      </c>
      <c r="D1702">
        <v>1</v>
      </c>
      <c r="E1702" s="2">
        <v>45714.625</v>
      </c>
      <c r="F1702">
        <v>38459</v>
      </c>
      <c r="G1702" t="s">
        <v>339</v>
      </c>
      <c r="H1702" t="s">
        <v>303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5879971700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9999</v>
      </c>
      <c r="Y1702">
        <v>1</v>
      </c>
      <c r="Z1702">
        <v>0</v>
      </c>
    </row>
    <row r="1703" spans="1:26" x14ac:dyDescent="0.25">
      <c r="A1703" t="s">
        <v>159</v>
      </c>
      <c r="B1703" t="s">
        <v>48</v>
      </c>
      <c r="C1703" t="s">
        <v>362</v>
      </c>
      <c r="D1703">
        <v>1</v>
      </c>
      <c r="E1703" s="2">
        <v>45714.625</v>
      </c>
      <c r="F1703">
        <v>38459</v>
      </c>
      <c r="G1703" t="s">
        <v>338</v>
      </c>
      <c r="H1703" t="s">
        <v>302</v>
      </c>
      <c r="I1703">
        <v>257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5880000028</v>
      </c>
      <c r="S1703">
        <v>0</v>
      </c>
      <c r="T1703">
        <v>0</v>
      </c>
      <c r="U1703">
        <v>90.05</v>
      </c>
      <c r="V1703">
        <v>0</v>
      </c>
      <c r="W1703">
        <v>0</v>
      </c>
      <c r="X1703">
        <v>9999</v>
      </c>
      <c r="Y1703">
        <v>1</v>
      </c>
      <c r="Z1703">
        <v>0</v>
      </c>
    </row>
    <row r="1704" spans="1:26" x14ac:dyDescent="0.25">
      <c r="A1704" t="s">
        <v>159</v>
      </c>
      <c r="B1704" t="s">
        <v>48</v>
      </c>
      <c r="C1704" t="s">
        <v>362</v>
      </c>
      <c r="D1704">
        <v>1</v>
      </c>
      <c r="E1704" s="2">
        <v>45714.625</v>
      </c>
      <c r="F1704">
        <v>38459</v>
      </c>
      <c r="G1704" t="s">
        <v>340</v>
      </c>
      <c r="H1704" t="s">
        <v>302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5879841205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9999</v>
      </c>
      <c r="Y1704">
        <v>1</v>
      </c>
      <c r="Z1704">
        <v>0</v>
      </c>
    </row>
    <row r="1705" spans="1:26" x14ac:dyDescent="0.25">
      <c r="A1705" t="s">
        <v>159</v>
      </c>
      <c r="B1705" t="s">
        <v>48</v>
      </c>
      <c r="C1705" t="s">
        <v>362</v>
      </c>
      <c r="D1705">
        <v>1</v>
      </c>
      <c r="E1705" s="2">
        <v>45714.625</v>
      </c>
      <c r="F1705">
        <v>38459</v>
      </c>
      <c r="G1705" t="s">
        <v>339</v>
      </c>
      <c r="H1705" t="s">
        <v>302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5879841206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9999</v>
      </c>
      <c r="Y1705">
        <v>1</v>
      </c>
      <c r="Z1705">
        <v>0</v>
      </c>
    </row>
    <row r="1706" spans="1:26" x14ac:dyDescent="0.25">
      <c r="A1706" t="s">
        <v>159</v>
      </c>
      <c r="B1706" t="s">
        <v>48</v>
      </c>
      <c r="C1706" t="s">
        <v>362</v>
      </c>
      <c r="D1706">
        <v>1</v>
      </c>
      <c r="E1706" s="2">
        <v>45714.625</v>
      </c>
      <c r="F1706">
        <v>38459</v>
      </c>
      <c r="G1706" t="s">
        <v>338</v>
      </c>
      <c r="H1706" t="s">
        <v>301</v>
      </c>
      <c r="I1706">
        <v>40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5878094348</v>
      </c>
      <c r="S1706">
        <v>0</v>
      </c>
      <c r="T1706">
        <v>0</v>
      </c>
      <c r="U1706">
        <v>0.01</v>
      </c>
      <c r="V1706">
        <v>0</v>
      </c>
      <c r="W1706">
        <v>0</v>
      </c>
      <c r="X1706">
        <v>9999</v>
      </c>
      <c r="Y1706">
        <v>1</v>
      </c>
      <c r="Z1706">
        <v>0</v>
      </c>
    </row>
    <row r="1707" spans="1:26" x14ac:dyDescent="0.25">
      <c r="A1707" t="s">
        <v>159</v>
      </c>
      <c r="B1707" t="s">
        <v>48</v>
      </c>
      <c r="C1707" t="s">
        <v>362</v>
      </c>
      <c r="D1707">
        <v>1</v>
      </c>
      <c r="E1707" s="2">
        <v>45714.625</v>
      </c>
      <c r="F1707">
        <v>38481</v>
      </c>
      <c r="G1707" t="s">
        <v>338</v>
      </c>
      <c r="H1707" t="s">
        <v>300</v>
      </c>
      <c r="I1707">
        <v>5.9139999999999997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5880069362</v>
      </c>
      <c r="S1707">
        <v>0</v>
      </c>
      <c r="T1707">
        <v>0</v>
      </c>
      <c r="U1707">
        <v>0.01</v>
      </c>
      <c r="V1707">
        <v>0</v>
      </c>
      <c r="W1707">
        <v>0</v>
      </c>
      <c r="X1707">
        <v>5.9139999999999997</v>
      </c>
      <c r="Y1707">
        <v>1</v>
      </c>
      <c r="Z1707">
        <v>0</v>
      </c>
    </row>
    <row r="1708" spans="1:26" x14ac:dyDescent="0.25">
      <c r="A1708" t="s">
        <v>159</v>
      </c>
      <c r="B1708" t="s">
        <v>48</v>
      </c>
      <c r="C1708" t="s">
        <v>362</v>
      </c>
      <c r="D1708">
        <v>1</v>
      </c>
      <c r="E1708" s="2">
        <v>45714.625</v>
      </c>
      <c r="F1708">
        <v>4089922724</v>
      </c>
      <c r="G1708" t="s">
        <v>338</v>
      </c>
      <c r="H1708" t="s">
        <v>299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5878949273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9999</v>
      </c>
      <c r="Y1708">
        <v>1</v>
      </c>
      <c r="Z1708">
        <v>0</v>
      </c>
    </row>
    <row r="1709" spans="1:26" x14ac:dyDescent="0.25">
      <c r="A1709" t="s">
        <v>159</v>
      </c>
      <c r="B1709" t="s">
        <v>48</v>
      </c>
      <c r="C1709" t="s">
        <v>362</v>
      </c>
      <c r="D1709">
        <v>1</v>
      </c>
      <c r="E1709" s="2">
        <v>45714.625</v>
      </c>
      <c r="F1709">
        <v>4089922724</v>
      </c>
      <c r="G1709" t="s">
        <v>340</v>
      </c>
      <c r="H1709" t="s">
        <v>299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5878330447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9999</v>
      </c>
      <c r="Y1709">
        <v>1</v>
      </c>
      <c r="Z1709">
        <v>0</v>
      </c>
    </row>
    <row r="1710" spans="1:26" x14ac:dyDescent="0.25">
      <c r="A1710" t="s">
        <v>159</v>
      </c>
      <c r="B1710" t="s">
        <v>48</v>
      </c>
      <c r="C1710" t="s">
        <v>362</v>
      </c>
      <c r="D1710">
        <v>1</v>
      </c>
      <c r="E1710" s="2">
        <v>45714.625</v>
      </c>
      <c r="F1710">
        <v>4089922724</v>
      </c>
      <c r="G1710" t="s">
        <v>339</v>
      </c>
      <c r="H1710" t="s">
        <v>299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5878330448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9999</v>
      </c>
      <c r="Y1710">
        <v>1</v>
      </c>
      <c r="Z1710">
        <v>0</v>
      </c>
    </row>
    <row r="1711" spans="1:26" x14ac:dyDescent="0.25">
      <c r="A1711" t="s">
        <v>159</v>
      </c>
      <c r="B1711" t="s">
        <v>48</v>
      </c>
      <c r="C1711" t="s">
        <v>362</v>
      </c>
      <c r="D1711">
        <v>1</v>
      </c>
      <c r="E1711" s="2">
        <v>45714.625</v>
      </c>
      <c r="F1711">
        <v>4089922724</v>
      </c>
      <c r="G1711" t="s">
        <v>338</v>
      </c>
      <c r="H1711" t="s">
        <v>298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5878949275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9999</v>
      </c>
      <c r="Y1711">
        <v>1</v>
      </c>
      <c r="Z1711">
        <v>0</v>
      </c>
    </row>
    <row r="1712" spans="1:26" x14ac:dyDescent="0.25">
      <c r="A1712" t="s">
        <v>159</v>
      </c>
      <c r="B1712" t="s">
        <v>48</v>
      </c>
      <c r="C1712" t="s">
        <v>362</v>
      </c>
      <c r="D1712">
        <v>1</v>
      </c>
      <c r="E1712" s="2">
        <v>45714.625</v>
      </c>
      <c r="F1712">
        <v>4089922724</v>
      </c>
      <c r="G1712" t="s">
        <v>340</v>
      </c>
      <c r="H1712" t="s">
        <v>298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5878330451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9999</v>
      </c>
      <c r="Y1712">
        <v>1</v>
      </c>
      <c r="Z1712">
        <v>0</v>
      </c>
    </row>
    <row r="1713" spans="1:26" x14ac:dyDescent="0.25">
      <c r="A1713" t="s">
        <v>159</v>
      </c>
      <c r="B1713" t="s">
        <v>48</v>
      </c>
      <c r="C1713" t="s">
        <v>362</v>
      </c>
      <c r="D1713">
        <v>1</v>
      </c>
      <c r="E1713" s="2">
        <v>45714.625</v>
      </c>
      <c r="F1713">
        <v>4089922724</v>
      </c>
      <c r="G1713" t="s">
        <v>339</v>
      </c>
      <c r="H1713" t="s">
        <v>298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5878330452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9999</v>
      </c>
      <c r="Y1713">
        <v>1</v>
      </c>
      <c r="Z1713">
        <v>0</v>
      </c>
    </row>
    <row r="1714" spans="1:26" x14ac:dyDescent="0.25">
      <c r="A1714" t="s">
        <v>159</v>
      </c>
      <c r="B1714" t="s">
        <v>48</v>
      </c>
      <c r="C1714" t="s">
        <v>362</v>
      </c>
      <c r="D1714">
        <v>1</v>
      </c>
      <c r="E1714" s="2">
        <v>45714.625</v>
      </c>
      <c r="F1714">
        <v>4089922724</v>
      </c>
      <c r="G1714" t="s">
        <v>338</v>
      </c>
      <c r="H1714" t="s">
        <v>297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5878949277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9999</v>
      </c>
      <c r="Y1714">
        <v>1</v>
      </c>
      <c r="Z1714">
        <v>0</v>
      </c>
    </row>
    <row r="1715" spans="1:26" x14ac:dyDescent="0.25">
      <c r="A1715" t="s">
        <v>159</v>
      </c>
      <c r="B1715" t="s">
        <v>48</v>
      </c>
      <c r="C1715" t="s">
        <v>362</v>
      </c>
      <c r="D1715">
        <v>1</v>
      </c>
      <c r="E1715" s="2">
        <v>45714.625</v>
      </c>
      <c r="F1715">
        <v>4089922724</v>
      </c>
      <c r="G1715" t="s">
        <v>340</v>
      </c>
      <c r="H1715" t="s">
        <v>297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5878330455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9999</v>
      </c>
      <c r="Y1715">
        <v>1</v>
      </c>
      <c r="Z1715">
        <v>0</v>
      </c>
    </row>
    <row r="1716" spans="1:26" x14ac:dyDescent="0.25">
      <c r="A1716" t="s">
        <v>159</v>
      </c>
      <c r="B1716" t="s">
        <v>48</v>
      </c>
      <c r="C1716" t="s">
        <v>362</v>
      </c>
      <c r="D1716">
        <v>1</v>
      </c>
      <c r="E1716" s="2">
        <v>45714.625</v>
      </c>
      <c r="F1716">
        <v>4089922724</v>
      </c>
      <c r="G1716" t="s">
        <v>339</v>
      </c>
      <c r="H1716" t="s">
        <v>297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5878330456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9999</v>
      </c>
      <c r="Y1716">
        <v>1</v>
      </c>
      <c r="Z1716">
        <v>0</v>
      </c>
    </row>
    <row r="1717" spans="1:26" x14ac:dyDescent="0.25">
      <c r="A1717" t="s">
        <v>159</v>
      </c>
      <c r="B1717" t="s">
        <v>48</v>
      </c>
      <c r="C1717" t="s">
        <v>362</v>
      </c>
      <c r="D1717">
        <v>1</v>
      </c>
      <c r="E1717" s="2">
        <v>45714.625</v>
      </c>
      <c r="F1717">
        <v>38539</v>
      </c>
      <c r="G1717" t="s">
        <v>338</v>
      </c>
      <c r="H1717" t="s">
        <v>296</v>
      </c>
      <c r="I1717">
        <v>20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5874159977</v>
      </c>
      <c r="S1717">
        <v>0</v>
      </c>
      <c r="T1717">
        <v>0</v>
      </c>
      <c r="U1717">
        <v>0.01</v>
      </c>
      <c r="V1717">
        <v>0</v>
      </c>
      <c r="W1717">
        <v>0</v>
      </c>
      <c r="X1717">
        <v>9999</v>
      </c>
      <c r="Y1717">
        <v>1</v>
      </c>
      <c r="Z1717">
        <v>0</v>
      </c>
    </row>
    <row r="1718" spans="1:26" x14ac:dyDescent="0.25">
      <c r="A1718" t="s">
        <v>159</v>
      </c>
      <c r="B1718" t="s">
        <v>48</v>
      </c>
      <c r="C1718" t="s">
        <v>362</v>
      </c>
      <c r="D1718">
        <v>1</v>
      </c>
      <c r="E1718" s="2">
        <v>45714.625</v>
      </c>
      <c r="F1718">
        <v>4089922724</v>
      </c>
      <c r="G1718" t="s">
        <v>338</v>
      </c>
      <c r="H1718" t="s">
        <v>295</v>
      </c>
      <c r="I1718">
        <v>16.899999999999999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5879875384</v>
      </c>
      <c r="S1718">
        <v>0</v>
      </c>
      <c r="T1718">
        <v>0</v>
      </c>
      <c r="U1718">
        <v>0.01</v>
      </c>
      <c r="V1718">
        <v>0</v>
      </c>
      <c r="W1718">
        <v>0</v>
      </c>
      <c r="X1718">
        <v>16.899999999999999</v>
      </c>
      <c r="Y1718">
        <v>1</v>
      </c>
      <c r="Z1718">
        <v>0</v>
      </c>
    </row>
    <row r="1719" spans="1:26" x14ac:dyDescent="0.25">
      <c r="A1719" t="s">
        <v>159</v>
      </c>
      <c r="B1719" t="s">
        <v>48</v>
      </c>
      <c r="C1719" t="s">
        <v>362</v>
      </c>
      <c r="D1719">
        <v>1</v>
      </c>
      <c r="E1719" s="2">
        <v>45714.625</v>
      </c>
      <c r="F1719">
        <v>4089922724</v>
      </c>
      <c r="G1719" t="s">
        <v>338</v>
      </c>
      <c r="H1719" t="s">
        <v>294</v>
      </c>
      <c r="I1719">
        <v>4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5878953233</v>
      </c>
      <c r="S1719">
        <v>0</v>
      </c>
      <c r="T1719">
        <v>0</v>
      </c>
      <c r="U1719">
        <v>287.62</v>
      </c>
      <c r="V1719">
        <v>0</v>
      </c>
      <c r="W1719">
        <v>0</v>
      </c>
      <c r="X1719">
        <v>9999</v>
      </c>
      <c r="Y1719">
        <v>1</v>
      </c>
      <c r="Z1719">
        <v>0</v>
      </c>
    </row>
    <row r="1720" spans="1:26" x14ac:dyDescent="0.25">
      <c r="A1720" t="s">
        <v>159</v>
      </c>
      <c r="B1720" t="s">
        <v>48</v>
      </c>
      <c r="C1720" t="s">
        <v>362</v>
      </c>
      <c r="D1720">
        <v>1</v>
      </c>
      <c r="E1720" s="2">
        <v>45714.625</v>
      </c>
      <c r="F1720">
        <v>38454</v>
      </c>
      <c r="G1720" t="s">
        <v>341</v>
      </c>
      <c r="H1720" t="s">
        <v>293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5874157355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9999</v>
      </c>
      <c r="Y1720">
        <v>1</v>
      </c>
      <c r="Z1720">
        <v>0</v>
      </c>
    </row>
    <row r="1721" spans="1:26" x14ac:dyDescent="0.25">
      <c r="A1721" t="s">
        <v>159</v>
      </c>
      <c r="B1721" t="s">
        <v>48</v>
      </c>
      <c r="C1721" t="s">
        <v>362</v>
      </c>
      <c r="D1721">
        <v>1</v>
      </c>
      <c r="E1721" s="2">
        <v>45714.625</v>
      </c>
      <c r="F1721">
        <v>4468986571</v>
      </c>
      <c r="G1721" t="s">
        <v>341</v>
      </c>
      <c r="H1721" t="s">
        <v>292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5864418167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9999</v>
      </c>
      <c r="Y1721">
        <v>1</v>
      </c>
      <c r="Z1721">
        <v>0</v>
      </c>
    </row>
    <row r="1722" spans="1:26" x14ac:dyDescent="0.25">
      <c r="A1722" t="s">
        <v>159</v>
      </c>
      <c r="B1722" t="s">
        <v>48</v>
      </c>
      <c r="C1722" t="s">
        <v>362</v>
      </c>
      <c r="D1722">
        <v>1</v>
      </c>
      <c r="E1722" s="2">
        <v>45714.625</v>
      </c>
      <c r="F1722">
        <v>38539</v>
      </c>
      <c r="G1722" t="s">
        <v>338</v>
      </c>
      <c r="H1722" t="s">
        <v>290</v>
      </c>
      <c r="I1722">
        <v>90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5878092210</v>
      </c>
      <c r="S1722">
        <v>0</v>
      </c>
      <c r="T1722">
        <v>0</v>
      </c>
      <c r="U1722">
        <v>0.02</v>
      </c>
      <c r="V1722">
        <v>0</v>
      </c>
      <c r="W1722">
        <v>0</v>
      </c>
      <c r="X1722">
        <v>9999</v>
      </c>
      <c r="Y1722">
        <v>1</v>
      </c>
      <c r="Z1722">
        <v>0</v>
      </c>
    </row>
    <row r="1723" spans="1:26" x14ac:dyDescent="0.25">
      <c r="A1723" t="s">
        <v>159</v>
      </c>
      <c r="B1723" t="s">
        <v>48</v>
      </c>
      <c r="C1723" t="s">
        <v>362</v>
      </c>
      <c r="D1723">
        <v>1</v>
      </c>
      <c r="E1723" s="2">
        <v>45714.625</v>
      </c>
      <c r="F1723">
        <v>38433</v>
      </c>
      <c r="G1723" t="s">
        <v>789</v>
      </c>
      <c r="H1723" t="s">
        <v>793</v>
      </c>
      <c r="I1723">
        <v>-0.13900000000000001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5867324627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9999</v>
      </c>
      <c r="Y1723">
        <v>0</v>
      </c>
      <c r="Z1723">
        <v>0</v>
      </c>
    </row>
    <row r="1724" spans="1:26" x14ac:dyDescent="0.25">
      <c r="A1724" t="s">
        <v>159</v>
      </c>
      <c r="B1724" t="s">
        <v>48</v>
      </c>
      <c r="C1724" t="s">
        <v>362</v>
      </c>
      <c r="D1724">
        <v>1</v>
      </c>
      <c r="E1724" s="2">
        <v>45714.625</v>
      </c>
      <c r="F1724">
        <v>38459</v>
      </c>
      <c r="G1724" t="s">
        <v>789</v>
      </c>
      <c r="H1724" t="s">
        <v>793</v>
      </c>
      <c r="I1724">
        <v>-0.52100000000000002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5874155961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9999</v>
      </c>
      <c r="Y1724">
        <v>0</v>
      </c>
      <c r="Z1724">
        <v>0</v>
      </c>
    </row>
    <row r="1725" spans="1:26" x14ac:dyDescent="0.25">
      <c r="A1725" t="s">
        <v>159</v>
      </c>
      <c r="B1725" t="s">
        <v>48</v>
      </c>
      <c r="C1725" t="s">
        <v>362</v>
      </c>
      <c r="D1725">
        <v>1</v>
      </c>
      <c r="E1725" s="2">
        <v>45714.625</v>
      </c>
      <c r="F1725">
        <v>38481</v>
      </c>
      <c r="G1725" t="s">
        <v>789</v>
      </c>
      <c r="H1725" t="s">
        <v>793</v>
      </c>
      <c r="I1725">
        <v>-0.24199999999999999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5877753854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9999</v>
      </c>
      <c r="Y1725">
        <v>0</v>
      </c>
      <c r="Z1725">
        <v>0</v>
      </c>
    </row>
    <row r="1726" spans="1:26" x14ac:dyDescent="0.25">
      <c r="A1726" t="s">
        <v>159</v>
      </c>
      <c r="B1726" t="s">
        <v>48</v>
      </c>
      <c r="C1726" t="s">
        <v>362</v>
      </c>
      <c r="D1726">
        <v>1</v>
      </c>
      <c r="E1726" s="2">
        <v>45714.625</v>
      </c>
      <c r="F1726">
        <v>38486</v>
      </c>
      <c r="G1726" t="s">
        <v>789</v>
      </c>
      <c r="H1726" t="s">
        <v>793</v>
      </c>
      <c r="I1726">
        <v>-8.2230000000000008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5879012528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9999</v>
      </c>
      <c r="Y1726">
        <v>0</v>
      </c>
      <c r="Z1726">
        <v>0</v>
      </c>
    </row>
    <row r="1727" spans="1:26" x14ac:dyDescent="0.25">
      <c r="A1727" t="s">
        <v>159</v>
      </c>
      <c r="B1727" t="s">
        <v>48</v>
      </c>
      <c r="C1727" t="s">
        <v>362</v>
      </c>
      <c r="D1727">
        <v>1</v>
      </c>
      <c r="E1727" s="2">
        <v>45714.625</v>
      </c>
      <c r="F1727">
        <v>38517</v>
      </c>
      <c r="G1727" t="s">
        <v>789</v>
      </c>
      <c r="H1727" t="s">
        <v>793</v>
      </c>
      <c r="I1727">
        <v>-0.35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5874155963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9999</v>
      </c>
      <c r="Y1727">
        <v>0</v>
      </c>
      <c r="Z1727">
        <v>0</v>
      </c>
    </row>
    <row r="1728" spans="1:26" x14ac:dyDescent="0.25">
      <c r="A1728" t="s">
        <v>159</v>
      </c>
      <c r="B1728" t="s">
        <v>48</v>
      </c>
      <c r="C1728" t="s">
        <v>362</v>
      </c>
      <c r="D1728">
        <v>1</v>
      </c>
      <c r="E1728" s="2">
        <v>45714.625</v>
      </c>
      <c r="F1728">
        <v>38539</v>
      </c>
      <c r="G1728" t="s">
        <v>789</v>
      </c>
      <c r="H1728" t="s">
        <v>793</v>
      </c>
      <c r="I1728">
        <v>-1.18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5874155959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9999</v>
      </c>
      <c r="Y1728">
        <v>0</v>
      </c>
      <c r="Z1728">
        <v>0</v>
      </c>
    </row>
    <row r="1729" spans="1:26" x14ac:dyDescent="0.25">
      <c r="A1729" t="s">
        <v>159</v>
      </c>
      <c r="B1729" t="s">
        <v>48</v>
      </c>
      <c r="C1729" t="s">
        <v>362</v>
      </c>
      <c r="D1729">
        <v>1</v>
      </c>
      <c r="E1729" s="2">
        <v>45714.625</v>
      </c>
      <c r="F1729">
        <v>38546</v>
      </c>
      <c r="G1729" t="s">
        <v>789</v>
      </c>
      <c r="H1729" t="s">
        <v>793</v>
      </c>
      <c r="I1729">
        <v>-0.46500000000000002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5879012530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9999</v>
      </c>
      <c r="Y1729">
        <v>0</v>
      </c>
      <c r="Z1729">
        <v>0</v>
      </c>
    </row>
    <row r="1730" spans="1:26" x14ac:dyDescent="0.25">
      <c r="A1730" t="s">
        <v>159</v>
      </c>
      <c r="B1730" t="s">
        <v>48</v>
      </c>
      <c r="C1730" t="s">
        <v>362</v>
      </c>
      <c r="D1730">
        <v>1</v>
      </c>
      <c r="E1730" s="2">
        <v>45714.625</v>
      </c>
      <c r="F1730">
        <v>2627933195</v>
      </c>
      <c r="G1730" t="s">
        <v>789</v>
      </c>
      <c r="H1730" t="s">
        <v>793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5874155957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9999</v>
      </c>
      <c r="Y1730">
        <v>0</v>
      </c>
      <c r="Z1730">
        <v>0</v>
      </c>
    </row>
    <row r="1731" spans="1:26" x14ac:dyDescent="0.25">
      <c r="A1731" t="s">
        <v>159</v>
      </c>
      <c r="B1731" t="s">
        <v>48</v>
      </c>
      <c r="C1731" t="s">
        <v>362</v>
      </c>
      <c r="D1731">
        <v>1</v>
      </c>
      <c r="E1731" s="2">
        <v>45714.625</v>
      </c>
      <c r="F1731">
        <v>4089922724</v>
      </c>
      <c r="G1731" t="s">
        <v>789</v>
      </c>
      <c r="H1731" t="s">
        <v>793</v>
      </c>
      <c r="I1731">
        <v>-3.9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5868685087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9999</v>
      </c>
      <c r="Y1731">
        <v>0</v>
      </c>
      <c r="Z1731">
        <v>0</v>
      </c>
    </row>
    <row r="1732" spans="1:26" x14ac:dyDescent="0.25">
      <c r="A1732" t="s">
        <v>159</v>
      </c>
      <c r="B1732" t="s">
        <v>48</v>
      </c>
      <c r="C1732" t="s">
        <v>362</v>
      </c>
      <c r="D1732">
        <v>1</v>
      </c>
      <c r="E1732" s="2">
        <v>45714.625</v>
      </c>
      <c r="F1732">
        <v>2627933195</v>
      </c>
      <c r="G1732" t="s">
        <v>338</v>
      </c>
      <c r="H1732" t="s">
        <v>289</v>
      </c>
      <c r="I1732">
        <v>24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5874159995</v>
      </c>
      <c r="S1732">
        <v>0</v>
      </c>
      <c r="T1732">
        <v>0</v>
      </c>
      <c r="U1732">
        <v>1E-3</v>
      </c>
      <c r="V1732">
        <v>0</v>
      </c>
      <c r="W1732">
        <v>0</v>
      </c>
      <c r="X1732">
        <v>9999</v>
      </c>
      <c r="Y1732">
        <v>1</v>
      </c>
      <c r="Z1732">
        <v>0</v>
      </c>
    </row>
    <row r="1733" spans="1:26" x14ac:dyDescent="0.25">
      <c r="A1733" t="s">
        <v>159</v>
      </c>
      <c r="B1733" t="s">
        <v>48</v>
      </c>
      <c r="C1733" t="s">
        <v>362</v>
      </c>
      <c r="D1733">
        <v>1</v>
      </c>
      <c r="E1733" s="2">
        <v>45714.625</v>
      </c>
      <c r="F1733">
        <v>38425</v>
      </c>
      <c r="G1733" t="s">
        <v>789</v>
      </c>
      <c r="H1733" t="s">
        <v>794</v>
      </c>
      <c r="I1733">
        <v>-18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5874155967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9999</v>
      </c>
      <c r="Y1733">
        <v>0</v>
      </c>
      <c r="Z1733">
        <v>0</v>
      </c>
    </row>
    <row r="1734" spans="1:26" x14ac:dyDescent="0.25">
      <c r="A1734" t="s">
        <v>159</v>
      </c>
      <c r="B1734" t="s">
        <v>48</v>
      </c>
      <c r="C1734" t="s">
        <v>362</v>
      </c>
      <c r="D1734">
        <v>1</v>
      </c>
      <c r="E1734" s="2">
        <v>45714.625</v>
      </c>
      <c r="F1734">
        <v>4089922724</v>
      </c>
      <c r="G1734" t="s">
        <v>789</v>
      </c>
      <c r="H1734" t="s">
        <v>794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5874155965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9999</v>
      </c>
      <c r="Y1734">
        <v>0</v>
      </c>
      <c r="Z1734">
        <v>0</v>
      </c>
    </row>
    <row r="1735" spans="1:26" x14ac:dyDescent="0.25">
      <c r="A1735" t="s">
        <v>159</v>
      </c>
      <c r="B1735" t="s">
        <v>48</v>
      </c>
      <c r="C1735" t="s">
        <v>362</v>
      </c>
      <c r="D1735">
        <v>1</v>
      </c>
      <c r="E1735" s="2">
        <v>45714.625</v>
      </c>
      <c r="F1735">
        <v>38425</v>
      </c>
      <c r="G1735" t="s">
        <v>338</v>
      </c>
      <c r="H1735" t="s">
        <v>287</v>
      </c>
      <c r="I1735">
        <v>49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5877627223</v>
      </c>
      <c r="S1735">
        <v>0</v>
      </c>
      <c r="T1735">
        <v>0</v>
      </c>
      <c r="U1735">
        <v>1E-3</v>
      </c>
      <c r="V1735">
        <v>0</v>
      </c>
      <c r="W1735">
        <v>0</v>
      </c>
      <c r="X1735">
        <v>9999</v>
      </c>
      <c r="Y1735">
        <v>1</v>
      </c>
      <c r="Z1735">
        <v>0</v>
      </c>
    </row>
    <row r="1736" spans="1:26" x14ac:dyDescent="0.25">
      <c r="A1736" t="s">
        <v>159</v>
      </c>
      <c r="B1736" t="s">
        <v>48</v>
      </c>
      <c r="C1736" t="s">
        <v>362</v>
      </c>
      <c r="D1736">
        <v>1</v>
      </c>
      <c r="E1736" s="2">
        <v>45714.625</v>
      </c>
      <c r="F1736">
        <v>38486</v>
      </c>
      <c r="G1736" t="s">
        <v>338</v>
      </c>
      <c r="H1736" t="s">
        <v>285</v>
      </c>
      <c r="I1736">
        <v>105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5879647116</v>
      </c>
      <c r="S1736">
        <v>0</v>
      </c>
      <c r="T1736">
        <v>0</v>
      </c>
      <c r="U1736">
        <v>1E-3</v>
      </c>
      <c r="V1736">
        <v>0</v>
      </c>
      <c r="W1736">
        <v>0</v>
      </c>
      <c r="X1736">
        <v>9999</v>
      </c>
      <c r="Y1736">
        <v>1</v>
      </c>
      <c r="Z1736">
        <v>0</v>
      </c>
    </row>
    <row r="1737" spans="1:26" x14ac:dyDescent="0.25">
      <c r="A1737" t="s">
        <v>159</v>
      </c>
      <c r="B1737" t="s">
        <v>48</v>
      </c>
      <c r="C1737" t="s">
        <v>362</v>
      </c>
      <c r="D1737">
        <v>1</v>
      </c>
      <c r="E1737" s="2">
        <v>45714.625</v>
      </c>
      <c r="F1737">
        <v>38425</v>
      </c>
      <c r="G1737" t="s">
        <v>789</v>
      </c>
      <c r="H1737" t="s">
        <v>795</v>
      </c>
      <c r="I1737">
        <v>-20.3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5874155969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9999</v>
      </c>
      <c r="Y1737">
        <v>0</v>
      </c>
      <c r="Z1737">
        <v>0</v>
      </c>
    </row>
    <row r="1738" spans="1:26" x14ac:dyDescent="0.25">
      <c r="A1738" t="s">
        <v>159</v>
      </c>
      <c r="B1738" t="s">
        <v>48</v>
      </c>
      <c r="C1738" t="s">
        <v>362</v>
      </c>
      <c r="D1738">
        <v>1</v>
      </c>
      <c r="E1738" s="2">
        <v>45714.625</v>
      </c>
      <c r="F1738">
        <v>38425</v>
      </c>
      <c r="G1738" t="s">
        <v>789</v>
      </c>
      <c r="H1738" t="s">
        <v>796</v>
      </c>
      <c r="I1738">
        <v>-13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5874155973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9999</v>
      </c>
      <c r="Y1738">
        <v>0</v>
      </c>
      <c r="Z1738">
        <v>0</v>
      </c>
    </row>
    <row r="1739" spans="1:26" x14ac:dyDescent="0.25">
      <c r="A1739" t="s">
        <v>159</v>
      </c>
      <c r="B1739" t="s">
        <v>48</v>
      </c>
      <c r="C1739" t="s">
        <v>362</v>
      </c>
      <c r="D1739">
        <v>1</v>
      </c>
      <c r="E1739" s="2">
        <v>45714.625</v>
      </c>
      <c r="F1739">
        <v>4089922724</v>
      </c>
      <c r="G1739" t="s">
        <v>789</v>
      </c>
      <c r="H1739" t="s">
        <v>796</v>
      </c>
      <c r="I1739">
        <v>-8.7999999999999995E-2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5874155971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9999</v>
      </c>
      <c r="Y1739">
        <v>0</v>
      </c>
      <c r="Z1739">
        <v>0</v>
      </c>
    </row>
    <row r="1740" spans="1:26" x14ac:dyDescent="0.25">
      <c r="A1740" t="s">
        <v>159</v>
      </c>
      <c r="B1740" t="s">
        <v>48</v>
      </c>
      <c r="C1740" t="s">
        <v>362</v>
      </c>
      <c r="D1740">
        <v>1</v>
      </c>
      <c r="E1740" s="2">
        <v>45714.625</v>
      </c>
      <c r="F1740">
        <v>4089922724</v>
      </c>
      <c r="G1740" t="s">
        <v>338</v>
      </c>
      <c r="H1740" t="s">
        <v>284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5876658193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9999</v>
      </c>
      <c r="Y1740">
        <v>1</v>
      </c>
      <c r="Z1740">
        <v>0</v>
      </c>
    </row>
    <row r="1741" spans="1:26" x14ac:dyDescent="0.25">
      <c r="A1741" t="s">
        <v>159</v>
      </c>
      <c r="B1741" t="s">
        <v>48</v>
      </c>
      <c r="C1741" t="s">
        <v>362</v>
      </c>
      <c r="D1741">
        <v>1</v>
      </c>
      <c r="E1741" s="2">
        <v>45714.625</v>
      </c>
      <c r="F1741">
        <v>38425</v>
      </c>
      <c r="G1741" t="s">
        <v>789</v>
      </c>
      <c r="H1741" t="s">
        <v>797</v>
      </c>
      <c r="I1741">
        <v>-32.32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5874155989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9999</v>
      </c>
      <c r="Y1741">
        <v>0</v>
      </c>
      <c r="Z1741">
        <v>0</v>
      </c>
    </row>
    <row r="1742" spans="1:26" x14ac:dyDescent="0.25">
      <c r="A1742" t="s">
        <v>159</v>
      </c>
      <c r="B1742" t="s">
        <v>48</v>
      </c>
      <c r="C1742" t="s">
        <v>362</v>
      </c>
      <c r="D1742">
        <v>1</v>
      </c>
      <c r="E1742" s="2">
        <v>45714.625</v>
      </c>
      <c r="F1742">
        <v>5012239034</v>
      </c>
      <c r="G1742" t="s">
        <v>338</v>
      </c>
      <c r="H1742" t="s">
        <v>283</v>
      </c>
      <c r="I1742">
        <v>23.7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5880083395</v>
      </c>
      <c r="S1742">
        <v>0</v>
      </c>
      <c r="T1742">
        <v>0</v>
      </c>
      <c r="U1742">
        <v>0.01</v>
      </c>
      <c r="V1742">
        <v>0</v>
      </c>
      <c r="W1742">
        <v>0</v>
      </c>
      <c r="X1742">
        <v>23.7</v>
      </c>
      <c r="Y1742">
        <v>1</v>
      </c>
      <c r="Z1742">
        <v>0</v>
      </c>
    </row>
    <row r="1743" spans="1:26" x14ac:dyDescent="0.25">
      <c r="A1743" t="s">
        <v>159</v>
      </c>
      <c r="B1743" t="s">
        <v>48</v>
      </c>
      <c r="C1743" t="s">
        <v>362</v>
      </c>
      <c r="D1743">
        <v>1</v>
      </c>
      <c r="E1743" s="2">
        <v>45714.625</v>
      </c>
      <c r="F1743">
        <v>3663284062</v>
      </c>
      <c r="G1743" t="s">
        <v>338</v>
      </c>
      <c r="H1743" t="s">
        <v>281</v>
      </c>
      <c r="I1743">
        <v>30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5865672430</v>
      </c>
      <c r="S1743">
        <v>0</v>
      </c>
      <c r="T1743">
        <v>0</v>
      </c>
      <c r="U1743">
        <v>0.01</v>
      </c>
      <c r="V1743">
        <v>0</v>
      </c>
      <c r="W1743">
        <v>0</v>
      </c>
      <c r="X1743">
        <v>9999</v>
      </c>
      <c r="Y1743">
        <v>1</v>
      </c>
      <c r="Z1743">
        <v>0</v>
      </c>
    </row>
    <row r="1744" spans="1:26" x14ac:dyDescent="0.25">
      <c r="A1744" t="s">
        <v>159</v>
      </c>
      <c r="B1744" t="s">
        <v>48</v>
      </c>
      <c r="C1744" t="s">
        <v>362</v>
      </c>
      <c r="D1744">
        <v>1</v>
      </c>
      <c r="E1744" s="2">
        <v>45714.625</v>
      </c>
      <c r="F1744">
        <v>38539</v>
      </c>
      <c r="G1744" t="s">
        <v>338</v>
      </c>
      <c r="H1744" t="s">
        <v>279</v>
      </c>
      <c r="I1744">
        <v>14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5874159979</v>
      </c>
      <c r="S1744">
        <v>0</v>
      </c>
      <c r="T1744">
        <v>0</v>
      </c>
      <c r="U1744">
        <v>0.01</v>
      </c>
      <c r="V1744">
        <v>0</v>
      </c>
      <c r="W1744">
        <v>0</v>
      </c>
      <c r="X1744">
        <v>9999</v>
      </c>
      <c r="Y1744">
        <v>1</v>
      </c>
      <c r="Z1744">
        <v>0</v>
      </c>
    </row>
    <row r="1745" spans="1:26" x14ac:dyDescent="0.25">
      <c r="A1745" t="s">
        <v>159</v>
      </c>
      <c r="B1745" t="s">
        <v>48</v>
      </c>
      <c r="C1745" t="s">
        <v>362</v>
      </c>
      <c r="D1745">
        <v>1</v>
      </c>
      <c r="E1745" s="2">
        <v>45714.625</v>
      </c>
      <c r="F1745">
        <v>38486</v>
      </c>
      <c r="G1745" t="s">
        <v>338</v>
      </c>
      <c r="H1745" t="s">
        <v>278</v>
      </c>
      <c r="I1745">
        <v>44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5880085694</v>
      </c>
      <c r="S1745">
        <v>0</v>
      </c>
      <c r="T1745">
        <v>0</v>
      </c>
      <c r="U1745">
        <v>0.49</v>
      </c>
      <c r="V1745">
        <v>0</v>
      </c>
      <c r="W1745">
        <v>0</v>
      </c>
      <c r="X1745">
        <v>9999</v>
      </c>
      <c r="Y1745">
        <v>1</v>
      </c>
      <c r="Z1745">
        <v>0</v>
      </c>
    </row>
    <row r="1746" spans="1:26" x14ac:dyDescent="0.25">
      <c r="A1746" t="s">
        <v>159</v>
      </c>
      <c r="B1746" t="s">
        <v>48</v>
      </c>
      <c r="C1746" t="s">
        <v>362</v>
      </c>
      <c r="D1746">
        <v>1</v>
      </c>
      <c r="E1746" s="2">
        <v>45714.625</v>
      </c>
      <c r="F1746">
        <v>38486</v>
      </c>
      <c r="G1746" t="s">
        <v>340</v>
      </c>
      <c r="H1746" t="s">
        <v>278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5880087450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9999</v>
      </c>
      <c r="Y1746">
        <v>1</v>
      </c>
      <c r="Z1746">
        <v>0</v>
      </c>
    </row>
    <row r="1747" spans="1:26" x14ac:dyDescent="0.25">
      <c r="A1747" t="s">
        <v>159</v>
      </c>
      <c r="B1747" t="s">
        <v>48</v>
      </c>
      <c r="C1747" t="s">
        <v>362</v>
      </c>
      <c r="D1747">
        <v>1</v>
      </c>
      <c r="E1747" s="2">
        <v>45714.625</v>
      </c>
      <c r="F1747">
        <v>38486</v>
      </c>
      <c r="G1747" t="s">
        <v>339</v>
      </c>
      <c r="H1747" t="s">
        <v>278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5880087451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9999</v>
      </c>
      <c r="Y1747">
        <v>1</v>
      </c>
      <c r="Z1747">
        <v>0</v>
      </c>
    </row>
    <row r="1748" spans="1:26" x14ac:dyDescent="0.25">
      <c r="A1748" t="s">
        <v>159</v>
      </c>
      <c r="B1748" t="s">
        <v>48</v>
      </c>
      <c r="C1748" t="s">
        <v>362</v>
      </c>
      <c r="D1748">
        <v>1</v>
      </c>
      <c r="E1748" s="2">
        <v>45714.625</v>
      </c>
      <c r="F1748">
        <v>4089922724</v>
      </c>
      <c r="G1748" t="s">
        <v>338</v>
      </c>
      <c r="H1748" t="s">
        <v>277</v>
      </c>
      <c r="I1748">
        <v>6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5878956521</v>
      </c>
      <c r="S1748">
        <v>0</v>
      </c>
      <c r="T1748">
        <v>0</v>
      </c>
      <c r="U1748">
        <v>340</v>
      </c>
      <c r="V1748">
        <v>0</v>
      </c>
      <c r="W1748">
        <v>0</v>
      </c>
      <c r="X1748">
        <v>9999</v>
      </c>
      <c r="Y1748">
        <v>1</v>
      </c>
      <c r="Z1748">
        <v>0</v>
      </c>
    </row>
    <row r="1749" spans="1:26" x14ac:dyDescent="0.25">
      <c r="A1749" t="s">
        <v>159</v>
      </c>
      <c r="B1749" t="s">
        <v>48</v>
      </c>
      <c r="C1749" t="s">
        <v>362</v>
      </c>
      <c r="D1749">
        <v>1</v>
      </c>
      <c r="E1749" s="2">
        <v>45714.625</v>
      </c>
      <c r="F1749">
        <v>4089922724</v>
      </c>
      <c r="G1749" t="s">
        <v>338</v>
      </c>
      <c r="H1749" t="s">
        <v>276</v>
      </c>
      <c r="I1749">
        <v>6.8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5879875370</v>
      </c>
      <c r="S1749">
        <v>0</v>
      </c>
      <c r="T1749">
        <v>0</v>
      </c>
      <c r="U1749">
        <v>0.01</v>
      </c>
      <c r="V1749">
        <v>0</v>
      </c>
      <c r="W1749">
        <v>0</v>
      </c>
      <c r="X1749">
        <v>6.8</v>
      </c>
      <c r="Y1749">
        <v>1</v>
      </c>
      <c r="Z1749">
        <v>0</v>
      </c>
    </row>
    <row r="1750" spans="1:26" x14ac:dyDescent="0.25">
      <c r="A1750" t="s">
        <v>159</v>
      </c>
      <c r="B1750" t="s">
        <v>48</v>
      </c>
      <c r="C1750" t="s">
        <v>362</v>
      </c>
      <c r="D1750">
        <v>1</v>
      </c>
      <c r="E1750" s="2">
        <v>45714.625</v>
      </c>
      <c r="F1750">
        <v>38486</v>
      </c>
      <c r="G1750" t="s">
        <v>338</v>
      </c>
      <c r="H1750" t="s">
        <v>275</v>
      </c>
      <c r="I1750">
        <v>68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5880084069</v>
      </c>
      <c r="S1750">
        <v>0</v>
      </c>
      <c r="T1750">
        <v>0</v>
      </c>
      <c r="U1750">
        <v>0.01</v>
      </c>
      <c r="V1750">
        <v>0</v>
      </c>
      <c r="W1750">
        <v>0</v>
      </c>
      <c r="X1750">
        <v>68</v>
      </c>
      <c r="Y1750">
        <v>1</v>
      </c>
      <c r="Z1750">
        <v>0</v>
      </c>
    </row>
    <row r="1751" spans="1:26" x14ac:dyDescent="0.25">
      <c r="A1751" t="s">
        <v>159</v>
      </c>
      <c r="B1751" t="s">
        <v>48</v>
      </c>
      <c r="C1751" t="s">
        <v>362</v>
      </c>
      <c r="D1751">
        <v>1</v>
      </c>
      <c r="E1751" s="2">
        <v>45714.625</v>
      </c>
      <c r="F1751">
        <v>38481</v>
      </c>
      <c r="G1751" t="s">
        <v>338</v>
      </c>
      <c r="H1751" t="s">
        <v>274</v>
      </c>
      <c r="I1751">
        <v>410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5877429313</v>
      </c>
      <c r="S1751">
        <v>0</v>
      </c>
      <c r="T1751">
        <v>0</v>
      </c>
      <c r="U1751">
        <v>0.02</v>
      </c>
      <c r="V1751">
        <v>0</v>
      </c>
      <c r="W1751">
        <v>0</v>
      </c>
      <c r="X1751">
        <v>9999</v>
      </c>
      <c r="Y1751">
        <v>1</v>
      </c>
      <c r="Z1751">
        <v>0</v>
      </c>
    </row>
    <row r="1752" spans="1:26" x14ac:dyDescent="0.25">
      <c r="A1752" t="s">
        <v>159</v>
      </c>
      <c r="B1752" t="s">
        <v>48</v>
      </c>
      <c r="C1752" t="s">
        <v>362</v>
      </c>
      <c r="D1752">
        <v>1</v>
      </c>
      <c r="E1752" s="2">
        <v>45714.625</v>
      </c>
      <c r="F1752">
        <v>38481</v>
      </c>
      <c r="G1752" t="s">
        <v>340</v>
      </c>
      <c r="H1752" t="s">
        <v>274</v>
      </c>
      <c r="I1752">
        <v>0</v>
      </c>
      <c r="J1752">
        <v>45</v>
      </c>
      <c r="K1752">
        <v>75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5877430935</v>
      </c>
      <c r="S1752">
        <v>0</v>
      </c>
      <c r="T1752">
        <v>0</v>
      </c>
      <c r="U1752">
        <v>1E-3</v>
      </c>
      <c r="V1752">
        <v>0</v>
      </c>
      <c r="W1752">
        <v>0</v>
      </c>
      <c r="X1752">
        <v>9999</v>
      </c>
      <c r="Y1752">
        <v>1</v>
      </c>
      <c r="Z1752">
        <v>0</v>
      </c>
    </row>
    <row r="1753" spans="1:26" x14ac:dyDescent="0.25">
      <c r="A1753" t="s">
        <v>159</v>
      </c>
      <c r="B1753" t="s">
        <v>48</v>
      </c>
      <c r="C1753" t="s">
        <v>362</v>
      </c>
      <c r="D1753">
        <v>1</v>
      </c>
      <c r="E1753" s="2">
        <v>45714.625</v>
      </c>
      <c r="F1753">
        <v>38481</v>
      </c>
      <c r="G1753" t="s">
        <v>339</v>
      </c>
      <c r="H1753" t="s">
        <v>274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5877430936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9999</v>
      </c>
      <c r="Y1753">
        <v>1</v>
      </c>
      <c r="Z1753">
        <v>0</v>
      </c>
    </row>
    <row r="1754" spans="1:26" x14ac:dyDescent="0.25">
      <c r="A1754" t="s">
        <v>159</v>
      </c>
      <c r="B1754" t="s">
        <v>48</v>
      </c>
      <c r="C1754" t="s">
        <v>362</v>
      </c>
      <c r="D1754">
        <v>1</v>
      </c>
      <c r="E1754" s="2">
        <v>45714.625</v>
      </c>
      <c r="F1754">
        <v>38517</v>
      </c>
      <c r="G1754" t="s">
        <v>338</v>
      </c>
      <c r="H1754" t="s">
        <v>273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5865631098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9999</v>
      </c>
      <c r="Y1754">
        <v>1</v>
      </c>
      <c r="Z1754">
        <v>0</v>
      </c>
    </row>
    <row r="1755" spans="1:26" x14ac:dyDescent="0.25">
      <c r="A1755" t="s">
        <v>159</v>
      </c>
      <c r="B1755" t="s">
        <v>48</v>
      </c>
      <c r="C1755" t="s">
        <v>362</v>
      </c>
      <c r="D1755">
        <v>1</v>
      </c>
      <c r="E1755" s="2">
        <v>45714.625</v>
      </c>
      <c r="F1755">
        <v>4089922724</v>
      </c>
      <c r="G1755" t="s">
        <v>338</v>
      </c>
      <c r="H1755" t="s">
        <v>271</v>
      </c>
      <c r="I1755">
        <v>20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5878933395</v>
      </c>
      <c r="S1755">
        <v>0</v>
      </c>
      <c r="T1755">
        <v>0</v>
      </c>
      <c r="U1755">
        <v>1E-3</v>
      </c>
      <c r="V1755">
        <v>0</v>
      </c>
      <c r="W1755">
        <v>0</v>
      </c>
      <c r="X1755">
        <v>9999</v>
      </c>
      <c r="Y1755">
        <v>1</v>
      </c>
      <c r="Z1755">
        <v>0</v>
      </c>
    </row>
    <row r="1756" spans="1:26" x14ac:dyDescent="0.25">
      <c r="A1756" t="s">
        <v>159</v>
      </c>
      <c r="B1756" t="s">
        <v>48</v>
      </c>
      <c r="C1756" t="s">
        <v>362</v>
      </c>
      <c r="D1756">
        <v>1</v>
      </c>
      <c r="E1756" s="2">
        <v>45714.625</v>
      </c>
      <c r="F1756">
        <v>4089922724</v>
      </c>
      <c r="G1756" t="s">
        <v>340</v>
      </c>
      <c r="H1756" t="s">
        <v>271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5878984231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9999</v>
      </c>
      <c r="Y1756">
        <v>1</v>
      </c>
      <c r="Z1756">
        <v>0</v>
      </c>
    </row>
    <row r="1757" spans="1:26" x14ac:dyDescent="0.25">
      <c r="A1757" t="s">
        <v>159</v>
      </c>
      <c r="B1757" t="s">
        <v>48</v>
      </c>
      <c r="C1757" t="s">
        <v>362</v>
      </c>
      <c r="D1757">
        <v>1</v>
      </c>
      <c r="E1757" s="2">
        <v>45714.625</v>
      </c>
      <c r="F1757">
        <v>4089922724</v>
      </c>
      <c r="G1757" t="s">
        <v>339</v>
      </c>
      <c r="H1757" t="s">
        <v>271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5878984232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9999</v>
      </c>
      <c r="Y1757">
        <v>1</v>
      </c>
      <c r="Z1757">
        <v>0</v>
      </c>
    </row>
    <row r="1758" spans="1:26" x14ac:dyDescent="0.25">
      <c r="A1758" t="s">
        <v>159</v>
      </c>
      <c r="B1758" t="s">
        <v>48</v>
      </c>
      <c r="C1758" t="s">
        <v>362</v>
      </c>
      <c r="D1758">
        <v>1</v>
      </c>
      <c r="E1758" s="2">
        <v>45714.625</v>
      </c>
      <c r="F1758">
        <v>38470</v>
      </c>
      <c r="G1758" t="s">
        <v>338</v>
      </c>
      <c r="H1758" t="s">
        <v>270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5879694595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9999</v>
      </c>
      <c r="Y1758">
        <v>1</v>
      </c>
      <c r="Z1758">
        <v>0</v>
      </c>
    </row>
    <row r="1759" spans="1:26" x14ac:dyDescent="0.25">
      <c r="A1759" t="s">
        <v>159</v>
      </c>
      <c r="B1759" t="s">
        <v>48</v>
      </c>
      <c r="C1759" t="s">
        <v>362</v>
      </c>
      <c r="D1759">
        <v>1</v>
      </c>
      <c r="E1759" s="2">
        <v>45714.625</v>
      </c>
      <c r="F1759">
        <v>38470</v>
      </c>
      <c r="G1759" t="s">
        <v>340</v>
      </c>
      <c r="H1759" t="s">
        <v>270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5874164631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9999</v>
      </c>
      <c r="Y1759">
        <v>1</v>
      </c>
      <c r="Z1759">
        <v>0</v>
      </c>
    </row>
    <row r="1760" spans="1:26" x14ac:dyDescent="0.25">
      <c r="A1760" t="s">
        <v>159</v>
      </c>
      <c r="B1760" t="s">
        <v>48</v>
      </c>
      <c r="C1760" t="s">
        <v>362</v>
      </c>
      <c r="D1760">
        <v>1</v>
      </c>
      <c r="E1760" s="2">
        <v>45714.625</v>
      </c>
      <c r="F1760">
        <v>38470</v>
      </c>
      <c r="G1760" t="s">
        <v>339</v>
      </c>
      <c r="H1760" t="s">
        <v>270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5874164632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9999</v>
      </c>
      <c r="Y1760">
        <v>1</v>
      </c>
      <c r="Z1760">
        <v>0</v>
      </c>
    </row>
    <row r="1761" spans="1:26" x14ac:dyDescent="0.25">
      <c r="A1761" t="s">
        <v>159</v>
      </c>
      <c r="B1761" t="s">
        <v>48</v>
      </c>
      <c r="C1761" t="s">
        <v>362</v>
      </c>
      <c r="D1761">
        <v>1</v>
      </c>
      <c r="E1761" s="2">
        <v>45714.625</v>
      </c>
      <c r="F1761">
        <v>38539</v>
      </c>
      <c r="G1761" t="s">
        <v>338</v>
      </c>
      <c r="H1761" t="s">
        <v>268</v>
      </c>
      <c r="I1761">
        <v>42.5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5878091764</v>
      </c>
      <c r="S1761">
        <v>0</v>
      </c>
      <c r="T1761">
        <v>0</v>
      </c>
      <c r="U1761">
        <v>0.01</v>
      </c>
      <c r="V1761">
        <v>0</v>
      </c>
      <c r="W1761">
        <v>0</v>
      </c>
      <c r="X1761">
        <v>9999</v>
      </c>
      <c r="Y1761">
        <v>1</v>
      </c>
      <c r="Z1761">
        <v>0</v>
      </c>
    </row>
    <row r="1762" spans="1:26" x14ac:dyDescent="0.25">
      <c r="A1762" t="s">
        <v>159</v>
      </c>
      <c r="B1762" t="s">
        <v>48</v>
      </c>
      <c r="C1762" t="s">
        <v>362</v>
      </c>
      <c r="D1762">
        <v>1</v>
      </c>
      <c r="E1762" s="2">
        <v>45714.625</v>
      </c>
      <c r="F1762">
        <v>38459</v>
      </c>
      <c r="G1762" t="s">
        <v>789</v>
      </c>
      <c r="H1762" t="s">
        <v>798</v>
      </c>
      <c r="I1762">
        <v>-2E-3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5874155979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9999</v>
      </c>
      <c r="Y1762">
        <v>0</v>
      </c>
      <c r="Z1762">
        <v>0</v>
      </c>
    </row>
    <row r="1763" spans="1:26" x14ac:dyDescent="0.25">
      <c r="A1763" t="s">
        <v>159</v>
      </c>
      <c r="B1763" t="s">
        <v>48</v>
      </c>
      <c r="C1763" t="s">
        <v>362</v>
      </c>
      <c r="D1763">
        <v>1</v>
      </c>
      <c r="E1763" s="2">
        <v>45714.625</v>
      </c>
      <c r="F1763">
        <v>38481</v>
      </c>
      <c r="G1763" t="s">
        <v>789</v>
      </c>
      <c r="H1763" t="s">
        <v>798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5865216320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9999</v>
      </c>
      <c r="Y1763">
        <v>0</v>
      </c>
      <c r="Z1763">
        <v>0</v>
      </c>
    </row>
    <row r="1764" spans="1:26" x14ac:dyDescent="0.25">
      <c r="A1764" t="s">
        <v>159</v>
      </c>
      <c r="B1764" t="s">
        <v>48</v>
      </c>
      <c r="C1764" t="s">
        <v>362</v>
      </c>
      <c r="D1764">
        <v>1</v>
      </c>
      <c r="E1764" s="2">
        <v>45714.625</v>
      </c>
      <c r="F1764">
        <v>38486</v>
      </c>
      <c r="G1764" t="s">
        <v>789</v>
      </c>
      <c r="H1764" t="s">
        <v>798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5874155977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9999</v>
      </c>
      <c r="Y1764">
        <v>0</v>
      </c>
      <c r="Z1764">
        <v>0</v>
      </c>
    </row>
    <row r="1765" spans="1:26" x14ac:dyDescent="0.25">
      <c r="A1765" t="s">
        <v>159</v>
      </c>
      <c r="B1765" t="s">
        <v>48</v>
      </c>
      <c r="C1765" t="s">
        <v>362</v>
      </c>
      <c r="D1765">
        <v>1</v>
      </c>
      <c r="E1765" s="2">
        <v>45714.625</v>
      </c>
      <c r="F1765">
        <v>38499</v>
      </c>
      <c r="G1765" t="s">
        <v>789</v>
      </c>
      <c r="H1765" t="s">
        <v>798</v>
      </c>
      <c r="I1765">
        <v>-5.5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5874155975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9999</v>
      </c>
      <c r="Y1765">
        <v>0</v>
      </c>
      <c r="Z1765">
        <v>0</v>
      </c>
    </row>
    <row r="1766" spans="1:26" x14ac:dyDescent="0.25">
      <c r="A1766" t="s">
        <v>159</v>
      </c>
      <c r="B1766" t="s">
        <v>48</v>
      </c>
      <c r="C1766" t="s">
        <v>362</v>
      </c>
      <c r="D1766">
        <v>1</v>
      </c>
      <c r="E1766" s="2">
        <v>45714.625</v>
      </c>
      <c r="F1766">
        <v>38546</v>
      </c>
      <c r="G1766" t="s">
        <v>789</v>
      </c>
      <c r="H1766" t="s">
        <v>798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5874155981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9999</v>
      </c>
      <c r="Y1766">
        <v>0</v>
      </c>
      <c r="Z1766">
        <v>0</v>
      </c>
    </row>
    <row r="1767" spans="1:26" x14ac:dyDescent="0.25">
      <c r="A1767" t="s">
        <v>159</v>
      </c>
      <c r="B1767" t="s">
        <v>48</v>
      </c>
      <c r="C1767" t="s">
        <v>362</v>
      </c>
      <c r="D1767">
        <v>1</v>
      </c>
      <c r="E1767" s="2">
        <v>45714.625</v>
      </c>
      <c r="F1767">
        <v>4089922724</v>
      </c>
      <c r="G1767" t="s">
        <v>789</v>
      </c>
      <c r="H1767" t="s">
        <v>798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5868685089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9999</v>
      </c>
      <c r="Y1767">
        <v>0</v>
      </c>
      <c r="Z1767">
        <v>0</v>
      </c>
    </row>
    <row r="1768" spans="1:26" x14ac:dyDescent="0.25">
      <c r="A1768" t="s">
        <v>159</v>
      </c>
      <c r="B1768" t="s">
        <v>48</v>
      </c>
      <c r="C1768" t="s">
        <v>362</v>
      </c>
      <c r="D1768">
        <v>1</v>
      </c>
      <c r="E1768" s="2">
        <v>45714.625</v>
      </c>
      <c r="F1768">
        <v>38493</v>
      </c>
      <c r="G1768" t="s">
        <v>341</v>
      </c>
      <c r="H1768" t="s">
        <v>266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5874157357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9999</v>
      </c>
      <c r="Y1768">
        <v>1</v>
      </c>
      <c r="Z1768">
        <v>0</v>
      </c>
    </row>
    <row r="1769" spans="1:26" x14ac:dyDescent="0.25">
      <c r="A1769" t="s">
        <v>159</v>
      </c>
      <c r="B1769" t="s">
        <v>48</v>
      </c>
      <c r="C1769" t="s">
        <v>362</v>
      </c>
      <c r="D1769">
        <v>1</v>
      </c>
      <c r="E1769" s="2">
        <v>45714.625</v>
      </c>
      <c r="F1769">
        <v>38486</v>
      </c>
      <c r="G1769" t="s">
        <v>338</v>
      </c>
      <c r="H1769" t="s">
        <v>264</v>
      </c>
      <c r="I1769">
        <v>197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5880085696</v>
      </c>
      <c r="S1769">
        <v>0</v>
      </c>
      <c r="T1769">
        <v>0</v>
      </c>
      <c r="U1769">
        <v>380.18</v>
      </c>
      <c r="V1769">
        <v>0</v>
      </c>
      <c r="W1769">
        <v>0</v>
      </c>
      <c r="X1769">
        <v>9999</v>
      </c>
      <c r="Y1769">
        <v>1</v>
      </c>
      <c r="Z1769">
        <v>0</v>
      </c>
    </row>
    <row r="1770" spans="1:26" x14ac:dyDescent="0.25">
      <c r="A1770" t="s">
        <v>159</v>
      </c>
      <c r="B1770" t="s">
        <v>48</v>
      </c>
      <c r="C1770" t="s">
        <v>362</v>
      </c>
      <c r="D1770">
        <v>1</v>
      </c>
      <c r="E1770" s="2">
        <v>45714.625</v>
      </c>
      <c r="F1770">
        <v>38486</v>
      </c>
      <c r="G1770" t="s">
        <v>340</v>
      </c>
      <c r="H1770" t="s">
        <v>264</v>
      </c>
      <c r="I1770">
        <v>0</v>
      </c>
      <c r="J1770">
        <v>22</v>
      </c>
      <c r="K1770">
        <v>25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5880087454</v>
      </c>
      <c r="S1770">
        <v>0</v>
      </c>
      <c r="T1770">
        <v>0</v>
      </c>
      <c r="U1770">
        <v>0.01</v>
      </c>
      <c r="V1770">
        <v>0</v>
      </c>
      <c r="W1770">
        <v>0</v>
      </c>
      <c r="X1770">
        <v>9999</v>
      </c>
      <c r="Y1770">
        <v>1</v>
      </c>
      <c r="Z1770">
        <v>0</v>
      </c>
    </row>
    <row r="1771" spans="1:26" x14ac:dyDescent="0.25">
      <c r="A1771" t="s">
        <v>159</v>
      </c>
      <c r="B1771" t="s">
        <v>48</v>
      </c>
      <c r="C1771" t="s">
        <v>362</v>
      </c>
      <c r="D1771">
        <v>1</v>
      </c>
      <c r="E1771" s="2">
        <v>45714.625</v>
      </c>
      <c r="F1771">
        <v>38486</v>
      </c>
      <c r="G1771" t="s">
        <v>339</v>
      </c>
      <c r="H1771" t="s">
        <v>264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5880087455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9999</v>
      </c>
      <c r="Y1771">
        <v>1</v>
      </c>
      <c r="Z1771">
        <v>0</v>
      </c>
    </row>
    <row r="1772" spans="1:26" x14ac:dyDescent="0.25">
      <c r="A1772" t="s">
        <v>159</v>
      </c>
      <c r="B1772" t="s">
        <v>48</v>
      </c>
      <c r="C1772" t="s">
        <v>362</v>
      </c>
      <c r="D1772">
        <v>1</v>
      </c>
      <c r="E1772" s="2">
        <v>45714.625</v>
      </c>
      <c r="F1772">
        <v>173763612</v>
      </c>
      <c r="G1772" t="s">
        <v>338</v>
      </c>
      <c r="H1772" t="s">
        <v>263</v>
      </c>
      <c r="I1772">
        <v>146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5879718827</v>
      </c>
      <c r="S1772">
        <v>0</v>
      </c>
      <c r="T1772">
        <v>0</v>
      </c>
      <c r="U1772">
        <v>0.01</v>
      </c>
      <c r="V1772">
        <v>0</v>
      </c>
      <c r="W1772">
        <v>0</v>
      </c>
      <c r="X1772">
        <v>9999</v>
      </c>
      <c r="Y1772">
        <v>1</v>
      </c>
      <c r="Z1772">
        <v>0</v>
      </c>
    </row>
    <row r="1773" spans="1:26" x14ac:dyDescent="0.25">
      <c r="A1773" t="s">
        <v>159</v>
      </c>
      <c r="B1773" t="s">
        <v>48</v>
      </c>
      <c r="C1773" t="s">
        <v>362</v>
      </c>
      <c r="D1773">
        <v>1</v>
      </c>
      <c r="E1773" s="2">
        <v>45714.625</v>
      </c>
      <c r="F1773">
        <v>38486</v>
      </c>
      <c r="G1773" t="s">
        <v>338</v>
      </c>
      <c r="H1773" t="s">
        <v>261</v>
      </c>
      <c r="I1773">
        <v>60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5878383716</v>
      </c>
      <c r="S1773">
        <v>0</v>
      </c>
      <c r="T1773">
        <v>0</v>
      </c>
      <c r="U1773">
        <v>0.01</v>
      </c>
      <c r="V1773">
        <v>0</v>
      </c>
      <c r="W1773">
        <v>0</v>
      </c>
      <c r="X1773">
        <v>9999</v>
      </c>
      <c r="Y1773">
        <v>1</v>
      </c>
      <c r="Z1773">
        <v>0</v>
      </c>
    </row>
    <row r="1774" spans="1:26" x14ac:dyDescent="0.25">
      <c r="A1774" t="s">
        <v>159</v>
      </c>
      <c r="B1774" t="s">
        <v>48</v>
      </c>
      <c r="C1774" t="s">
        <v>362</v>
      </c>
      <c r="D1774">
        <v>1</v>
      </c>
      <c r="E1774" s="2">
        <v>45714.625</v>
      </c>
      <c r="F1774">
        <v>38481</v>
      </c>
      <c r="G1774" t="s">
        <v>338</v>
      </c>
      <c r="H1774" t="s">
        <v>260</v>
      </c>
      <c r="I1774">
        <v>6.4160000000000004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5880069352</v>
      </c>
      <c r="S1774">
        <v>0</v>
      </c>
      <c r="T1774">
        <v>0</v>
      </c>
      <c r="U1774">
        <v>0.01</v>
      </c>
      <c r="V1774">
        <v>0</v>
      </c>
      <c r="W1774">
        <v>0</v>
      </c>
      <c r="X1774">
        <v>6.4160000000000004</v>
      </c>
      <c r="Y1774">
        <v>1</v>
      </c>
      <c r="Z1774">
        <v>0</v>
      </c>
    </row>
    <row r="1775" spans="1:26" x14ac:dyDescent="0.25">
      <c r="A1775" t="s">
        <v>159</v>
      </c>
      <c r="B1775" t="s">
        <v>48</v>
      </c>
      <c r="C1775" t="s">
        <v>362</v>
      </c>
      <c r="D1775">
        <v>1</v>
      </c>
      <c r="E1775" s="2">
        <v>45714.625</v>
      </c>
      <c r="F1775">
        <v>4089922724</v>
      </c>
      <c r="G1775" t="s">
        <v>338</v>
      </c>
      <c r="H1775" t="s">
        <v>259</v>
      </c>
      <c r="I1775">
        <v>3.5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5878954805</v>
      </c>
      <c r="S1775">
        <v>0</v>
      </c>
      <c r="T1775">
        <v>0</v>
      </c>
      <c r="U1775">
        <v>1E-3</v>
      </c>
      <c r="V1775">
        <v>0</v>
      </c>
      <c r="W1775">
        <v>0</v>
      </c>
      <c r="X1775">
        <v>9999</v>
      </c>
      <c r="Y1775">
        <v>1</v>
      </c>
      <c r="Z1775">
        <v>0</v>
      </c>
    </row>
    <row r="1776" spans="1:26" x14ac:dyDescent="0.25">
      <c r="A1776" t="s">
        <v>159</v>
      </c>
      <c r="B1776" t="s">
        <v>48</v>
      </c>
      <c r="C1776" t="s">
        <v>362</v>
      </c>
      <c r="D1776">
        <v>1</v>
      </c>
      <c r="E1776" s="2">
        <v>45714.625</v>
      </c>
      <c r="F1776">
        <v>38481</v>
      </c>
      <c r="G1776" t="s">
        <v>338</v>
      </c>
      <c r="H1776" t="s">
        <v>258</v>
      </c>
      <c r="I1776">
        <v>180.31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5880097204</v>
      </c>
      <c r="S1776">
        <v>0</v>
      </c>
      <c r="T1776">
        <v>0</v>
      </c>
      <c r="U1776">
        <v>365</v>
      </c>
      <c r="V1776">
        <v>0</v>
      </c>
      <c r="W1776">
        <v>0</v>
      </c>
      <c r="X1776">
        <v>9999</v>
      </c>
      <c r="Y1776">
        <v>1</v>
      </c>
      <c r="Z1776">
        <v>0</v>
      </c>
    </row>
    <row r="1777" spans="1:26" x14ac:dyDescent="0.25">
      <c r="A1777" t="s">
        <v>159</v>
      </c>
      <c r="B1777" t="s">
        <v>48</v>
      </c>
      <c r="C1777" t="s">
        <v>362</v>
      </c>
      <c r="D1777">
        <v>1</v>
      </c>
      <c r="E1777" s="2">
        <v>45714.625</v>
      </c>
      <c r="F1777">
        <v>38481</v>
      </c>
      <c r="G1777" t="s">
        <v>340</v>
      </c>
      <c r="H1777" t="s">
        <v>258</v>
      </c>
      <c r="I1777">
        <v>0</v>
      </c>
      <c r="J1777">
        <v>0</v>
      </c>
      <c r="K1777">
        <v>2.9660000000000002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5880087458</v>
      </c>
      <c r="S1777">
        <v>0</v>
      </c>
      <c r="T1777">
        <v>0</v>
      </c>
      <c r="U1777">
        <v>0.01</v>
      </c>
      <c r="V1777">
        <v>0</v>
      </c>
      <c r="W1777">
        <v>0</v>
      </c>
      <c r="X1777">
        <v>9999</v>
      </c>
      <c r="Y1777">
        <v>1</v>
      </c>
      <c r="Z1777">
        <v>0</v>
      </c>
    </row>
    <row r="1778" spans="1:26" x14ac:dyDescent="0.25">
      <c r="A1778" t="s">
        <v>159</v>
      </c>
      <c r="B1778" t="s">
        <v>48</v>
      </c>
      <c r="C1778" t="s">
        <v>362</v>
      </c>
      <c r="D1778">
        <v>1</v>
      </c>
      <c r="E1778" s="2">
        <v>45714.625</v>
      </c>
      <c r="F1778">
        <v>38481</v>
      </c>
      <c r="G1778" t="s">
        <v>339</v>
      </c>
      <c r="H1778" t="s">
        <v>258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5880087459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9999</v>
      </c>
      <c r="Y1778">
        <v>1</v>
      </c>
      <c r="Z1778">
        <v>0</v>
      </c>
    </row>
    <row r="1779" spans="1:26" x14ac:dyDescent="0.25">
      <c r="A1779" t="s">
        <v>159</v>
      </c>
      <c r="B1779" t="s">
        <v>48</v>
      </c>
      <c r="C1779" t="s">
        <v>362</v>
      </c>
      <c r="D1779">
        <v>1</v>
      </c>
      <c r="E1779" s="2">
        <v>45714.625</v>
      </c>
      <c r="F1779">
        <v>38481</v>
      </c>
      <c r="G1779" t="s">
        <v>338</v>
      </c>
      <c r="H1779" t="s">
        <v>257</v>
      </c>
      <c r="I1779">
        <v>155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5880097206</v>
      </c>
      <c r="S1779">
        <v>0</v>
      </c>
      <c r="T1779">
        <v>0</v>
      </c>
      <c r="U1779">
        <v>250</v>
      </c>
      <c r="V1779">
        <v>0</v>
      </c>
      <c r="W1779">
        <v>0</v>
      </c>
      <c r="X1779">
        <v>9999</v>
      </c>
      <c r="Y1779">
        <v>1</v>
      </c>
      <c r="Z1779">
        <v>0</v>
      </c>
    </row>
    <row r="1780" spans="1:26" x14ac:dyDescent="0.25">
      <c r="A1780" t="s">
        <v>159</v>
      </c>
      <c r="B1780" t="s">
        <v>48</v>
      </c>
      <c r="C1780" t="s">
        <v>362</v>
      </c>
      <c r="D1780">
        <v>1</v>
      </c>
      <c r="E1780" s="2">
        <v>45714.625</v>
      </c>
      <c r="F1780">
        <v>38481</v>
      </c>
      <c r="G1780" t="s">
        <v>340</v>
      </c>
      <c r="H1780" t="s">
        <v>257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5880087462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9999</v>
      </c>
      <c r="Y1780">
        <v>1</v>
      </c>
      <c r="Z1780">
        <v>0</v>
      </c>
    </row>
    <row r="1781" spans="1:26" x14ac:dyDescent="0.25">
      <c r="A1781" t="s">
        <v>159</v>
      </c>
      <c r="B1781" t="s">
        <v>48</v>
      </c>
      <c r="C1781" t="s">
        <v>362</v>
      </c>
      <c r="D1781">
        <v>1</v>
      </c>
      <c r="E1781" s="2">
        <v>45714.625</v>
      </c>
      <c r="F1781">
        <v>38481</v>
      </c>
      <c r="G1781" t="s">
        <v>339</v>
      </c>
      <c r="H1781" t="s">
        <v>257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5880087463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9999</v>
      </c>
      <c r="Y1781">
        <v>1</v>
      </c>
      <c r="Z1781">
        <v>0</v>
      </c>
    </row>
    <row r="1782" spans="1:26" x14ac:dyDescent="0.25">
      <c r="A1782" t="s">
        <v>159</v>
      </c>
      <c r="B1782" t="s">
        <v>48</v>
      </c>
      <c r="C1782" t="s">
        <v>362</v>
      </c>
      <c r="D1782">
        <v>1</v>
      </c>
      <c r="E1782" s="2">
        <v>45714.625</v>
      </c>
      <c r="F1782">
        <v>38481</v>
      </c>
      <c r="G1782" t="s">
        <v>338</v>
      </c>
      <c r="H1782" t="s">
        <v>256</v>
      </c>
      <c r="I1782">
        <v>155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5880097208</v>
      </c>
      <c r="S1782">
        <v>0</v>
      </c>
      <c r="T1782">
        <v>0</v>
      </c>
      <c r="U1782">
        <v>250</v>
      </c>
      <c r="V1782">
        <v>0</v>
      </c>
      <c r="W1782">
        <v>0</v>
      </c>
      <c r="X1782">
        <v>9999</v>
      </c>
      <c r="Y1782">
        <v>1</v>
      </c>
      <c r="Z1782">
        <v>0</v>
      </c>
    </row>
    <row r="1783" spans="1:26" x14ac:dyDescent="0.25">
      <c r="A1783" t="s">
        <v>159</v>
      </c>
      <c r="B1783" t="s">
        <v>48</v>
      </c>
      <c r="C1783" t="s">
        <v>362</v>
      </c>
      <c r="D1783">
        <v>1</v>
      </c>
      <c r="E1783" s="2">
        <v>45714.625</v>
      </c>
      <c r="F1783">
        <v>38481</v>
      </c>
      <c r="G1783" t="s">
        <v>340</v>
      </c>
      <c r="H1783" t="s">
        <v>256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5880087466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9999</v>
      </c>
      <c r="Y1783">
        <v>1</v>
      </c>
      <c r="Z1783">
        <v>0</v>
      </c>
    </row>
    <row r="1784" spans="1:26" x14ac:dyDescent="0.25">
      <c r="A1784" t="s">
        <v>159</v>
      </c>
      <c r="B1784" t="s">
        <v>48</v>
      </c>
      <c r="C1784" t="s">
        <v>362</v>
      </c>
      <c r="D1784">
        <v>1</v>
      </c>
      <c r="E1784" s="2">
        <v>45714.625</v>
      </c>
      <c r="F1784">
        <v>38481</v>
      </c>
      <c r="G1784" t="s">
        <v>339</v>
      </c>
      <c r="H1784" t="s">
        <v>256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5880087467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9999</v>
      </c>
      <c r="Y1784">
        <v>1</v>
      </c>
      <c r="Z1784">
        <v>0</v>
      </c>
    </row>
    <row r="1785" spans="1:26" x14ac:dyDescent="0.25">
      <c r="A1785" t="s">
        <v>159</v>
      </c>
      <c r="B1785" t="s">
        <v>48</v>
      </c>
      <c r="C1785" t="s">
        <v>362</v>
      </c>
      <c r="D1785">
        <v>1</v>
      </c>
      <c r="E1785" s="2">
        <v>45714.625</v>
      </c>
      <c r="F1785">
        <v>38486</v>
      </c>
      <c r="G1785" t="s">
        <v>338</v>
      </c>
      <c r="H1785" t="s">
        <v>255</v>
      </c>
      <c r="I1785">
        <v>46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5880085698</v>
      </c>
      <c r="S1785">
        <v>0</v>
      </c>
      <c r="T1785">
        <v>0</v>
      </c>
      <c r="U1785">
        <v>195.08</v>
      </c>
      <c r="V1785">
        <v>0</v>
      </c>
      <c r="W1785">
        <v>0</v>
      </c>
      <c r="X1785">
        <v>9999</v>
      </c>
      <c r="Y1785">
        <v>1</v>
      </c>
      <c r="Z1785">
        <v>0</v>
      </c>
    </row>
    <row r="1786" spans="1:26" x14ac:dyDescent="0.25">
      <c r="A1786" t="s">
        <v>159</v>
      </c>
      <c r="B1786" t="s">
        <v>48</v>
      </c>
      <c r="C1786" t="s">
        <v>362</v>
      </c>
      <c r="D1786">
        <v>1</v>
      </c>
      <c r="E1786" s="2">
        <v>45714.625</v>
      </c>
      <c r="F1786">
        <v>38486</v>
      </c>
      <c r="G1786" t="s">
        <v>340</v>
      </c>
      <c r="H1786" t="s">
        <v>255</v>
      </c>
      <c r="I1786">
        <v>0</v>
      </c>
      <c r="J1786">
        <v>1</v>
      </c>
      <c r="K1786">
        <v>2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5880087470</v>
      </c>
      <c r="S1786">
        <v>0</v>
      </c>
      <c r="T1786">
        <v>0</v>
      </c>
      <c r="U1786">
        <v>0.01</v>
      </c>
      <c r="V1786">
        <v>0</v>
      </c>
      <c r="W1786">
        <v>0</v>
      </c>
      <c r="X1786">
        <v>9999</v>
      </c>
      <c r="Y1786">
        <v>1</v>
      </c>
      <c r="Z1786">
        <v>0</v>
      </c>
    </row>
    <row r="1787" spans="1:26" x14ac:dyDescent="0.25">
      <c r="A1787" t="s">
        <v>159</v>
      </c>
      <c r="B1787" t="s">
        <v>48</v>
      </c>
      <c r="C1787" t="s">
        <v>362</v>
      </c>
      <c r="D1787">
        <v>1</v>
      </c>
      <c r="E1787" s="2">
        <v>45714.625</v>
      </c>
      <c r="F1787">
        <v>38486</v>
      </c>
      <c r="G1787" t="s">
        <v>339</v>
      </c>
      <c r="H1787" t="s">
        <v>255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5880087471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9999</v>
      </c>
      <c r="Y1787">
        <v>1</v>
      </c>
      <c r="Z1787">
        <v>0</v>
      </c>
    </row>
    <row r="1788" spans="1:26" x14ac:dyDescent="0.25">
      <c r="A1788" t="s">
        <v>159</v>
      </c>
      <c r="B1788" t="s">
        <v>48</v>
      </c>
      <c r="C1788" t="s">
        <v>362</v>
      </c>
      <c r="D1788">
        <v>1</v>
      </c>
      <c r="E1788" s="2">
        <v>45714.625</v>
      </c>
      <c r="F1788">
        <v>38433</v>
      </c>
      <c r="G1788" t="s">
        <v>338</v>
      </c>
      <c r="H1788" t="s">
        <v>254</v>
      </c>
      <c r="I1788">
        <v>34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5878602880</v>
      </c>
      <c r="S1788">
        <v>0</v>
      </c>
      <c r="T1788">
        <v>0</v>
      </c>
      <c r="U1788">
        <v>1E-3</v>
      </c>
      <c r="V1788">
        <v>0</v>
      </c>
      <c r="W1788">
        <v>0</v>
      </c>
      <c r="X1788">
        <v>9999</v>
      </c>
      <c r="Y1788">
        <v>1</v>
      </c>
      <c r="Z1788">
        <v>0</v>
      </c>
    </row>
    <row r="1789" spans="1:26" x14ac:dyDescent="0.25">
      <c r="A1789" t="s">
        <v>159</v>
      </c>
      <c r="B1789" t="s">
        <v>48</v>
      </c>
      <c r="C1789" t="s">
        <v>362</v>
      </c>
      <c r="D1789">
        <v>1</v>
      </c>
      <c r="E1789" s="2">
        <v>45714.625</v>
      </c>
      <c r="F1789">
        <v>38552</v>
      </c>
      <c r="G1789" t="s">
        <v>341</v>
      </c>
      <c r="H1789" t="s">
        <v>253</v>
      </c>
      <c r="I1789">
        <v>0</v>
      </c>
      <c r="J1789">
        <v>0</v>
      </c>
      <c r="K1789">
        <v>10.8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5874157359</v>
      </c>
      <c r="S1789">
        <v>0</v>
      </c>
      <c r="T1789">
        <v>0</v>
      </c>
      <c r="U1789">
        <v>0.01</v>
      </c>
      <c r="V1789">
        <v>0</v>
      </c>
      <c r="W1789">
        <v>0</v>
      </c>
      <c r="X1789">
        <v>9999</v>
      </c>
      <c r="Y1789">
        <v>1</v>
      </c>
      <c r="Z1789">
        <v>0</v>
      </c>
    </row>
    <row r="1790" spans="1:26" x14ac:dyDescent="0.25">
      <c r="A1790" t="s">
        <v>159</v>
      </c>
      <c r="B1790" t="s">
        <v>48</v>
      </c>
      <c r="C1790" t="s">
        <v>362</v>
      </c>
      <c r="D1790">
        <v>1</v>
      </c>
      <c r="E1790" s="2">
        <v>45714.625</v>
      </c>
      <c r="F1790">
        <v>38433</v>
      </c>
      <c r="G1790" t="s">
        <v>338</v>
      </c>
      <c r="H1790" t="s">
        <v>251</v>
      </c>
      <c r="I1790">
        <v>38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5878602882</v>
      </c>
      <c r="S1790">
        <v>0</v>
      </c>
      <c r="T1790">
        <v>0</v>
      </c>
      <c r="U1790">
        <v>1E-3</v>
      </c>
      <c r="V1790">
        <v>0</v>
      </c>
      <c r="W1790">
        <v>0</v>
      </c>
      <c r="X1790">
        <v>9999</v>
      </c>
      <c r="Y1790">
        <v>1</v>
      </c>
      <c r="Z1790">
        <v>0</v>
      </c>
    </row>
    <row r="1791" spans="1:26" x14ac:dyDescent="0.25">
      <c r="A1791" t="s">
        <v>159</v>
      </c>
      <c r="B1791" t="s">
        <v>48</v>
      </c>
      <c r="C1791" t="s">
        <v>362</v>
      </c>
      <c r="D1791">
        <v>1</v>
      </c>
      <c r="E1791" s="2">
        <v>45714.625</v>
      </c>
      <c r="F1791">
        <v>4089922724</v>
      </c>
      <c r="G1791" t="s">
        <v>338</v>
      </c>
      <c r="H1791" t="s">
        <v>250</v>
      </c>
      <c r="I1791">
        <v>5.5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5878951847</v>
      </c>
      <c r="S1791">
        <v>0</v>
      </c>
      <c r="T1791">
        <v>0</v>
      </c>
      <c r="U1791">
        <v>1E-3</v>
      </c>
      <c r="V1791">
        <v>0</v>
      </c>
      <c r="W1791">
        <v>0</v>
      </c>
      <c r="X1791">
        <v>9999</v>
      </c>
      <c r="Y1791">
        <v>1</v>
      </c>
      <c r="Z1791">
        <v>0</v>
      </c>
    </row>
    <row r="1792" spans="1:26" x14ac:dyDescent="0.25">
      <c r="A1792" t="s">
        <v>159</v>
      </c>
      <c r="B1792" t="s">
        <v>48</v>
      </c>
      <c r="C1792" t="s">
        <v>362</v>
      </c>
      <c r="D1792">
        <v>1</v>
      </c>
      <c r="E1792" s="2">
        <v>45714.625</v>
      </c>
      <c r="F1792">
        <v>4089922724</v>
      </c>
      <c r="G1792" t="s">
        <v>340</v>
      </c>
      <c r="H1792" t="s">
        <v>250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5878230788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9999</v>
      </c>
      <c r="Y1792">
        <v>1</v>
      </c>
      <c r="Z1792">
        <v>0</v>
      </c>
    </row>
    <row r="1793" spans="1:26" x14ac:dyDescent="0.25">
      <c r="A1793" t="s">
        <v>159</v>
      </c>
      <c r="B1793" t="s">
        <v>48</v>
      </c>
      <c r="C1793" t="s">
        <v>362</v>
      </c>
      <c r="D1793">
        <v>1</v>
      </c>
      <c r="E1793" s="2">
        <v>45714.625</v>
      </c>
      <c r="F1793">
        <v>4089922724</v>
      </c>
      <c r="G1793" t="s">
        <v>339</v>
      </c>
      <c r="H1793" t="s">
        <v>250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5878230789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9999</v>
      </c>
      <c r="Y1793">
        <v>1</v>
      </c>
      <c r="Z1793">
        <v>0</v>
      </c>
    </row>
    <row r="1794" spans="1:26" x14ac:dyDescent="0.25">
      <c r="A1794" t="s">
        <v>159</v>
      </c>
      <c r="B1794" t="s">
        <v>48</v>
      </c>
      <c r="C1794" t="s">
        <v>362</v>
      </c>
      <c r="D1794">
        <v>1</v>
      </c>
      <c r="E1794" s="2">
        <v>45714.625</v>
      </c>
      <c r="F1794">
        <v>38433</v>
      </c>
      <c r="G1794" t="s">
        <v>338</v>
      </c>
      <c r="H1794" t="s">
        <v>249</v>
      </c>
      <c r="I1794">
        <v>40.000999999999998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5879914235</v>
      </c>
      <c r="S1794">
        <v>0</v>
      </c>
      <c r="T1794">
        <v>0</v>
      </c>
      <c r="U1794">
        <v>294</v>
      </c>
      <c r="V1794">
        <v>0</v>
      </c>
      <c r="W1794">
        <v>0</v>
      </c>
      <c r="X1794">
        <v>9999</v>
      </c>
      <c r="Y1794">
        <v>1</v>
      </c>
      <c r="Z1794">
        <v>0</v>
      </c>
    </row>
    <row r="1795" spans="1:26" x14ac:dyDescent="0.25">
      <c r="A1795" t="s">
        <v>159</v>
      </c>
      <c r="B1795" t="s">
        <v>48</v>
      </c>
      <c r="C1795" t="s">
        <v>362</v>
      </c>
      <c r="D1795">
        <v>1</v>
      </c>
      <c r="E1795" s="2">
        <v>45714.625</v>
      </c>
      <c r="F1795">
        <v>38433</v>
      </c>
      <c r="G1795" t="s">
        <v>340</v>
      </c>
      <c r="H1795" t="s">
        <v>249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5879916481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9999</v>
      </c>
      <c r="Y1795">
        <v>1</v>
      </c>
      <c r="Z1795">
        <v>0</v>
      </c>
    </row>
    <row r="1796" spans="1:26" x14ac:dyDescent="0.25">
      <c r="A1796" t="s">
        <v>159</v>
      </c>
      <c r="B1796" t="s">
        <v>48</v>
      </c>
      <c r="C1796" t="s">
        <v>362</v>
      </c>
      <c r="D1796">
        <v>1</v>
      </c>
      <c r="E1796" s="2">
        <v>45714.625</v>
      </c>
      <c r="F1796">
        <v>38433</v>
      </c>
      <c r="G1796" t="s">
        <v>339</v>
      </c>
      <c r="H1796" t="s">
        <v>249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5879916482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9999</v>
      </c>
      <c r="Y1796">
        <v>1</v>
      </c>
      <c r="Z1796">
        <v>0</v>
      </c>
    </row>
    <row r="1797" spans="1:26" x14ac:dyDescent="0.25">
      <c r="A1797" t="s">
        <v>159</v>
      </c>
      <c r="B1797" t="s">
        <v>48</v>
      </c>
      <c r="C1797" t="s">
        <v>362</v>
      </c>
      <c r="D1797">
        <v>1</v>
      </c>
      <c r="E1797" s="2">
        <v>45714.625</v>
      </c>
      <c r="F1797">
        <v>38433</v>
      </c>
      <c r="G1797" t="s">
        <v>338</v>
      </c>
      <c r="H1797" t="s">
        <v>248</v>
      </c>
      <c r="I1797">
        <v>80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5880059436</v>
      </c>
      <c r="S1797">
        <v>0</v>
      </c>
      <c r="T1797">
        <v>0</v>
      </c>
      <c r="U1797">
        <v>292</v>
      </c>
      <c r="V1797">
        <v>0</v>
      </c>
      <c r="W1797">
        <v>0</v>
      </c>
      <c r="X1797">
        <v>9999</v>
      </c>
      <c r="Y1797">
        <v>1</v>
      </c>
      <c r="Z1797">
        <v>0</v>
      </c>
    </row>
    <row r="1798" spans="1:26" x14ac:dyDescent="0.25">
      <c r="A1798" t="s">
        <v>159</v>
      </c>
      <c r="B1798" t="s">
        <v>48</v>
      </c>
      <c r="C1798" t="s">
        <v>362</v>
      </c>
      <c r="D1798">
        <v>1</v>
      </c>
      <c r="E1798" s="2">
        <v>45714.625</v>
      </c>
      <c r="F1798">
        <v>38433</v>
      </c>
      <c r="G1798" t="s">
        <v>340</v>
      </c>
      <c r="H1798" t="s">
        <v>248</v>
      </c>
      <c r="I1798">
        <v>0</v>
      </c>
      <c r="J1798">
        <v>10.4</v>
      </c>
      <c r="K1798">
        <v>8.8000000000000007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5879916485</v>
      </c>
      <c r="S1798">
        <v>0</v>
      </c>
      <c r="T1798">
        <v>0</v>
      </c>
      <c r="U1798">
        <v>0.1</v>
      </c>
      <c r="V1798">
        <v>0</v>
      </c>
      <c r="W1798">
        <v>0</v>
      </c>
      <c r="X1798">
        <v>9999</v>
      </c>
      <c r="Y1798">
        <v>1</v>
      </c>
      <c r="Z1798">
        <v>0</v>
      </c>
    </row>
    <row r="1799" spans="1:26" x14ac:dyDescent="0.25">
      <c r="A1799" t="s">
        <v>159</v>
      </c>
      <c r="B1799" t="s">
        <v>48</v>
      </c>
      <c r="C1799" t="s">
        <v>362</v>
      </c>
      <c r="D1799">
        <v>1</v>
      </c>
      <c r="E1799" s="2">
        <v>45714.625</v>
      </c>
      <c r="F1799">
        <v>38433</v>
      </c>
      <c r="G1799" t="s">
        <v>339</v>
      </c>
      <c r="H1799" t="s">
        <v>248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5879916486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9999</v>
      </c>
      <c r="Y1799">
        <v>1</v>
      </c>
      <c r="Z1799">
        <v>0</v>
      </c>
    </row>
    <row r="1800" spans="1:26" x14ac:dyDescent="0.25">
      <c r="A1800" t="s">
        <v>159</v>
      </c>
      <c r="B1800" t="s">
        <v>48</v>
      </c>
      <c r="C1800" t="s">
        <v>362</v>
      </c>
      <c r="D1800">
        <v>1</v>
      </c>
      <c r="E1800" s="2">
        <v>45714.625</v>
      </c>
      <c r="F1800">
        <v>38459</v>
      </c>
      <c r="G1800" t="s">
        <v>338</v>
      </c>
      <c r="H1800" t="s">
        <v>247</v>
      </c>
      <c r="I1800">
        <v>55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5879318552</v>
      </c>
      <c r="S1800">
        <v>0</v>
      </c>
      <c r="T1800">
        <v>0</v>
      </c>
      <c r="U1800">
        <v>1E-3</v>
      </c>
      <c r="V1800">
        <v>0</v>
      </c>
      <c r="W1800">
        <v>0</v>
      </c>
      <c r="X1800">
        <v>9999</v>
      </c>
      <c r="Y1800">
        <v>1</v>
      </c>
      <c r="Z1800">
        <v>0</v>
      </c>
    </row>
    <row r="1801" spans="1:26" x14ac:dyDescent="0.25">
      <c r="A1801" t="s">
        <v>159</v>
      </c>
      <c r="B1801" t="s">
        <v>48</v>
      </c>
      <c r="C1801" t="s">
        <v>362</v>
      </c>
      <c r="D1801">
        <v>1</v>
      </c>
      <c r="E1801" s="2">
        <v>45714.625</v>
      </c>
      <c r="F1801">
        <v>38459</v>
      </c>
      <c r="G1801" t="s">
        <v>340</v>
      </c>
      <c r="H1801" t="s">
        <v>247</v>
      </c>
      <c r="I1801">
        <v>0</v>
      </c>
      <c r="J1801">
        <v>10</v>
      </c>
      <c r="K1801">
        <v>8.9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5879318760</v>
      </c>
      <c r="S1801">
        <v>0</v>
      </c>
      <c r="T1801">
        <v>0</v>
      </c>
      <c r="U1801">
        <v>0.01</v>
      </c>
      <c r="V1801">
        <v>0</v>
      </c>
      <c r="W1801">
        <v>0</v>
      </c>
      <c r="X1801">
        <v>9999</v>
      </c>
      <c r="Y1801">
        <v>1</v>
      </c>
      <c r="Z1801">
        <v>0</v>
      </c>
    </row>
    <row r="1802" spans="1:26" x14ac:dyDescent="0.25">
      <c r="A1802" t="s">
        <v>159</v>
      </c>
      <c r="B1802" t="s">
        <v>48</v>
      </c>
      <c r="C1802" t="s">
        <v>362</v>
      </c>
      <c r="D1802">
        <v>1</v>
      </c>
      <c r="E1802" s="2">
        <v>45714.625</v>
      </c>
      <c r="F1802">
        <v>38459</v>
      </c>
      <c r="G1802" t="s">
        <v>339</v>
      </c>
      <c r="H1802" t="s">
        <v>247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5879318761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9999</v>
      </c>
      <c r="Y1802">
        <v>1</v>
      </c>
      <c r="Z1802">
        <v>0</v>
      </c>
    </row>
    <row r="1803" spans="1:26" x14ac:dyDescent="0.25">
      <c r="A1803" t="s">
        <v>159</v>
      </c>
      <c r="B1803" t="s">
        <v>48</v>
      </c>
      <c r="C1803" t="s">
        <v>362</v>
      </c>
      <c r="D1803">
        <v>1</v>
      </c>
      <c r="E1803" s="2">
        <v>45714.625</v>
      </c>
      <c r="F1803">
        <v>38433</v>
      </c>
      <c r="G1803" t="s">
        <v>341</v>
      </c>
      <c r="H1803" t="s">
        <v>246</v>
      </c>
      <c r="I1803">
        <v>0</v>
      </c>
      <c r="J1803">
        <v>24.898</v>
      </c>
      <c r="K1803">
        <v>19.989999999999998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5880060062</v>
      </c>
      <c r="S1803">
        <v>0</v>
      </c>
      <c r="T1803">
        <v>0</v>
      </c>
      <c r="U1803">
        <v>0.11</v>
      </c>
      <c r="V1803">
        <v>0</v>
      </c>
      <c r="W1803">
        <v>0</v>
      </c>
      <c r="X1803">
        <v>9999</v>
      </c>
      <c r="Y1803">
        <v>1</v>
      </c>
      <c r="Z1803">
        <v>0</v>
      </c>
    </row>
    <row r="1804" spans="1:26" x14ac:dyDescent="0.25">
      <c r="A1804" t="s">
        <v>159</v>
      </c>
      <c r="B1804" t="s">
        <v>48</v>
      </c>
      <c r="C1804" t="s">
        <v>362</v>
      </c>
      <c r="D1804">
        <v>1</v>
      </c>
      <c r="E1804" s="2">
        <v>45714.625</v>
      </c>
      <c r="F1804">
        <v>38433</v>
      </c>
      <c r="G1804" t="s">
        <v>338</v>
      </c>
      <c r="H1804" t="s">
        <v>245</v>
      </c>
      <c r="I1804">
        <v>95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5879905276</v>
      </c>
      <c r="S1804">
        <v>0</v>
      </c>
      <c r="T1804">
        <v>0</v>
      </c>
      <c r="U1804">
        <v>0.04</v>
      </c>
      <c r="V1804">
        <v>0</v>
      </c>
      <c r="W1804">
        <v>0</v>
      </c>
      <c r="X1804">
        <v>9999</v>
      </c>
      <c r="Y1804">
        <v>1</v>
      </c>
      <c r="Z1804">
        <v>0</v>
      </c>
    </row>
    <row r="1805" spans="1:26" x14ac:dyDescent="0.25">
      <c r="A1805" t="s">
        <v>159</v>
      </c>
      <c r="B1805" t="s">
        <v>48</v>
      </c>
      <c r="C1805" t="s">
        <v>362</v>
      </c>
      <c r="D1805">
        <v>1</v>
      </c>
      <c r="E1805" s="2">
        <v>45714.625</v>
      </c>
      <c r="F1805">
        <v>38433</v>
      </c>
      <c r="G1805" t="s">
        <v>340</v>
      </c>
      <c r="H1805" t="s">
        <v>245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5879396592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9999</v>
      </c>
      <c r="Y1805">
        <v>1</v>
      </c>
      <c r="Z1805">
        <v>0</v>
      </c>
    </row>
    <row r="1806" spans="1:26" x14ac:dyDescent="0.25">
      <c r="A1806" t="s">
        <v>159</v>
      </c>
      <c r="B1806" t="s">
        <v>48</v>
      </c>
      <c r="C1806" t="s">
        <v>362</v>
      </c>
      <c r="D1806">
        <v>1</v>
      </c>
      <c r="E1806" s="2">
        <v>45714.625</v>
      </c>
      <c r="F1806">
        <v>38433</v>
      </c>
      <c r="G1806" t="s">
        <v>339</v>
      </c>
      <c r="H1806" t="s">
        <v>245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5879396593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9999</v>
      </c>
      <c r="Y1806">
        <v>1</v>
      </c>
      <c r="Z1806">
        <v>0</v>
      </c>
    </row>
    <row r="1807" spans="1:26" x14ac:dyDescent="0.25">
      <c r="A1807" t="s">
        <v>159</v>
      </c>
      <c r="B1807" t="s">
        <v>48</v>
      </c>
      <c r="C1807" t="s">
        <v>362</v>
      </c>
      <c r="D1807">
        <v>1</v>
      </c>
      <c r="E1807" s="2">
        <v>45714.625</v>
      </c>
      <c r="F1807">
        <v>38433</v>
      </c>
      <c r="G1807" t="s">
        <v>338</v>
      </c>
      <c r="H1807" t="s">
        <v>244</v>
      </c>
      <c r="I1807">
        <v>95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5879364682</v>
      </c>
      <c r="S1807">
        <v>0</v>
      </c>
      <c r="T1807">
        <v>0</v>
      </c>
      <c r="U1807">
        <v>260</v>
      </c>
      <c r="V1807">
        <v>0</v>
      </c>
      <c r="W1807">
        <v>0</v>
      </c>
      <c r="X1807">
        <v>9999</v>
      </c>
      <c r="Y1807">
        <v>1</v>
      </c>
      <c r="Z1807">
        <v>0</v>
      </c>
    </row>
    <row r="1808" spans="1:26" x14ac:dyDescent="0.25">
      <c r="A1808" t="s">
        <v>159</v>
      </c>
      <c r="B1808" t="s">
        <v>48</v>
      </c>
      <c r="C1808" t="s">
        <v>362</v>
      </c>
      <c r="D1808">
        <v>1</v>
      </c>
      <c r="E1808" s="2">
        <v>45714.625</v>
      </c>
      <c r="F1808">
        <v>38433</v>
      </c>
      <c r="G1808" t="s">
        <v>340</v>
      </c>
      <c r="H1808" t="s">
        <v>244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5879396588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9999</v>
      </c>
      <c r="Y1808">
        <v>1</v>
      </c>
      <c r="Z1808">
        <v>0</v>
      </c>
    </row>
    <row r="1809" spans="1:26" x14ac:dyDescent="0.25">
      <c r="A1809" t="s">
        <v>159</v>
      </c>
      <c r="B1809" t="s">
        <v>48</v>
      </c>
      <c r="C1809" t="s">
        <v>362</v>
      </c>
      <c r="D1809">
        <v>1</v>
      </c>
      <c r="E1809" s="2">
        <v>45714.625</v>
      </c>
      <c r="F1809">
        <v>38433</v>
      </c>
      <c r="G1809" t="s">
        <v>339</v>
      </c>
      <c r="H1809" t="s">
        <v>244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5879396589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9999</v>
      </c>
      <c r="Y1809">
        <v>1</v>
      </c>
      <c r="Z1809">
        <v>0</v>
      </c>
    </row>
    <row r="1810" spans="1:26" x14ac:dyDescent="0.25">
      <c r="A1810" t="s">
        <v>159</v>
      </c>
      <c r="B1810" t="s">
        <v>48</v>
      </c>
      <c r="C1810" t="s">
        <v>362</v>
      </c>
      <c r="D1810">
        <v>1</v>
      </c>
      <c r="E1810" s="2">
        <v>45714.625</v>
      </c>
      <c r="F1810">
        <v>38433</v>
      </c>
      <c r="G1810" t="s">
        <v>338</v>
      </c>
      <c r="H1810" t="s">
        <v>243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5874902491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9999</v>
      </c>
      <c r="Y1810">
        <v>1</v>
      </c>
      <c r="Z1810">
        <v>0</v>
      </c>
    </row>
    <row r="1811" spans="1:26" x14ac:dyDescent="0.25">
      <c r="A1811" t="s">
        <v>159</v>
      </c>
      <c r="B1811" t="s">
        <v>48</v>
      </c>
      <c r="C1811" t="s">
        <v>362</v>
      </c>
      <c r="D1811">
        <v>1</v>
      </c>
      <c r="E1811" s="2">
        <v>45714.625</v>
      </c>
      <c r="F1811">
        <v>38433</v>
      </c>
      <c r="G1811" t="s">
        <v>340</v>
      </c>
      <c r="H1811" t="s">
        <v>243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5879396584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9999</v>
      </c>
      <c r="Y1811">
        <v>1</v>
      </c>
      <c r="Z1811">
        <v>0</v>
      </c>
    </row>
    <row r="1812" spans="1:26" x14ac:dyDescent="0.25">
      <c r="A1812" t="s">
        <v>159</v>
      </c>
      <c r="B1812" t="s">
        <v>48</v>
      </c>
      <c r="C1812" t="s">
        <v>362</v>
      </c>
      <c r="D1812">
        <v>1</v>
      </c>
      <c r="E1812" s="2">
        <v>45714.625</v>
      </c>
      <c r="F1812">
        <v>38433</v>
      </c>
      <c r="G1812" t="s">
        <v>339</v>
      </c>
      <c r="H1812" t="s">
        <v>243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5879396585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9999</v>
      </c>
      <c r="Y1812">
        <v>1</v>
      </c>
      <c r="Z1812">
        <v>0</v>
      </c>
    </row>
    <row r="1813" spans="1:26" x14ac:dyDescent="0.25">
      <c r="A1813" t="s">
        <v>159</v>
      </c>
      <c r="B1813" t="s">
        <v>48</v>
      </c>
      <c r="C1813" t="s">
        <v>362</v>
      </c>
      <c r="D1813">
        <v>1</v>
      </c>
      <c r="E1813" s="2">
        <v>45714.625</v>
      </c>
      <c r="F1813">
        <v>4468986571</v>
      </c>
      <c r="G1813" t="s">
        <v>343</v>
      </c>
      <c r="H1813" t="s">
        <v>344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5864418421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9999</v>
      </c>
      <c r="Y1813">
        <v>1</v>
      </c>
      <c r="Z1813">
        <v>0</v>
      </c>
    </row>
    <row r="1814" spans="1:26" x14ac:dyDescent="0.25">
      <c r="A1814" t="s">
        <v>159</v>
      </c>
      <c r="B1814" t="s">
        <v>48</v>
      </c>
      <c r="C1814" t="s">
        <v>362</v>
      </c>
      <c r="D1814">
        <v>1</v>
      </c>
      <c r="E1814" s="2">
        <v>45714.625</v>
      </c>
      <c r="F1814">
        <v>4089922724</v>
      </c>
      <c r="G1814" t="s">
        <v>338</v>
      </c>
      <c r="H1814" t="s">
        <v>242</v>
      </c>
      <c r="I1814">
        <v>32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5878956523</v>
      </c>
      <c r="S1814">
        <v>0</v>
      </c>
      <c r="T1814">
        <v>0</v>
      </c>
      <c r="U1814">
        <v>372.76</v>
      </c>
      <c r="V1814">
        <v>0</v>
      </c>
      <c r="W1814">
        <v>0</v>
      </c>
      <c r="X1814">
        <v>9999</v>
      </c>
      <c r="Y1814">
        <v>1</v>
      </c>
      <c r="Z1814">
        <v>0</v>
      </c>
    </row>
    <row r="1815" spans="1:26" x14ac:dyDescent="0.25">
      <c r="A1815" t="s">
        <v>159</v>
      </c>
      <c r="B1815" t="s">
        <v>48</v>
      </c>
      <c r="C1815" t="s">
        <v>362</v>
      </c>
      <c r="D1815">
        <v>1</v>
      </c>
      <c r="E1815" s="2">
        <v>45714.625</v>
      </c>
      <c r="F1815">
        <v>38433</v>
      </c>
      <c r="G1815" t="s">
        <v>338</v>
      </c>
      <c r="H1815" t="s">
        <v>241</v>
      </c>
      <c r="I1815">
        <v>169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5878602892</v>
      </c>
      <c r="S1815">
        <v>0</v>
      </c>
      <c r="T1815">
        <v>0</v>
      </c>
      <c r="U1815">
        <v>1E-3</v>
      </c>
      <c r="V1815">
        <v>0</v>
      </c>
      <c r="W1815">
        <v>0</v>
      </c>
      <c r="X1815">
        <v>9999</v>
      </c>
      <c r="Y1815">
        <v>1</v>
      </c>
      <c r="Z1815">
        <v>0</v>
      </c>
    </row>
    <row r="1816" spans="1:26" x14ac:dyDescent="0.25">
      <c r="A1816" t="s">
        <v>159</v>
      </c>
      <c r="B1816" t="s">
        <v>48</v>
      </c>
      <c r="C1816" t="s">
        <v>362</v>
      </c>
      <c r="D1816">
        <v>1</v>
      </c>
      <c r="E1816" s="2">
        <v>45714.625</v>
      </c>
      <c r="F1816">
        <v>4468986571</v>
      </c>
      <c r="G1816" t="s">
        <v>343</v>
      </c>
      <c r="H1816" t="s">
        <v>342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5864418419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9999</v>
      </c>
      <c r="Y1816">
        <v>1</v>
      </c>
      <c r="Z1816">
        <v>0</v>
      </c>
    </row>
    <row r="1817" spans="1:26" x14ac:dyDescent="0.25">
      <c r="A1817" t="s">
        <v>159</v>
      </c>
      <c r="B1817" t="s">
        <v>48</v>
      </c>
      <c r="C1817" t="s">
        <v>362</v>
      </c>
      <c r="D1817">
        <v>1</v>
      </c>
      <c r="E1817" s="2">
        <v>45714.625</v>
      </c>
      <c r="F1817">
        <v>4089922724</v>
      </c>
      <c r="G1817" t="s">
        <v>338</v>
      </c>
      <c r="H1817" t="s">
        <v>240</v>
      </c>
      <c r="I1817">
        <v>29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5879898817</v>
      </c>
      <c r="S1817">
        <v>0</v>
      </c>
      <c r="T1817">
        <v>0</v>
      </c>
      <c r="U1817">
        <v>1E-3</v>
      </c>
      <c r="V1817">
        <v>0</v>
      </c>
      <c r="W1817">
        <v>0</v>
      </c>
      <c r="X1817">
        <v>9999</v>
      </c>
      <c r="Y1817">
        <v>1</v>
      </c>
      <c r="Z1817">
        <v>0</v>
      </c>
    </row>
    <row r="1818" spans="1:26" x14ac:dyDescent="0.25">
      <c r="A1818" t="s">
        <v>159</v>
      </c>
      <c r="B1818" t="s">
        <v>48</v>
      </c>
      <c r="C1818" t="s">
        <v>362</v>
      </c>
      <c r="D1818">
        <v>1</v>
      </c>
      <c r="E1818" s="2">
        <v>45714.625</v>
      </c>
      <c r="F1818">
        <v>38433</v>
      </c>
      <c r="G1818" t="s">
        <v>338</v>
      </c>
      <c r="H1818" t="s">
        <v>239</v>
      </c>
      <c r="I1818">
        <v>81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5878602890</v>
      </c>
      <c r="S1818">
        <v>0</v>
      </c>
      <c r="T1818">
        <v>0</v>
      </c>
      <c r="U1818">
        <v>1E-3</v>
      </c>
      <c r="V1818">
        <v>0</v>
      </c>
      <c r="W1818">
        <v>0</v>
      </c>
      <c r="X1818">
        <v>9999</v>
      </c>
      <c r="Y1818">
        <v>1</v>
      </c>
      <c r="Z1818">
        <v>0</v>
      </c>
    </row>
    <row r="1819" spans="1:26" x14ac:dyDescent="0.25">
      <c r="A1819" t="s">
        <v>159</v>
      </c>
      <c r="B1819" t="s">
        <v>48</v>
      </c>
      <c r="C1819" t="s">
        <v>362</v>
      </c>
      <c r="D1819">
        <v>1</v>
      </c>
      <c r="E1819" s="2">
        <v>45714.625</v>
      </c>
      <c r="F1819">
        <v>38433</v>
      </c>
      <c r="G1819" t="s">
        <v>338</v>
      </c>
      <c r="H1819" t="s">
        <v>238</v>
      </c>
      <c r="I1819">
        <v>83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5878602888</v>
      </c>
      <c r="S1819">
        <v>0</v>
      </c>
      <c r="T1819">
        <v>0</v>
      </c>
      <c r="U1819">
        <v>1E-3</v>
      </c>
      <c r="V1819">
        <v>0</v>
      </c>
      <c r="W1819">
        <v>0</v>
      </c>
      <c r="X1819">
        <v>9999</v>
      </c>
      <c r="Y1819">
        <v>1</v>
      </c>
      <c r="Z1819">
        <v>0</v>
      </c>
    </row>
    <row r="1820" spans="1:26" x14ac:dyDescent="0.25">
      <c r="A1820" t="s">
        <v>159</v>
      </c>
      <c r="B1820" t="s">
        <v>48</v>
      </c>
      <c r="C1820" t="s">
        <v>362</v>
      </c>
      <c r="D1820">
        <v>1</v>
      </c>
      <c r="E1820" s="2">
        <v>45714.625</v>
      </c>
      <c r="F1820">
        <v>38459</v>
      </c>
      <c r="G1820" t="s">
        <v>338</v>
      </c>
      <c r="H1820" t="s">
        <v>237</v>
      </c>
      <c r="I1820">
        <v>26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5874464262</v>
      </c>
      <c r="S1820">
        <v>0</v>
      </c>
      <c r="T1820">
        <v>0</v>
      </c>
      <c r="U1820">
        <v>315.08</v>
      </c>
      <c r="V1820">
        <v>0</v>
      </c>
      <c r="W1820">
        <v>0</v>
      </c>
      <c r="X1820">
        <v>9999</v>
      </c>
      <c r="Y1820">
        <v>1</v>
      </c>
      <c r="Z1820">
        <v>0</v>
      </c>
    </row>
    <row r="1821" spans="1:26" x14ac:dyDescent="0.25">
      <c r="A1821" t="s">
        <v>159</v>
      </c>
      <c r="B1821" t="s">
        <v>48</v>
      </c>
      <c r="C1821" t="s">
        <v>362</v>
      </c>
      <c r="D1821">
        <v>1</v>
      </c>
      <c r="E1821" s="2">
        <v>45714.625</v>
      </c>
      <c r="F1821">
        <v>38459</v>
      </c>
      <c r="G1821" t="s">
        <v>340</v>
      </c>
      <c r="H1821" t="s">
        <v>237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5876564533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9999</v>
      </c>
      <c r="Y1821">
        <v>1</v>
      </c>
      <c r="Z1821">
        <v>0</v>
      </c>
    </row>
    <row r="1822" spans="1:26" x14ac:dyDescent="0.25">
      <c r="A1822" t="s">
        <v>159</v>
      </c>
      <c r="B1822" t="s">
        <v>48</v>
      </c>
      <c r="C1822" t="s">
        <v>362</v>
      </c>
      <c r="D1822">
        <v>1</v>
      </c>
      <c r="E1822" s="2">
        <v>45714.625</v>
      </c>
      <c r="F1822">
        <v>38459</v>
      </c>
      <c r="G1822" t="s">
        <v>339</v>
      </c>
      <c r="H1822" t="s">
        <v>237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5876564534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9999</v>
      </c>
      <c r="Y1822">
        <v>1</v>
      </c>
      <c r="Z1822">
        <v>0</v>
      </c>
    </row>
    <row r="1823" spans="1:26" x14ac:dyDescent="0.25">
      <c r="A1823" t="s">
        <v>159</v>
      </c>
      <c r="B1823" t="s">
        <v>48</v>
      </c>
      <c r="C1823" t="s">
        <v>362</v>
      </c>
      <c r="D1823">
        <v>1</v>
      </c>
      <c r="E1823" s="2">
        <v>45714.625</v>
      </c>
      <c r="F1823">
        <v>38459</v>
      </c>
      <c r="G1823" t="s">
        <v>338</v>
      </c>
      <c r="H1823" t="s">
        <v>236</v>
      </c>
      <c r="I1823">
        <v>152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5874464264</v>
      </c>
      <c r="S1823">
        <v>0</v>
      </c>
      <c r="T1823">
        <v>0</v>
      </c>
      <c r="U1823">
        <v>315.08</v>
      </c>
      <c r="V1823">
        <v>0</v>
      </c>
      <c r="W1823">
        <v>0</v>
      </c>
      <c r="X1823">
        <v>9999</v>
      </c>
      <c r="Y1823">
        <v>1</v>
      </c>
      <c r="Z1823">
        <v>0</v>
      </c>
    </row>
    <row r="1824" spans="1:26" x14ac:dyDescent="0.25">
      <c r="A1824" t="s">
        <v>159</v>
      </c>
      <c r="B1824" t="s">
        <v>48</v>
      </c>
      <c r="C1824" t="s">
        <v>362</v>
      </c>
      <c r="D1824">
        <v>1</v>
      </c>
      <c r="E1824" s="2">
        <v>45714.625</v>
      </c>
      <c r="F1824">
        <v>38459</v>
      </c>
      <c r="G1824" t="s">
        <v>340</v>
      </c>
      <c r="H1824" t="s">
        <v>236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5876564537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9999</v>
      </c>
      <c r="Y1824">
        <v>1</v>
      </c>
      <c r="Z1824">
        <v>0</v>
      </c>
    </row>
    <row r="1825" spans="1:26" x14ac:dyDescent="0.25">
      <c r="A1825" t="s">
        <v>159</v>
      </c>
      <c r="B1825" t="s">
        <v>48</v>
      </c>
      <c r="C1825" t="s">
        <v>362</v>
      </c>
      <c r="D1825">
        <v>1</v>
      </c>
      <c r="E1825" s="2">
        <v>45714.625</v>
      </c>
      <c r="F1825">
        <v>38459</v>
      </c>
      <c r="G1825" t="s">
        <v>339</v>
      </c>
      <c r="H1825" t="s">
        <v>236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5876564538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9999</v>
      </c>
      <c r="Y1825">
        <v>1</v>
      </c>
      <c r="Z1825">
        <v>0</v>
      </c>
    </row>
    <row r="1826" spans="1:26" x14ac:dyDescent="0.25">
      <c r="A1826" t="s">
        <v>159</v>
      </c>
      <c r="B1826" t="s">
        <v>48</v>
      </c>
      <c r="C1826" t="s">
        <v>362</v>
      </c>
      <c r="D1826">
        <v>1</v>
      </c>
      <c r="E1826" s="2">
        <v>45714.625</v>
      </c>
      <c r="F1826">
        <v>38459</v>
      </c>
      <c r="G1826" t="s">
        <v>338</v>
      </c>
      <c r="H1826" t="s">
        <v>235</v>
      </c>
      <c r="I1826">
        <v>79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5879668315</v>
      </c>
      <c r="S1826">
        <v>0</v>
      </c>
      <c r="T1826">
        <v>0</v>
      </c>
      <c r="U1826">
        <v>0.01</v>
      </c>
      <c r="V1826">
        <v>0</v>
      </c>
      <c r="W1826">
        <v>0</v>
      </c>
      <c r="X1826">
        <v>9999</v>
      </c>
      <c r="Y1826">
        <v>1</v>
      </c>
      <c r="Z1826">
        <v>0</v>
      </c>
    </row>
    <row r="1827" spans="1:26" x14ac:dyDescent="0.25">
      <c r="A1827" t="s">
        <v>159</v>
      </c>
      <c r="B1827" t="s">
        <v>48</v>
      </c>
      <c r="C1827" t="s">
        <v>362</v>
      </c>
      <c r="D1827">
        <v>1</v>
      </c>
      <c r="E1827" s="2">
        <v>45714.625</v>
      </c>
      <c r="F1827">
        <v>38459</v>
      </c>
      <c r="G1827" t="s">
        <v>340</v>
      </c>
      <c r="H1827" t="s">
        <v>235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5879770368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9999</v>
      </c>
      <c r="Y1827">
        <v>1</v>
      </c>
      <c r="Z1827">
        <v>0</v>
      </c>
    </row>
    <row r="1828" spans="1:26" x14ac:dyDescent="0.25">
      <c r="A1828" t="s">
        <v>159</v>
      </c>
      <c r="B1828" t="s">
        <v>48</v>
      </c>
      <c r="C1828" t="s">
        <v>362</v>
      </c>
      <c r="D1828">
        <v>1</v>
      </c>
      <c r="E1828" s="2">
        <v>45714.625</v>
      </c>
      <c r="F1828">
        <v>38459</v>
      </c>
      <c r="G1828" t="s">
        <v>339</v>
      </c>
      <c r="H1828" t="s">
        <v>235</v>
      </c>
      <c r="I1828">
        <v>0</v>
      </c>
      <c r="J1828">
        <v>6.12</v>
      </c>
      <c r="K1828">
        <v>19.16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5879770369</v>
      </c>
      <c r="S1828">
        <v>0</v>
      </c>
      <c r="T1828">
        <v>0</v>
      </c>
      <c r="U1828">
        <v>0.06</v>
      </c>
      <c r="V1828">
        <v>0</v>
      </c>
      <c r="W1828">
        <v>0</v>
      </c>
      <c r="X1828">
        <v>9999</v>
      </c>
      <c r="Y1828">
        <v>1</v>
      </c>
      <c r="Z1828">
        <v>0</v>
      </c>
    </row>
    <row r="1829" spans="1:26" x14ac:dyDescent="0.25">
      <c r="A1829" t="s">
        <v>159</v>
      </c>
      <c r="B1829" t="s">
        <v>48</v>
      </c>
      <c r="C1829" t="s">
        <v>362</v>
      </c>
      <c r="D1829">
        <v>1</v>
      </c>
      <c r="E1829" s="2">
        <v>45714.625</v>
      </c>
      <c r="F1829">
        <v>38567</v>
      </c>
      <c r="G1829" t="s">
        <v>789</v>
      </c>
      <c r="H1829" t="s">
        <v>799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5874155983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9999</v>
      </c>
      <c r="Y1829">
        <v>0</v>
      </c>
      <c r="Z1829">
        <v>0</v>
      </c>
    </row>
    <row r="1830" spans="1:26" x14ac:dyDescent="0.25">
      <c r="A1830" t="s">
        <v>159</v>
      </c>
      <c r="B1830" t="s">
        <v>48</v>
      </c>
      <c r="C1830" t="s">
        <v>362</v>
      </c>
      <c r="D1830">
        <v>1</v>
      </c>
      <c r="E1830" s="2">
        <v>45714.625</v>
      </c>
      <c r="F1830">
        <v>4089922724</v>
      </c>
      <c r="G1830" t="s">
        <v>789</v>
      </c>
      <c r="H1830" t="s">
        <v>799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5874155985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9999</v>
      </c>
      <c r="Y1830">
        <v>0</v>
      </c>
      <c r="Z1830">
        <v>0</v>
      </c>
    </row>
    <row r="1831" spans="1:26" x14ac:dyDescent="0.25">
      <c r="A1831" t="s">
        <v>159</v>
      </c>
      <c r="B1831" t="s">
        <v>48</v>
      </c>
      <c r="C1831" t="s">
        <v>362</v>
      </c>
      <c r="D1831">
        <v>1</v>
      </c>
      <c r="E1831" s="2">
        <v>45714.625</v>
      </c>
      <c r="F1831">
        <v>38459</v>
      </c>
      <c r="G1831" t="s">
        <v>338</v>
      </c>
      <c r="H1831" t="s">
        <v>234</v>
      </c>
      <c r="I1831">
        <v>16.8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5878468946</v>
      </c>
      <c r="S1831">
        <v>0</v>
      </c>
      <c r="T1831">
        <v>0</v>
      </c>
      <c r="U1831">
        <v>309.07</v>
      </c>
      <c r="V1831">
        <v>0</v>
      </c>
      <c r="W1831">
        <v>0</v>
      </c>
      <c r="X1831">
        <v>9999</v>
      </c>
      <c r="Y1831">
        <v>1</v>
      </c>
      <c r="Z1831">
        <v>0</v>
      </c>
    </row>
    <row r="1832" spans="1:26" x14ac:dyDescent="0.25">
      <c r="A1832" t="s">
        <v>159</v>
      </c>
      <c r="B1832" t="s">
        <v>48</v>
      </c>
      <c r="C1832" t="s">
        <v>362</v>
      </c>
      <c r="D1832">
        <v>1</v>
      </c>
      <c r="E1832" s="2">
        <v>45714.625</v>
      </c>
      <c r="F1832">
        <v>38459</v>
      </c>
      <c r="G1832" t="s">
        <v>340</v>
      </c>
      <c r="H1832" t="s">
        <v>234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5878466953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9999</v>
      </c>
      <c r="Y1832">
        <v>1</v>
      </c>
      <c r="Z1832">
        <v>0</v>
      </c>
    </row>
    <row r="1833" spans="1:26" x14ac:dyDescent="0.25">
      <c r="A1833" t="s">
        <v>159</v>
      </c>
      <c r="B1833" t="s">
        <v>48</v>
      </c>
      <c r="C1833" t="s">
        <v>362</v>
      </c>
      <c r="D1833">
        <v>1</v>
      </c>
      <c r="E1833" s="2">
        <v>45714.625</v>
      </c>
      <c r="F1833">
        <v>38459</v>
      </c>
      <c r="G1833" t="s">
        <v>339</v>
      </c>
      <c r="H1833" t="s">
        <v>234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5878466954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9999</v>
      </c>
      <c r="Y1833">
        <v>1</v>
      </c>
      <c r="Z1833">
        <v>0</v>
      </c>
    </row>
    <row r="1834" spans="1:26" x14ac:dyDescent="0.25">
      <c r="A1834" t="s">
        <v>159</v>
      </c>
      <c r="B1834" t="s">
        <v>48</v>
      </c>
      <c r="C1834" t="s">
        <v>362</v>
      </c>
      <c r="D1834">
        <v>1</v>
      </c>
      <c r="E1834" s="2">
        <v>45714.625</v>
      </c>
      <c r="F1834">
        <v>38459</v>
      </c>
      <c r="G1834" t="s">
        <v>338</v>
      </c>
      <c r="H1834" t="s">
        <v>233</v>
      </c>
      <c r="I1834">
        <v>22.5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5878468948</v>
      </c>
      <c r="S1834">
        <v>0</v>
      </c>
      <c r="T1834">
        <v>0</v>
      </c>
      <c r="U1834">
        <v>309.07</v>
      </c>
      <c r="V1834">
        <v>0</v>
      </c>
      <c r="W1834">
        <v>0</v>
      </c>
      <c r="X1834">
        <v>9999</v>
      </c>
      <c r="Y1834">
        <v>1</v>
      </c>
      <c r="Z1834">
        <v>0</v>
      </c>
    </row>
    <row r="1835" spans="1:26" x14ac:dyDescent="0.25">
      <c r="A1835" t="s">
        <v>159</v>
      </c>
      <c r="B1835" t="s">
        <v>48</v>
      </c>
      <c r="C1835" t="s">
        <v>362</v>
      </c>
      <c r="D1835">
        <v>1</v>
      </c>
      <c r="E1835" s="2">
        <v>45714.625</v>
      </c>
      <c r="F1835">
        <v>38459</v>
      </c>
      <c r="G1835" t="s">
        <v>340</v>
      </c>
      <c r="H1835" t="s">
        <v>233</v>
      </c>
      <c r="I1835">
        <v>0</v>
      </c>
      <c r="J1835">
        <v>1E-3</v>
      </c>
      <c r="K1835">
        <v>1E-3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5878466957</v>
      </c>
      <c r="S1835">
        <v>0</v>
      </c>
      <c r="T1835">
        <v>0</v>
      </c>
      <c r="U1835">
        <v>0.01</v>
      </c>
      <c r="V1835">
        <v>0</v>
      </c>
      <c r="W1835">
        <v>0</v>
      </c>
      <c r="X1835">
        <v>9999</v>
      </c>
      <c r="Y1835">
        <v>1</v>
      </c>
      <c r="Z1835">
        <v>0</v>
      </c>
    </row>
    <row r="1836" spans="1:26" x14ac:dyDescent="0.25">
      <c r="A1836" t="s">
        <v>159</v>
      </c>
      <c r="B1836" t="s">
        <v>48</v>
      </c>
      <c r="C1836" t="s">
        <v>362</v>
      </c>
      <c r="D1836">
        <v>1</v>
      </c>
      <c r="E1836" s="2">
        <v>45714.625</v>
      </c>
      <c r="F1836">
        <v>38459</v>
      </c>
      <c r="G1836" t="s">
        <v>339</v>
      </c>
      <c r="H1836" t="s">
        <v>233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5878466958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9999</v>
      </c>
      <c r="Y1836">
        <v>1</v>
      </c>
      <c r="Z1836">
        <v>0</v>
      </c>
    </row>
    <row r="1837" spans="1:26" x14ac:dyDescent="0.25">
      <c r="A1837" t="s">
        <v>159</v>
      </c>
      <c r="B1837" t="s">
        <v>48</v>
      </c>
      <c r="C1837" t="s">
        <v>362</v>
      </c>
      <c r="D1837">
        <v>1</v>
      </c>
      <c r="E1837" s="2">
        <v>45714.625</v>
      </c>
      <c r="F1837">
        <v>38459</v>
      </c>
      <c r="G1837" t="s">
        <v>338</v>
      </c>
      <c r="H1837" t="s">
        <v>232</v>
      </c>
      <c r="I1837">
        <v>30.7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5878468950</v>
      </c>
      <c r="S1837">
        <v>0</v>
      </c>
      <c r="T1837">
        <v>0</v>
      </c>
      <c r="U1837">
        <v>309.07</v>
      </c>
      <c r="V1837">
        <v>0</v>
      </c>
      <c r="W1837">
        <v>0</v>
      </c>
      <c r="X1837">
        <v>9999</v>
      </c>
      <c r="Y1837">
        <v>1</v>
      </c>
      <c r="Z1837">
        <v>0</v>
      </c>
    </row>
    <row r="1838" spans="1:26" x14ac:dyDescent="0.25">
      <c r="A1838" t="s">
        <v>159</v>
      </c>
      <c r="B1838" t="s">
        <v>48</v>
      </c>
      <c r="C1838" t="s">
        <v>362</v>
      </c>
      <c r="D1838">
        <v>1</v>
      </c>
      <c r="E1838" s="2">
        <v>45714.625</v>
      </c>
      <c r="F1838">
        <v>38459</v>
      </c>
      <c r="G1838" t="s">
        <v>340</v>
      </c>
      <c r="H1838" t="s">
        <v>232</v>
      </c>
      <c r="I1838">
        <v>0</v>
      </c>
      <c r="J1838">
        <v>0.3</v>
      </c>
      <c r="K1838">
        <v>9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5878466961</v>
      </c>
      <c r="S1838">
        <v>0</v>
      </c>
      <c r="T1838">
        <v>0</v>
      </c>
      <c r="U1838">
        <v>0.01</v>
      </c>
      <c r="V1838">
        <v>0</v>
      </c>
      <c r="W1838">
        <v>0</v>
      </c>
      <c r="X1838">
        <v>9999</v>
      </c>
      <c r="Y1838">
        <v>1</v>
      </c>
      <c r="Z1838">
        <v>0</v>
      </c>
    </row>
    <row r="1839" spans="1:26" x14ac:dyDescent="0.25">
      <c r="A1839" t="s">
        <v>159</v>
      </c>
      <c r="B1839" t="s">
        <v>48</v>
      </c>
      <c r="C1839" t="s">
        <v>362</v>
      </c>
      <c r="D1839">
        <v>1</v>
      </c>
      <c r="E1839" s="2">
        <v>45714.625</v>
      </c>
      <c r="F1839">
        <v>38459</v>
      </c>
      <c r="G1839" t="s">
        <v>339</v>
      </c>
      <c r="H1839" t="s">
        <v>232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5878466962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9999</v>
      </c>
      <c r="Y1839">
        <v>1</v>
      </c>
      <c r="Z1839">
        <v>0</v>
      </c>
    </row>
    <row r="1840" spans="1:26" x14ac:dyDescent="0.25">
      <c r="A1840" t="s">
        <v>159</v>
      </c>
      <c r="B1840" t="s">
        <v>48</v>
      </c>
      <c r="C1840" t="s">
        <v>362</v>
      </c>
      <c r="D1840">
        <v>1</v>
      </c>
      <c r="E1840" s="2">
        <v>45714.625</v>
      </c>
      <c r="F1840">
        <v>38500</v>
      </c>
      <c r="G1840" t="s">
        <v>338</v>
      </c>
      <c r="H1840" t="s">
        <v>231</v>
      </c>
      <c r="I1840">
        <v>10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5880067091</v>
      </c>
      <c r="S1840">
        <v>0</v>
      </c>
      <c r="T1840">
        <v>0</v>
      </c>
      <c r="U1840">
        <v>0.01</v>
      </c>
      <c r="V1840">
        <v>0</v>
      </c>
      <c r="W1840">
        <v>0</v>
      </c>
      <c r="X1840">
        <v>10</v>
      </c>
      <c r="Y1840">
        <v>1</v>
      </c>
      <c r="Z1840">
        <v>0</v>
      </c>
    </row>
    <row r="1841" spans="1:26" x14ac:dyDescent="0.25">
      <c r="A1841" t="s">
        <v>159</v>
      </c>
      <c r="B1841" t="s">
        <v>48</v>
      </c>
      <c r="C1841" t="s">
        <v>362</v>
      </c>
      <c r="D1841">
        <v>1</v>
      </c>
      <c r="E1841" s="2">
        <v>45714.625</v>
      </c>
      <c r="F1841">
        <v>4089922724</v>
      </c>
      <c r="G1841" t="s">
        <v>338</v>
      </c>
      <c r="H1841" t="s">
        <v>229</v>
      </c>
      <c r="I1841">
        <v>13.9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5879875378</v>
      </c>
      <c r="S1841">
        <v>0</v>
      </c>
      <c r="T1841">
        <v>0</v>
      </c>
      <c r="U1841">
        <v>0.01</v>
      </c>
      <c r="V1841">
        <v>0</v>
      </c>
      <c r="W1841">
        <v>0</v>
      </c>
      <c r="X1841">
        <v>13.9</v>
      </c>
      <c r="Y1841">
        <v>1</v>
      </c>
      <c r="Z1841">
        <v>0</v>
      </c>
    </row>
    <row r="1842" spans="1:26" x14ac:dyDescent="0.25">
      <c r="A1842" t="s">
        <v>159</v>
      </c>
      <c r="B1842" t="s">
        <v>48</v>
      </c>
      <c r="C1842" t="s">
        <v>362</v>
      </c>
      <c r="D1842">
        <v>1</v>
      </c>
      <c r="E1842" s="2">
        <v>45714.625</v>
      </c>
      <c r="F1842">
        <v>38481</v>
      </c>
      <c r="G1842" t="s">
        <v>338</v>
      </c>
      <c r="H1842" t="s">
        <v>227</v>
      </c>
      <c r="I1842">
        <v>17.257999999999999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5880069358</v>
      </c>
      <c r="S1842">
        <v>0</v>
      </c>
      <c r="T1842">
        <v>0</v>
      </c>
      <c r="U1842">
        <v>0.01</v>
      </c>
      <c r="V1842">
        <v>0</v>
      </c>
      <c r="W1842">
        <v>0</v>
      </c>
      <c r="X1842">
        <v>17.257999999999999</v>
      </c>
      <c r="Y1842">
        <v>1</v>
      </c>
      <c r="Z1842">
        <v>0</v>
      </c>
    </row>
    <row r="1843" spans="1:26" x14ac:dyDescent="0.25">
      <c r="A1843" t="s">
        <v>159</v>
      </c>
      <c r="B1843" t="s">
        <v>48</v>
      </c>
      <c r="C1843" t="s">
        <v>362</v>
      </c>
      <c r="D1843">
        <v>1</v>
      </c>
      <c r="E1843" s="2">
        <v>45714.625</v>
      </c>
      <c r="F1843">
        <v>1206265146</v>
      </c>
      <c r="G1843" t="s">
        <v>789</v>
      </c>
      <c r="H1843" t="s">
        <v>800</v>
      </c>
      <c r="I1843">
        <v>-548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5874155987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9999</v>
      </c>
      <c r="Y1843">
        <v>0</v>
      </c>
      <c r="Z1843">
        <v>0</v>
      </c>
    </row>
    <row r="1844" spans="1:26" x14ac:dyDescent="0.25">
      <c r="A1844" t="s">
        <v>159</v>
      </c>
      <c r="B1844" t="s">
        <v>48</v>
      </c>
      <c r="C1844" t="s">
        <v>362</v>
      </c>
      <c r="D1844">
        <v>1</v>
      </c>
      <c r="E1844" s="2">
        <v>45714.625</v>
      </c>
      <c r="F1844">
        <v>38481</v>
      </c>
      <c r="G1844" t="s">
        <v>338</v>
      </c>
      <c r="H1844" t="s">
        <v>226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5880069354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1</v>
      </c>
      <c r="Z1844">
        <v>0</v>
      </c>
    </row>
    <row r="1845" spans="1:26" x14ac:dyDescent="0.25">
      <c r="A1845" t="s">
        <v>159</v>
      </c>
      <c r="B1845" t="s">
        <v>48</v>
      </c>
      <c r="C1845" t="s">
        <v>362</v>
      </c>
      <c r="D1845">
        <v>1</v>
      </c>
      <c r="E1845" s="2">
        <v>45714.625</v>
      </c>
      <c r="F1845">
        <v>38454</v>
      </c>
      <c r="G1845" t="s">
        <v>341</v>
      </c>
      <c r="H1845" t="s">
        <v>225</v>
      </c>
      <c r="I1845">
        <v>0</v>
      </c>
      <c r="J1845">
        <v>26.739000000000001</v>
      </c>
      <c r="K1845">
        <v>17.949000000000002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5879925686</v>
      </c>
      <c r="S1845">
        <v>0</v>
      </c>
      <c r="T1845">
        <v>0</v>
      </c>
      <c r="U1845">
        <v>0.22</v>
      </c>
      <c r="V1845">
        <v>0</v>
      </c>
      <c r="W1845">
        <v>0</v>
      </c>
      <c r="X1845">
        <v>9999</v>
      </c>
      <c r="Y1845">
        <v>1</v>
      </c>
      <c r="Z1845">
        <v>0</v>
      </c>
    </row>
    <row r="1846" spans="1:26" x14ac:dyDescent="0.25">
      <c r="A1846" t="s">
        <v>159</v>
      </c>
      <c r="B1846" t="s">
        <v>48</v>
      </c>
      <c r="C1846" t="s">
        <v>362</v>
      </c>
      <c r="D1846">
        <v>1</v>
      </c>
      <c r="E1846" s="2">
        <v>45714.625</v>
      </c>
      <c r="F1846">
        <v>1818562217</v>
      </c>
      <c r="G1846" t="s">
        <v>789</v>
      </c>
      <c r="H1846" t="s">
        <v>801</v>
      </c>
      <c r="I1846">
        <v>-40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5867802267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9999</v>
      </c>
      <c r="Y1846">
        <v>0</v>
      </c>
      <c r="Z1846">
        <v>0</v>
      </c>
    </row>
    <row r="1847" spans="1:26" x14ac:dyDescent="0.25">
      <c r="A1847" t="s">
        <v>159</v>
      </c>
      <c r="B1847" t="s">
        <v>48</v>
      </c>
      <c r="C1847" t="s">
        <v>362</v>
      </c>
      <c r="D1847">
        <v>1</v>
      </c>
      <c r="E1847" s="2">
        <v>45714.625</v>
      </c>
      <c r="F1847">
        <v>38433</v>
      </c>
      <c r="G1847" t="s">
        <v>338</v>
      </c>
      <c r="H1847" t="s">
        <v>223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5875913579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9999</v>
      </c>
      <c r="Y1847">
        <v>1</v>
      </c>
      <c r="Z1847">
        <v>0</v>
      </c>
    </row>
    <row r="1848" spans="1:26" x14ac:dyDescent="0.25">
      <c r="A1848" t="s">
        <v>159</v>
      </c>
      <c r="B1848" t="s">
        <v>48</v>
      </c>
      <c r="C1848" t="s">
        <v>362</v>
      </c>
      <c r="D1848">
        <v>1</v>
      </c>
      <c r="E1848" s="2">
        <v>45714.625</v>
      </c>
      <c r="F1848">
        <v>38433</v>
      </c>
      <c r="G1848" t="s">
        <v>340</v>
      </c>
      <c r="H1848" t="s">
        <v>223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5879396604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9999</v>
      </c>
      <c r="Y1848">
        <v>1</v>
      </c>
      <c r="Z1848">
        <v>0</v>
      </c>
    </row>
    <row r="1849" spans="1:26" x14ac:dyDescent="0.25">
      <c r="A1849" t="s">
        <v>159</v>
      </c>
      <c r="B1849" t="s">
        <v>48</v>
      </c>
      <c r="C1849" t="s">
        <v>362</v>
      </c>
      <c r="D1849">
        <v>1</v>
      </c>
      <c r="E1849" s="2">
        <v>45714.625</v>
      </c>
      <c r="F1849">
        <v>38433</v>
      </c>
      <c r="G1849" t="s">
        <v>339</v>
      </c>
      <c r="H1849" t="s">
        <v>223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5879396605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9999</v>
      </c>
      <c r="Y1849">
        <v>1</v>
      </c>
      <c r="Z1849">
        <v>0</v>
      </c>
    </row>
    <row r="1850" spans="1:26" x14ac:dyDescent="0.25">
      <c r="A1850" t="s">
        <v>159</v>
      </c>
      <c r="B1850" t="s">
        <v>48</v>
      </c>
      <c r="C1850" t="s">
        <v>362</v>
      </c>
      <c r="D1850">
        <v>1</v>
      </c>
      <c r="E1850" s="2">
        <v>45714.625</v>
      </c>
      <c r="F1850">
        <v>38433</v>
      </c>
      <c r="G1850" t="s">
        <v>338</v>
      </c>
      <c r="H1850" t="s">
        <v>222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5864453134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9999</v>
      </c>
      <c r="Y1850">
        <v>1</v>
      </c>
      <c r="Z1850">
        <v>0</v>
      </c>
    </row>
    <row r="1851" spans="1:26" x14ac:dyDescent="0.25">
      <c r="A1851" t="s">
        <v>159</v>
      </c>
      <c r="B1851" t="s">
        <v>48</v>
      </c>
      <c r="C1851" t="s">
        <v>362</v>
      </c>
      <c r="D1851">
        <v>1</v>
      </c>
      <c r="E1851" s="2">
        <v>45714.625</v>
      </c>
      <c r="F1851">
        <v>38433</v>
      </c>
      <c r="G1851" t="s">
        <v>340</v>
      </c>
      <c r="H1851" t="s">
        <v>222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5879396596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9999</v>
      </c>
      <c r="Y1851">
        <v>1</v>
      </c>
      <c r="Z1851">
        <v>0</v>
      </c>
    </row>
    <row r="1852" spans="1:26" x14ac:dyDescent="0.25">
      <c r="A1852" t="s">
        <v>159</v>
      </c>
      <c r="B1852" t="s">
        <v>48</v>
      </c>
      <c r="C1852" t="s">
        <v>362</v>
      </c>
      <c r="D1852">
        <v>1</v>
      </c>
      <c r="E1852" s="2">
        <v>45714.625</v>
      </c>
      <c r="F1852">
        <v>38433</v>
      </c>
      <c r="G1852" t="s">
        <v>339</v>
      </c>
      <c r="H1852" t="s">
        <v>222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5879396597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9999</v>
      </c>
      <c r="Y1852">
        <v>1</v>
      </c>
      <c r="Z1852">
        <v>0</v>
      </c>
    </row>
    <row r="1853" spans="1:26" x14ac:dyDescent="0.25">
      <c r="A1853" t="s">
        <v>159</v>
      </c>
      <c r="B1853" t="s">
        <v>48</v>
      </c>
      <c r="C1853" t="s">
        <v>362</v>
      </c>
      <c r="D1853">
        <v>1</v>
      </c>
      <c r="E1853" s="2">
        <v>45714.625</v>
      </c>
      <c r="F1853">
        <v>38433</v>
      </c>
      <c r="G1853" t="s">
        <v>338</v>
      </c>
      <c r="H1853" t="s">
        <v>221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5875679715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9999</v>
      </c>
      <c r="Y1853">
        <v>1</v>
      </c>
      <c r="Z1853">
        <v>0</v>
      </c>
    </row>
    <row r="1854" spans="1:26" x14ac:dyDescent="0.25">
      <c r="A1854" t="s">
        <v>159</v>
      </c>
      <c r="B1854" t="s">
        <v>48</v>
      </c>
      <c r="C1854" t="s">
        <v>362</v>
      </c>
      <c r="D1854">
        <v>1</v>
      </c>
      <c r="E1854" s="2">
        <v>45714.625</v>
      </c>
      <c r="F1854">
        <v>38433</v>
      </c>
      <c r="G1854" t="s">
        <v>340</v>
      </c>
      <c r="H1854" t="s">
        <v>221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5879396600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9999</v>
      </c>
      <c r="Y1854">
        <v>1</v>
      </c>
      <c r="Z1854">
        <v>0</v>
      </c>
    </row>
    <row r="1855" spans="1:26" x14ac:dyDescent="0.25">
      <c r="A1855" t="s">
        <v>159</v>
      </c>
      <c r="B1855" t="s">
        <v>48</v>
      </c>
      <c r="C1855" t="s">
        <v>362</v>
      </c>
      <c r="D1855">
        <v>1</v>
      </c>
      <c r="E1855" s="2">
        <v>45714.625</v>
      </c>
      <c r="F1855">
        <v>38433</v>
      </c>
      <c r="G1855" t="s">
        <v>339</v>
      </c>
      <c r="H1855" t="s">
        <v>221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5879396601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9999</v>
      </c>
      <c r="Y1855">
        <v>1</v>
      </c>
      <c r="Z1855">
        <v>0</v>
      </c>
    </row>
    <row r="1856" spans="1:26" x14ac:dyDescent="0.25">
      <c r="A1856" t="s">
        <v>159</v>
      </c>
      <c r="B1856" t="s">
        <v>48</v>
      </c>
      <c r="C1856" t="s">
        <v>362</v>
      </c>
      <c r="D1856">
        <v>1</v>
      </c>
      <c r="E1856" s="2">
        <v>45714.625</v>
      </c>
      <c r="F1856">
        <v>38481</v>
      </c>
      <c r="G1856" t="s">
        <v>341</v>
      </c>
      <c r="H1856" t="s">
        <v>220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5864394336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9999</v>
      </c>
      <c r="Y1856">
        <v>1</v>
      </c>
      <c r="Z1856">
        <v>0</v>
      </c>
    </row>
    <row r="1857" spans="1:26" x14ac:dyDescent="0.25">
      <c r="A1857" t="s">
        <v>159</v>
      </c>
      <c r="B1857" t="s">
        <v>48</v>
      </c>
      <c r="C1857" t="s">
        <v>362</v>
      </c>
      <c r="D1857">
        <v>1</v>
      </c>
      <c r="E1857" s="2">
        <v>45714.625</v>
      </c>
      <c r="F1857">
        <v>38481</v>
      </c>
      <c r="G1857" t="s">
        <v>338</v>
      </c>
      <c r="H1857" t="s">
        <v>219</v>
      </c>
      <c r="I1857">
        <v>11.47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5880069360</v>
      </c>
      <c r="S1857">
        <v>0</v>
      </c>
      <c r="T1857">
        <v>0</v>
      </c>
      <c r="U1857">
        <v>0.01</v>
      </c>
      <c r="V1857">
        <v>0</v>
      </c>
      <c r="W1857">
        <v>0</v>
      </c>
      <c r="X1857">
        <v>11.47</v>
      </c>
      <c r="Y1857">
        <v>1</v>
      </c>
      <c r="Z1857">
        <v>0</v>
      </c>
    </row>
    <row r="1858" spans="1:26" x14ac:dyDescent="0.25">
      <c r="A1858" t="s">
        <v>159</v>
      </c>
      <c r="B1858" t="s">
        <v>48</v>
      </c>
      <c r="C1858" t="s">
        <v>362</v>
      </c>
      <c r="D1858">
        <v>1</v>
      </c>
      <c r="E1858" s="2">
        <v>45714.625</v>
      </c>
      <c r="F1858">
        <v>38547</v>
      </c>
      <c r="G1858" t="s">
        <v>338</v>
      </c>
      <c r="H1858" t="s">
        <v>218</v>
      </c>
      <c r="I1858">
        <v>77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5880025321</v>
      </c>
      <c r="S1858">
        <v>0</v>
      </c>
      <c r="T1858">
        <v>0</v>
      </c>
      <c r="U1858">
        <v>1E-3</v>
      </c>
      <c r="V1858">
        <v>0</v>
      </c>
      <c r="W1858">
        <v>0</v>
      </c>
      <c r="X1858">
        <v>9999</v>
      </c>
      <c r="Y1858">
        <v>1</v>
      </c>
      <c r="Z1858">
        <v>0</v>
      </c>
    </row>
    <row r="1859" spans="1:26" x14ac:dyDescent="0.25">
      <c r="A1859" t="s">
        <v>159</v>
      </c>
      <c r="B1859" t="s">
        <v>48</v>
      </c>
      <c r="C1859" t="s">
        <v>362</v>
      </c>
      <c r="D1859">
        <v>1</v>
      </c>
      <c r="E1859" s="2">
        <v>45714.625</v>
      </c>
      <c r="F1859">
        <v>38486</v>
      </c>
      <c r="G1859" t="s">
        <v>338</v>
      </c>
      <c r="H1859" t="s">
        <v>216</v>
      </c>
      <c r="I1859">
        <v>84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5880085700</v>
      </c>
      <c r="S1859">
        <v>0</v>
      </c>
      <c r="T1859">
        <v>0</v>
      </c>
      <c r="U1859">
        <v>380.18</v>
      </c>
      <c r="V1859">
        <v>0</v>
      </c>
      <c r="W1859">
        <v>0</v>
      </c>
      <c r="X1859">
        <v>9999</v>
      </c>
      <c r="Y1859">
        <v>1</v>
      </c>
      <c r="Z1859">
        <v>0</v>
      </c>
    </row>
    <row r="1860" spans="1:26" x14ac:dyDescent="0.25">
      <c r="A1860" t="s">
        <v>159</v>
      </c>
      <c r="B1860" t="s">
        <v>48</v>
      </c>
      <c r="C1860" t="s">
        <v>362</v>
      </c>
      <c r="D1860">
        <v>1</v>
      </c>
      <c r="E1860" s="2">
        <v>45714.625</v>
      </c>
      <c r="F1860">
        <v>38486</v>
      </c>
      <c r="G1860" t="s">
        <v>340</v>
      </c>
      <c r="H1860" t="s">
        <v>216</v>
      </c>
      <c r="I1860">
        <v>0</v>
      </c>
      <c r="J1860">
        <v>1</v>
      </c>
      <c r="K1860">
        <v>2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5880087474</v>
      </c>
      <c r="S1860">
        <v>0</v>
      </c>
      <c r="T1860">
        <v>0</v>
      </c>
      <c r="U1860">
        <v>0.01</v>
      </c>
      <c r="V1860">
        <v>0</v>
      </c>
      <c r="W1860">
        <v>0</v>
      </c>
      <c r="X1860">
        <v>9999</v>
      </c>
      <c r="Y1860">
        <v>1</v>
      </c>
      <c r="Z1860">
        <v>0</v>
      </c>
    </row>
    <row r="1861" spans="1:26" x14ac:dyDescent="0.25">
      <c r="A1861" t="s">
        <v>159</v>
      </c>
      <c r="B1861" t="s">
        <v>48</v>
      </c>
      <c r="C1861" t="s">
        <v>362</v>
      </c>
      <c r="D1861">
        <v>1</v>
      </c>
      <c r="E1861" s="2">
        <v>45714.625</v>
      </c>
      <c r="F1861">
        <v>38486</v>
      </c>
      <c r="G1861" t="s">
        <v>339</v>
      </c>
      <c r="H1861" t="s">
        <v>216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5880087475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9999</v>
      </c>
      <c r="Y1861">
        <v>1</v>
      </c>
      <c r="Z1861">
        <v>0</v>
      </c>
    </row>
    <row r="1862" spans="1:26" x14ac:dyDescent="0.25">
      <c r="A1862" t="s">
        <v>159</v>
      </c>
      <c r="B1862" t="s">
        <v>48</v>
      </c>
      <c r="C1862" t="s">
        <v>362</v>
      </c>
      <c r="D1862">
        <v>1</v>
      </c>
      <c r="E1862" s="2">
        <v>45714.625</v>
      </c>
      <c r="F1862">
        <v>38486</v>
      </c>
      <c r="G1862" t="s">
        <v>338</v>
      </c>
      <c r="H1862" t="s">
        <v>215</v>
      </c>
      <c r="I1862">
        <v>33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5880085702</v>
      </c>
      <c r="S1862">
        <v>0</v>
      </c>
      <c r="T1862">
        <v>0</v>
      </c>
      <c r="U1862">
        <v>380.18</v>
      </c>
      <c r="V1862">
        <v>0</v>
      </c>
      <c r="W1862">
        <v>0</v>
      </c>
      <c r="X1862">
        <v>9999</v>
      </c>
      <c r="Y1862">
        <v>1</v>
      </c>
      <c r="Z1862">
        <v>0</v>
      </c>
    </row>
    <row r="1863" spans="1:26" x14ac:dyDescent="0.25">
      <c r="A1863" t="s">
        <v>159</v>
      </c>
      <c r="B1863" t="s">
        <v>48</v>
      </c>
      <c r="C1863" t="s">
        <v>362</v>
      </c>
      <c r="D1863">
        <v>1</v>
      </c>
      <c r="E1863" s="2">
        <v>45714.625</v>
      </c>
      <c r="F1863">
        <v>38486</v>
      </c>
      <c r="G1863" t="s">
        <v>340</v>
      </c>
      <c r="H1863" t="s">
        <v>215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5880087478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9999</v>
      </c>
      <c r="Y1863">
        <v>1</v>
      </c>
      <c r="Z1863">
        <v>0</v>
      </c>
    </row>
    <row r="1864" spans="1:26" x14ac:dyDescent="0.25">
      <c r="A1864" t="s">
        <v>159</v>
      </c>
      <c r="B1864" t="s">
        <v>48</v>
      </c>
      <c r="C1864" t="s">
        <v>362</v>
      </c>
      <c r="D1864">
        <v>1</v>
      </c>
      <c r="E1864" s="2">
        <v>45714.625</v>
      </c>
      <c r="F1864">
        <v>38486</v>
      </c>
      <c r="G1864" t="s">
        <v>339</v>
      </c>
      <c r="H1864" t="s">
        <v>215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5880087479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9999</v>
      </c>
      <c r="Y1864">
        <v>1</v>
      </c>
      <c r="Z1864">
        <v>0</v>
      </c>
    </row>
    <row r="1865" spans="1:26" x14ac:dyDescent="0.25">
      <c r="A1865" t="s">
        <v>159</v>
      </c>
      <c r="B1865" t="s">
        <v>48</v>
      </c>
      <c r="C1865" t="s">
        <v>362</v>
      </c>
      <c r="D1865">
        <v>1</v>
      </c>
      <c r="E1865" s="2">
        <v>45714.625</v>
      </c>
      <c r="F1865">
        <v>38486</v>
      </c>
      <c r="G1865" t="s">
        <v>338</v>
      </c>
      <c r="H1865" t="s">
        <v>214</v>
      </c>
      <c r="I1865">
        <v>22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5879698993</v>
      </c>
      <c r="S1865">
        <v>0</v>
      </c>
      <c r="T1865">
        <v>0</v>
      </c>
      <c r="U1865">
        <v>1E-3</v>
      </c>
      <c r="V1865">
        <v>0</v>
      </c>
      <c r="W1865">
        <v>0</v>
      </c>
      <c r="X1865">
        <v>9999</v>
      </c>
      <c r="Y1865">
        <v>1</v>
      </c>
      <c r="Z1865">
        <v>0</v>
      </c>
    </row>
    <row r="1866" spans="1:26" x14ac:dyDescent="0.25">
      <c r="A1866" t="s">
        <v>159</v>
      </c>
      <c r="B1866" t="s">
        <v>48</v>
      </c>
      <c r="C1866" t="s">
        <v>362</v>
      </c>
      <c r="D1866">
        <v>1</v>
      </c>
      <c r="E1866" s="2">
        <v>45714.625</v>
      </c>
      <c r="F1866">
        <v>38433</v>
      </c>
      <c r="G1866" t="s">
        <v>338</v>
      </c>
      <c r="H1866" t="s">
        <v>212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5878602886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9999</v>
      </c>
      <c r="Y1866">
        <v>1</v>
      </c>
      <c r="Z1866">
        <v>0</v>
      </c>
    </row>
    <row r="1867" spans="1:26" x14ac:dyDescent="0.25">
      <c r="A1867" t="s">
        <v>159</v>
      </c>
      <c r="B1867" t="s">
        <v>48</v>
      </c>
      <c r="C1867" t="s">
        <v>362</v>
      </c>
      <c r="D1867">
        <v>1</v>
      </c>
      <c r="E1867" s="2">
        <v>45714.625</v>
      </c>
      <c r="F1867">
        <v>38433</v>
      </c>
      <c r="G1867" t="s">
        <v>338</v>
      </c>
      <c r="H1867" t="s">
        <v>211</v>
      </c>
      <c r="I1867">
        <v>90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5878602884</v>
      </c>
      <c r="S1867">
        <v>0</v>
      </c>
      <c r="T1867">
        <v>0</v>
      </c>
      <c r="U1867">
        <v>1E-3</v>
      </c>
      <c r="V1867">
        <v>0</v>
      </c>
      <c r="W1867">
        <v>0</v>
      </c>
      <c r="X1867">
        <v>9999</v>
      </c>
      <c r="Y1867">
        <v>1</v>
      </c>
      <c r="Z1867">
        <v>0</v>
      </c>
    </row>
    <row r="1868" spans="1:26" x14ac:dyDescent="0.25">
      <c r="A1868" t="s">
        <v>159</v>
      </c>
      <c r="B1868" t="s">
        <v>48</v>
      </c>
      <c r="C1868" t="s">
        <v>362</v>
      </c>
      <c r="D1868">
        <v>1</v>
      </c>
      <c r="E1868" s="2">
        <v>45714.625</v>
      </c>
      <c r="F1868">
        <v>38481</v>
      </c>
      <c r="G1868" t="s">
        <v>338</v>
      </c>
      <c r="H1868" t="s">
        <v>209</v>
      </c>
      <c r="I1868">
        <v>74.33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5880097210</v>
      </c>
      <c r="S1868">
        <v>0</v>
      </c>
      <c r="T1868">
        <v>0</v>
      </c>
      <c r="U1868">
        <v>0.01</v>
      </c>
      <c r="V1868">
        <v>0</v>
      </c>
      <c r="W1868">
        <v>0</v>
      </c>
      <c r="X1868">
        <v>9999</v>
      </c>
      <c r="Y1868">
        <v>1</v>
      </c>
      <c r="Z1868">
        <v>0</v>
      </c>
    </row>
    <row r="1869" spans="1:26" x14ac:dyDescent="0.25">
      <c r="A1869" t="s">
        <v>159</v>
      </c>
      <c r="B1869" t="s">
        <v>48</v>
      </c>
      <c r="C1869" t="s">
        <v>362</v>
      </c>
      <c r="D1869">
        <v>1</v>
      </c>
      <c r="E1869" s="2">
        <v>45714.625</v>
      </c>
      <c r="F1869">
        <v>38481</v>
      </c>
      <c r="G1869" t="s">
        <v>340</v>
      </c>
      <c r="H1869" t="s">
        <v>209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5880087482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9999</v>
      </c>
      <c r="Y1869">
        <v>1</v>
      </c>
      <c r="Z1869">
        <v>0</v>
      </c>
    </row>
    <row r="1870" spans="1:26" x14ac:dyDescent="0.25">
      <c r="A1870" t="s">
        <v>159</v>
      </c>
      <c r="B1870" t="s">
        <v>48</v>
      </c>
      <c r="C1870" t="s">
        <v>362</v>
      </c>
      <c r="D1870">
        <v>1</v>
      </c>
      <c r="E1870" s="2">
        <v>45714.625</v>
      </c>
      <c r="F1870">
        <v>38481</v>
      </c>
      <c r="G1870" t="s">
        <v>339</v>
      </c>
      <c r="H1870" t="s">
        <v>209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5880087483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9999</v>
      </c>
      <c r="Y1870">
        <v>1</v>
      </c>
      <c r="Z1870">
        <v>0</v>
      </c>
    </row>
    <row r="1871" spans="1:26" x14ac:dyDescent="0.25">
      <c r="A1871" t="s">
        <v>159</v>
      </c>
      <c r="B1871" t="s">
        <v>48</v>
      </c>
      <c r="C1871" t="s">
        <v>362</v>
      </c>
      <c r="D1871">
        <v>1</v>
      </c>
      <c r="E1871" s="2">
        <v>45714.625</v>
      </c>
      <c r="F1871">
        <v>38459</v>
      </c>
      <c r="G1871" t="s">
        <v>338</v>
      </c>
      <c r="H1871" t="s">
        <v>208</v>
      </c>
      <c r="I1871">
        <v>39.319000000000003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5879906278</v>
      </c>
      <c r="S1871">
        <v>0</v>
      </c>
      <c r="T1871">
        <v>0</v>
      </c>
      <c r="U1871">
        <v>0.01</v>
      </c>
      <c r="V1871">
        <v>0</v>
      </c>
      <c r="W1871">
        <v>0</v>
      </c>
      <c r="X1871">
        <v>39.319000000000003</v>
      </c>
      <c r="Y1871">
        <v>1</v>
      </c>
      <c r="Z1871">
        <v>0</v>
      </c>
    </row>
    <row r="1872" spans="1:26" x14ac:dyDescent="0.25">
      <c r="A1872" t="s">
        <v>159</v>
      </c>
      <c r="B1872" t="s">
        <v>48</v>
      </c>
      <c r="C1872" t="s">
        <v>362</v>
      </c>
      <c r="D1872">
        <v>1</v>
      </c>
      <c r="E1872" s="2">
        <v>45714.625</v>
      </c>
      <c r="F1872">
        <v>38481</v>
      </c>
      <c r="G1872" t="s">
        <v>338</v>
      </c>
      <c r="H1872" t="s">
        <v>206</v>
      </c>
      <c r="I1872">
        <v>28.997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5880069350</v>
      </c>
      <c r="S1872">
        <v>0</v>
      </c>
      <c r="T1872">
        <v>0</v>
      </c>
      <c r="U1872">
        <v>0.01</v>
      </c>
      <c r="V1872">
        <v>0</v>
      </c>
      <c r="W1872">
        <v>0</v>
      </c>
      <c r="X1872">
        <v>28.997</v>
      </c>
      <c r="Y1872">
        <v>1</v>
      </c>
      <c r="Z1872">
        <v>0</v>
      </c>
    </row>
    <row r="1873" spans="1:26" x14ac:dyDescent="0.25">
      <c r="A1873" t="s">
        <v>159</v>
      </c>
      <c r="B1873" t="s">
        <v>48</v>
      </c>
      <c r="C1873" t="s">
        <v>362</v>
      </c>
      <c r="D1873">
        <v>1</v>
      </c>
      <c r="E1873" s="2">
        <v>45714.625</v>
      </c>
      <c r="F1873">
        <v>38481</v>
      </c>
      <c r="G1873" t="s">
        <v>338</v>
      </c>
      <c r="H1873" t="s">
        <v>205</v>
      </c>
      <c r="I1873">
        <v>13.776999999999999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5880069356</v>
      </c>
      <c r="S1873">
        <v>0</v>
      </c>
      <c r="T1873">
        <v>0</v>
      </c>
      <c r="U1873">
        <v>0.01</v>
      </c>
      <c r="V1873">
        <v>0</v>
      </c>
      <c r="W1873">
        <v>0</v>
      </c>
      <c r="X1873">
        <v>13.776999999999999</v>
      </c>
      <c r="Y1873">
        <v>1</v>
      </c>
      <c r="Z1873">
        <v>0</v>
      </c>
    </row>
  </sheetData>
  <autoFilter ref="E1:Z1537" xr:uid="{84DCFF13-0DFE-4059-B2B8-9157ABE978B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</vt:lpstr>
      <vt:lpstr>Island</vt:lpstr>
      <vt:lpstr>OfferResults</vt:lpstr>
      <vt:lpstr>CLUMESSAGE</vt:lpstr>
      <vt:lpstr>ISLAND SOLVED</vt:lpstr>
      <vt:lpstr>TRADERPERIOD SOLVED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Tuong Nguyen</cp:lastModifiedBy>
  <dcterms:created xsi:type="dcterms:W3CDTF">2025-02-26T19:45:33Z</dcterms:created>
  <dcterms:modified xsi:type="dcterms:W3CDTF">2025-02-27T01:22:19Z</dcterms:modified>
</cp:coreProperties>
</file>