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AGLE 9.0.1\projects\examples\FLCOS Projector Driver - Common-Anode, ESP32\"/>
    </mc:Choice>
  </mc:AlternateContent>
  <xr:revisionPtr revIDLastSave="0" documentId="13_ncr:1_{99739A7B-A3D8-4EB5-AED2-7EFEAFBF7552}" xr6:coauthVersionLast="47" xr6:coauthVersionMax="47" xr10:uidLastSave="{00000000-0000-0000-0000-000000000000}"/>
  <bookViews>
    <workbookView xWindow="57480" yWindow="7665" windowWidth="29040" windowHeight="15840" xr2:uid="{00000000-000D-0000-FFFF-FFFF00000000}"/>
  </bookViews>
  <sheets>
    <sheet name="FLCOS Projector Driver BOM" sheetId="2" r:id="rId1"/>
    <sheet name="Sheet1" sheetId="1" r:id="rId2"/>
  </sheets>
  <definedNames>
    <definedName name="ExternalData_1" localSheetId="0" hidden="1">'FLCOS Projector Driver BOM'!$A$1:$O$33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2" l="1"/>
  <c r="H42" i="2"/>
  <c r="H43" i="2"/>
  <c r="H44" i="2"/>
  <c r="H8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F70728-AE68-412B-947F-FCEAF78D9ADE}" keepAlive="1" name="Query - FLCOS Projector Driver BOM" description="Connection to the 'FLCOS Projector Driver BOM' query in the workbook." type="5" refreshedVersion="8" background="1" saveData="1">
    <dbPr connection="Provider=Microsoft.Mashup.OleDb.1;Data Source=$Workbook$;Location=&quot;FLCOS Projector Driver BOM&quot;;Extended Properties=&quot;&quot;" command="SELECT * FROM [FLCOS Projector Driver BOM]"/>
  </connection>
</connections>
</file>

<file path=xl/sharedStrings.xml><?xml version="1.0" encoding="utf-8"?>
<sst xmlns="http://schemas.openxmlformats.org/spreadsheetml/2006/main" count="284" uniqueCount="213">
  <si>
    <t>Part</t>
  </si>
  <si>
    <t>Value</t>
  </si>
  <si>
    <t>Device</t>
  </si>
  <si>
    <t>Package</t>
  </si>
  <si>
    <t>Description</t>
  </si>
  <si>
    <t>MANUFACTURER_NAME</t>
  </si>
  <si>
    <t>MANUFACTURER_PART_NUMBER</t>
  </si>
  <si>
    <t>MOUSER_PART_NUMBER</t>
  </si>
  <si>
    <t/>
  </si>
  <si>
    <t>1uF</t>
  </si>
  <si>
    <t>CAPACITOR-CERAMICC0603</t>
  </si>
  <si>
    <t>C0603</t>
  </si>
  <si>
    <t>CAPACITOR, European symbol</t>
  </si>
  <si>
    <t>100nF</t>
  </si>
  <si>
    <t>C-EUC0603</t>
  </si>
  <si>
    <t>C49</t>
  </si>
  <si>
    <t>10uF</t>
  </si>
  <si>
    <t>CPOL-EUB/3528-21W</t>
  </si>
  <si>
    <t>B/3528-21W</t>
  </si>
  <si>
    <t>POLARIZED CAPACITOR, European symbol</t>
  </si>
  <si>
    <t>22pF</t>
  </si>
  <si>
    <t>CVBS</t>
  </si>
  <si>
    <t>1X03</t>
  </si>
  <si>
    <t>DIODE-SCHOTTKYSMA</t>
  </si>
  <si>
    <t>SMA-DIODE-SCHOTTKY</t>
  </si>
  <si>
    <t>Schottky diodes in SFE's production catalog</t>
  </si>
  <si>
    <t>IC1</t>
  </si>
  <si>
    <t>V_REG_LM1117SOT223</t>
  </si>
  <si>
    <t>SOT223</t>
  </si>
  <si>
    <t>Voltage Regulator LM1117</t>
  </si>
  <si>
    <t>LM3414</t>
  </si>
  <si>
    <t>LM3414SO08-PAD</t>
  </si>
  <si>
    <t>SO08-PAD</t>
  </si>
  <si>
    <t>SOT23-5</t>
  </si>
  <si>
    <t>VOLTAGE REGULATOR</t>
  </si>
  <si>
    <t>IC4</t>
  </si>
  <si>
    <t>IC5</t>
  </si>
  <si>
    <t>IC6</t>
  </si>
  <si>
    <t>15uH</t>
  </si>
  <si>
    <t>INDUCTOR-TAIYO-YUDEN-6X2.8</t>
  </si>
  <si>
    <t>TAIYO-YUDEN-6X6X2.8</t>
  </si>
  <si>
    <t>Inductors</t>
  </si>
  <si>
    <t>14.31818MHz</t>
  </si>
  <si>
    <t>CRYSTALCTS406</t>
  </si>
  <si>
    <t>CTS406</t>
  </si>
  <si>
    <t>CRYSTAL</t>
  </si>
  <si>
    <t>12MHz</t>
  </si>
  <si>
    <t>RESISTORR0603</t>
  </si>
  <si>
    <t>R0603</t>
  </si>
  <si>
    <t>RESISTOR, American symbol</t>
  </si>
  <si>
    <t>2K2</t>
  </si>
  <si>
    <t>R-EU_R0603</t>
  </si>
  <si>
    <t>RESISTOR, European symbol</t>
  </si>
  <si>
    <t>470R</t>
  </si>
  <si>
    <t>12K</t>
  </si>
  <si>
    <t>RGB</t>
  </si>
  <si>
    <t>ZH-8</t>
  </si>
  <si>
    <t>S8050</t>
  </si>
  <si>
    <t>BC846</t>
  </si>
  <si>
    <t>SOT23</t>
  </si>
  <si>
    <t>NPN TRANSISTOR</t>
  </si>
  <si>
    <t>MICROSD</t>
  </si>
  <si>
    <t>C12075</t>
  </si>
  <si>
    <t>Micro-SD / Transflash card holder with SPI pinout</t>
  </si>
  <si>
    <t>TVP5150-NTSC_DECODER</t>
  </si>
  <si>
    <t>TQFP32-5MM</t>
  </si>
  <si>
    <t>ESP32-WROOM-32U</t>
  </si>
  <si>
    <t>ESP32WROOM32D</t>
  </si>
  <si>
    <t>Espressif</t>
  </si>
  <si>
    <t>356-ESP32-WROOM-32U</t>
  </si>
  <si>
    <t>CH340G</t>
  </si>
  <si>
    <t>SOIC16</t>
  </si>
  <si>
    <t>X1</t>
  </si>
  <si>
    <t>FH12-25S-0.5SH</t>
  </si>
  <si>
    <t>0.5mm Pitch Connectors For FPC/FFC</t>
  </si>
  <si>
    <t>https://www.mouser.com/ProductDetail/Texas-Instruments/LM3414HVMR-NOPB?qs=X1J7HmVL2ZFYxds2bRk77Q%3D%3D</t>
  </si>
  <si>
    <t>https://www.mouser.com/ProductDetail/Texas-Instruments/TVP5150AM1PBSR?qs=Rc%2Fp2RZbOhauD318hzouZg%3D%3D</t>
  </si>
  <si>
    <t>https://www.mouser.com/ProductDetail/Espressif-Systems/ESP32-WROOM-32UE-N16?qs=sGAEpiMZZMu3sxpa5v1qrkR%2F6t0IkXq8vWiCLvzPFMg%3D</t>
  </si>
  <si>
    <t>https://www.mouser.com/ProductDetail/ECS/ECS-143-20-23A-EN-TR?qs=aTQdX%252BfNGTp%252BMLjdV%2F9%2FIw%3D%3D</t>
  </si>
  <si>
    <t>https://www.mouser.com/ProductDetail/ECS/ECS-120-12-36-AGN-TR3?qs=sGAEpiMZZMsBj6bBr9Q9aVdL36W7rCWD8CqL8fyXs5WE4m0aT%2FQX9w%3D%3D</t>
  </si>
  <si>
    <t>https://www.mouser.com/ProductDetail/Amphenol-FCI/SFV25R-2STE1HLF?qs=SqJKR5MmrydEjQnFJmTcbQ%3D%3D</t>
  </si>
  <si>
    <t>520-ECS143-20-23A-EN</t>
  </si>
  <si>
    <t>649-SFV25R-2STE1HLF</t>
  </si>
  <si>
    <t>SFV25R-2STE1HLF</t>
  </si>
  <si>
    <t>595-TVP5150AM1PBSR</t>
  </si>
  <si>
    <t>TVP5150AM1PBSR</t>
  </si>
  <si>
    <t>Texas Instruments</t>
  </si>
  <si>
    <t>ECS-143-20-23A-EN-TR</t>
  </si>
  <si>
    <t>ECS-120-12-36-AGN-TR3</t>
  </si>
  <si>
    <t>520-120-12-36AGN-TR3
ECS-120-12-36-AGN-TR3</t>
  </si>
  <si>
    <t>ECS</t>
  </si>
  <si>
    <t>https://www.mouser.com/ProductDetail/Laird-Performance-Materials/TYS6028150M-10?qs=cCJXSq33DMHy4lem%252B%252BTS7Q%3D%3D</t>
  </si>
  <si>
    <t>TYS6028150M-10</t>
  </si>
  <si>
    <t>Laird</t>
  </si>
  <si>
    <t>875-TYS6028150M-10</t>
  </si>
  <si>
    <t>LM3414HVMR/NOPB</t>
  </si>
  <si>
    <t>926-LM3414HVMR/NOPB</t>
  </si>
  <si>
    <t>https://www.mouser.com/ProductDetail/GCT/MEM2075-00-140-01-A?qs=KUoIvG%2F9IlZvfWpeERlq3Q%3D%3D</t>
  </si>
  <si>
    <t>GCT</t>
  </si>
  <si>
    <t>640-MEM20750014001A</t>
  </si>
  <si>
    <t>J1</t>
  </si>
  <si>
    <t>T1, T2</t>
  </si>
  <si>
    <t>833-MMSS8050-H-TP</t>
  </si>
  <si>
    <t>MMSS8050-H-TP</t>
  </si>
  <si>
    <t>MCC</t>
  </si>
  <si>
    <t>https://www.mouser.com/ProductDetail/Micro-Commercial-Components-MCC/MMSS8050-H-TP?qs=FaVZESsvgndwiDXxXq5g0g%3D%3D</t>
  </si>
  <si>
    <t>C1, C2, C16, C17, C19, C27</t>
  </si>
  <si>
    <t>D1, D2, D3</t>
  </si>
  <si>
    <t>https://www.mouser.com/ProductDetail/Panjit/SB34AFC-AU_R1_000A1?qs=Rp5uXu7WBW9Ten6asrnooQ%3D%3D</t>
  </si>
  <si>
    <t>241-SB34AFCAUR1000A1</t>
  </si>
  <si>
    <t>SB34AFC-AU_R1_000A1
SB34AFC-AU_R1_000A1</t>
  </si>
  <si>
    <t>IC7, IC8, IC9</t>
  </si>
  <si>
    <t>R1, R3, R15</t>
  </si>
  <si>
    <t>R62, R63</t>
  </si>
  <si>
    <t>R64, R65</t>
  </si>
  <si>
    <t>R5, R6, R12, R67</t>
  </si>
  <si>
    <t>https://www.mouser.com/ProductDetail/Texas-Instruments/LM1117MPX-3.3?qs=X1J7HmVL2ZF%2FbtmfJGRL0w%3D%3D</t>
  </si>
  <si>
    <t>LM1117MPX-3.3</t>
  </si>
  <si>
    <t>926-LM1117MPX-33</t>
  </si>
  <si>
    <t>FPC</t>
  </si>
  <si>
    <t>X2</t>
  </si>
  <si>
    <t>L1, L2, L3</t>
  </si>
  <si>
    <t>Total:</t>
  </si>
  <si>
    <t>R7, R8, R9, R10, R11</t>
  </si>
  <si>
    <t>C14, C15, C52, C53</t>
  </si>
  <si>
    <t>IC2</t>
  </si>
  <si>
    <t>IC3</t>
  </si>
  <si>
    <t>MIC5323-1.8YD5-TR</t>
  </si>
  <si>
    <t>MIC5504-2.5YM5-TR</t>
  </si>
  <si>
    <t>https://www.mouser.com/ProductDetail/Microchip-Technology-Atmel/MIC5323-1.8YD5-TR?qs=U6T8BxXiZAV5mWt%252BoHf49w%3D%3D</t>
  </si>
  <si>
    <t>https://www.mouser.com/ProductDetail/Microchip-Technology-Atmel/MIC5504-2.5YM5-TR?qs=U6T8BxXiZAXfKTfMymzCuw%3D%3D</t>
  </si>
  <si>
    <t>Microchip</t>
  </si>
  <si>
    <t>998-MIC5504-2.5YM5TR</t>
  </si>
  <si>
    <t>998-MIC5323-1.8YD5TR</t>
  </si>
  <si>
    <t>Panjit</t>
  </si>
  <si>
    <t>USB-C</t>
  </si>
  <si>
    <t>https://www.mouser.com/ProductDetail/GCT/USB4105-GF-A?qs=KUoIvG%2F9IlY%2FMLlBMpStpA%3D%3D</t>
  </si>
  <si>
    <t>USB-C connector</t>
  </si>
  <si>
    <t>USB4105-GF-A</t>
  </si>
  <si>
    <t>GCT_USB4105-GF-A</t>
  </si>
  <si>
    <t>USB Type C,2.0</t>
  </si>
  <si>
    <t>640-USB4105-GF-A</t>
  </si>
  <si>
    <t>MEM2075-00-140-01-A
MEM2075-00-140-01-A</t>
  </si>
  <si>
    <t>22K</t>
  </si>
  <si>
    <t>R2, R4, R13, R14, R16</t>
  </si>
  <si>
    <t>https://www.mouser.com/ProductDetail/SparkFun/PRT-12639?qs=WyAARYrbSnautCwYhJcFjA%3D%3D</t>
  </si>
  <si>
    <t>Sparkfun</t>
  </si>
  <si>
    <t>PRT-12639</t>
  </si>
  <si>
    <t>474-PRT-12639</t>
  </si>
  <si>
    <t>AUDIO_JACK_TRRSSMD_RA</t>
  </si>
  <si>
    <t>Audio Jack 3.5mm TRRS</t>
  </si>
  <si>
    <t>https://www.mouser.com/ProductDetail/Samsung-Electro-Mechanics/CL10B105KA8NNNL?qs=rGUa4XexEfNcdAzGkL0y%252Bg%3D%3D</t>
  </si>
  <si>
    <t>CL10B105KA8NNNL</t>
  </si>
  <si>
    <t>187-CL10B105KA8NNNL</t>
  </si>
  <si>
    <t>Samsung</t>
  </si>
  <si>
    <t>https://www.mouser.com/ProductDetail/Samsung-Electro-Mechanics/CL10B104MA8NNWC?qs=xZ%2FP%252Ba9zWqY8gZPEEM4DdA%3D%3D</t>
  </si>
  <si>
    <t>CL10B104MA8NNWC</t>
  </si>
  <si>
    <t>187-CL10B104MA8NNWC</t>
  </si>
  <si>
    <t>Quantity</t>
  </si>
  <si>
    <t>MOUSER_PRICE</t>
  </si>
  <si>
    <t>LINK</t>
  </si>
  <si>
    <t>LINE_PRICE</t>
  </si>
  <si>
    <t>https://www.mouser.com/ProductDetail/Samsung-Electro-Mechanics/CL10C220JB8NNWC?qs=X6jEic%2FHinAv3nm43GOY7Q%3D%3D</t>
  </si>
  <si>
    <t xml:space="preserve">
CL10C220JB8NNWC
CL10C220JB8NNWC</t>
  </si>
  <si>
    <t>187-CL10C220JB8NNWC</t>
  </si>
  <si>
    <t>ESP32-D0WD, 32Mbits SPI flash, U.FL antenna</t>
  </si>
  <si>
    <t>C3, C13, C18, C20, C21, C22, C23, C47, C50, C56</t>
  </si>
  <si>
    <t>C55</t>
  </si>
  <si>
    <t>100uF</t>
  </si>
  <si>
    <t>C/6032-28R</t>
  </si>
  <si>
    <t xml:space="preserve">CPOL-EUC/6032-28R </t>
  </si>
  <si>
    <t>Kyocera AVX</t>
  </si>
  <si>
    <t>https://www.mouser.com/ProductDetail/KYOCERA-AVX/TAJB106M016RNJ?qs=wgedUHV26DU379uhiBRkxg%3D%3D</t>
  </si>
  <si>
    <t>TAJB106M016RNJ</t>
  </si>
  <si>
    <t>581-TAJB106M016R</t>
  </si>
  <si>
    <t>https://www.mouser.com/ProductDetail/KYOCERA-AVX/TAJC107K006SNJ?qs=sGAEpiMZZMsh%252B1woXyUXjwPE0t8h4Fy9n%252B548XrqViI%3D</t>
  </si>
  <si>
    <t>TAJC107K006SNJ</t>
  </si>
  <si>
    <t>581-TAJC107K006SNJ</t>
  </si>
  <si>
    <t>82K</t>
  </si>
  <si>
    <t>https://www.mouser.com/ProductDetail/YAGEO/RT0603DRE0782KL?qs=4CyHz7GXqSgN%2F2qjttWxNA%3D%3D</t>
  </si>
  <si>
    <t>YAGEO</t>
  </si>
  <si>
    <t>RT0603DRE0782KL</t>
  </si>
  <si>
    <t>603-RT0603DRE0782KL</t>
  </si>
  <si>
    <t>https://www.mouser.com/ProductDetail/YAGEO/RT0603DRE0722KL?qs=MJut%252BdqOEgg%252BVbLJ39v8Qw%3D%3D</t>
  </si>
  <si>
    <t>RT0603DRE0722KL</t>
  </si>
  <si>
    <t>603-RT0603DRE0722KL</t>
  </si>
  <si>
    <t>https://www.mouser.com/ProductDetail/YAGEO/RT0603DRE072K2L?qs=xsTFCgGnzbLzovqMY9uF1w%3D%3D</t>
  </si>
  <si>
    <t>RT0603DRE072K2L</t>
  </si>
  <si>
    <t>603-RT0603DRE072K2L</t>
  </si>
  <si>
    <t>37R4</t>
  </si>
  <si>
    <t>https://www.mouser.com/ProductDetail/YAGEO/RC0603FR-0737R4L?qs=QWYorlrD8IUFBmWi1Rha5g%3D%3D</t>
  </si>
  <si>
    <t>RC0603FR-0737R4L</t>
  </si>
  <si>
    <t>603-RC0603FR-0737R4L</t>
  </si>
  <si>
    <t>https://www.mouser.com/ProductDetail/YAGEO/RT0603FRE07470RL?qs=%2Ff7pOCXLR5d53w%2FSpDuUeQ%3D%3D</t>
  </si>
  <si>
    <t>RT0603FRE07470RL</t>
  </si>
  <si>
    <t>603-RT0603FRE07470RL</t>
  </si>
  <si>
    <t>https://www.mouser.com/ProductDetail/YAGEO/RT0603FRE0712KL?qs=xRgdIMMzsDkBu3ImYnEN7Q%3D%3D</t>
  </si>
  <si>
    <t>RT0603FRE0712KL</t>
  </si>
  <si>
    <t>603-RT0603FRE0712KL</t>
  </si>
  <si>
    <t>Texas Instruments NTSC/PAL Decoder</t>
  </si>
  <si>
    <t>JST ZH 8-pin</t>
  </si>
  <si>
    <t>JST</t>
  </si>
  <si>
    <t>PCB</t>
  </si>
  <si>
    <t>2-layer</t>
  </si>
  <si>
    <t>Stencil</t>
  </si>
  <si>
    <t>Solder paste stencil, metal</t>
  </si>
  <si>
    <t>STENCIL</t>
  </si>
  <si>
    <t>Price based on cost of $4.97 for TEN PCBs on JLCPCB. 5th October 2022. Not including shipping.</t>
  </si>
  <si>
    <t>Price based on $6.95 for ONE stencil on JLCPCB. 5th October 2022. Not including shipping.</t>
  </si>
  <si>
    <t>JLCPCB</t>
  </si>
  <si>
    <t>Not commonly available from western distributors. May need to buy on eBay, Amazon, AliExpress.</t>
  </si>
  <si>
    <t>JST ZH connector. 8-pin. 1.5mm pitch.</t>
  </si>
  <si>
    <t>USB UART IC. SOIC16 package.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</si>
</sst>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CC5F-A888-4D41-9D9F-7B39C31D0DA6}">
  <dimension ref="A2:L46"/>
  <sheetViews>
    <sheetView tabSelected="1" topLeftCell="A13" zoomScaleNormal="100" workbookViewId="0">
      <selection activeCell="H46" sqref="H46"/>
    </sheetView>
  </sheetViews>
  <sheetFormatPr defaultRowHeight="14.6" x14ac:dyDescent="0.4"/>
  <cols>
    <col min="1" max="1" width="40.3046875" customWidth="1"/>
    <col min="2" max="2" width="23.69140625" customWidth="1"/>
    <col min="3" max="3" width="27.3046875" bestFit="1" customWidth="1"/>
    <col min="4" max="4" width="20.15234375" bestFit="1" customWidth="1"/>
    <col min="5" max="5" width="42.15234375" customWidth="1"/>
    <col min="6" max="6" width="10.23046875" style="4" customWidth="1"/>
    <col min="7" max="8" width="15.69140625" style="4" customWidth="1"/>
    <col min="9" max="9" width="22.53515625" customWidth="1"/>
    <col min="10" max="10" width="28.4609375" customWidth="1"/>
    <col min="11" max="11" width="23.4609375" customWidth="1"/>
    <col min="12" max="12" width="133.765625" bestFit="1" customWidth="1"/>
    <col min="13" max="13" width="28.921875" bestFit="1" customWidth="1"/>
    <col min="14" max="14" width="23.61328125" customWidth="1"/>
    <col min="15" max="15" width="23.84375" customWidth="1"/>
    <col min="16" max="16" width="11.53515625" bestFit="1" customWidth="1"/>
  </cols>
  <sheetData>
    <row r="2" spans="1:12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4" t="s">
        <v>158</v>
      </c>
      <c r="G2" s="6" t="s">
        <v>159</v>
      </c>
      <c r="H2" s="6" t="s">
        <v>161</v>
      </c>
      <c r="I2" s="1" t="s">
        <v>5</v>
      </c>
      <c r="J2" s="1" t="s">
        <v>6</v>
      </c>
      <c r="K2" s="1" t="s">
        <v>7</v>
      </c>
      <c r="L2" s="1" t="s">
        <v>160</v>
      </c>
    </row>
    <row r="3" spans="1:12" x14ac:dyDescent="0.4">
      <c r="G3" s="5" t="s">
        <v>8</v>
      </c>
      <c r="H3" s="5"/>
      <c r="I3" s="1" t="s">
        <v>8</v>
      </c>
      <c r="J3" s="1" t="s">
        <v>8</v>
      </c>
      <c r="K3" s="1" t="s">
        <v>8</v>
      </c>
      <c r="L3" s="1" t="s">
        <v>8</v>
      </c>
    </row>
    <row r="4" spans="1:12" x14ac:dyDescent="0.4">
      <c r="A4" s="1" t="s">
        <v>106</v>
      </c>
      <c r="B4" s="1" t="s">
        <v>9</v>
      </c>
      <c r="C4" s="1" t="s">
        <v>10</v>
      </c>
      <c r="D4" s="1" t="s">
        <v>11</v>
      </c>
      <c r="E4" s="1" t="s">
        <v>12</v>
      </c>
      <c r="F4" s="4">
        <v>6</v>
      </c>
      <c r="G4" s="5">
        <v>0.1</v>
      </c>
      <c r="H4" s="5">
        <f>F4*G4</f>
        <v>0.60000000000000009</v>
      </c>
      <c r="I4" s="1" t="s">
        <v>154</v>
      </c>
      <c r="J4" s="1" t="s">
        <v>152</v>
      </c>
      <c r="K4" s="1" t="s">
        <v>153</v>
      </c>
      <c r="L4" s="1" t="s">
        <v>151</v>
      </c>
    </row>
    <row r="5" spans="1:12" x14ac:dyDescent="0.4">
      <c r="A5" s="1" t="s">
        <v>166</v>
      </c>
      <c r="B5" s="1" t="s">
        <v>13</v>
      </c>
      <c r="C5" s="1" t="s">
        <v>14</v>
      </c>
      <c r="D5" s="1" t="s">
        <v>11</v>
      </c>
      <c r="E5" s="1" t="s">
        <v>12</v>
      </c>
      <c r="F5" s="4">
        <v>11</v>
      </c>
      <c r="G5" s="5">
        <v>0.1</v>
      </c>
      <c r="H5" s="5">
        <f t="shared" ref="H5:H44" si="0">F5*G5</f>
        <v>1.1000000000000001</v>
      </c>
      <c r="I5" s="1" t="s">
        <v>154</v>
      </c>
      <c r="J5" s="1" t="s">
        <v>156</v>
      </c>
      <c r="K5" s="1" t="s">
        <v>157</v>
      </c>
      <c r="L5" s="1" t="s">
        <v>155</v>
      </c>
    </row>
    <row r="6" spans="1:12" ht="15" customHeight="1" x14ac:dyDescent="0.4">
      <c r="A6" s="1" t="s">
        <v>124</v>
      </c>
      <c r="B6" s="1" t="s">
        <v>20</v>
      </c>
      <c r="C6" s="1" t="s">
        <v>14</v>
      </c>
      <c r="D6" s="1" t="s">
        <v>11</v>
      </c>
      <c r="E6" s="1" t="s">
        <v>12</v>
      </c>
      <c r="F6" s="4">
        <v>4</v>
      </c>
      <c r="G6" s="5">
        <v>0.1</v>
      </c>
      <c r="H6" s="5">
        <f t="shared" si="0"/>
        <v>0.4</v>
      </c>
      <c r="I6" s="1" t="s">
        <v>154</v>
      </c>
      <c r="J6" s="2" t="s">
        <v>163</v>
      </c>
      <c r="K6" s="1" t="s">
        <v>164</v>
      </c>
      <c r="L6" s="1" t="s">
        <v>162</v>
      </c>
    </row>
    <row r="7" spans="1:12" x14ac:dyDescent="0.4">
      <c r="A7" s="1" t="s">
        <v>15</v>
      </c>
      <c r="B7" s="1" t="s">
        <v>16</v>
      </c>
      <c r="C7" s="1" t="s">
        <v>17</v>
      </c>
      <c r="D7" s="1" t="s">
        <v>18</v>
      </c>
      <c r="E7" s="1" t="s">
        <v>19</v>
      </c>
      <c r="F7" s="4">
        <v>1</v>
      </c>
      <c r="G7" s="5">
        <v>0.37</v>
      </c>
      <c r="H7" s="5">
        <f>F7*G7</f>
        <v>0.37</v>
      </c>
      <c r="I7" s="1" t="s">
        <v>171</v>
      </c>
      <c r="J7" s="1" t="s">
        <v>173</v>
      </c>
      <c r="K7" s="1" t="s">
        <v>174</v>
      </c>
      <c r="L7" t="s">
        <v>172</v>
      </c>
    </row>
    <row r="8" spans="1:12" x14ac:dyDescent="0.4">
      <c r="A8" s="1" t="s">
        <v>167</v>
      </c>
      <c r="B8" s="1" t="s">
        <v>168</v>
      </c>
      <c r="C8" s="1" t="s">
        <v>170</v>
      </c>
      <c r="D8" t="s">
        <v>169</v>
      </c>
      <c r="E8" s="1" t="s">
        <v>19</v>
      </c>
      <c r="F8" s="4">
        <v>1</v>
      </c>
      <c r="G8" s="5">
        <v>0.67</v>
      </c>
      <c r="H8" s="5">
        <f>F8*G8</f>
        <v>0.67</v>
      </c>
      <c r="I8" s="1" t="s">
        <v>171</v>
      </c>
      <c r="J8" s="1" t="s">
        <v>176</v>
      </c>
      <c r="K8" s="1" t="s">
        <v>177</v>
      </c>
      <c r="L8" t="s">
        <v>175</v>
      </c>
    </row>
    <row r="9" spans="1:12" x14ac:dyDescent="0.4">
      <c r="G9" s="5"/>
      <c r="H9" s="5">
        <f t="shared" si="0"/>
        <v>0</v>
      </c>
    </row>
    <row r="10" spans="1:12" x14ac:dyDescent="0.4">
      <c r="A10" s="1" t="s">
        <v>112</v>
      </c>
      <c r="B10" s="1" t="s">
        <v>178</v>
      </c>
      <c r="C10" s="1" t="s">
        <v>47</v>
      </c>
      <c r="D10" s="1" t="s">
        <v>48</v>
      </c>
      <c r="E10" s="1" t="s">
        <v>49</v>
      </c>
      <c r="F10" s="4">
        <v>3</v>
      </c>
      <c r="G10" s="5">
        <v>0.1</v>
      </c>
      <c r="H10" s="5">
        <f t="shared" si="0"/>
        <v>0.30000000000000004</v>
      </c>
      <c r="I10" s="1" t="s">
        <v>180</v>
      </c>
      <c r="J10" s="1" t="s">
        <v>181</v>
      </c>
      <c r="K10" s="1" t="s">
        <v>182</v>
      </c>
      <c r="L10" s="1" t="s">
        <v>179</v>
      </c>
    </row>
    <row r="11" spans="1:12" x14ac:dyDescent="0.4">
      <c r="A11" s="1" t="s">
        <v>144</v>
      </c>
      <c r="B11" s="1" t="s">
        <v>143</v>
      </c>
      <c r="C11" s="1" t="s">
        <v>47</v>
      </c>
      <c r="D11" s="1" t="s">
        <v>48</v>
      </c>
      <c r="E11" s="1" t="s">
        <v>49</v>
      </c>
      <c r="F11" s="4">
        <v>5</v>
      </c>
      <c r="G11" s="5">
        <v>0.12</v>
      </c>
      <c r="H11" s="5">
        <f t="shared" si="0"/>
        <v>0.6</v>
      </c>
      <c r="I11" s="1" t="s">
        <v>180</v>
      </c>
      <c r="J11" s="1" t="s">
        <v>184</v>
      </c>
      <c r="K11" s="1" t="s">
        <v>185</v>
      </c>
      <c r="L11" t="s">
        <v>183</v>
      </c>
    </row>
    <row r="12" spans="1:12" x14ac:dyDescent="0.4">
      <c r="A12" s="1" t="s">
        <v>115</v>
      </c>
      <c r="B12" s="1" t="s">
        <v>50</v>
      </c>
      <c r="C12" s="1" t="s">
        <v>51</v>
      </c>
      <c r="D12" s="1" t="s">
        <v>48</v>
      </c>
      <c r="E12" s="1" t="s">
        <v>52</v>
      </c>
      <c r="F12" s="4">
        <v>4</v>
      </c>
      <c r="G12" s="5">
        <v>0.11</v>
      </c>
      <c r="H12" s="5">
        <f t="shared" si="0"/>
        <v>0.44</v>
      </c>
      <c r="I12" s="1" t="s">
        <v>180</v>
      </c>
      <c r="J12" s="1" t="s">
        <v>187</v>
      </c>
      <c r="K12" s="1" t="s">
        <v>188</v>
      </c>
      <c r="L12" s="1" t="s">
        <v>186</v>
      </c>
    </row>
    <row r="13" spans="1:12" x14ac:dyDescent="0.4">
      <c r="A13" s="1" t="s">
        <v>123</v>
      </c>
      <c r="B13" s="1" t="s">
        <v>189</v>
      </c>
      <c r="C13" s="1" t="s">
        <v>51</v>
      </c>
      <c r="D13" s="1" t="s">
        <v>48</v>
      </c>
      <c r="E13" s="1" t="s">
        <v>52</v>
      </c>
      <c r="F13" s="4">
        <v>5</v>
      </c>
      <c r="G13" s="5">
        <v>0.1</v>
      </c>
      <c r="H13" s="5">
        <f t="shared" si="0"/>
        <v>0.5</v>
      </c>
      <c r="I13" s="1" t="s">
        <v>180</v>
      </c>
      <c r="J13" s="1" t="s">
        <v>191</v>
      </c>
      <c r="K13" s="1" t="s">
        <v>192</v>
      </c>
      <c r="L13" s="1" t="s">
        <v>190</v>
      </c>
    </row>
    <row r="14" spans="1:12" x14ac:dyDescent="0.4">
      <c r="A14" s="1" t="s">
        <v>113</v>
      </c>
      <c r="B14" s="1" t="s">
        <v>53</v>
      </c>
      <c r="C14" s="1" t="s">
        <v>51</v>
      </c>
      <c r="D14" s="1" t="s">
        <v>48</v>
      </c>
      <c r="E14" s="1" t="s">
        <v>52</v>
      </c>
      <c r="F14" s="4">
        <v>2</v>
      </c>
      <c r="G14" s="5">
        <v>0.1</v>
      </c>
      <c r="H14" s="5">
        <f t="shared" si="0"/>
        <v>0.2</v>
      </c>
      <c r="I14" s="1" t="s">
        <v>180</v>
      </c>
      <c r="J14" s="1" t="s">
        <v>194</v>
      </c>
      <c r="K14" s="1" t="s">
        <v>195</v>
      </c>
      <c r="L14" s="1" t="s">
        <v>193</v>
      </c>
    </row>
    <row r="15" spans="1:12" x14ac:dyDescent="0.4">
      <c r="A15" s="1" t="s">
        <v>114</v>
      </c>
      <c r="B15" s="1" t="s">
        <v>54</v>
      </c>
      <c r="C15" s="1" t="s">
        <v>51</v>
      </c>
      <c r="D15" s="1" t="s">
        <v>48</v>
      </c>
      <c r="E15" s="1" t="s">
        <v>52</v>
      </c>
      <c r="F15" s="4">
        <v>2</v>
      </c>
      <c r="G15" s="5">
        <v>0.1</v>
      </c>
      <c r="H15" s="5">
        <f t="shared" si="0"/>
        <v>0.2</v>
      </c>
      <c r="I15" s="1" t="s">
        <v>180</v>
      </c>
      <c r="J15" s="1" t="s">
        <v>197</v>
      </c>
      <c r="K15" s="1" t="s">
        <v>198</v>
      </c>
      <c r="L15" t="s">
        <v>196</v>
      </c>
    </row>
    <row r="16" spans="1:12" x14ac:dyDescent="0.4">
      <c r="G16" s="5"/>
      <c r="H16" s="5">
        <f t="shared" si="0"/>
        <v>0</v>
      </c>
      <c r="I16" s="1"/>
      <c r="J16" s="1"/>
      <c r="K16" s="1"/>
      <c r="L16" s="1"/>
    </row>
    <row r="17" spans="1:12" x14ac:dyDescent="0.4">
      <c r="A17" s="1" t="s">
        <v>121</v>
      </c>
      <c r="B17" s="1" t="s">
        <v>38</v>
      </c>
      <c r="C17" s="1" t="s">
        <v>39</v>
      </c>
      <c r="D17" s="1" t="s">
        <v>40</v>
      </c>
      <c r="E17" s="1" t="s">
        <v>41</v>
      </c>
      <c r="F17" s="4">
        <v>3</v>
      </c>
      <c r="G17" s="5">
        <v>5.2999999999999999E-2</v>
      </c>
      <c r="H17" s="5">
        <f t="shared" si="0"/>
        <v>0.159</v>
      </c>
      <c r="I17" s="1" t="s">
        <v>93</v>
      </c>
      <c r="J17" s="1" t="s">
        <v>92</v>
      </c>
      <c r="K17" s="1" t="s">
        <v>94</v>
      </c>
      <c r="L17" s="1" t="s">
        <v>91</v>
      </c>
    </row>
    <row r="18" spans="1:12" x14ac:dyDescent="0.4">
      <c r="G18" s="5"/>
      <c r="H18" s="5">
        <f t="shared" si="0"/>
        <v>0</v>
      </c>
    </row>
    <row r="19" spans="1:12" ht="14.15" customHeight="1" x14ac:dyDescent="0.4">
      <c r="A19" s="1" t="s">
        <v>107</v>
      </c>
      <c r="B19" s="1" t="s">
        <v>8</v>
      </c>
      <c r="C19" s="1" t="s">
        <v>23</v>
      </c>
      <c r="D19" s="1" t="s">
        <v>24</v>
      </c>
      <c r="E19" s="1" t="s">
        <v>25</v>
      </c>
      <c r="F19" s="4">
        <v>3</v>
      </c>
      <c r="G19" s="5">
        <v>0.45</v>
      </c>
      <c r="H19" s="5">
        <f t="shared" si="0"/>
        <v>1.35</v>
      </c>
      <c r="I19" s="1" t="s">
        <v>134</v>
      </c>
      <c r="J19" s="2" t="s">
        <v>110</v>
      </c>
      <c r="K19" s="1" t="s">
        <v>109</v>
      </c>
      <c r="L19" s="1" t="s">
        <v>108</v>
      </c>
    </row>
    <row r="20" spans="1:12" x14ac:dyDescent="0.4">
      <c r="A20" s="1" t="s">
        <v>101</v>
      </c>
      <c r="B20" s="1" t="s">
        <v>57</v>
      </c>
      <c r="C20" s="1" t="s">
        <v>58</v>
      </c>
      <c r="D20" s="1" t="s">
        <v>59</v>
      </c>
      <c r="E20" s="1" t="s">
        <v>60</v>
      </c>
      <c r="F20" s="4">
        <v>2</v>
      </c>
      <c r="G20" s="5">
        <v>0.21</v>
      </c>
      <c r="H20" s="5">
        <f t="shared" si="0"/>
        <v>0.42</v>
      </c>
      <c r="I20" s="1" t="s">
        <v>104</v>
      </c>
      <c r="J20" s="1" t="s">
        <v>103</v>
      </c>
      <c r="K20" s="1" t="s">
        <v>102</v>
      </c>
      <c r="L20" s="1" t="s">
        <v>105</v>
      </c>
    </row>
    <row r="21" spans="1:12" x14ac:dyDescent="0.4">
      <c r="G21" s="5"/>
      <c r="H21" s="5">
        <f t="shared" si="0"/>
        <v>0</v>
      </c>
    </row>
    <row r="22" spans="1:12" x14ac:dyDescent="0.4">
      <c r="A22" s="1" t="s">
        <v>26</v>
      </c>
      <c r="B22" s="1" t="s">
        <v>117</v>
      </c>
      <c r="C22" s="1" t="s">
        <v>27</v>
      </c>
      <c r="D22" s="1" t="s">
        <v>28</v>
      </c>
      <c r="E22" s="1" t="s">
        <v>29</v>
      </c>
      <c r="F22" s="4">
        <v>1</v>
      </c>
      <c r="G22" s="5">
        <v>1.77</v>
      </c>
      <c r="H22" s="5">
        <f t="shared" si="0"/>
        <v>1.77</v>
      </c>
      <c r="I22" s="1" t="s">
        <v>86</v>
      </c>
      <c r="J22" s="1" t="s">
        <v>117</v>
      </c>
      <c r="K22" s="1" t="s">
        <v>118</v>
      </c>
      <c r="L22" s="1" t="s">
        <v>116</v>
      </c>
    </row>
    <row r="23" spans="1:12" x14ac:dyDescent="0.4">
      <c r="A23" s="1" t="s">
        <v>125</v>
      </c>
      <c r="B23" s="1" t="s">
        <v>127</v>
      </c>
      <c r="C23" s="1" t="s">
        <v>127</v>
      </c>
      <c r="D23" s="1" t="s">
        <v>33</v>
      </c>
      <c r="E23" s="1" t="s">
        <v>34</v>
      </c>
      <c r="F23" s="4">
        <v>1</v>
      </c>
      <c r="G23" s="5">
        <v>0.68</v>
      </c>
      <c r="H23" s="5">
        <f t="shared" si="0"/>
        <v>0.68</v>
      </c>
      <c r="I23" t="s">
        <v>131</v>
      </c>
      <c r="J23" s="1" t="s">
        <v>127</v>
      </c>
      <c r="K23" s="1" t="s">
        <v>133</v>
      </c>
      <c r="L23" t="s">
        <v>129</v>
      </c>
    </row>
    <row r="24" spans="1:12" x14ac:dyDescent="0.4">
      <c r="A24" s="1" t="s">
        <v>126</v>
      </c>
      <c r="B24" s="1" t="s">
        <v>128</v>
      </c>
      <c r="C24" s="1" t="s">
        <v>128</v>
      </c>
      <c r="D24" s="1" t="s">
        <v>33</v>
      </c>
      <c r="E24" s="1" t="s">
        <v>34</v>
      </c>
      <c r="F24" s="4">
        <v>1</v>
      </c>
      <c r="G24" s="5">
        <v>0.16</v>
      </c>
      <c r="H24" s="5">
        <f t="shared" si="0"/>
        <v>0.16</v>
      </c>
      <c r="I24" t="s">
        <v>131</v>
      </c>
      <c r="J24" s="1" t="s">
        <v>128</v>
      </c>
      <c r="K24" s="1" t="s">
        <v>132</v>
      </c>
      <c r="L24" t="s">
        <v>130</v>
      </c>
    </row>
    <row r="25" spans="1:12" x14ac:dyDescent="0.4">
      <c r="A25" s="1" t="s">
        <v>111</v>
      </c>
      <c r="B25" s="1" t="s">
        <v>30</v>
      </c>
      <c r="C25" s="1" t="s">
        <v>31</v>
      </c>
      <c r="D25" s="1" t="s">
        <v>32</v>
      </c>
      <c r="E25" s="1" t="s">
        <v>8</v>
      </c>
      <c r="F25" s="4">
        <v>3</v>
      </c>
      <c r="G25" s="5">
        <v>2.48</v>
      </c>
      <c r="H25" s="5">
        <f t="shared" si="0"/>
        <v>7.4399999999999995</v>
      </c>
      <c r="I25" s="1" t="s">
        <v>86</v>
      </c>
      <c r="J25" s="1" t="s">
        <v>95</v>
      </c>
      <c r="K25" s="1" t="s">
        <v>96</v>
      </c>
      <c r="L25" s="1" t="s">
        <v>75</v>
      </c>
    </row>
    <row r="26" spans="1:12" x14ac:dyDescent="0.4">
      <c r="G26" s="5"/>
      <c r="H26" s="5">
        <f t="shared" si="0"/>
        <v>0</v>
      </c>
    </row>
    <row r="27" spans="1:12" x14ac:dyDescent="0.4">
      <c r="A27" s="1" t="s">
        <v>35</v>
      </c>
      <c r="B27" s="1" t="s">
        <v>64</v>
      </c>
      <c r="C27" s="1" t="s">
        <v>64</v>
      </c>
      <c r="D27" s="1" t="s">
        <v>65</v>
      </c>
      <c r="E27" s="1" t="s">
        <v>199</v>
      </c>
      <c r="F27" s="4">
        <v>1</v>
      </c>
      <c r="G27" s="5">
        <v>6.56</v>
      </c>
      <c r="H27" s="5">
        <f t="shared" si="0"/>
        <v>6.56</v>
      </c>
      <c r="I27" s="1" t="s">
        <v>86</v>
      </c>
      <c r="J27" s="1" t="s">
        <v>85</v>
      </c>
      <c r="K27" s="1" t="s">
        <v>84</v>
      </c>
      <c r="L27" s="1" t="s">
        <v>76</v>
      </c>
    </row>
    <row r="28" spans="1:12" ht="14.15" customHeight="1" x14ac:dyDescent="0.4">
      <c r="A28" s="1" t="s">
        <v>37</v>
      </c>
      <c r="B28" s="1" t="s">
        <v>66</v>
      </c>
      <c r="C28" s="1" t="s">
        <v>66</v>
      </c>
      <c r="D28" s="1" t="s">
        <v>67</v>
      </c>
      <c r="E28" s="1" t="s">
        <v>165</v>
      </c>
      <c r="F28" s="4">
        <v>1</v>
      </c>
      <c r="G28" s="5">
        <v>3.6</v>
      </c>
      <c r="H28" s="5">
        <f t="shared" si="0"/>
        <v>3.6</v>
      </c>
      <c r="I28" s="1" t="s">
        <v>68</v>
      </c>
      <c r="J28" s="2" t="s">
        <v>66</v>
      </c>
      <c r="K28" s="1" t="s">
        <v>69</v>
      </c>
      <c r="L28" s="1" t="s">
        <v>77</v>
      </c>
    </row>
    <row r="29" spans="1:12" x14ac:dyDescent="0.4">
      <c r="G29" s="5"/>
      <c r="H29" s="5">
        <f t="shared" si="0"/>
        <v>0</v>
      </c>
    </row>
    <row r="30" spans="1:12" ht="14.15" customHeight="1" x14ac:dyDescent="0.4">
      <c r="A30" s="1" t="s">
        <v>100</v>
      </c>
      <c r="B30" s="1" t="s">
        <v>61</v>
      </c>
      <c r="C30" s="1" t="s">
        <v>61</v>
      </c>
      <c r="D30" s="1" t="s">
        <v>62</v>
      </c>
      <c r="E30" s="1" t="s">
        <v>63</v>
      </c>
      <c r="F30" s="4">
        <v>1</v>
      </c>
      <c r="G30" s="5">
        <v>1.96</v>
      </c>
      <c r="H30" s="5">
        <f t="shared" si="0"/>
        <v>1.96</v>
      </c>
      <c r="I30" s="1" t="s">
        <v>98</v>
      </c>
      <c r="J30" s="2" t="s">
        <v>142</v>
      </c>
      <c r="K30" s="1" t="s">
        <v>99</v>
      </c>
      <c r="L30" s="1" t="s">
        <v>97</v>
      </c>
    </row>
    <row r="31" spans="1:12" x14ac:dyDescent="0.4">
      <c r="A31" s="1" t="s">
        <v>135</v>
      </c>
      <c r="B31" s="1" t="s">
        <v>138</v>
      </c>
      <c r="C31" s="1" t="s">
        <v>140</v>
      </c>
      <c r="D31" s="1" t="s">
        <v>139</v>
      </c>
      <c r="E31" s="1" t="s">
        <v>137</v>
      </c>
      <c r="F31" s="4">
        <v>1</v>
      </c>
      <c r="G31" s="5">
        <v>0.56000000000000005</v>
      </c>
      <c r="H31" s="5">
        <f t="shared" si="0"/>
        <v>0.56000000000000005</v>
      </c>
      <c r="I31" s="1" t="s">
        <v>98</v>
      </c>
      <c r="J31" s="1" t="s">
        <v>138</v>
      </c>
      <c r="K31" s="1" t="s">
        <v>141</v>
      </c>
      <c r="L31" s="1" t="s">
        <v>136</v>
      </c>
    </row>
    <row r="32" spans="1:12" x14ac:dyDescent="0.4">
      <c r="A32" s="1" t="s">
        <v>119</v>
      </c>
      <c r="B32" s="1" t="s">
        <v>73</v>
      </c>
      <c r="C32" s="1" t="s">
        <v>73</v>
      </c>
      <c r="D32" s="1" t="s">
        <v>73</v>
      </c>
      <c r="E32" s="1" t="s">
        <v>74</v>
      </c>
      <c r="F32" s="4">
        <v>1</v>
      </c>
      <c r="G32" s="5">
        <v>0.81</v>
      </c>
      <c r="H32" s="5">
        <f t="shared" si="0"/>
        <v>0.81</v>
      </c>
      <c r="I32" s="1" t="s">
        <v>8</v>
      </c>
      <c r="J32" s="1" t="s">
        <v>83</v>
      </c>
      <c r="K32" s="1" t="s">
        <v>82</v>
      </c>
      <c r="L32" s="1" t="s">
        <v>80</v>
      </c>
    </row>
    <row r="33" spans="1:12" x14ac:dyDescent="0.4">
      <c r="G33" s="5"/>
      <c r="H33" s="5">
        <f t="shared" si="0"/>
        <v>0</v>
      </c>
    </row>
    <row r="34" spans="1:12" x14ac:dyDescent="0.4">
      <c r="A34" s="1" t="s">
        <v>72</v>
      </c>
      <c r="B34" s="1" t="s">
        <v>42</v>
      </c>
      <c r="C34" s="1" t="s">
        <v>43</v>
      </c>
      <c r="D34" s="1" t="s">
        <v>44</v>
      </c>
      <c r="E34" s="1" t="s">
        <v>45</v>
      </c>
      <c r="F34" s="4">
        <v>1</v>
      </c>
      <c r="G34" s="5">
        <v>1.1299999999999999</v>
      </c>
      <c r="H34" s="5">
        <f t="shared" si="0"/>
        <v>1.1299999999999999</v>
      </c>
      <c r="I34" s="1" t="s">
        <v>90</v>
      </c>
      <c r="J34" s="1" t="s">
        <v>87</v>
      </c>
      <c r="K34" s="1" t="s">
        <v>81</v>
      </c>
      <c r="L34" s="1" t="s">
        <v>78</v>
      </c>
    </row>
    <row r="35" spans="1:12" ht="14.6" customHeight="1" x14ac:dyDescent="0.4">
      <c r="A35" s="1" t="s">
        <v>120</v>
      </c>
      <c r="B35" s="1" t="s">
        <v>46</v>
      </c>
      <c r="C35" s="1" t="s">
        <v>43</v>
      </c>
      <c r="D35" s="1" t="s">
        <v>44</v>
      </c>
      <c r="E35" s="1" t="s">
        <v>45</v>
      </c>
      <c r="F35" s="4">
        <v>1</v>
      </c>
      <c r="G35" s="5">
        <v>0.37</v>
      </c>
      <c r="H35" s="5">
        <f t="shared" si="0"/>
        <v>0.37</v>
      </c>
      <c r="I35" s="1" t="s">
        <v>90</v>
      </c>
      <c r="J35" s="1" t="s">
        <v>88</v>
      </c>
      <c r="K35" s="2" t="s">
        <v>89</v>
      </c>
      <c r="L35" s="1" t="s">
        <v>79</v>
      </c>
    </row>
    <row r="36" spans="1:12" x14ac:dyDescent="0.4">
      <c r="G36" s="5"/>
      <c r="H36" s="5">
        <f t="shared" si="0"/>
        <v>0</v>
      </c>
    </row>
    <row r="37" spans="1:12" ht="14.15" customHeight="1" x14ac:dyDescent="0.4">
      <c r="A37" s="1" t="s">
        <v>21</v>
      </c>
      <c r="B37" s="1" t="s">
        <v>149</v>
      </c>
      <c r="C37" s="1" t="s">
        <v>149</v>
      </c>
      <c r="D37" s="1" t="s">
        <v>22</v>
      </c>
      <c r="E37" s="1" t="s">
        <v>150</v>
      </c>
      <c r="F37" s="4">
        <v>1</v>
      </c>
      <c r="G37" s="5">
        <v>0.95</v>
      </c>
      <c r="H37" s="5">
        <f t="shared" si="0"/>
        <v>0.95</v>
      </c>
      <c r="I37" s="1" t="s">
        <v>146</v>
      </c>
      <c r="J37" s="2" t="s">
        <v>147</v>
      </c>
      <c r="K37" s="1" t="s">
        <v>148</v>
      </c>
      <c r="L37" s="1" t="s">
        <v>145</v>
      </c>
    </row>
    <row r="38" spans="1:12" x14ac:dyDescent="0.4">
      <c r="G38" s="5"/>
      <c r="H38" s="5">
        <f t="shared" si="0"/>
        <v>0</v>
      </c>
    </row>
    <row r="39" spans="1:12" x14ac:dyDescent="0.4">
      <c r="G39" s="5"/>
      <c r="H39" s="5">
        <f t="shared" si="0"/>
        <v>0</v>
      </c>
    </row>
    <row r="40" spans="1:12" x14ac:dyDescent="0.4">
      <c r="A40" s="1" t="s">
        <v>36</v>
      </c>
      <c r="B40" s="1" t="s">
        <v>70</v>
      </c>
      <c r="C40" s="1" t="s">
        <v>70</v>
      </c>
      <c r="D40" s="1" t="s">
        <v>71</v>
      </c>
      <c r="E40" s="1" t="s">
        <v>212</v>
      </c>
      <c r="F40" s="4">
        <v>1</v>
      </c>
      <c r="G40" s="5">
        <v>0</v>
      </c>
      <c r="H40" s="5">
        <f t="shared" si="0"/>
        <v>0</v>
      </c>
      <c r="I40" s="1" t="s">
        <v>8</v>
      </c>
      <c r="J40" s="1" t="s">
        <v>70</v>
      </c>
      <c r="K40" s="1" t="s">
        <v>8</v>
      </c>
      <c r="L40" s="1" t="s">
        <v>210</v>
      </c>
    </row>
    <row r="41" spans="1:12" x14ac:dyDescent="0.4">
      <c r="A41" s="1" t="s">
        <v>55</v>
      </c>
      <c r="B41" s="1" t="s">
        <v>56</v>
      </c>
      <c r="C41" s="1" t="s">
        <v>56</v>
      </c>
      <c r="D41" s="1" t="s">
        <v>56</v>
      </c>
      <c r="E41" s="1" t="s">
        <v>211</v>
      </c>
      <c r="F41" s="4">
        <v>1</v>
      </c>
      <c r="G41" s="5">
        <v>0</v>
      </c>
      <c r="H41" s="5">
        <f t="shared" si="0"/>
        <v>0</v>
      </c>
      <c r="I41" s="1" t="s">
        <v>201</v>
      </c>
      <c r="J41" s="1" t="s">
        <v>200</v>
      </c>
      <c r="K41" s="1" t="s">
        <v>8</v>
      </c>
      <c r="L41" s="1" t="s">
        <v>210</v>
      </c>
    </row>
    <row r="42" spans="1:12" x14ac:dyDescent="0.4">
      <c r="G42" s="5"/>
      <c r="H42" s="5">
        <f t="shared" si="0"/>
        <v>0</v>
      </c>
    </row>
    <row r="43" spans="1:12" x14ac:dyDescent="0.4">
      <c r="A43" t="s">
        <v>202</v>
      </c>
      <c r="B43" t="s">
        <v>202</v>
      </c>
      <c r="C43" t="s">
        <v>202</v>
      </c>
      <c r="D43" t="s">
        <v>202</v>
      </c>
      <c r="E43" t="s">
        <v>203</v>
      </c>
      <c r="F43" s="4">
        <v>1</v>
      </c>
      <c r="G43" s="5">
        <v>0.497</v>
      </c>
      <c r="H43" s="5">
        <f t="shared" si="0"/>
        <v>0.497</v>
      </c>
      <c r="I43" t="s">
        <v>209</v>
      </c>
      <c r="L43" t="s">
        <v>207</v>
      </c>
    </row>
    <row r="44" spans="1:12" x14ac:dyDescent="0.4">
      <c r="A44" t="s">
        <v>204</v>
      </c>
      <c r="B44" t="s">
        <v>206</v>
      </c>
      <c r="C44" t="s">
        <v>206</v>
      </c>
      <c r="D44" t="s">
        <v>206</v>
      </c>
      <c r="E44" t="s">
        <v>205</v>
      </c>
      <c r="F44" s="4">
        <v>1</v>
      </c>
      <c r="G44" s="5">
        <v>6.95</v>
      </c>
      <c r="H44" s="5">
        <f t="shared" si="0"/>
        <v>6.95</v>
      </c>
      <c r="I44" t="s">
        <v>209</v>
      </c>
      <c r="L44" t="s">
        <v>208</v>
      </c>
    </row>
    <row r="46" spans="1:12" x14ac:dyDescent="0.4">
      <c r="G46" s="3" t="s">
        <v>122</v>
      </c>
      <c r="H46" s="5">
        <f>SUM(H4:H44)</f>
        <v>40.746000000000002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l b l E V f v o k z 6 l A A A A 9 g A A A B I A H A B D b 2 5 m a W c v U G F j a 2 F n Z S 5 4 b W w g o h g A K K A U A A A A A A A A A A A A A A A A A A A A A A A A A A A A h Y + x D o I w F E V / h X S n L W V R 8 i i J D i 6 S m J g Y 1 w Y r N M L D 0 G L 5 N w c / y V 8 Q o 6 i b 4 z 3 3 D P f e r z f I h q Y O L r q z p s W U R J S T Q G P R H g y W K e n d M Z y R T M J G F S d V 6 m C U 0 S a D P a S k c u 6 c M O a 9 p z 6 m b V c y w X n E 9 v l 6 W 1 S 6 U e Q j m / 9 y a N A 6 h Y U m E n a v M V L Q i M 9 p z A X l w C Y I u c G v I M a 9 z / Y H w r K v X d 9 p q T F c L Y B N E d j 7 g 3 w A U E s D B B Q A A g A I A J W 5 R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u U R V b u s N d j o B A A A v A w A A E w A c A E Z v c m 1 1 b G F z L 1 N l Y 3 R p b 2 4 x L m 0 g o h g A K K A U A A A A A A A A A A A A A A A A A A A A A A A A A A A A d Z F B a 8 I w F I D v h f 6 H E C 8 K s Z g 6 N 5 3 0 4 K r u o t N R b + s O X X 3 T j C a R J B V F / O + L l D E G e 7 k k + d 7 j v X w v F k o n t C J Z s / N x G I S B 3 R c G t q R F 5 4 t 0 l Z G 1 0 V 8 + r A 2 Z G n E E Q 5 5 W S 0 o S U o E L A + J X p m t T g i e p P U Z T X d Y S l G v P R Q V R q p X z F 9 u m 6 W M + m z w v Z m Q U 9 S K e H 5 q i N o d T I Q 8 V 2 B x p 1 i W p l l K r 7 k T p L T A y y 9 b 9 G E v 2 L 4 t K e 6 Q d 9 j a F S k j h w C R 0 T J k v U t V S 2 Y Q P f Q l V 6 q 1 Q u 4 T H g 5 i R 1 1 o 7 y N y 5 g u T 3 G L 1 o B e 8 d 1 h i 2 a L o v 1 M 4 P Z X M + w E 1 + U 3 z 4 p I 0 p l P 3 U R j b l b 0 H b b s b B L h f a U O 7 b O x 8 h D k 7 u y s g P j x H e R / g d w g c I v 0 f 4 A 8 K H C B 8 h n P e w A G b M M W W O O X N M m m P W H N P m m D f / K 3 7 t h I F Q / / 7 7 + B t Q S w E C L Q A U A A I A C A C V u U R V + + i T P q U A A A D 2 A A A A E g A A A A A A A A A A A A A A A A A A A A A A Q 2 9 u Z m l n L 1 B h Y 2 t h Z 2 U u e G 1 s U E s B A i 0 A F A A C A A g A l b l E V Q / K 6 a u k A A A A 6 Q A A A B M A A A A A A A A A A A A A A A A A 8 Q A A A F t D b 2 5 0 Z W 5 0 X 1 R 5 c G V z X S 5 4 b W x Q S w E C L Q A U A A I A C A C V u U R V b u s N d j o B A A A v A w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E w A A A A A A A F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x D T 1 M l M j B Q c m 9 q Z W N 0 b 3 I l M j B E c m l 2 Z X I l M j B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T E N P U 1 9 Q c m 9 q Z W N 0 b 3 J f R H J p d m V y X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F Q y M j o x M j o 0 M y 4 y N j k y M D g x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T E N P U y B Q c m 9 q Z W N 0 b 3 I g R H J p d m V y I E J P T S 9 D a G F u Z 2 V k I F R 5 c G U u e 0 N v b H V t b j E s M H 0 m c X V v d D s s J n F 1 b 3 Q 7 U 2 V j d G l v b j E v R k x D T 1 M g U H J v a m V j d G 9 y I E R y a X Z l c i B C T 0 0 v Q 2 h h b m d l Z C B U e X B l L n t D b 2 x 1 b W 4 y L D F 9 J n F 1 b 3 Q 7 L C Z x d W 9 0 O 1 N l Y 3 R p b 2 4 x L 0 Z M Q 0 9 T I F B y b 2 p l Y 3 R v c i B E c m l 2 Z X I g Q k 9 N L 0 N o Y W 5 n Z W Q g V H l w Z S 5 7 Q 2 9 s d W 1 u M y w y f S Z x d W 9 0 O y w m c X V v d D t T Z W N 0 a W 9 u M S 9 G T E N P U y B Q c m 9 q Z W N 0 b 3 I g R H J p d m V y I E J P T S 9 D a G F u Z 2 V k I F R 5 c G U u e 0 N v b H V t b j Q s M 3 0 m c X V v d D s s J n F 1 b 3 Q 7 U 2 V j d G l v b j E v R k x D T 1 M g U H J v a m V j d G 9 y I E R y a X Z l c i B C T 0 0 v Q 2 h h b m d l Z C B U e X B l L n t D b 2 x 1 b W 4 1 L D R 9 J n F 1 b 3 Q 7 L C Z x d W 9 0 O 1 N l Y 3 R p b 2 4 x L 0 Z M Q 0 9 T I F B y b 2 p l Y 3 R v c i B E c m l 2 Z X I g Q k 9 N L 0 N o Y W 5 n Z W Q g V H l w Z S 5 7 Q 2 9 s d W 1 u N i w 1 f S Z x d W 9 0 O y w m c X V v d D t T Z W N 0 a W 9 u M S 9 G T E N P U y B Q c m 9 q Z W N 0 b 3 I g R H J p d m V y I E J P T S 9 D a G F u Z 2 V k I F R 5 c G U u e 0 N v b H V t b j c s N n 0 m c X V v d D s s J n F 1 b 3 Q 7 U 2 V j d G l v b j E v R k x D T 1 M g U H J v a m V j d G 9 y I E R y a X Z l c i B C T 0 0 v Q 2 h h b m d l Z C B U e X B l L n t D b 2 x 1 b W 4 4 L D d 9 J n F 1 b 3 Q 7 L C Z x d W 9 0 O 1 N l Y 3 R p b 2 4 x L 0 Z M Q 0 9 T I F B y b 2 p l Y 3 R v c i B E c m l 2 Z X I g Q k 9 N L 0 N o Y W 5 n Z W Q g V H l w Z S 5 7 Q 2 9 s d W 1 u O S w 4 f S Z x d W 9 0 O y w m c X V v d D t T Z W N 0 a W 9 u M S 9 G T E N P U y B Q c m 9 q Z W N 0 b 3 I g R H J p d m V y I E J P T S 9 D a G F u Z 2 V k I F R 5 c G U u e 0 N v b H V t b j E w L D l 9 J n F 1 b 3 Q 7 L C Z x d W 9 0 O 1 N l Y 3 R p b 2 4 x L 0 Z M Q 0 9 T I F B y b 2 p l Y 3 R v c i B E c m l 2 Z X I g Q k 9 N L 0 N o Y W 5 n Z W Q g V H l w Z S 5 7 Q 2 9 s d W 1 u M T E s M T B 9 J n F 1 b 3 Q 7 L C Z x d W 9 0 O 1 N l Y 3 R p b 2 4 x L 0 Z M Q 0 9 T I F B y b 2 p l Y 3 R v c i B E c m l 2 Z X I g Q k 9 N L 0 N o Y W 5 n Z W Q g V H l w Z S 5 7 Q 2 9 s d W 1 u M T I s M T F 9 J n F 1 b 3 Q 7 L C Z x d W 9 0 O 1 N l Y 3 R p b 2 4 x L 0 Z M Q 0 9 T I F B y b 2 p l Y 3 R v c i B E c m l 2 Z X I g Q k 9 N L 0 N o Y W 5 n Z W Q g V H l w Z S 5 7 Q 2 9 s d W 1 u M T M s M T J 9 J n F 1 b 3 Q 7 L C Z x d W 9 0 O 1 N l Y 3 R p b 2 4 x L 0 Z M Q 0 9 T I F B y b 2 p l Y 3 R v c i B E c m l 2 Z X I g Q k 9 N L 0 N o Y W 5 n Z W Q g V H l w Z S 5 7 Q 2 9 s d W 1 u M T Q s M T N 9 J n F 1 b 3 Q 7 L C Z x d W 9 0 O 1 N l Y 3 R p b 2 4 x L 0 Z M Q 0 9 T I F B y b 2 p l Y 3 R v c i B E c m l 2 Z X I g Q k 9 N L 0 N o Y W 5 n Z W Q g V H l w Z S 5 7 Q 2 9 s d W 1 u M T U s M T R 9 J n F 1 b 3 Q 7 L C Z x d W 9 0 O 1 N l Y 3 R p b 2 4 x L 0 Z M Q 0 9 T I F B y b 2 p l Y 3 R v c i B E c m l 2 Z X I g Q k 9 N L 0 N o Y W 5 n Z W Q g V H l w Z S 5 7 Q 2 9 s d W 1 u M T Y s M T V 9 J n F 1 b 3 Q 7 L C Z x d W 9 0 O 1 N l Y 3 R p b 2 4 x L 0 Z M Q 0 9 T I F B y b 2 p l Y 3 R v c i B E c m l 2 Z X I g Q k 9 N L 0 N o Y W 5 n Z W Q g V H l w Z S 5 7 Q 2 9 s d W 1 u M T c s M T Z 9 J n F 1 b 3 Q 7 L C Z x d W 9 0 O 1 N l Y 3 R p b 2 4 x L 0 Z M Q 0 9 T I F B y b 2 p l Y 3 R v c i B E c m l 2 Z X I g Q k 9 N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G T E N P U y B Q c m 9 q Z W N 0 b 3 I g R H J p d m V y I E J P T S 9 D a G F u Z 2 V k I F R 5 c G U u e 0 N v b H V t b j E s M H 0 m c X V v d D s s J n F 1 b 3 Q 7 U 2 V j d G l v b j E v R k x D T 1 M g U H J v a m V j d G 9 y I E R y a X Z l c i B C T 0 0 v Q 2 h h b m d l Z C B U e X B l L n t D b 2 x 1 b W 4 y L D F 9 J n F 1 b 3 Q 7 L C Z x d W 9 0 O 1 N l Y 3 R p b 2 4 x L 0 Z M Q 0 9 T I F B y b 2 p l Y 3 R v c i B E c m l 2 Z X I g Q k 9 N L 0 N o Y W 5 n Z W Q g V H l w Z S 5 7 Q 2 9 s d W 1 u M y w y f S Z x d W 9 0 O y w m c X V v d D t T Z W N 0 a W 9 u M S 9 G T E N P U y B Q c m 9 q Z W N 0 b 3 I g R H J p d m V y I E J P T S 9 D a G F u Z 2 V k I F R 5 c G U u e 0 N v b H V t b j Q s M 3 0 m c X V v d D s s J n F 1 b 3 Q 7 U 2 V j d G l v b j E v R k x D T 1 M g U H J v a m V j d G 9 y I E R y a X Z l c i B C T 0 0 v Q 2 h h b m d l Z C B U e X B l L n t D b 2 x 1 b W 4 1 L D R 9 J n F 1 b 3 Q 7 L C Z x d W 9 0 O 1 N l Y 3 R p b 2 4 x L 0 Z M Q 0 9 T I F B y b 2 p l Y 3 R v c i B E c m l 2 Z X I g Q k 9 N L 0 N o Y W 5 n Z W Q g V H l w Z S 5 7 Q 2 9 s d W 1 u N i w 1 f S Z x d W 9 0 O y w m c X V v d D t T Z W N 0 a W 9 u M S 9 G T E N P U y B Q c m 9 q Z W N 0 b 3 I g R H J p d m V y I E J P T S 9 D a G F u Z 2 V k I F R 5 c G U u e 0 N v b H V t b j c s N n 0 m c X V v d D s s J n F 1 b 3 Q 7 U 2 V j d G l v b j E v R k x D T 1 M g U H J v a m V j d G 9 y I E R y a X Z l c i B C T 0 0 v Q 2 h h b m d l Z C B U e X B l L n t D b 2 x 1 b W 4 4 L D d 9 J n F 1 b 3 Q 7 L C Z x d W 9 0 O 1 N l Y 3 R p b 2 4 x L 0 Z M Q 0 9 T I F B y b 2 p l Y 3 R v c i B E c m l 2 Z X I g Q k 9 N L 0 N o Y W 5 n Z W Q g V H l w Z S 5 7 Q 2 9 s d W 1 u O S w 4 f S Z x d W 9 0 O y w m c X V v d D t T Z W N 0 a W 9 u M S 9 G T E N P U y B Q c m 9 q Z W N 0 b 3 I g R H J p d m V y I E J P T S 9 D a G F u Z 2 V k I F R 5 c G U u e 0 N v b H V t b j E w L D l 9 J n F 1 b 3 Q 7 L C Z x d W 9 0 O 1 N l Y 3 R p b 2 4 x L 0 Z M Q 0 9 T I F B y b 2 p l Y 3 R v c i B E c m l 2 Z X I g Q k 9 N L 0 N o Y W 5 n Z W Q g V H l w Z S 5 7 Q 2 9 s d W 1 u M T E s M T B 9 J n F 1 b 3 Q 7 L C Z x d W 9 0 O 1 N l Y 3 R p b 2 4 x L 0 Z M Q 0 9 T I F B y b 2 p l Y 3 R v c i B E c m l 2 Z X I g Q k 9 N L 0 N o Y W 5 n Z W Q g V H l w Z S 5 7 Q 2 9 s d W 1 u M T I s M T F 9 J n F 1 b 3 Q 7 L C Z x d W 9 0 O 1 N l Y 3 R p b 2 4 x L 0 Z M Q 0 9 T I F B y b 2 p l Y 3 R v c i B E c m l 2 Z X I g Q k 9 N L 0 N o Y W 5 n Z W Q g V H l w Z S 5 7 Q 2 9 s d W 1 u M T M s M T J 9 J n F 1 b 3 Q 7 L C Z x d W 9 0 O 1 N l Y 3 R p b 2 4 x L 0 Z M Q 0 9 T I F B y b 2 p l Y 3 R v c i B E c m l 2 Z X I g Q k 9 N L 0 N o Y W 5 n Z W Q g V H l w Z S 5 7 Q 2 9 s d W 1 u M T Q s M T N 9 J n F 1 b 3 Q 7 L C Z x d W 9 0 O 1 N l Y 3 R p b 2 4 x L 0 Z M Q 0 9 T I F B y b 2 p l Y 3 R v c i B E c m l 2 Z X I g Q k 9 N L 0 N o Y W 5 n Z W Q g V H l w Z S 5 7 Q 2 9 s d W 1 u M T U s M T R 9 J n F 1 b 3 Q 7 L C Z x d W 9 0 O 1 N l Y 3 R p b 2 4 x L 0 Z M Q 0 9 T I F B y b 2 p l Y 3 R v c i B E c m l 2 Z X I g Q k 9 N L 0 N o Y W 5 n Z W Q g V H l w Z S 5 7 Q 2 9 s d W 1 u M T Y s M T V 9 J n F 1 b 3 Q 7 L C Z x d W 9 0 O 1 N l Y 3 R p b 2 4 x L 0 Z M Q 0 9 T I F B y b 2 p l Y 3 R v c i B E c m l 2 Z X I g Q k 9 N L 0 N o Y W 5 n Z W Q g V H l w Z S 5 7 Q 2 9 s d W 1 u M T c s M T Z 9 J n F 1 b 3 Q 7 L C Z x d W 9 0 O 1 N l Y 3 R p b 2 4 x L 0 Z M Q 0 9 T I F B y b 2 p l Y 3 R v c i B E c m l 2 Z X I g Q k 9 N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T E N P U y U y M F B y b 2 p l Y 3 R v c i U y M E R y a X Z l c i U y M E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T E N P U y U y M F B y b 2 p l Y 3 R v c i U y M E R y a X Z l c i U y M E J P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e V 4 F N Z u / R 6 T 2 N o l g H 5 Q N A A A A A A I A A A A A A B B m A A A A A Q A A I A A A A L d 5 m 3 g M Z G 5 B 1 V I e K r r m 8 z J u K I o z 3 e F H a L Q Q H t W M w w A D A A A A A A 6 A A A A A A g A A I A A A A J V 0 k e G X o J V d + 2 s V i 7 U L b h x w p p o g 9 G Q 4 T 8 q h V r H L j W V Z U A A A A A Q 8 l u 5 4 k r d O E X y Q g P q c 3 4 m t T v J X X k 3 4 I B d f 1 0 s h t 7 P y x l V c 2 u o a u Q f S S 4 b X A P k 1 y F A / 6 Q J V h B j i Z n 8 s k 9 7 U F I r j E s i + N A B F W o s L + S N m N Y g x Q A A A A F c M f 4 v + Z c p b K t h 5 3 j 4 1 U B 6 / F o i o P W R c T v 7 k w A O s f D y F G B N W / u i q W s U X d + W z B y p w t P S Z u Q 3 v i u f F I a N O O l K 4 2 a E = < / D a t a M a s h u p > 
</file>

<file path=customXml/itemProps1.xml><?xml version="1.0" encoding="utf-8"?>
<ds:datastoreItem xmlns:ds="http://schemas.openxmlformats.org/officeDocument/2006/customXml" ds:itemID="{C7DB7996-7B3B-4677-A7F5-234586F61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FLCOS Projector Driver 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ElectronAsh</dc:creator>
  <cp:lastModifiedBy>ElectronAsh</cp:lastModifiedBy>
  <dcterms:created xsi:type="dcterms:W3CDTF">2015-06-05T18:17:20Z</dcterms:created>
  <dcterms:modified xsi:type="dcterms:W3CDTF">2022-10-06T01:09:17Z</dcterms:modified>
</cp:coreProperties>
</file>