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СИ комплексы" sheetId="10" state="visible" r:id="rId11"/>
    <sheet name="Лист2" sheetId="11" state="visible" r:id="rId12"/>
  </sheets>
  <externalReferences>
    <externalReference r:id="rId1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<sst xmlns="http://schemas.openxmlformats.org/spreadsheetml/2006/main" count="1125" uniqueCount="286">
  <si>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</si>
  <si>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</si>
  <si>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</si>
  <si>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</si>
  <si>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</si>
  <si>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</si>
  <si>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</si>
  <si>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</si>
  <si>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</si>
  <si>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</si>
  <si>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</si>
  <si>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</si>
  <si>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</si>
  <si>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</si>
  <si>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</si>
  <si>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</si>
  <si>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</si>
  <si>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</si>
  <si>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</si>
  <si>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</si>
  <si>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</si>
  <si>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</si>
  <si>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</si>
  <si>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</si>
  <si>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</si>
  <si>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</si>
  <si>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</si>
  <si>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</si>
  <si>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</si>
  <si>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</si>
  <si>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</si>
  <si>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</si>
  <si>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</si>
  <si>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</si>
  <si>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</si>
  <si>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</si>
  <si>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</si>
  <si>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</si>
  <si>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</si>
  <si>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</si>
  <si>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</si>
  <si>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</si>
  <si>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</si>
  <si>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</si>
  <si>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</si>
  <si>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</si>
  <si>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</si>
  <si>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</si>
  <si>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</si>
  <si>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</si>
  <si>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</si>
  <si>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</si>
  <si>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</si>
  <si>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</si>
  <si>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</si>
  <si>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</si>
  <si>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</si>
  <si>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</si>
  <si>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</si>
  <si>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</si>
  <si>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</si>
  <si>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</si>
  <si>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</si>
  <si>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</si>
  <si>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</si>
  <si>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</si>
  <si>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</si>
  <si>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</si>
  <si>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</si>
  <si>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</si>
  <si>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</si>
  <si>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</si>
  <si>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</si>
  <si>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</si>
  <si>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</si>
  <si>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</si>
  <si>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</si>
  <si>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</si>
  <si>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</si>
  <si>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</si>
  <si>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</si>
  <si>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</si>
  <si>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</si>
  <si>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</si>
  <si>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</si>
  <si>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</si>
  <si>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</si>
  <si>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</si>
  <si>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</si>
  <si>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</si>
  <si>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</si>
  <si>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</si>
  <si>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</si>
  <si>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</si>
  <si>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</si>
  <si>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</si>
  <si>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</si>
  <si>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</si>
  <si>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</si>
  <si>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</si>
  <si>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</si>
  <si>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</si>
  <si>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</si>
  <si>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</si>
  <si>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</si>
  <si>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</si>
  <si>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</si>
  <si>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</si>
  <si>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</si>
  <si>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</si>
  <si>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</si>
  <si>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</si>
  <si>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</si>
  <si>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</si>
  <si>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</si>
  <si>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</si>
  <si>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</si>
  <si>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</si>
  <si>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</si>
  <si>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</si>
  <si>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</si>
  <si>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</si>
  <si>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</si>
  <si>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</si>
  <si>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</si>
  <si>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</si>
  <si>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</si>
  <si>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</si>
  <si>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</si>
  <si>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</si>
  <si>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</si>
  <si>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</si>
  <si>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</si>
  <si>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</si>
  <si>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</si>
  <si>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</si>
  <si>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</si>
  <si>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</si>
  <si>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</si>
  <si>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</si>
  <si>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</si>
  <si>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</si>
  <si>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</si>
  <si>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</si>
  <si>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</si>
  <si>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</si>
  <si>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</si>
  <si>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</si>
  <si>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</si>
  <si>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</si>
  <si>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</si>
  <si>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</si>
  <si>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</si>
  <si>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</si>
  <si>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</si>
  <si>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</si>
  <si>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</si>
  <si>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</si>
  <si>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</si>
  <si>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</si>
  <si>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</si>
  <si>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</si>
  <si>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</si>
  <si>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</si>
  <si>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</si>
  <si>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</si>
  <si>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</si>
  <si>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</si>
  <si>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</si>
  <si>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</si>
  <si>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</si>
  <si>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</si>
  <si>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</si>
  <si>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</si>
  <si>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</si>
  <si>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</si>
  <si>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</si>
  <si>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</si>
  <si>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</si>
  <si>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</si>
  <si>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</si>
  <si>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</si>
  <si>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</si>
  <si>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</si>
  <si>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</si>
  <si>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</si>
  <si>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</si>
  <si>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</si>
  <si>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</si>
  <si>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</si>
  <si>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</si>
  <si>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</si>
  <si>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</si>
  <si>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</si>
  <si>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</si>
  <si>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</si>
  <si>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</si>
  <si>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</si>
  <si>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</si>
  <si>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</si>
  <si>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</si>
  <si>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</si>
  <si>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</si>
  <si>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</si>
  <si>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</si>
  <si>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</si>
  <si>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</si>
  <si>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</si>
  <si>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</si>
  <si>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</si>
  <si>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</si>
  <si>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</si>
  <si>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</si>
  <si>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</si>
  <si>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</si>
  <si>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</si>
  <si>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</si>
  <si>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</si>
  <si>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</si>
  <si>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</si>
  <si>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</si>
  <si>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</si>
  <si>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</si>
  <si>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</si>
  <si>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</si>
  <si>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</si>
  <si>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</si>
  <si>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</si>
  <si>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</si>
  <si>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ОСИ/ССИ(30)+бассеин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</si>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</sst>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M/D/YYYY"/>
    <numFmt numFmtId="174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62836027"/>
        <c:axId val="80255498"/>
        <c:axId val="0"/>
      </c:bar3DChart>
      <c:catAx>
        <c:axId val="628360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255498"/>
        <c:crosses val="autoZero"/>
        <c:auto val="1"/>
        <c:lblAlgn val="ctr"/>
        <c:lblOffset val="100"/>
      </c:catAx>
      <c:valAx>
        <c:axId val="80255498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836027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5040</xdr:colOff>
      <xdr:row>45</xdr:row>
      <xdr:rowOff>76680</xdr:rowOff>
    </xdr:to>
    <xdr:graphicFrame>
      <xdr:nvGraphicFramePr>
        <xdr:cNvPr id="0" name="Диаграмма 3"/>
        <xdr:cNvGraphicFramePr/>
      </xdr:nvGraphicFramePr>
      <xdr:xfrm>
        <a:off x="0" y="6243120"/>
        <a:ext cx="4388760" cy="26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4" outlineLevelRow="0" outlineLevelCol="0"/>
  <cols>
    <col collapsed="false" customWidth="true" hidden="false" outlineLevel="0" max="16" min="1" style="0" width="8.67"/>
    <col collapsed="false" customWidth="true" hidden="false" outlineLevel="0" max="17" min="17" style="0" width="11.7"/>
    <col collapsed="false" customWidth="true" hidden="false" outlineLevel="0" max="18" min="18" style="0" width="8.67"/>
    <col collapsed="false" customWidth="true" hidden="false" outlineLevel="0" max="19" min="19" style="0" width="11.99"/>
    <col collapsed="false" customWidth="true" hidden="false" outlineLevel="0" max="1025" min="20" style="0" width="8.67"/>
  </cols>
  <sheetData>
    <row r="1" customFormat="false" ht="20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3.8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8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3.8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8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3.8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8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3.8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3.8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8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3.8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3.8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3.8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38"/>
  <sheetViews>
    <sheetView showFormulas="false" showGridLines="true" showRowColHeaders="true" showZeros="true" rightToLeft="false" tabSelected="false" showOutlineSymbols="true" defaultGridColor="true" view="normal" topLeftCell="A173" colorId="64" zoomScale="70" zoomScaleNormal="70" zoomScalePageLayoutView="100" workbookViewId="0">
      <selection pane="topLeft" activeCell="Q241" activeCellId="0" sqref="Q241"/>
    </sheetView>
  </sheetViews>
  <sheetFormatPr defaultRowHeight="13.8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30.84"/>
    <col collapsed="false" customWidth="true" hidden="false" outlineLevel="0" max="4" min="3" style="0" width="8.84"/>
    <col collapsed="false" customWidth="true" hidden="false" outlineLevel="0" max="5" min="5" style="0" width="6.16"/>
    <col collapsed="false" customWidth="true" hidden="false" outlineLevel="0" max="11" min="6" style="0" width="5.01"/>
    <col collapsed="false" customWidth="true" hidden="false" outlineLevel="0" max="1025" min="12" style="0" width="8.84"/>
  </cols>
  <sheetData>
    <row r="1" customFormat="false" ht="14.4" hidden="false" customHeight="true" outlineLevel="0" collapsed="false">
      <c r="B1" s="368"/>
      <c r="C1" s="368" t="s">
        <v>232</v>
      </c>
      <c r="D1" s="368" t="s">
        <v>127</v>
      </c>
      <c r="E1" s="368" t="s">
        <v>233</v>
      </c>
      <c r="F1" s="368" t="s">
        <v>234</v>
      </c>
      <c r="G1" s="403" t="s">
        <v>235</v>
      </c>
      <c r="H1" s="403"/>
      <c r="I1" s="358" t="s">
        <v>236</v>
      </c>
      <c r="J1" s="358"/>
      <c r="K1" s="358"/>
      <c r="L1" s="358"/>
    </row>
    <row r="2" customFormat="false" ht="13.8" hidden="false" customHeight="false" outlineLevel="0" collapsed="false">
      <c r="B2" s="368"/>
      <c r="C2" s="368"/>
      <c r="D2" s="368"/>
      <c r="E2" s="368"/>
      <c r="F2" s="368"/>
      <c r="G2" s="368"/>
      <c r="H2" s="403"/>
      <c r="I2" s="358"/>
      <c r="J2" s="358"/>
      <c r="K2" s="358"/>
      <c r="L2" s="358"/>
    </row>
    <row r="3" customFormat="false" ht="13.8" hidden="false" customHeight="false" outlineLevel="0" collapsed="false">
      <c r="B3" s="404" t="s">
        <v>237</v>
      </c>
      <c r="C3" s="404"/>
      <c r="D3" s="405" t="n">
        <f aca="false">(D12+D13+D14+D15+D20+D21+D30+D31+D24+D25+D28+D29+D34)/60</f>
        <v>6.2</v>
      </c>
      <c r="E3" s="406" t="s">
        <v>238</v>
      </c>
      <c r="F3" s="406" t="n">
        <v>4</v>
      </c>
      <c r="G3" s="407" t="n">
        <f aca="false">D3*F3</f>
        <v>24.8</v>
      </c>
      <c r="H3" s="407"/>
      <c r="I3" s="408" t="s">
        <v>239</v>
      </c>
      <c r="J3" s="408"/>
      <c r="K3" s="408"/>
      <c r="L3" s="408"/>
    </row>
    <row r="4" customFormat="false" ht="13.8" hidden="false" customHeight="false" outlineLevel="0" collapsed="false">
      <c r="B4" s="409" t="s">
        <v>240</v>
      </c>
      <c r="C4" s="409"/>
      <c r="D4" s="410" t="n">
        <f aca="false">(D16+D33+D17+D18+D19+D22+D23+D26+D27+D32+D33)/60</f>
        <v>3.86666666666667</v>
      </c>
      <c r="E4" s="406"/>
      <c r="F4" s="406"/>
      <c r="G4" s="411" t="n">
        <f aca="false">D4*F3</f>
        <v>15.4666666666667</v>
      </c>
      <c r="H4" s="411"/>
      <c r="I4" s="412" t="s">
        <v>241</v>
      </c>
      <c r="J4" s="412"/>
      <c r="K4" s="412"/>
      <c r="L4" s="412"/>
    </row>
    <row r="5" customFormat="false" ht="13.8" hidden="false" customHeight="false" outlineLevel="0" collapsed="false">
      <c r="B5" s="409" t="s">
        <v>242</v>
      </c>
      <c r="C5" s="409"/>
      <c r="D5" s="413" t="n">
        <f aca="false">SUM(D3:D4)</f>
        <v>10.0666666666667</v>
      </c>
      <c r="E5" s="406"/>
      <c r="F5" s="406"/>
      <c r="G5" s="414" t="n">
        <f aca="false">D5*F3</f>
        <v>40.2666666666667</v>
      </c>
      <c r="H5" s="414"/>
      <c r="I5" s="412" t="s">
        <v>243</v>
      </c>
      <c r="J5" s="412"/>
      <c r="K5" s="412"/>
      <c r="L5" s="412"/>
    </row>
    <row r="6" customFormat="false" ht="13.8" hidden="false" customHeight="false" outlineLevel="0" collapsed="false">
      <c r="B6" s="409" t="s">
        <v>244</v>
      </c>
      <c r="C6" s="409"/>
      <c r="D6" s="415" t="n">
        <f aca="false">2+3+4</f>
        <v>9</v>
      </c>
      <c r="E6" s="415"/>
      <c r="F6" s="415"/>
      <c r="G6" s="415"/>
      <c r="H6" s="415"/>
      <c r="I6" s="416" t="s">
        <v>245</v>
      </c>
      <c r="J6" s="416"/>
      <c r="K6" s="416"/>
      <c r="L6" s="416"/>
    </row>
    <row r="7" customFormat="false" ht="13.8" hidden="false" customHeight="false" outlineLevel="0" collapsed="false">
      <c r="B7" s="417" t="s">
        <v>246</v>
      </c>
      <c r="C7" s="418"/>
      <c r="D7" s="419" t="n">
        <f aca="false">G5+D6</f>
        <v>49.2666666666667</v>
      </c>
      <c r="E7" s="419"/>
      <c r="F7" s="419"/>
      <c r="G7" s="419"/>
      <c r="H7" s="419"/>
      <c r="I7" s="412" t="s">
        <v>247</v>
      </c>
      <c r="J7" s="412"/>
      <c r="K7" s="412"/>
      <c r="L7" s="412"/>
    </row>
    <row r="8" customFormat="false" ht="13.8" hidden="false" customHeight="false" outlineLevel="0" collapsed="false">
      <c r="B8" s="409" t="s">
        <v>32</v>
      </c>
      <c r="C8" s="409"/>
      <c r="D8" s="420" t="n">
        <v>43532</v>
      </c>
      <c r="E8" s="420"/>
      <c r="F8" s="420"/>
      <c r="G8" s="420"/>
      <c r="H8" s="420"/>
      <c r="I8" s="421"/>
      <c r="J8" s="421"/>
      <c r="K8" s="421"/>
      <c r="L8" s="421"/>
    </row>
    <row r="9" customFormat="false" ht="13.8" hidden="false" customHeight="false" outlineLevel="0" collapsed="false">
      <c r="B9" s="422" t="s">
        <v>248</v>
      </c>
      <c r="C9" s="422"/>
      <c r="D9" s="423" t="s">
        <v>249</v>
      </c>
      <c r="E9" s="423"/>
      <c r="F9" s="423"/>
      <c r="G9" s="423"/>
      <c r="H9" s="423"/>
      <c r="I9" s="421"/>
      <c r="J9" s="421"/>
      <c r="K9" s="421"/>
      <c r="L9" s="421"/>
    </row>
    <row r="10" customFormat="false" ht="13.8" hidden="false" customHeight="false" outlineLevel="0" collapsed="false">
      <c r="B10" s="422"/>
      <c r="C10" s="422"/>
      <c r="D10" s="423"/>
      <c r="E10" s="423"/>
      <c r="F10" s="423"/>
      <c r="G10" s="423"/>
      <c r="H10" s="423"/>
      <c r="I10" s="424"/>
      <c r="J10" s="424"/>
      <c r="K10" s="424"/>
      <c r="L10" s="424"/>
    </row>
    <row r="11" customFormat="false" ht="13.8" hidden="false" customHeight="false" outlineLevel="0" collapsed="false">
      <c r="B11" s="425"/>
      <c r="C11" s="426" t="s">
        <v>250</v>
      </c>
      <c r="D11" s="426"/>
      <c r="E11" s="426"/>
      <c r="F11" s="426"/>
      <c r="G11" s="180" t="s">
        <v>251</v>
      </c>
      <c r="H11" s="180"/>
      <c r="I11" s="180"/>
      <c r="J11" s="180"/>
      <c r="K11" s="180"/>
      <c r="L11" s="180"/>
    </row>
    <row r="12" customFormat="false" ht="13.8" hidden="false" customHeight="false" outlineLevel="0" collapsed="false">
      <c r="B12" s="427" t="n">
        <v>1</v>
      </c>
      <c r="C12" s="428" t="s">
        <v>252</v>
      </c>
      <c r="D12" s="429" t="n">
        <v>20</v>
      </c>
      <c r="E12" s="429" t="s">
        <v>253</v>
      </c>
      <c r="F12" s="430" t="s">
        <v>146</v>
      </c>
      <c r="G12" s="431" t="n">
        <v>14</v>
      </c>
      <c r="H12" s="431" t="n">
        <v>16</v>
      </c>
      <c r="I12" s="431" t="n">
        <v>17</v>
      </c>
      <c r="J12" s="431" t="n">
        <v>18</v>
      </c>
      <c r="K12" s="431"/>
      <c r="L12" s="432"/>
    </row>
    <row r="13" customFormat="false" ht="13.8" hidden="false" customHeight="false" outlineLevel="0" collapsed="false">
      <c r="B13" s="427"/>
      <c r="C13" s="433" t="s">
        <v>254</v>
      </c>
      <c r="D13" s="434" t="n">
        <v>22</v>
      </c>
      <c r="E13" s="434" t="s">
        <v>253</v>
      </c>
      <c r="F13" s="430"/>
      <c r="G13" s="431"/>
      <c r="H13" s="431"/>
      <c r="I13" s="431"/>
      <c r="J13" s="431"/>
      <c r="K13" s="431"/>
      <c r="L13" s="432"/>
    </row>
    <row r="14" customFormat="false" ht="13.8" hidden="false" customHeight="false" outlineLevel="0" collapsed="false">
      <c r="B14" s="435" t="n">
        <v>2</v>
      </c>
      <c r="C14" s="429" t="s">
        <v>255</v>
      </c>
      <c r="D14" s="429" t="n">
        <v>20</v>
      </c>
      <c r="E14" s="429" t="s">
        <v>253</v>
      </c>
      <c r="F14" s="436" t="s">
        <v>146</v>
      </c>
      <c r="G14" s="437" t="n">
        <v>36</v>
      </c>
      <c r="H14" s="437" t="n">
        <v>40</v>
      </c>
      <c r="I14" s="437" t="n">
        <v>40</v>
      </c>
      <c r="J14" s="437" t="n">
        <v>45</v>
      </c>
      <c r="K14" s="438"/>
      <c r="L14" s="439"/>
    </row>
    <row r="15" customFormat="false" ht="13.8" hidden="false" customHeight="false" outlineLevel="0" collapsed="false">
      <c r="B15" s="435"/>
      <c r="C15" s="440" t="s">
        <v>254</v>
      </c>
      <c r="D15" s="440" t="n">
        <v>22</v>
      </c>
      <c r="E15" s="440" t="s">
        <v>253</v>
      </c>
      <c r="F15" s="436"/>
      <c r="G15" s="437"/>
      <c r="H15" s="437"/>
      <c r="I15" s="437"/>
      <c r="J15" s="437"/>
      <c r="K15" s="438"/>
      <c r="L15" s="439"/>
    </row>
    <row r="16" customFormat="false" ht="13.8" hidden="false" customHeight="false" outlineLevel="0" collapsed="false">
      <c r="B16" s="441" t="n">
        <v>3</v>
      </c>
      <c r="C16" s="429" t="s">
        <v>256</v>
      </c>
      <c r="D16" s="429" t="n">
        <v>20</v>
      </c>
      <c r="E16" s="429" t="s">
        <v>253</v>
      </c>
      <c r="F16" s="442" t="s">
        <v>147</v>
      </c>
      <c r="G16" s="431" t="n">
        <v>10</v>
      </c>
      <c r="H16" s="431" t="n">
        <v>11</v>
      </c>
      <c r="I16" s="431" t="n">
        <v>11</v>
      </c>
      <c r="J16" s="431" t="n">
        <v>13</v>
      </c>
      <c r="K16" s="443"/>
      <c r="L16" s="444"/>
    </row>
    <row r="17" customFormat="false" ht="13.8" hidden="false" customHeight="false" outlineLevel="0" collapsed="false">
      <c r="B17" s="441"/>
      <c r="C17" s="445" t="s">
        <v>254</v>
      </c>
      <c r="D17" s="445" t="n">
        <v>22</v>
      </c>
      <c r="E17" s="445" t="s">
        <v>253</v>
      </c>
      <c r="F17" s="442"/>
      <c r="G17" s="431"/>
      <c r="H17" s="431"/>
      <c r="I17" s="431"/>
      <c r="J17" s="431"/>
      <c r="K17" s="443"/>
      <c r="L17" s="444"/>
    </row>
    <row r="18" customFormat="false" ht="13.8" hidden="false" customHeight="false" outlineLevel="0" collapsed="false">
      <c r="B18" s="441" t="n">
        <v>4</v>
      </c>
      <c r="C18" s="429" t="s">
        <v>257</v>
      </c>
      <c r="D18" s="429" t="n">
        <v>20</v>
      </c>
      <c r="E18" s="429" t="s">
        <v>253</v>
      </c>
      <c r="F18" s="442" t="s">
        <v>147</v>
      </c>
      <c r="G18" s="431" t="n">
        <v>8</v>
      </c>
      <c r="H18" s="431" t="n">
        <v>11</v>
      </c>
      <c r="I18" s="431" t="n">
        <v>11</v>
      </c>
      <c r="J18" s="431" t="n">
        <v>12</v>
      </c>
      <c r="K18" s="443"/>
      <c r="L18" s="444"/>
    </row>
    <row r="19" customFormat="false" ht="13.8" hidden="false" customHeight="false" outlineLevel="0" collapsed="false">
      <c r="B19" s="441"/>
      <c r="C19" s="445" t="s">
        <v>254</v>
      </c>
      <c r="D19" s="445" t="n">
        <v>22</v>
      </c>
      <c r="E19" s="445" t="s">
        <v>253</v>
      </c>
      <c r="F19" s="442"/>
      <c r="G19" s="431"/>
      <c r="H19" s="431"/>
      <c r="I19" s="431"/>
      <c r="J19" s="431"/>
      <c r="K19" s="443"/>
      <c r="L19" s="444"/>
    </row>
    <row r="20" customFormat="false" ht="13.8" hidden="false" customHeight="false" outlineLevel="0" collapsed="false">
      <c r="B20" s="441" t="n">
        <v>5</v>
      </c>
      <c r="C20" s="429" t="s">
        <v>258</v>
      </c>
      <c r="D20" s="429" t="n">
        <v>20</v>
      </c>
      <c r="E20" s="429" t="s">
        <v>253</v>
      </c>
      <c r="F20" s="430" t="s">
        <v>146</v>
      </c>
      <c r="G20" s="431" t="n">
        <v>50</v>
      </c>
      <c r="H20" s="431" t="n">
        <v>55</v>
      </c>
      <c r="I20" s="431" t="n">
        <v>65</v>
      </c>
      <c r="J20" s="431" t="n">
        <v>67</v>
      </c>
      <c r="K20" s="443"/>
      <c r="L20" s="444"/>
    </row>
    <row r="21" customFormat="false" ht="13.8" hidden="false" customHeight="false" outlineLevel="0" collapsed="false">
      <c r="B21" s="441"/>
      <c r="C21" s="434" t="s">
        <v>254</v>
      </c>
      <c r="D21" s="434" t="n">
        <v>22</v>
      </c>
      <c r="E21" s="434" t="s">
        <v>253</v>
      </c>
      <c r="F21" s="430"/>
      <c r="G21" s="431"/>
      <c r="H21" s="431"/>
      <c r="I21" s="431"/>
      <c r="J21" s="431"/>
      <c r="K21" s="443"/>
      <c r="L21" s="444"/>
    </row>
    <row r="22" customFormat="false" ht="13.8" hidden="false" customHeight="false" outlineLevel="0" collapsed="false">
      <c r="B22" s="441" t="n">
        <v>6</v>
      </c>
      <c r="C22" s="429" t="s">
        <v>259</v>
      </c>
      <c r="D22" s="429" t="n">
        <v>20</v>
      </c>
      <c r="E22" s="429" t="s">
        <v>253</v>
      </c>
      <c r="F22" s="442" t="s">
        <v>147</v>
      </c>
      <c r="G22" s="431" t="n">
        <v>12</v>
      </c>
      <c r="H22" s="431" t="n">
        <v>13</v>
      </c>
      <c r="I22" s="431" t="n">
        <v>12</v>
      </c>
      <c r="J22" s="431" t="n">
        <v>13</v>
      </c>
      <c r="K22" s="443"/>
      <c r="L22" s="444"/>
    </row>
    <row r="23" customFormat="false" ht="13.8" hidden="false" customHeight="false" outlineLevel="0" collapsed="false">
      <c r="B23" s="441"/>
      <c r="C23" s="445" t="s">
        <v>254</v>
      </c>
      <c r="D23" s="445" t="n">
        <v>22</v>
      </c>
      <c r="E23" s="445" t="s">
        <v>253</v>
      </c>
      <c r="F23" s="442"/>
      <c r="G23" s="431"/>
      <c r="H23" s="431"/>
      <c r="I23" s="431"/>
      <c r="J23" s="431"/>
      <c r="K23" s="443"/>
      <c r="L23" s="444"/>
    </row>
    <row r="24" customFormat="false" ht="13.8" hidden="false" customHeight="false" outlineLevel="0" collapsed="false">
      <c r="B24" s="441" t="n">
        <v>7</v>
      </c>
      <c r="C24" s="429" t="s">
        <v>245</v>
      </c>
      <c r="D24" s="429" t="n">
        <v>20</v>
      </c>
      <c r="E24" s="429" t="s">
        <v>253</v>
      </c>
      <c r="F24" s="430" t="s">
        <v>146</v>
      </c>
      <c r="G24" s="431" t="n">
        <v>20</v>
      </c>
      <c r="H24" s="431" t="n">
        <v>24</v>
      </c>
      <c r="I24" s="431" t="n">
        <v>17</v>
      </c>
      <c r="J24" s="431" t="n">
        <v>25</v>
      </c>
      <c r="K24" s="443"/>
      <c r="L24" s="444"/>
    </row>
    <row r="25" customFormat="false" ht="13.8" hidden="false" customHeight="false" outlineLevel="0" collapsed="false">
      <c r="B25" s="441"/>
      <c r="C25" s="434" t="s">
        <v>254</v>
      </c>
      <c r="D25" s="434" t="n">
        <v>22</v>
      </c>
      <c r="E25" s="434" t="s">
        <v>253</v>
      </c>
      <c r="F25" s="430"/>
      <c r="G25" s="431"/>
      <c r="H25" s="431"/>
      <c r="I25" s="431"/>
      <c r="J25" s="431"/>
      <c r="K25" s="443"/>
      <c r="L25" s="444"/>
    </row>
    <row r="26" customFormat="false" ht="13.8" hidden="false" customHeight="false" outlineLevel="0" collapsed="false">
      <c r="B26" s="441" t="n">
        <v>8</v>
      </c>
      <c r="C26" s="429" t="s">
        <v>260</v>
      </c>
      <c r="D26" s="429" t="n">
        <v>20</v>
      </c>
      <c r="E26" s="429" t="s">
        <v>253</v>
      </c>
      <c r="F26" s="442" t="s">
        <v>147</v>
      </c>
      <c r="G26" s="431" t="n">
        <v>7</v>
      </c>
      <c r="H26" s="431" t="n">
        <v>8</v>
      </c>
      <c r="I26" s="431" t="n">
        <v>8</v>
      </c>
      <c r="J26" s="431" t="n">
        <v>7</v>
      </c>
      <c r="K26" s="443"/>
      <c r="L26" s="444"/>
    </row>
    <row r="27" customFormat="false" ht="13.8" hidden="false" customHeight="false" outlineLevel="0" collapsed="false">
      <c r="B27" s="441"/>
      <c r="C27" s="445" t="s">
        <v>254</v>
      </c>
      <c r="D27" s="445" t="n">
        <v>22</v>
      </c>
      <c r="E27" s="445" t="s">
        <v>253</v>
      </c>
      <c r="F27" s="442"/>
      <c r="G27" s="431"/>
      <c r="H27" s="431"/>
      <c r="I27" s="431"/>
      <c r="J27" s="431"/>
      <c r="K27" s="443"/>
      <c r="L27" s="444"/>
    </row>
    <row r="28" customFormat="false" ht="13.8" hidden="false" customHeight="false" outlineLevel="0" collapsed="false">
      <c r="B28" s="441" t="n">
        <v>9</v>
      </c>
      <c r="C28" s="429" t="s">
        <v>261</v>
      </c>
      <c r="D28" s="429" t="n">
        <v>20</v>
      </c>
      <c r="E28" s="429" t="s">
        <v>253</v>
      </c>
      <c r="F28" s="430" t="s">
        <v>146</v>
      </c>
      <c r="G28" s="431" t="n">
        <v>10</v>
      </c>
      <c r="H28" s="431" t="n">
        <v>11</v>
      </c>
      <c r="I28" s="431" t="n">
        <v>11</v>
      </c>
      <c r="J28" s="431" t="n">
        <v>13</v>
      </c>
      <c r="K28" s="443"/>
      <c r="L28" s="444"/>
    </row>
    <row r="29" customFormat="false" ht="13.8" hidden="false" customHeight="false" outlineLevel="0" collapsed="false">
      <c r="B29" s="441"/>
      <c r="C29" s="434" t="s">
        <v>254</v>
      </c>
      <c r="D29" s="434" t="n">
        <v>22</v>
      </c>
      <c r="E29" s="434" t="s">
        <v>253</v>
      </c>
      <c r="F29" s="430"/>
      <c r="G29" s="431"/>
      <c r="H29" s="431"/>
      <c r="I29" s="431"/>
      <c r="J29" s="431"/>
      <c r="K29" s="443"/>
      <c r="L29" s="444"/>
    </row>
    <row r="30" customFormat="false" ht="13.8" hidden="false" customHeight="false" outlineLevel="0" collapsed="false">
      <c r="B30" s="441" t="n">
        <v>10</v>
      </c>
      <c r="C30" s="429" t="s">
        <v>262</v>
      </c>
      <c r="D30" s="429" t="n">
        <v>20</v>
      </c>
      <c r="E30" s="429" t="s">
        <v>253</v>
      </c>
      <c r="F30" s="430" t="s">
        <v>146</v>
      </c>
      <c r="G30" s="431" t="n">
        <v>15</v>
      </c>
      <c r="H30" s="431" t="n">
        <v>15</v>
      </c>
      <c r="I30" s="431" t="n">
        <v>13</v>
      </c>
      <c r="J30" s="431" t="n">
        <v>14</v>
      </c>
      <c r="K30" s="443"/>
      <c r="L30" s="444"/>
    </row>
    <row r="31" customFormat="false" ht="13.8" hidden="false" customHeight="false" outlineLevel="0" collapsed="false">
      <c r="B31" s="441"/>
      <c r="C31" s="434" t="s">
        <v>254</v>
      </c>
      <c r="D31" s="434" t="n">
        <v>22</v>
      </c>
      <c r="E31" s="434" t="s">
        <v>253</v>
      </c>
      <c r="F31" s="430"/>
      <c r="G31" s="431"/>
      <c r="H31" s="431"/>
      <c r="I31" s="431"/>
      <c r="J31" s="431"/>
      <c r="K31" s="443"/>
      <c r="L31" s="444"/>
    </row>
    <row r="32" customFormat="false" ht="13.8" hidden="false" customHeight="false" outlineLevel="0" collapsed="false">
      <c r="B32" s="441" t="n">
        <v>11</v>
      </c>
      <c r="C32" s="429" t="s">
        <v>263</v>
      </c>
      <c r="D32" s="429" t="n">
        <v>20</v>
      </c>
      <c r="E32" s="429" t="s">
        <v>253</v>
      </c>
      <c r="F32" s="442" t="s">
        <v>147</v>
      </c>
      <c r="G32" s="431" t="n">
        <v>17</v>
      </c>
      <c r="H32" s="431" t="n">
        <v>20</v>
      </c>
      <c r="I32" s="431" t="n">
        <v>18</v>
      </c>
      <c r="J32" s="431" t="n">
        <v>19</v>
      </c>
      <c r="K32" s="443"/>
      <c r="L32" s="444"/>
    </row>
    <row r="33" customFormat="false" ht="13.8" hidden="false" customHeight="false" outlineLevel="0" collapsed="false">
      <c r="B33" s="441"/>
      <c r="C33" s="445" t="s">
        <v>254</v>
      </c>
      <c r="D33" s="445" t="n">
        <v>22</v>
      </c>
      <c r="E33" s="445" t="s">
        <v>253</v>
      </c>
      <c r="F33" s="442"/>
      <c r="G33" s="431"/>
      <c r="H33" s="431"/>
      <c r="I33" s="431"/>
      <c r="J33" s="431"/>
      <c r="K33" s="443"/>
      <c r="L33" s="444"/>
    </row>
    <row r="34" customFormat="false" ht="13.8" hidden="false" customHeight="false" outlineLevel="0" collapsed="false">
      <c r="B34" s="441" t="n">
        <v>12</v>
      </c>
      <c r="C34" s="429" t="s">
        <v>264</v>
      </c>
      <c r="D34" s="429" t="n">
        <v>120</v>
      </c>
      <c r="E34" s="429" t="s">
        <v>253</v>
      </c>
      <c r="F34" s="430" t="s">
        <v>146</v>
      </c>
      <c r="G34" s="431" t="s">
        <v>265</v>
      </c>
      <c r="H34" s="431" t="s">
        <v>265</v>
      </c>
      <c r="I34" s="431" t="s">
        <v>265</v>
      </c>
      <c r="J34" s="431" t="s">
        <v>265</v>
      </c>
      <c r="K34" s="443"/>
      <c r="L34" s="444"/>
    </row>
    <row r="35" customFormat="false" ht="13.8" hidden="false" customHeight="false" outlineLevel="0" collapsed="false">
      <c r="B35" s="441"/>
      <c r="C35" s="446"/>
      <c r="D35" s="446"/>
      <c r="E35" s="446"/>
      <c r="F35" s="430"/>
      <c r="G35" s="431"/>
      <c r="H35" s="431"/>
      <c r="I35" s="431"/>
      <c r="J35" s="431"/>
      <c r="K35" s="443"/>
      <c r="L35" s="444"/>
    </row>
    <row r="37" customFormat="false" ht="14.4" hidden="false" customHeight="false" outlineLevel="0" collapsed="false"/>
    <row r="40" customFormat="false" ht="13.8" hidden="false" customHeight="true" outlineLevel="0" collapsed="false">
      <c r="B40" s="368"/>
      <c r="C40" s="368" t="s">
        <v>266</v>
      </c>
      <c r="D40" s="368" t="s">
        <v>127</v>
      </c>
      <c r="E40" s="368" t="s">
        <v>233</v>
      </c>
      <c r="F40" s="368" t="s">
        <v>234</v>
      </c>
      <c r="G40" s="403" t="s">
        <v>235</v>
      </c>
      <c r="H40" s="403"/>
      <c r="I40" s="358" t="s">
        <v>236</v>
      </c>
      <c r="J40" s="358"/>
      <c r="K40" s="358"/>
      <c r="L40" s="358"/>
    </row>
    <row r="41" customFormat="false" ht="13.8" hidden="false" customHeight="false" outlineLevel="0" collapsed="false">
      <c r="B41" s="368"/>
      <c r="C41" s="368"/>
      <c r="D41" s="368"/>
      <c r="E41" s="368"/>
      <c r="F41" s="368"/>
      <c r="G41" s="368"/>
      <c r="H41" s="403"/>
      <c r="I41" s="358"/>
      <c r="J41" s="358"/>
      <c r="K41" s="358"/>
      <c r="L41" s="358"/>
    </row>
    <row r="42" customFormat="false" ht="13.8" hidden="false" customHeight="false" outlineLevel="0" collapsed="false">
      <c r="B42" s="404" t="s">
        <v>237</v>
      </c>
      <c r="C42" s="404"/>
      <c r="D42" s="405" t="n">
        <f aca="false">(D51+D52+D53+D54+D59+D60+D67+D68+D63+D64+D71+D72+D75)/60</f>
        <v>6.2</v>
      </c>
      <c r="E42" s="406" t="s">
        <v>238</v>
      </c>
      <c r="F42" s="406" t="n">
        <v>4</v>
      </c>
      <c r="G42" s="407" t="n">
        <f aca="false">D42*F42</f>
        <v>24.8</v>
      </c>
      <c r="H42" s="407"/>
      <c r="I42" s="408" t="s">
        <v>267</v>
      </c>
      <c r="J42" s="408"/>
      <c r="K42" s="408"/>
      <c r="L42" s="408"/>
    </row>
    <row r="43" customFormat="false" ht="13.8" hidden="false" customHeight="false" outlineLevel="0" collapsed="false">
      <c r="B43" s="409" t="s">
        <v>240</v>
      </c>
      <c r="C43" s="409"/>
      <c r="D43" s="410" t="n">
        <f aca="false">(D55+D70+D56+D57+D58+D61+D62+D65+D66+D69+D70+D73+D74)/60</f>
        <v>4.56666666666667</v>
      </c>
      <c r="E43" s="406"/>
      <c r="F43" s="406"/>
      <c r="G43" s="411" t="n">
        <f aca="false">D43*F42</f>
        <v>18.2666666666667</v>
      </c>
      <c r="H43" s="411"/>
      <c r="I43" s="412" t="s">
        <v>241</v>
      </c>
      <c r="J43" s="412"/>
      <c r="K43" s="412"/>
      <c r="L43" s="412"/>
    </row>
    <row r="44" customFormat="false" ht="13.8" hidden="false" customHeight="false" outlineLevel="0" collapsed="false">
      <c r="B44" s="409" t="s">
        <v>242</v>
      </c>
      <c r="C44" s="409"/>
      <c r="D44" s="413" t="n">
        <f aca="false">SUM(D42:D43)</f>
        <v>10.7666666666667</v>
      </c>
      <c r="E44" s="406"/>
      <c r="F44" s="406"/>
      <c r="G44" s="414" t="n">
        <f aca="false">D44*F42</f>
        <v>43.0666666666667</v>
      </c>
      <c r="H44" s="414"/>
      <c r="I44" s="412" t="s">
        <v>243</v>
      </c>
      <c r="J44" s="412"/>
      <c r="K44" s="412"/>
      <c r="L44" s="412"/>
    </row>
    <row r="45" customFormat="false" ht="13.8" hidden="false" customHeight="false" outlineLevel="0" collapsed="false">
      <c r="B45" s="409" t="s">
        <v>244</v>
      </c>
      <c r="C45" s="409"/>
      <c r="D45" s="415" t="n">
        <f aca="false">2+3+4</f>
        <v>9</v>
      </c>
      <c r="E45" s="415"/>
      <c r="F45" s="415"/>
      <c r="G45" s="415"/>
      <c r="H45" s="415"/>
      <c r="I45" s="416" t="s">
        <v>245</v>
      </c>
      <c r="J45" s="416"/>
      <c r="K45" s="416"/>
      <c r="L45" s="416"/>
    </row>
    <row r="46" customFormat="false" ht="13.8" hidden="false" customHeight="false" outlineLevel="0" collapsed="false">
      <c r="B46" s="417" t="s">
        <v>246</v>
      </c>
      <c r="C46" s="418"/>
      <c r="D46" s="419" t="n">
        <f aca="false">G44+D45</f>
        <v>52.0666666666667</v>
      </c>
      <c r="E46" s="419"/>
      <c r="F46" s="419"/>
      <c r="G46" s="419"/>
      <c r="H46" s="419"/>
      <c r="I46" s="412" t="s">
        <v>247</v>
      </c>
      <c r="J46" s="412"/>
      <c r="K46" s="412"/>
      <c r="L46" s="412"/>
    </row>
    <row r="47" customFormat="false" ht="13.8" hidden="false" customHeight="false" outlineLevel="0" collapsed="false">
      <c r="B47" s="409" t="s">
        <v>32</v>
      </c>
      <c r="C47" s="409"/>
      <c r="D47" s="420" t="n">
        <v>43539</v>
      </c>
      <c r="E47" s="420"/>
      <c r="F47" s="420"/>
      <c r="G47" s="420"/>
      <c r="H47" s="420"/>
      <c r="I47" s="412" t="s">
        <v>239</v>
      </c>
      <c r="J47" s="412"/>
      <c r="K47" s="412"/>
      <c r="L47" s="412"/>
    </row>
    <row r="48" customFormat="false" ht="13.8" hidden="false" customHeight="false" outlineLevel="0" collapsed="false">
      <c r="B48" s="422" t="s">
        <v>248</v>
      </c>
      <c r="C48" s="422"/>
      <c r="D48" s="423" t="s">
        <v>249</v>
      </c>
      <c r="E48" s="423"/>
      <c r="F48" s="423"/>
      <c r="G48" s="423"/>
      <c r="H48" s="423"/>
      <c r="I48" s="412" t="s">
        <v>268</v>
      </c>
      <c r="J48" s="412"/>
      <c r="K48" s="412"/>
      <c r="L48" s="412"/>
    </row>
    <row r="49" customFormat="false" ht="13.8" hidden="false" customHeight="false" outlineLevel="0" collapsed="false">
      <c r="B49" s="422"/>
      <c r="C49" s="422"/>
      <c r="D49" s="423"/>
      <c r="E49" s="423"/>
      <c r="F49" s="423"/>
      <c r="G49" s="423"/>
      <c r="H49" s="423"/>
      <c r="I49" s="424"/>
      <c r="J49" s="424"/>
      <c r="K49" s="424"/>
      <c r="L49" s="424"/>
    </row>
    <row r="50" customFormat="false" ht="13.8" hidden="false" customHeight="false" outlineLevel="0" collapsed="false">
      <c r="B50" s="425"/>
      <c r="C50" s="426" t="s">
        <v>250</v>
      </c>
      <c r="D50" s="426"/>
      <c r="E50" s="426"/>
      <c r="F50" s="426"/>
      <c r="G50" s="180" t="s">
        <v>251</v>
      </c>
      <c r="H50" s="180"/>
      <c r="I50" s="180"/>
      <c r="J50" s="180"/>
      <c r="K50" s="180"/>
      <c r="L50" s="180"/>
    </row>
    <row r="51" customFormat="false" ht="13.8" hidden="false" customHeight="true" outlineLevel="0" collapsed="false">
      <c r="B51" s="427" t="n">
        <v>1</v>
      </c>
      <c r="C51" s="428" t="s">
        <v>252</v>
      </c>
      <c r="D51" s="429" t="n">
        <v>20</v>
      </c>
      <c r="E51" s="429" t="s">
        <v>253</v>
      </c>
      <c r="F51" s="430" t="s">
        <v>146</v>
      </c>
      <c r="G51" s="431" t="n">
        <v>7</v>
      </c>
      <c r="H51" s="431" t="n">
        <v>6</v>
      </c>
      <c r="I51" s="431" t="n">
        <v>7</v>
      </c>
      <c r="J51" s="431" t="n">
        <v>6</v>
      </c>
      <c r="K51" s="431"/>
      <c r="L51" s="432"/>
    </row>
    <row r="52" customFormat="false" ht="13.8" hidden="false" customHeight="false" outlineLevel="0" collapsed="false">
      <c r="B52" s="427"/>
      <c r="C52" s="433" t="s">
        <v>254</v>
      </c>
      <c r="D52" s="434" t="n">
        <v>22</v>
      </c>
      <c r="E52" s="434" t="s">
        <v>253</v>
      </c>
      <c r="F52" s="430"/>
      <c r="G52" s="431"/>
      <c r="H52" s="431"/>
      <c r="I52" s="431"/>
      <c r="J52" s="431"/>
      <c r="K52" s="431"/>
      <c r="L52" s="432"/>
    </row>
    <row r="53" customFormat="false" ht="13.8" hidden="false" customHeight="false" outlineLevel="0" collapsed="false">
      <c r="B53" s="435" t="n">
        <v>2</v>
      </c>
      <c r="C53" s="429" t="s">
        <v>255</v>
      </c>
      <c r="D53" s="429" t="n">
        <v>20</v>
      </c>
      <c r="E53" s="429" t="s">
        <v>253</v>
      </c>
      <c r="F53" s="436" t="s">
        <v>146</v>
      </c>
      <c r="G53" s="437" t="n">
        <v>18</v>
      </c>
      <c r="H53" s="437" t="n">
        <v>18</v>
      </c>
      <c r="I53" s="437" t="n">
        <v>17</v>
      </c>
      <c r="J53" s="437" t="n">
        <v>16</v>
      </c>
      <c r="K53" s="438"/>
      <c r="L53" s="439"/>
    </row>
    <row r="54" customFormat="false" ht="13.8" hidden="false" customHeight="false" outlineLevel="0" collapsed="false">
      <c r="B54" s="435"/>
      <c r="C54" s="440" t="s">
        <v>254</v>
      </c>
      <c r="D54" s="440" t="n">
        <v>22</v>
      </c>
      <c r="E54" s="440" t="s">
        <v>253</v>
      </c>
      <c r="F54" s="436"/>
      <c r="G54" s="437"/>
      <c r="H54" s="437"/>
      <c r="I54" s="437"/>
      <c r="J54" s="437"/>
      <c r="K54" s="438"/>
      <c r="L54" s="439"/>
    </row>
    <row r="55" customFormat="false" ht="13.8" hidden="false" customHeight="false" outlineLevel="0" collapsed="false">
      <c r="B55" s="427" t="n">
        <v>3</v>
      </c>
      <c r="C55" s="429" t="s">
        <v>256</v>
      </c>
      <c r="D55" s="429" t="n">
        <v>20</v>
      </c>
      <c r="E55" s="429" t="s">
        <v>253</v>
      </c>
      <c r="F55" s="442" t="s">
        <v>147</v>
      </c>
      <c r="G55" s="431" t="n">
        <v>11</v>
      </c>
      <c r="H55" s="431" t="n">
        <v>12</v>
      </c>
      <c r="I55" s="431" t="n">
        <v>12</v>
      </c>
      <c r="J55" s="431" t="n">
        <v>12</v>
      </c>
      <c r="K55" s="443"/>
      <c r="L55" s="444"/>
    </row>
    <row r="56" customFormat="false" ht="13.8" hidden="false" customHeight="false" outlineLevel="0" collapsed="false">
      <c r="B56" s="427"/>
      <c r="C56" s="445" t="s">
        <v>254</v>
      </c>
      <c r="D56" s="445" t="n">
        <v>22</v>
      </c>
      <c r="E56" s="445" t="s">
        <v>253</v>
      </c>
      <c r="F56" s="442"/>
      <c r="G56" s="431"/>
      <c r="H56" s="431"/>
      <c r="I56" s="431"/>
      <c r="J56" s="431"/>
      <c r="K56" s="443"/>
      <c r="L56" s="444"/>
    </row>
    <row r="57" customFormat="false" ht="13.8" hidden="false" customHeight="false" outlineLevel="0" collapsed="false">
      <c r="B57" s="435" t="n">
        <v>4</v>
      </c>
      <c r="C57" s="429" t="s">
        <v>257</v>
      </c>
      <c r="D57" s="429" t="n">
        <v>20</v>
      </c>
      <c r="E57" s="429" t="s">
        <v>253</v>
      </c>
      <c r="F57" s="442" t="s">
        <v>147</v>
      </c>
      <c r="G57" s="431" t="n">
        <v>13</v>
      </c>
      <c r="H57" s="431" t="n">
        <v>11</v>
      </c>
      <c r="I57" s="431" t="n">
        <v>12</v>
      </c>
      <c r="J57" s="431" t="n">
        <v>13</v>
      </c>
      <c r="K57" s="443"/>
      <c r="L57" s="444"/>
    </row>
    <row r="58" customFormat="false" ht="13.8" hidden="false" customHeight="false" outlineLevel="0" collapsed="false">
      <c r="B58" s="435"/>
      <c r="C58" s="445" t="s">
        <v>254</v>
      </c>
      <c r="D58" s="445" t="n">
        <v>22</v>
      </c>
      <c r="E58" s="445" t="s">
        <v>253</v>
      </c>
      <c r="F58" s="442"/>
      <c r="G58" s="431"/>
      <c r="H58" s="431"/>
      <c r="I58" s="431"/>
      <c r="J58" s="431"/>
      <c r="K58" s="443"/>
      <c r="L58" s="444"/>
    </row>
    <row r="59" customFormat="false" ht="13.8" hidden="false" customHeight="true" outlineLevel="0" collapsed="false">
      <c r="B59" s="427" t="n">
        <v>5</v>
      </c>
      <c r="C59" s="447" t="s">
        <v>267</v>
      </c>
      <c r="D59" s="447" t="n">
        <v>20</v>
      </c>
      <c r="E59" s="447" t="s">
        <v>253</v>
      </c>
      <c r="F59" s="430" t="s">
        <v>146</v>
      </c>
      <c r="G59" s="431" t="s">
        <v>269</v>
      </c>
      <c r="H59" s="431" t="s">
        <v>269</v>
      </c>
      <c r="I59" s="431" t="s">
        <v>269</v>
      </c>
      <c r="J59" s="431" t="s">
        <v>269</v>
      </c>
      <c r="K59" s="443"/>
      <c r="L59" s="444"/>
    </row>
    <row r="60" customFormat="false" ht="13.8" hidden="false" customHeight="false" outlineLevel="0" collapsed="false">
      <c r="B60" s="427"/>
      <c r="C60" s="434" t="s">
        <v>254</v>
      </c>
      <c r="D60" s="434" t="n">
        <v>22</v>
      </c>
      <c r="E60" s="434" t="s">
        <v>253</v>
      </c>
      <c r="F60" s="430"/>
      <c r="G60" s="431"/>
      <c r="H60" s="431"/>
      <c r="I60" s="431"/>
      <c r="J60" s="431"/>
      <c r="K60" s="443"/>
      <c r="L60" s="444"/>
    </row>
    <row r="61" customFormat="false" ht="13.8" hidden="false" customHeight="false" outlineLevel="0" collapsed="false">
      <c r="B61" s="435" t="n">
        <v>6</v>
      </c>
      <c r="C61" s="429" t="s">
        <v>259</v>
      </c>
      <c r="D61" s="429" t="n">
        <v>20</v>
      </c>
      <c r="E61" s="429" t="s">
        <v>253</v>
      </c>
      <c r="F61" s="442" t="s">
        <v>147</v>
      </c>
      <c r="G61" s="431" t="n">
        <v>14</v>
      </c>
      <c r="H61" s="431" t="n">
        <v>14</v>
      </c>
      <c r="I61" s="431" t="n">
        <v>14</v>
      </c>
      <c r="J61" s="431" t="n">
        <v>14</v>
      </c>
      <c r="K61" s="443"/>
      <c r="L61" s="444"/>
    </row>
    <row r="62" customFormat="false" ht="13.8" hidden="false" customHeight="false" outlineLevel="0" collapsed="false">
      <c r="B62" s="435"/>
      <c r="C62" s="445" t="s">
        <v>254</v>
      </c>
      <c r="D62" s="445" t="n">
        <v>22</v>
      </c>
      <c r="E62" s="445" t="s">
        <v>253</v>
      </c>
      <c r="F62" s="442"/>
      <c r="G62" s="431"/>
      <c r="H62" s="431"/>
      <c r="I62" s="431"/>
      <c r="J62" s="431"/>
      <c r="K62" s="443"/>
      <c r="L62" s="444"/>
    </row>
    <row r="63" customFormat="false" ht="13.8" hidden="false" customHeight="false" outlineLevel="0" collapsed="false">
      <c r="B63" s="427" t="n">
        <v>7</v>
      </c>
      <c r="C63" s="429" t="s">
        <v>245</v>
      </c>
      <c r="D63" s="429" t="n">
        <v>20</v>
      </c>
      <c r="E63" s="429" t="s">
        <v>253</v>
      </c>
      <c r="F63" s="430" t="s">
        <v>146</v>
      </c>
      <c r="G63" s="431" t="n">
        <v>21</v>
      </c>
      <c r="H63" s="431" t="n">
        <v>25</v>
      </c>
      <c r="I63" s="431" t="n">
        <v>24</v>
      </c>
      <c r="J63" s="431" t="n">
        <v>26</v>
      </c>
      <c r="K63" s="443"/>
      <c r="L63" s="444"/>
    </row>
    <row r="64" customFormat="false" ht="13.8" hidden="false" customHeight="false" outlineLevel="0" collapsed="false">
      <c r="B64" s="427"/>
      <c r="C64" s="434" t="s">
        <v>254</v>
      </c>
      <c r="D64" s="434" t="n">
        <v>22</v>
      </c>
      <c r="E64" s="434" t="s">
        <v>253</v>
      </c>
      <c r="F64" s="430"/>
      <c r="G64" s="431"/>
      <c r="H64" s="431"/>
      <c r="I64" s="431"/>
      <c r="J64" s="431"/>
      <c r="K64" s="443"/>
      <c r="L64" s="444"/>
    </row>
    <row r="65" customFormat="false" ht="13.8" hidden="false" customHeight="false" outlineLevel="0" collapsed="false">
      <c r="B65" s="435" t="n">
        <v>8</v>
      </c>
      <c r="C65" s="429" t="s">
        <v>260</v>
      </c>
      <c r="D65" s="429" t="n">
        <v>20</v>
      </c>
      <c r="E65" s="429" t="s">
        <v>253</v>
      </c>
      <c r="F65" s="442" t="s">
        <v>147</v>
      </c>
      <c r="G65" s="431" t="n">
        <v>8</v>
      </c>
      <c r="H65" s="431" t="n">
        <v>7</v>
      </c>
      <c r="I65" s="431" t="n">
        <v>7</v>
      </c>
      <c r="J65" s="431" t="n">
        <v>8</v>
      </c>
      <c r="K65" s="443"/>
      <c r="L65" s="444"/>
    </row>
    <row r="66" customFormat="false" ht="13.8" hidden="false" customHeight="false" outlineLevel="0" collapsed="false">
      <c r="B66" s="435"/>
      <c r="C66" s="445" t="s">
        <v>254</v>
      </c>
      <c r="D66" s="445" t="n">
        <v>22</v>
      </c>
      <c r="E66" s="445" t="s">
        <v>253</v>
      </c>
      <c r="F66" s="442"/>
      <c r="G66" s="431"/>
      <c r="H66" s="431"/>
      <c r="I66" s="431"/>
      <c r="J66" s="431"/>
      <c r="K66" s="443"/>
      <c r="L66" s="444"/>
    </row>
    <row r="67" customFormat="false" ht="13.8" hidden="false" customHeight="false" outlineLevel="0" collapsed="false">
      <c r="B67" s="427" t="n">
        <v>9</v>
      </c>
      <c r="C67" s="429" t="s">
        <v>262</v>
      </c>
      <c r="D67" s="429" t="n">
        <v>20</v>
      </c>
      <c r="E67" s="429" t="s">
        <v>253</v>
      </c>
      <c r="F67" s="430" t="s">
        <v>146</v>
      </c>
      <c r="G67" s="431" t="n">
        <v>18</v>
      </c>
      <c r="H67" s="431" t="n">
        <v>18</v>
      </c>
      <c r="I67" s="431" t="n">
        <v>17</v>
      </c>
      <c r="J67" s="431" t="n">
        <v>19</v>
      </c>
      <c r="K67" s="443"/>
      <c r="L67" s="444"/>
    </row>
    <row r="68" customFormat="false" ht="13.8" hidden="false" customHeight="false" outlineLevel="0" collapsed="false">
      <c r="B68" s="427"/>
      <c r="C68" s="434" t="s">
        <v>254</v>
      </c>
      <c r="D68" s="434" t="n">
        <v>22</v>
      </c>
      <c r="E68" s="434" t="s">
        <v>253</v>
      </c>
      <c r="F68" s="430"/>
      <c r="G68" s="431"/>
      <c r="H68" s="431"/>
      <c r="I68" s="431"/>
      <c r="J68" s="431"/>
      <c r="K68" s="443"/>
      <c r="L68" s="444"/>
    </row>
    <row r="69" customFormat="false" ht="13.8" hidden="false" customHeight="false" outlineLevel="0" collapsed="false">
      <c r="B69" s="435" t="n">
        <v>10</v>
      </c>
      <c r="C69" s="429" t="s">
        <v>263</v>
      </c>
      <c r="D69" s="429" t="n">
        <v>20</v>
      </c>
      <c r="E69" s="429" t="s">
        <v>253</v>
      </c>
      <c r="F69" s="442" t="s">
        <v>147</v>
      </c>
      <c r="G69" s="431" t="n">
        <v>19</v>
      </c>
      <c r="H69" s="431" t="n">
        <v>20</v>
      </c>
      <c r="I69" s="431" t="n">
        <v>19</v>
      </c>
      <c r="J69" s="431" t="n">
        <v>22</v>
      </c>
      <c r="K69" s="443"/>
      <c r="L69" s="444"/>
    </row>
    <row r="70" customFormat="false" ht="13.8" hidden="false" customHeight="false" outlineLevel="0" collapsed="false">
      <c r="B70" s="435"/>
      <c r="C70" s="445" t="s">
        <v>254</v>
      </c>
      <c r="D70" s="445" t="n">
        <v>22</v>
      </c>
      <c r="E70" s="445" t="s">
        <v>253</v>
      </c>
      <c r="F70" s="442"/>
      <c r="G70" s="431"/>
      <c r="H70" s="431"/>
      <c r="I70" s="431"/>
      <c r="J70" s="431"/>
      <c r="K70" s="443"/>
      <c r="L70" s="444"/>
    </row>
    <row r="71" customFormat="false" ht="13.8" hidden="false" customHeight="false" outlineLevel="0" collapsed="false">
      <c r="B71" s="427" t="n">
        <v>11</v>
      </c>
      <c r="C71" s="429" t="s">
        <v>270</v>
      </c>
      <c r="D71" s="429" t="n">
        <v>20</v>
      </c>
      <c r="E71" s="429" t="s">
        <v>253</v>
      </c>
      <c r="F71" s="430" t="s">
        <v>146</v>
      </c>
      <c r="G71" s="431" t="n">
        <v>42</v>
      </c>
      <c r="H71" s="431" t="n">
        <v>51</v>
      </c>
      <c r="I71" s="431" t="n">
        <v>50</v>
      </c>
      <c r="J71" s="431" t="n">
        <v>58</v>
      </c>
      <c r="K71" s="443"/>
      <c r="L71" s="444"/>
    </row>
    <row r="72" customFormat="false" ht="13.8" hidden="false" customHeight="false" outlineLevel="0" collapsed="false">
      <c r="B72" s="427"/>
      <c r="C72" s="446"/>
      <c r="D72" s="446" t="n">
        <v>22</v>
      </c>
      <c r="E72" s="446" t="s">
        <v>253</v>
      </c>
      <c r="F72" s="430"/>
      <c r="G72" s="431"/>
      <c r="H72" s="431"/>
      <c r="I72" s="431"/>
      <c r="J72" s="431"/>
      <c r="K72" s="443"/>
      <c r="L72" s="444"/>
    </row>
    <row r="73" customFormat="false" ht="13.8" hidden="false" customHeight="false" outlineLevel="0" collapsed="false">
      <c r="B73" s="435" t="n">
        <v>12</v>
      </c>
      <c r="C73" s="448" t="s">
        <v>271</v>
      </c>
      <c r="D73" s="449" t="n">
        <v>22</v>
      </c>
      <c r="E73" s="449" t="s">
        <v>253</v>
      </c>
      <c r="F73" s="442" t="s">
        <v>147</v>
      </c>
      <c r="G73" s="431" t="n">
        <v>25</v>
      </c>
      <c r="H73" s="431" t="n">
        <v>35</v>
      </c>
      <c r="I73" s="431" t="n">
        <v>30</v>
      </c>
      <c r="J73" s="431" t="n">
        <v>38</v>
      </c>
      <c r="K73" s="443"/>
      <c r="L73" s="444"/>
    </row>
    <row r="74" customFormat="false" ht="13.8" hidden="false" customHeight="false" outlineLevel="0" collapsed="false">
      <c r="B74" s="435"/>
      <c r="C74" s="446"/>
      <c r="D74" s="446" t="n">
        <v>20</v>
      </c>
      <c r="E74" s="446" t="s">
        <v>253</v>
      </c>
      <c r="F74" s="442"/>
      <c r="G74" s="431"/>
      <c r="H74" s="431"/>
      <c r="I74" s="431"/>
      <c r="J74" s="431"/>
      <c r="K74" s="443"/>
      <c r="L74" s="444"/>
    </row>
    <row r="75" customFormat="false" ht="13.8" hidden="false" customHeight="false" outlineLevel="0" collapsed="false">
      <c r="B75" s="427" t="n">
        <v>13</v>
      </c>
      <c r="C75" s="429" t="s">
        <v>264</v>
      </c>
      <c r="D75" s="429" t="n">
        <v>120</v>
      </c>
      <c r="E75" s="429" t="s">
        <v>253</v>
      </c>
      <c r="F75" s="430" t="s">
        <v>146</v>
      </c>
      <c r="G75" s="431" t="s">
        <v>269</v>
      </c>
      <c r="H75" s="431" t="s">
        <v>269</v>
      </c>
      <c r="I75" s="431" t="s">
        <v>269</v>
      </c>
      <c r="J75" s="431" t="s">
        <v>269</v>
      </c>
      <c r="K75" s="443"/>
      <c r="L75" s="444"/>
    </row>
    <row r="76" customFormat="false" ht="13.8" hidden="false" customHeight="false" outlineLevel="0" collapsed="false">
      <c r="B76" s="427"/>
      <c r="C76" s="446"/>
      <c r="D76" s="446"/>
      <c r="E76" s="446"/>
      <c r="F76" s="430"/>
      <c r="G76" s="431"/>
      <c r="H76" s="431"/>
      <c r="I76" s="431"/>
      <c r="J76" s="431"/>
      <c r="K76" s="443"/>
      <c r="L76" s="444"/>
    </row>
    <row r="80" customFormat="false" ht="13.8" hidden="false" customHeight="true" outlineLevel="0" collapsed="false">
      <c r="B80" s="368"/>
      <c r="C80" s="368" t="s">
        <v>266</v>
      </c>
      <c r="D80" s="368" t="s">
        <v>127</v>
      </c>
      <c r="E80" s="368" t="s">
        <v>233</v>
      </c>
      <c r="F80" s="368" t="s">
        <v>234</v>
      </c>
      <c r="G80" s="403" t="s">
        <v>235</v>
      </c>
      <c r="H80" s="403"/>
      <c r="I80" s="358" t="s">
        <v>236</v>
      </c>
      <c r="J80" s="358"/>
      <c r="K80" s="358"/>
      <c r="L80" s="358"/>
    </row>
    <row r="81" customFormat="false" ht="13.8" hidden="false" customHeight="false" outlineLevel="0" collapsed="false">
      <c r="B81" s="368"/>
      <c r="C81" s="368"/>
      <c r="D81" s="368"/>
      <c r="E81" s="368"/>
      <c r="F81" s="368"/>
      <c r="G81" s="368"/>
      <c r="H81" s="403"/>
      <c r="I81" s="358"/>
      <c r="J81" s="358"/>
      <c r="K81" s="358"/>
      <c r="L81" s="358"/>
    </row>
    <row r="82" customFormat="false" ht="13.8" hidden="false" customHeight="false" outlineLevel="0" collapsed="false">
      <c r="B82" s="404" t="s">
        <v>237</v>
      </c>
      <c r="C82" s="404"/>
      <c r="D82" s="405" t="n">
        <f aca="false">(D91+D92+D93+D94+D99+D100+D107+D108+D103+D104+D111+D112+D115)/60</f>
        <v>6.2</v>
      </c>
      <c r="E82" s="406" t="s">
        <v>238</v>
      </c>
      <c r="F82" s="406" t="n">
        <v>4</v>
      </c>
      <c r="G82" s="407" t="n">
        <f aca="false">D82*F82</f>
        <v>24.8</v>
      </c>
      <c r="H82" s="407"/>
      <c r="I82" s="408" t="s">
        <v>267</v>
      </c>
      <c r="J82" s="408"/>
      <c r="K82" s="408"/>
      <c r="L82" s="408"/>
    </row>
    <row r="83" customFormat="false" ht="13.8" hidden="false" customHeight="false" outlineLevel="0" collapsed="false">
      <c r="B83" s="409" t="s">
        <v>240</v>
      </c>
      <c r="C83" s="409"/>
      <c r="D83" s="410" t="n">
        <f aca="false">(D95+D110+D96+D97+D98+D101+D102+D105+D106+D109+D110+D113+D114)/60</f>
        <v>4.56666666666667</v>
      </c>
      <c r="E83" s="406"/>
      <c r="F83" s="406"/>
      <c r="G83" s="411" t="n">
        <f aca="false">D83*F82</f>
        <v>18.2666666666667</v>
      </c>
      <c r="H83" s="411"/>
      <c r="I83" s="412" t="s">
        <v>241</v>
      </c>
      <c r="J83" s="412"/>
      <c r="K83" s="412"/>
      <c r="L83" s="412"/>
    </row>
    <row r="84" customFormat="false" ht="13.8" hidden="false" customHeight="false" outlineLevel="0" collapsed="false">
      <c r="B84" s="409" t="s">
        <v>242</v>
      </c>
      <c r="C84" s="409"/>
      <c r="D84" s="413" t="n">
        <f aca="false">SUM(D82:D83)</f>
        <v>10.7666666666667</v>
      </c>
      <c r="E84" s="406"/>
      <c r="F84" s="406"/>
      <c r="G84" s="414" t="n">
        <f aca="false">D84*F82</f>
        <v>43.0666666666667</v>
      </c>
      <c r="H84" s="414"/>
      <c r="I84" s="412" t="s">
        <v>243</v>
      </c>
      <c r="J84" s="412"/>
      <c r="K84" s="412"/>
      <c r="L84" s="412"/>
    </row>
    <row r="85" customFormat="false" ht="13.8" hidden="false" customHeight="false" outlineLevel="0" collapsed="false">
      <c r="B85" s="409" t="s">
        <v>244</v>
      </c>
      <c r="C85" s="409"/>
      <c r="D85" s="415" t="n">
        <f aca="false">2+3+4</f>
        <v>9</v>
      </c>
      <c r="E85" s="415"/>
      <c r="F85" s="415"/>
      <c r="G85" s="415"/>
      <c r="H85" s="415"/>
      <c r="I85" s="416" t="s">
        <v>245</v>
      </c>
      <c r="J85" s="416"/>
      <c r="K85" s="416"/>
      <c r="L85" s="416"/>
    </row>
    <row r="86" customFormat="false" ht="13.8" hidden="false" customHeight="false" outlineLevel="0" collapsed="false">
      <c r="B86" s="417" t="s">
        <v>246</v>
      </c>
      <c r="C86" s="418"/>
      <c r="D86" s="419" t="n">
        <f aca="false">G84+D85</f>
        <v>52.0666666666667</v>
      </c>
      <c r="E86" s="419"/>
      <c r="F86" s="419"/>
      <c r="G86" s="419"/>
      <c r="H86" s="419"/>
      <c r="I86" s="412" t="s">
        <v>247</v>
      </c>
      <c r="J86" s="412"/>
      <c r="K86" s="412"/>
      <c r="L86" s="412"/>
    </row>
    <row r="87" customFormat="false" ht="13.8" hidden="false" customHeight="false" outlineLevel="0" collapsed="false">
      <c r="B87" s="409" t="s">
        <v>32</v>
      </c>
      <c r="C87" s="409"/>
      <c r="D87" s="420" t="n">
        <v>43544</v>
      </c>
      <c r="E87" s="420"/>
      <c r="F87" s="420"/>
      <c r="G87" s="420"/>
      <c r="H87" s="420"/>
      <c r="I87" s="412" t="s">
        <v>239</v>
      </c>
      <c r="J87" s="412"/>
      <c r="K87" s="412"/>
      <c r="L87" s="412"/>
    </row>
    <row r="88" customFormat="false" ht="13.8" hidden="false" customHeight="false" outlineLevel="0" collapsed="false">
      <c r="B88" s="422" t="s">
        <v>248</v>
      </c>
      <c r="C88" s="422"/>
      <c r="D88" s="423" t="s">
        <v>249</v>
      </c>
      <c r="E88" s="423"/>
      <c r="F88" s="423"/>
      <c r="G88" s="423"/>
      <c r="H88" s="423"/>
      <c r="I88" s="412" t="s">
        <v>268</v>
      </c>
      <c r="J88" s="412"/>
      <c r="K88" s="412"/>
      <c r="L88" s="412"/>
    </row>
    <row r="89" customFormat="false" ht="13.8" hidden="false" customHeight="false" outlineLevel="0" collapsed="false">
      <c r="B89" s="422"/>
      <c r="C89" s="422"/>
      <c r="D89" s="423"/>
      <c r="E89" s="423"/>
      <c r="F89" s="423"/>
      <c r="G89" s="423"/>
      <c r="H89" s="423"/>
      <c r="I89" s="424"/>
      <c r="J89" s="424"/>
      <c r="K89" s="424"/>
      <c r="L89" s="424"/>
    </row>
    <row r="90" customFormat="false" ht="13.8" hidden="false" customHeight="false" outlineLevel="0" collapsed="false">
      <c r="B90" s="425"/>
      <c r="C90" s="426" t="s">
        <v>250</v>
      </c>
      <c r="D90" s="426"/>
      <c r="E90" s="426"/>
      <c r="F90" s="426"/>
      <c r="G90" s="180" t="s">
        <v>251</v>
      </c>
      <c r="H90" s="180"/>
      <c r="I90" s="180"/>
      <c r="J90" s="180"/>
      <c r="K90" s="180"/>
      <c r="L90" s="180"/>
    </row>
    <row r="91" customFormat="false" ht="13.8" hidden="false" customHeight="false" outlineLevel="0" collapsed="false">
      <c r="B91" s="427" t="n">
        <v>1</v>
      </c>
      <c r="C91" s="428" t="s">
        <v>252</v>
      </c>
      <c r="D91" s="429" t="n">
        <v>20</v>
      </c>
      <c r="E91" s="429" t="s">
        <v>253</v>
      </c>
      <c r="F91" s="430" t="s">
        <v>146</v>
      </c>
      <c r="G91" s="431" t="n">
        <v>7</v>
      </c>
      <c r="H91" s="431" t="n">
        <v>6</v>
      </c>
      <c r="I91" s="431" t="n">
        <v>7</v>
      </c>
      <c r="J91" s="431" t="n">
        <v>6</v>
      </c>
      <c r="K91" s="431"/>
      <c r="L91" s="432"/>
    </row>
    <row r="92" customFormat="false" ht="13.8" hidden="false" customHeight="false" outlineLevel="0" collapsed="false">
      <c r="B92" s="427"/>
      <c r="C92" s="433" t="s">
        <v>254</v>
      </c>
      <c r="D92" s="434" t="n">
        <v>22</v>
      </c>
      <c r="E92" s="434" t="s">
        <v>253</v>
      </c>
      <c r="F92" s="430"/>
      <c r="G92" s="431"/>
      <c r="H92" s="431"/>
      <c r="I92" s="431"/>
      <c r="J92" s="431"/>
      <c r="K92" s="431"/>
      <c r="L92" s="432"/>
    </row>
    <row r="93" customFormat="false" ht="13.8" hidden="false" customHeight="false" outlineLevel="0" collapsed="false">
      <c r="B93" s="435" t="n">
        <v>2</v>
      </c>
      <c r="C93" s="429" t="s">
        <v>255</v>
      </c>
      <c r="D93" s="429" t="n">
        <v>20</v>
      </c>
      <c r="E93" s="429" t="s">
        <v>253</v>
      </c>
      <c r="F93" s="436" t="s">
        <v>146</v>
      </c>
      <c r="G93" s="437" t="n">
        <v>20</v>
      </c>
      <c r="H93" s="437" t="n">
        <v>18</v>
      </c>
      <c r="I93" s="437" t="n">
        <v>17</v>
      </c>
      <c r="J93" s="437" t="n">
        <v>18</v>
      </c>
      <c r="K93" s="438"/>
      <c r="L93" s="439"/>
    </row>
    <row r="94" customFormat="false" ht="13.8" hidden="false" customHeight="false" outlineLevel="0" collapsed="false">
      <c r="B94" s="435"/>
      <c r="C94" s="440" t="s">
        <v>254</v>
      </c>
      <c r="D94" s="440" t="n">
        <v>22</v>
      </c>
      <c r="E94" s="440" t="s">
        <v>253</v>
      </c>
      <c r="F94" s="436"/>
      <c r="G94" s="437"/>
      <c r="H94" s="437"/>
      <c r="I94" s="437"/>
      <c r="J94" s="437"/>
      <c r="K94" s="438"/>
      <c r="L94" s="439"/>
    </row>
    <row r="95" customFormat="false" ht="13.8" hidden="false" customHeight="false" outlineLevel="0" collapsed="false">
      <c r="B95" s="427" t="n">
        <v>3</v>
      </c>
      <c r="C95" s="429" t="s">
        <v>256</v>
      </c>
      <c r="D95" s="429" t="n">
        <v>20</v>
      </c>
      <c r="E95" s="429" t="s">
        <v>253</v>
      </c>
      <c r="F95" s="442" t="s">
        <v>147</v>
      </c>
      <c r="G95" s="431" t="n">
        <v>12</v>
      </c>
      <c r="H95" s="431" t="n">
        <v>12</v>
      </c>
      <c r="I95" s="431" t="n">
        <v>10</v>
      </c>
      <c r="J95" s="431" t="n">
        <v>11</v>
      </c>
      <c r="K95" s="443"/>
      <c r="L95" s="444"/>
    </row>
    <row r="96" customFormat="false" ht="13.8" hidden="false" customHeight="false" outlineLevel="0" collapsed="false">
      <c r="B96" s="427"/>
      <c r="C96" s="445" t="s">
        <v>254</v>
      </c>
      <c r="D96" s="445" t="n">
        <v>22</v>
      </c>
      <c r="E96" s="445" t="s">
        <v>253</v>
      </c>
      <c r="F96" s="442"/>
      <c r="G96" s="431"/>
      <c r="H96" s="431"/>
      <c r="I96" s="431"/>
      <c r="J96" s="431"/>
      <c r="K96" s="443"/>
      <c r="L96" s="444"/>
    </row>
    <row r="97" customFormat="false" ht="13.8" hidden="false" customHeight="false" outlineLevel="0" collapsed="false">
      <c r="B97" s="435" t="n">
        <v>4</v>
      </c>
      <c r="C97" s="429" t="s">
        <v>257</v>
      </c>
      <c r="D97" s="429" t="n">
        <v>20</v>
      </c>
      <c r="E97" s="429" t="s">
        <v>253</v>
      </c>
      <c r="F97" s="442" t="s">
        <v>147</v>
      </c>
      <c r="G97" s="431" t="n">
        <v>12</v>
      </c>
      <c r="H97" s="431" t="n">
        <v>11</v>
      </c>
      <c r="I97" s="431" t="n">
        <v>12</v>
      </c>
      <c r="J97" s="431" t="n">
        <v>12</v>
      </c>
      <c r="K97" s="443"/>
      <c r="L97" s="444"/>
    </row>
    <row r="98" customFormat="false" ht="13.8" hidden="false" customHeight="false" outlineLevel="0" collapsed="false">
      <c r="B98" s="435"/>
      <c r="C98" s="445" t="s">
        <v>254</v>
      </c>
      <c r="D98" s="445" t="n">
        <v>22</v>
      </c>
      <c r="E98" s="445" t="s">
        <v>253</v>
      </c>
      <c r="F98" s="442"/>
      <c r="G98" s="431"/>
      <c r="H98" s="431"/>
      <c r="I98" s="431"/>
      <c r="J98" s="431"/>
      <c r="K98" s="443"/>
      <c r="L98" s="444"/>
    </row>
    <row r="99" customFormat="false" ht="13.8" hidden="false" customHeight="false" outlineLevel="0" collapsed="false">
      <c r="B99" s="427" t="n">
        <v>5</v>
      </c>
      <c r="C99" s="447" t="s">
        <v>267</v>
      </c>
      <c r="D99" s="447" t="n">
        <v>20</v>
      </c>
      <c r="E99" s="447" t="s">
        <v>253</v>
      </c>
      <c r="F99" s="430" t="s">
        <v>146</v>
      </c>
      <c r="G99" s="431" t="s">
        <v>269</v>
      </c>
      <c r="H99" s="431" t="s">
        <v>269</v>
      </c>
      <c r="I99" s="431" t="s">
        <v>269</v>
      </c>
      <c r="J99" s="431" t="s">
        <v>269</v>
      </c>
      <c r="K99" s="443"/>
      <c r="L99" s="444"/>
    </row>
    <row r="100" customFormat="false" ht="13.8" hidden="false" customHeight="false" outlineLevel="0" collapsed="false">
      <c r="B100" s="427"/>
      <c r="C100" s="434" t="s">
        <v>254</v>
      </c>
      <c r="D100" s="434" t="n">
        <v>22</v>
      </c>
      <c r="E100" s="434" t="s">
        <v>253</v>
      </c>
      <c r="F100" s="430"/>
      <c r="G100" s="431"/>
      <c r="H100" s="431"/>
      <c r="I100" s="431"/>
      <c r="J100" s="431"/>
      <c r="K100" s="443"/>
      <c r="L100" s="444"/>
    </row>
    <row r="101" customFormat="false" ht="13.8" hidden="false" customHeight="false" outlineLevel="0" collapsed="false">
      <c r="B101" s="435" t="n">
        <v>6</v>
      </c>
      <c r="C101" s="429" t="s">
        <v>259</v>
      </c>
      <c r="D101" s="429" t="n">
        <v>20</v>
      </c>
      <c r="E101" s="429" t="s">
        <v>253</v>
      </c>
      <c r="F101" s="442" t="s">
        <v>147</v>
      </c>
      <c r="G101" s="431" t="n">
        <v>14</v>
      </c>
      <c r="H101" s="431" t="n">
        <v>14</v>
      </c>
      <c r="I101" s="431" t="n">
        <v>14</v>
      </c>
      <c r="J101" s="431" t="n">
        <v>15</v>
      </c>
      <c r="K101" s="443"/>
      <c r="L101" s="444"/>
    </row>
    <row r="102" customFormat="false" ht="13.8" hidden="false" customHeight="false" outlineLevel="0" collapsed="false">
      <c r="B102" s="435"/>
      <c r="C102" s="445" t="s">
        <v>254</v>
      </c>
      <c r="D102" s="445" t="n">
        <v>22</v>
      </c>
      <c r="E102" s="445" t="s">
        <v>253</v>
      </c>
      <c r="F102" s="442"/>
      <c r="G102" s="431"/>
      <c r="H102" s="431"/>
      <c r="I102" s="431"/>
      <c r="J102" s="431"/>
      <c r="K102" s="443"/>
      <c r="L102" s="444"/>
    </row>
    <row r="103" customFormat="false" ht="13.8" hidden="false" customHeight="false" outlineLevel="0" collapsed="false">
      <c r="B103" s="427" t="n">
        <v>7</v>
      </c>
      <c r="C103" s="429" t="s">
        <v>245</v>
      </c>
      <c r="D103" s="429" t="n">
        <v>20</v>
      </c>
      <c r="E103" s="429" t="s">
        <v>253</v>
      </c>
      <c r="F103" s="430" t="s">
        <v>146</v>
      </c>
      <c r="G103" s="431" t="n">
        <v>22</v>
      </c>
      <c r="H103" s="431" t="n">
        <v>25</v>
      </c>
      <c r="I103" s="431" t="n">
        <v>28</v>
      </c>
      <c r="J103" s="431" t="n">
        <v>22</v>
      </c>
      <c r="K103" s="443"/>
      <c r="L103" s="444"/>
    </row>
    <row r="104" customFormat="false" ht="13.8" hidden="false" customHeight="false" outlineLevel="0" collapsed="false">
      <c r="B104" s="427"/>
      <c r="C104" s="434" t="s">
        <v>254</v>
      </c>
      <c r="D104" s="434" t="n">
        <v>22</v>
      </c>
      <c r="E104" s="434" t="s">
        <v>253</v>
      </c>
      <c r="F104" s="430"/>
      <c r="G104" s="431"/>
      <c r="H104" s="431"/>
      <c r="I104" s="431"/>
      <c r="J104" s="431"/>
      <c r="K104" s="443"/>
      <c r="L104" s="444"/>
    </row>
    <row r="105" customFormat="false" ht="13.8" hidden="false" customHeight="false" outlineLevel="0" collapsed="false">
      <c r="B105" s="435" t="n">
        <v>8</v>
      </c>
      <c r="C105" s="429" t="s">
        <v>260</v>
      </c>
      <c r="D105" s="429" t="n">
        <v>20</v>
      </c>
      <c r="E105" s="429" t="s">
        <v>253</v>
      </c>
      <c r="F105" s="442" t="s">
        <v>147</v>
      </c>
      <c r="G105" s="431" t="n">
        <v>8</v>
      </c>
      <c r="H105" s="431" t="n">
        <v>9</v>
      </c>
      <c r="I105" s="431" t="n">
        <v>8</v>
      </c>
      <c r="J105" s="431" t="n">
        <v>8</v>
      </c>
      <c r="K105" s="443"/>
      <c r="L105" s="444"/>
    </row>
    <row r="106" customFormat="false" ht="13.8" hidden="false" customHeight="false" outlineLevel="0" collapsed="false">
      <c r="B106" s="435"/>
      <c r="C106" s="445" t="s">
        <v>254</v>
      </c>
      <c r="D106" s="445" t="n">
        <v>22</v>
      </c>
      <c r="E106" s="445" t="s">
        <v>253</v>
      </c>
      <c r="F106" s="442"/>
      <c r="G106" s="431"/>
      <c r="H106" s="431"/>
      <c r="I106" s="431"/>
      <c r="J106" s="431"/>
      <c r="K106" s="443"/>
      <c r="L106" s="444"/>
    </row>
    <row r="107" customFormat="false" ht="13.8" hidden="false" customHeight="false" outlineLevel="0" collapsed="false">
      <c r="B107" s="427" t="n">
        <v>9</v>
      </c>
      <c r="C107" s="429" t="s">
        <v>262</v>
      </c>
      <c r="D107" s="429" t="n">
        <v>20</v>
      </c>
      <c r="E107" s="429" t="s">
        <v>253</v>
      </c>
      <c r="F107" s="430" t="s">
        <v>146</v>
      </c>
      <c r="G107" s="431" t="n">
        <v>18</v>
      </c>
      <c r="H107" s="431" t="n">
        <v>18</v>
      </c>
      <c r="I107" s="431" t="n">
        <v>20</v>
      </c>
      <c r="J107" s="431" t="n">
        <v>18</v>
      </c>
      <c r="K107" s="443"/>
      <c r="L107" s="444"/>
    </row>
    <row r="108" customFormat="false" ht="13.8" hidden="false" customHeight="false" outlineLevel="0" collapsed="false">
      <c r="B108" s="427"/>
      <c r="C108" s="434" t="s">
        <v>254</v>
      </c>
      <c r="D108" s="434" t="n">
        <v>22</v>
      </c>
      <c r="E108" s="434" t="s">
        <v>253</v>
      </c>
      <c r="F108" s="430"/>
      <c r="G108" s="431"/>
      <c r="H108" s="431"/>
      <c r="I108" s="431"/>
      <c r="J108" s="431"/>
      <c r="K108" s="443"/>
      <c r="L108" s="444"/>
    </row>
    <row r="109" customFormat="false" ht="13.8" hidden="false" customHeight="false" outlineLevel="0" collapsed="false">
      <c r="B109" s="435" t="n">
        <v>10</v>
      </c>
      <c r="C109" s="429" t="s">
        <v>263</v>
      </c>
      <c r="D109" s="429" t="n">
        <v>20</v>
      </c>
      <c r="E109" s="429" t="s">
        <v>253</v>
      </c>
      <c r="F109" s="442" t="s">
        <v>147</v>
      </c>
      <c r="G109" s="431" t="n">
        <v>21</v>
      </c>
      <c r="H109" s="431" t="n">
        <v>20</v>
      </c>
      <c r="I109" s="431" t="n">
        <v>22</v>
      </c>
      <c r="J109" s="431" t="n">
        <v>19</v>
      </c>
      <c r="K109" s="443"/>
      <c r="L109" s="444"/>
    </row>
    <row r="110" customFormat="false" ht="13.8" hidden="false" customHeight="false" outlineLevel="0" collapsed="false">
      <c r="B110" s="435"/>
      <c r="C110" s="445" t="s">
        <v>254</v>
      </c>
      <c r="D110" s="445" t="n">
        <v>22</v>
      </c>
      <c r="E110" s="445" t="s">
        <v>253</v>
      </c>
      <c r="F110" s="442"/>
      <c r="G110" s="431"/>
      <c r="H110" s="431"/>
      <c r="I110" s="431"/>
      <c r="J110" s="431"/>
      <c r="K110" s="443"/>
      <c r="L110" s="444"/>
    </row>
    <row r="111" customFormat="false" ht="13.8" hidden="false" customHeight="false" outlineLevel="0" collapsed="false">
      <c r="B111" s="427" t="n">
        <v>11</v>
      </c>
      <c r="C111" s="429" t="s">
        <v>272</v>
      </c>
      <c r="D111" s="429" t="n">
        <v>20</v>
      </c>
      <c r="E111" s="429" t="s">
        <v>253</v>
      </c>
      <c r="F111" s="430" t="s">
        <v>146</v>
      </c>
      <c r="G111" s="431" t="n">
        <v>8</v>
      </c>
      <c r="H111" s="431" t="n">
        <v>8</v>
      </c>
      <c r="I111" s="431" t="n">
        <v>7</v>
      </c>
      <c r="J111" s="431" t="n">
        <v>6</v>
      </c>
      <c r="K111" s="443"/>
      <c r="L111" s="444"/>
    </row>
    <row r="112" customFormat="false" ht="13.8" hidden="false" customHeight="false" outlineLevel="0" collapsed="false">
      <c r="B112" s="427"/>
      <c r="C112" s="446"/>
      <c r="D112" s="446" t="n">
        <v>22</v>
      </c>
      <c r="E112" s="446" t="s">
        <v>253</v>
      </c>
      <c r="F112" s="430"/>
      <c r="G112" s="431"/>
      <c r="H112" s="431"/>
      <c r="I112" s="431"/>
      <c r="J112" s="431"/>
      <c r="K112" s="443"/>
      <c r="L112" s="444"/>
    </row>
    <row r="113" customFormat="false" ht="13.8" hidden="false" customHeight="false" outlineLevel="0" collapsed="false">
      <c r="B113" s="435" t="n">
        <v>12</v>
      </c>
      <c r="C113" s="448" t="s">
        <v>271</v>
      </c>
      <c r="D113" s="449" t="n">
        <v>22</v>
      </c>
      <c r="E113" s="449" t="s">
        <v>253</v>
      </c>
      <c r="F113" s="442" t="s">
        <v>147</v>
      </c>
      <c r="G113" s="431" t="n">
        <v>32</v>
      </c>
      <c r="H113" s="431" t="n">
        <v>28</v>
      </c>
      <c r="I113" s="431" t="n">
        <v>30</v>
      </c>
      <c r="J113" s="431" t="n">
        <v>28</v>
      </c>
      <c r="K113" s="443"/>
      <c r="L113" s="444"/>
    </row>
    <row r="114" customFormat="false" ht="13.8" hidden="false" customHeight="false" outlineLevel="0" collapsed="false">
      <c r="B114" s="435"/>
      <c r="C114" s="446"/>
      <c r="D114" s="446" t="n">
        <v>20</v>
      </c>
      <c r="E114" s="446" t="s">
        <v>253</v>
      </c>
      <c r="F114" s="442"/>
      <c r="G114" s="431"/>
      <c r="H114" s="431"/>
      <c r="I114" s="431"/>
      <c r="J114" s="431"/>
      <c r="K114" s="443"/>
      <c r="L114" s="444"/>
    </row>
    <row r="115" customFormat="false" ht="13.8" hidden="false" customHeight="false" outlineLevel="0" collapsed="false">
      <c r="B115" s="427" t="n">
        <v>13</v>
      </c>
      <c r="C115" s="429" t="s">
        <v>264</v>
      </c>
      <c r="D115" s="429" t="n">
        <v>120</v>
      </c>
      <c r="E115" s="429" t="s">
        <v>253</v>
      </c>
      <c r="F115" s="430" t="s">
        <v>146</v>
      </c>
      <c r="G115" s="431" t="s">
        <v>269</v>
      </c>
      <c r="H115" s="431" t="s">
        <v>269</v>
      </c>
      <c r="I115" s="431" t="s">
        <v>269</v>
      </c>
      <c r="J115" s="431" t="s">
        <v>269</v>
      </c>
      <c r="K115" s="443"/>
      <c r="L115" s="444"/>
    </row>
    <row r="116" customFormat="false" ht="13.8" hidden="false" customHeight="false" outlineLevel="0" collapsed="false">
      <c r="B116" s="427"/>
      <c r="C116" s="446"/>
      <c r="D116" s="446"/>
      <c r="E116" s="446"/>
      <c r="F116" s="430"/>
      <c r="G116" s="431"/>
      <c r="H116" s="431"/>
      <c r="I116" s="431"/>
      <c r="J116" s="431"/>
      <c r="K116" s="443"/>
      <c r="L116" s="444"/>
    </row>
    <row r="121" customFormat="false" ht="13.8" hidden="false" customHeight="true" outlineLevel="0" collapsed="false">
      <c r="B121" s="368"/>
      <c r="C121" s="368" t="s">
        <v>273</v>
      </c>
      <c r="D121" s="368" t="s">
        <v>127</v>
      </c>
      <c r="E121" s="368" t="s">
        <v>233</v>
      </c>
      <c r="F121" s="368" t="s">
        <v>234</v>
      </c>
      <c r="G121" s="403" t="s">
        <v>235</v>
      </c>
      <c r="H121" s="403"/>
      <c r="I121" s="358" t="s">
        <v>236</v>
      </c>
      <c r="J121" s="358"/>
      <c r="K121" s="358"/>
      <c r="L121" s="358"/>
    </row>
    <row r="122" customFormat="false" ht="13.8" hidden="false" customHeight="false" outlineLevel="0" collapsed="false">
      <c r="B122" s="368"/>
      <c r="C122" s="368"/>
      <c r="D122" s="368"/>
      <c r="E122" s="368"/>
      <c r="F122" s="368"/>
      <c r="G122" s="368"/>
      <c r="H122" s="403"/>
      <c r="I122" s="358"/>
      <c r="J122" s="358"/>
      <c r="K122" s="358"/>
      <c r="L122" s="358"/>
    </row>
    <row r="123" customFormat="false" ht="13.8" hidden="false" customHeight="false" outlineLevel="0" collapsed="false">
      <c r="B123" s="404" t="s">
        <v>237</v>
      </c>
      <c r="C123" s="404"/>
      <c r="D123" s="405" t="n">
        <f aca="false">(D132+D133+D134+D135+D140+D141+D148+D149+D144+D145+D152+D153+D156+D157+D158)/60</f>
        <v>7.23333333333333</v>
      </c>
      <c r="E123" s="406" t="s">
        <v>238</v>
      </c>
      <c r="F123" s="406" t="n">
        <v>4</v>
      </c>
      <c r="G123" s="407" t="n">
        <f aca="false">D123*F123</f>
        <v>28.9333333333333</v>
      </c>
      <c r="H123" s="407"/>
      <c r="I123" s="408"/>
      <c r="J123" s="408"/>
      <c r="K123" s="408"/>
      <c r="L123" s="408"/>
    </row>
    <row r="124" customFormat="false" ht="13.8" hidden="false" customHeight="false" outlineLevel="0" collapsed="false">
      <c r="B124" s="409" t="s">
        <v>240</v>
      </c>
      <c r="C124" s="409"/>
      <c r="D124" s="410" t="n">
        <f aca="false">(D136+D151+D137+D138+D139+D142+D143+D146+D147+D150+D151+D154+D155)/60</f>
        <v>4.56666666666667</v>
      </c>
      <c r="E124" s="406"/>
      <c r="F124" s="406"/>
      <c r="G124" s="411" t="n">
        <f aca="false">D124*F123</f>
        <v>18.2666666666667</v>
      </c>
      <c r="H124" s="411"/>
      <c r="I124" s="412" t="s">
        <v>274</v>
      </c>
      <c r="J124" s="412"/>
      <c r="K124" s="412"/>
      <c r="L124" s="412"/>
    </row>
    <row r="125" customFormat="false" ht="13.8" hidden="false" customHeight="false" outlineLevel="0" collapsed="false">
      <c r="B125" s="409" t="s">
        <v>242</v>
      </c>
      <c r="C125" s="409"/>
      <c r="D125" s="413" t="n">
        <f aca="false">SUM(D123:D124)</f>
        <v>11.8</v>
      </c>
      <c r="E125" s="406"/>
      <c r="F125" s="406"/>
      <c r="G125" s="414" t="n">
        <f aca="false">D125*F123</f>
        <v>47.2</v>
      </c>
      <c r="H125" s="414"/>
      <c r="I125" s="412" t="s">
        <v>243</v>
      </c>
      <c r="J125" s="412"/>
      <c r="K125" s="412"/>
      <c r="L125" s="412"/>
    </row>
    <row r="126" customFormat="false" ht="13.8" hidden="false" customHeight="false" outlineLevel="0" collapsed="false">
      <c r="B126" s="409" t="s">
        <v>244</v>
      </c>
      <c r="C126" s="409"/>
      <c r="D126" s="415" t="n">
        <f aca="false">2+3+4</f>
        <v>9</v>
      </c>
      <c r="E126" s="415"/>
      <c r="F126" s="415"/>
      <c r="G126" s="415"/>
      <c r="H126" s="415"/>
      <c r="I126" s="416" t="s">
        <v>245</v>
      </c>
      <c r="J126" s="416"/>
      <c r="K126" s="416"/>
      <c r="L126" s="416"/>
    </row>
    <row r="127" customFormat="false" ht="13.8" hidden="false" customHeight="false" outlineLevel="0" collapsed="false">
      <c r="B127" s="417" t="s">
        <v>246</v>
      </c>
      <c r="C127" s="418"/>
      <c r="D127" s="419" t="n">
        <f aca="false">G125+D126</f>
        <v>56.2</v>
      </c>
      <c r="E127" s="419"/>
      <c r="F127" s="419"/>
      <c r="G127" s="419"/>
      <c r="H127" s="419"/>
      <c r="I127" s="412" t="s">
        <v>247</v>
      </c>
      <c r="J127" s="412"/>
      <c r="K127" s="412"/>
      <c r="L127" s="412"/>
    </row>
    <row r="128" customFormat="false" ht="13.8" hidden="false" customHeight="false" outlineLevel="0" collapsed="false">
      <c r="B128" s="409" t="s">
        <v>32</v>
      </c>
      <c r="C128" s="409"/>
      <c r="D128" s="420" t="n">
        <v>43546</v>
      </c>
      <c r="E128" s="420"/>
      <c r="F128" s="420"/>
      <c r="G128" s="420"/>
      <c r="H128" s="420"/>
      <c r="I128" s="412" t="s">
        <v>239</v>
      </c>
      <c r="J128" s="412"/>
      <c r="K128" s="412"/>
      <c r="L128" s="412"/>
    </row>
    <row r="129" customFormat="false" ht="13.8" hidden="false" customHeight="false" outlineLevel="0" collapsed="false">
      <c r="B129" s="422" t="s">
        <v>248</v>
      </c>
      <c r="C129" s="422"/>
      <c r="D129" s="423" t="s">
        <v>249</v>
      </c>
      <c r="E129" s="423"/>
      <c r="F129" s="423"/>
      <c r="G129" s="423"/>
      <c r="H129" s="423"/>
      <c r="I129" s="412" t="s">
        <v>268</v>
      </c>
      <c r="J129" s="412"/>
      <c r="K129" s="412"/>
      <c r="L129" s="412"/>
    </row>
    <row r="130" customFormat="false" ht="13.8" hidden="false" customHeight="false" outlineLevel="0" collapsed="false">
      <c r="B130" s="422"/>
      <c r="C130" s="422"/>
      <c r="D130" s="423"/>
      <c r="E130" s="423"/>
      <c r="F130" s="423"/>
      <c r="G130" s="423"/>
      <c r="H130" s="423"/>
      <c r="I130" s="424"/>
      <c r="J130" s="424"/>
      <c r="K130" s="424"/>
      <c r="L130" s="424"/>
    </row>
    <row r="131" customFormat="false" ht="13.8" hidden="false" customHeight="false" outlineLevel="0" collapsed="false">
      <c r="B131" s="425"/>
      <c r="C131" s="426" t="s">
        <v>250</v>
      </c>
      <c r="D131" s="426"/>
      <c r="E131" s="426"/>
      <c r="F131" s="426"/>
      <c r="G131" s="180" t="s">
        <v>251</v>
      </c>
      <c r="H131" s="180"/>
      <c r="I131" s="180"/>
      <c r="J131" s="180"/>
      <c r="K131" s="180"/>
      <c r="L131" s="180"/>
    </row>
    <row r="132" customFormat="false" ht="13.8" hidden="false" customHeight="false" outlineLevel="0" collapsed="false">
      <c r="B132" s="427" t="n">
        <v>1</v>
      </c>
      <c r="C132" s="428" t="s">
        <v>252</v>
      </c>
      <c r="D132" s="429" t="n">
        <v>20</v>
      </c>
      <c r="E132" s="429" t="s">
        <v>253</v>
      </c>
      <c r="F132" s="430" t="s">
        <v>146</v>
      </c>
      <c r="G132" s="431" t="n">
        <v>7</v>
      </c>
      <c r="H132" s="431" t="n">
        <v>7</v>
      </c>
      <c r="I132" s="431" t="n">
        <v>6</v>
      </c>
      <c r="J132" s="431" t="n">
        <v>6</v>
      </c>
      <c r="K132" s="431"/>
      <c r="L132" s="432"/>
    </row>
    <row r="133" customFormat="false" ht="13.8" hidden="false" customHeight="false" outlineLevel="0" collapsed="false">
      <c r="B133" s="427"/>
      <c r="C133" s="433" t="s">
        <v>254</v>
      </c>
      <c r="D133" s="434" t="n">
        <v>22</v>
      </c>
      <c r="E133" s="434" t="s">
        <v>253</v>
      </c>
      <c r="F133" s="430"/>
      <c r="G133" s="431"/>
      <c r="H133" s="431"/>
      <c r="I133" s="431"/>
      <c r="J133" s="431"/>
      <c r="K133" s="431"/>
      <c r="L133" s="432"/>
    </row>
    <row r="134" customFormat="false" ht="13.8" hidden="false" customHeight="false" outlineLevel="0" collapsed="false">
      <c r="B134" s="435" t="n">
        <v>2</v>
      </c>
      <c r="C134" s="429" t="s">
        <v>255</v>
      </c>
      <c r="D134" s="429" t="n">
        <v>20</v>
      </c>
      <c r="E134" s="429" t="s">
        <v>253</v>
      </c>
      <c r="F134" s="436" t="s">
        <v>146</v>
      </c>
      <c r="G134" s="437" t="n">
        <v>19</v>
      </c>
      <c r="H134" s="437" t="n">
        <v>17</v>
      </c>
      <c r="I134" s="437" t="n">
        <v>19</v>
      </c>
      <c r="J134" s="437" t="n">
        <v>19</v>
      </c>
      <c r="K134" s="438"/>
      <c r="L134" s="439"/>
    </row>
    <row r="135" customFormat="false" ht="13.8" hidden="false" customHeight="false" outlineLevel="0" collapsed="false">
      <c r="B135" s="435"/>
      <c r="C135" s="440" t="s">
        <v>254</v>
      </c>
      <c r="D135" s="440" t="n">
        <v>22</v>
      </c>
      <c r="E135" s="440" t="s">
        <v>253</v>
      </c>
      <c r="F135" s="436"/>
      <c r="G135" s="437"/>
      <c r="H135" s="437"/>
      <c r="I135" s="437"/>
      <c r="J135" s="437"/>
      <c r="K135" s="438"/>
      <c r="L135" s="439"/>
    </row>
    <row r="136" customFormat="false" ht="13.8" hidden="false" customHeight="false" outlineLevel="0" collapsed="false">
      <c r="B136" s="427" t="n">
        <v>3</v>
      </c>
      <c r="C136" s="429" t="s">
        <v>256</v>
      </c>
      <c r="D136" s="429" t="n">
        <v>20</v>
      </c>
      <c r="E136" s="429" t="s">
        <v>253</v>
      </c>
      <c r="F136" s="442" t="s">
        <v>147</v>
      </c>
      <c r="G136" s="431" t="n">
        <v>12</v>
      </c>
      <c r="H136" s="431" t="n">
        <v>11</v>
      </c>
      <c r="I136" s="431" t="n">
        <v>11</v>
      </c>
      <c r="J136" s="431" t="n">
        <v>11</v>
      </c>
      <c r="K136" s="443"/>
      <c r="L136" s="444"/>
    </row>
    <row r="137" customFormat="false" ht="13.8" hidden="false" customHeight="false" outlineLevel="0" collapsed="false">
      <c r="B137" s="427"/>
      <c r="C137" s="445" t="s">
        <v>254</v>
      </c>
      <c r="D137" s="445" t="n">
        <v>22</v>
      </c>
      <c r="E137" s="445" t="s">
        <v>253</v>
      </c>
      <c r="F137" s="442"/>
      <c r="G137" s="431"/>
      <c r="H137" s="431"/>
      <c r="I137" s="431"/>
      <c r="J137" s="431"/>
      <c r="K137" s="443"/>
      <c r="L137" s="444"/>
    </row>
    <row r="138" customFormat="false" ht="13.8" hidden="false" customHeight="false" outlineLevel="0" collapsed="false">
      <c r="B138" s="435" t="n">
        <v>4</v>
      </c>
      <c r="C138" s="429" t="s">
        <v>257</v>
      </c>
      <c r="D138" s="429" t="n">
        <v>20</v>
      </c>
      <c r="E138" s="429" t="s">
        <v>253</v>
      </c>
      <c r="F138" s="442" t="s">
        <v>147</v>
      </c>
      <c r="G138" s="431" t="n">
        <v>12</v>
      </c>
      <c r="H138" s="431" t="n">
        <v>11</v>
      </c>
      <c r="I138" s="431" t="n">
        <v>12</v>
      </c>
      <c r="J138" s="431" t="n">
        <v>12</v>
      </c>
      <c r="K138" s="443"/>
      <c r="L138" s="444"/>
    </row>
    <row r="139" customFormat="false" ht="13.8" hidden="false" customHeight="false" outlineLevel="0" collapsed="false">
      <c r="B139" s="435"/>
      <c r="C139" s="445" t="s">
        <v>254</v>
      </c>
      <c r="D139" s="445" t="n">
        <v>22</v>
      </c>
      <c r="E139" s="445" t="s">
        <v>253</v>
      </c>
      <c r="F139" s="442"/>
      <c r="G139" s="431"/>
      <c r="H139" s="431"/>
      <c r="I139" s="431"/>
      <c r="J139" s="431"/>
      <c r="K139" s="443"/>
      <c r="L139" s="444"/>
    </row>
    <row r="140" customFormat="false" ht="13.8" hidden="false" customHeight="false" outlineLevel="0" collapsed="false">
      <c r="B140" s="427" t="n">
        <v>5</v>
      </c>
      <c r="C140" s="450" t="s">
        <v>261</v>
      </c>
      <c r="D140" s="450" t="n">
        <v>20</v>
      </c>
      <c r="E140" s="450" t="s">
        <v>253</v>
      </c>
      <c r="F140" s="430" t="s">
        <v>146</v>
      </c>
      <c r="G140" s="431" t="n">
        <v>7</v>
      </c>
      <c r="H140" s="431" t="n">
        <v>6</v>
      </c>
      <c r="I140" s="431" t="n">
        <v>6</v>
      </c>
      <c r="J140" s="431" t="n">
        <v>5</v>
      </c>
      <c r="K140" s="443"/>
      <c r="L140" s="444"/>
    </row>
    <row r="141" customFormat="false" ht="13.8" hidden="false" customHeight="false" outlineLevel="0" collapsed="false">
      <c r="B141" s="427"/>
      <c r="C141" s="434" t="s">
        <v>254</v>
      </c>
      <c r="D141" s="434" t="n">
        <v>22</v>
      </c>
      <c r="E141" s="434" t="s">
        <v>253</v>
      </c>
      <c r="F141" s="430"/>
      <c r="G141" s="431"/>
      <c r="H141" s="431"/>
      <c r="I141" s="431"/>
      <c r="J141" s="431"/>
      <c r="K141" s="443"/>
      <c r="L141" s="444"/>
    </row>
    <row r="142" customFormat="false" ht="13.8" hidden="false" customHeight="false" outlineLevel="0" collapsed="false">
      <c r="B142" s="435" t="n">
        <v>6</v>
      </c>
      <c r="C142" s="429" t="s">
        <v>259</v>
      </c>
      <c r="D142" s="429" t="n">
        <v>20</v>
      </c>
      <c r="E142" s="429" t="s">
        <v>253</v>
      </c>
      <c r="F142" s="442" t="s">
        <v>147</v>
      </c>
      <c r="G142" s="431" t="n">
        <v>14</v>
      </c>
      <c r="H142" s="431" t="n">
        <v>14</v>
      </c>
      <c r="I142" s="431" t="n">
        <v>13</v>
      </c>
      <c r="J142" s="431" t="n">
        <v>13</v>
      </c>
      <c r="K142" s="443"/>
      <c r="L142" s="444"/>
    </row>
    <row r="143" customFormat="false" ht="13.8" hidden="false" customHeight="false" outlineLevel="0" collapsed="false">
      <c r="B143" s="435"/>
      <c r="C143" s="445" t="s">
        <v>254</v>
      </c>
      <c r="D143" s="445" t="n">
        <v>22</v>
      </c>
      <c r="E143" s="445" t="s">
        <v>253</v>
      </c>
      <c r="F143" s="442"/>
      <c r="G143" s="431"/>
      <c r="H143" s="431"/>
      <c r="I143" s="431"/>
      <c r="J143" s="431"/>
      <c r="K143" s="443"/>
      <c r="L143" s="444"/>
    </row>
    <row r="144" customFormat="false" ht="13.8" hidden="false" customHeight="false" outlineLevel="0" collapsed="false">
      <c r="B144" s="427" t="n">
        <v>7</v>
      </c>
      <c r="C144" s="429" t="s">
        <v>245</v>
      </c>
      <c r="D144" s="429" t="n">
        <v>20</v>
      </c>
      <c r="E144" s="429" t="s">
        <v>253</v>
      </c>
      <c r="F144" s="430" t="s">
        <v>146</v>
      </c>
      <c r="G144" s="431" t="n">
        <v>25</v>
      </c>
      <c r="H144" s="431" t="n">
        <v>26</v>
      </c>
      <c r="I144" s="431" t="n">
        <v>25</v>
      </c>
      <c r="J144" s="431" t="n">
        <v>21</v>
      </c>
      <c r="K144" s="443"/>
      <c r="L144" s="444"/>
    </row>
    <row r="145" customFormat="false" ht="13.8" hidden="false" customHeight="false" outlineLevel="0" collapsed="false">
      <c r="B145" s="427"/>
      <c r="C145" s="434" t="s">
        <v>254</v>
      </c>
      <c r="D145" s="434" t="n">
        <v>22</v>
      </c>
      <c r="E145" s="434" t="s">
        <v>253</v>
      </c>
      <c r="F145" s="430"/>
      <c r="G145" s="431"/>
      <c r="H145" s="431"/>
      <c r="I145" s="431"/>
      <c r="J145" s="431"/>
      <c r="K145" s="443"/>
      <c r="L145" s="444"/>
    </row>
    <row r="146" customFormat="false" ht="13.8" hidden="false" customHeight="false" outlineLevel="0" collapsed="false">
      <c r="B146" s="435" t="n">
        <v>8</v>
      </c>
      <c r="C146" s="429" t="s">
        <v>260</v>
      </c>
      <c r="D146" s="429" t="n">
        <v>20</v>
      </c>
      <c r="E146" s="429" t="s">
        <v>253</v>
      </c>
      <c r="F146" s="442" t="s">
        <v>147</v>
      </c>
      <c r="G146" s="431" t="n">
        <v>8</v>
      </c>
      <c r="H146" s="431" t="n">
        <v>8</v>
      </c>
      <c r="I146" s="431" t="n">
        <v>8</v>
      </c>
      <c r="J146" s="431" t="n">
        <v>7</v>
      </c>
      <c r="K146" s="443"/>
      <c r="L146" s="444"/>
    </row>
    <row r="147" customFormat="false" ht="13.8" hidden="false" customHeight="false" outlineLevel="0" collapsed="false">
      <c r="B147" s="435"/>
      <c r="C147" s="445" t="s">
        <v>254</v>
      </c>
      <c r="D147" s="445" t="n">
        <v>22</v>
      </c>
      <c r="E147" s="445" t="s">
        <v>253</v>
      </c>
      <c r="F147" s="442"/>
      <c r="G147" s="431"/>
      <c r="H147" s="431"/>
      <c r="I147" s="431"/>
      <c r="J147" s="431"/>
      <c r="K147" s="443"/>
      <c r="L147" s="444"/>
    </row>
    <row r="148" customFormat="false" ht="13.8" hidden="false" customHeight="false" outlineLevel="0" collapsed="false">
      <c r="B148" s="427" t="n">
        <v>9</v>
      </c>
      <c r="C148" s="429" t="s">
        <v>262</v>
      </c>
      <c r="D148" s="429" t="n">
        <v>20</v>
      </c>
      <c r="E148" s="429" t="s">
        <v>253</v>
      </c>
      <c r="F148" s="430" t="s">
        <v>146</v>
      </c>
      <c r="G148" s="431" t="n">
        <v>12</v>
      </c>
      <c r="H148" s="431" t="n">
        <v>16</v>
      </c>
      <c r="I148" s="431" t="n">
        <v>17</v>
      </c>
      <c r="J148" s="431" t="n">
        <v>12</v>
      </c>
      <c r="K148" s="443"/>
      <c r="L148" s="444"/>
    </row>
    <row r="149" customFormat="false" ht="13.8" hidden="false" customHeight="false" outlineLevel="0" collapsed="false">
      <c r="B149" s="427"/>
      <c r="C149" s="434" t="s">
        <v>254</v>
      </c>
      <c r="D149" s="434" t="n">
        <v>22</v>
      </c>
      <c r="E149" s="434" t="s">
        <v>253</v>
      </c>
      <c r="F149" s="430"/>
      <c r="G149" s="431"/>
      <c r="H149" s="431"/>
      <c r="I149" s="431"/>
      <c r="J149" s="431"/>
      <c r="K149" s="443"/>
      <c r="L149" s="444"/>
    </row>
    <row r="150" customFormat="false" ht="13.8" hidden="false" customHeight="false" outlineLevel="0" collapsed="false">
      <c r="B150" s="435" t="n">
        <v>10</v>
      </c>
      <c r="C150" s="429" t="s">
        <v>263</v>
      </c>
      <c r="D150" s="429" t="n">
        <v>20</v>
      </c>
      <c r="E150" s="429" t="s">
        <v>253</v>
      </c>
      <c r="F150" s="442" t="s">
        <v>147</v>
      </c>
      <c r="G150" s="431" t="n">
        <v>20</v>
      </c>
      <c r="H150" s="431" t="n">
        <v>21</v>
      </c>
      <c r="I150" s="431" t="n">
        <v>20</v>
      </c>
      <c r="J150" s="431" t="n">
        <v>20</v>
      </c>
      <c r="K150" s="443"/>
      <c r="L150" s="444"/>
    </row>
    <row r="151" customFormat="false" ht="13.8" hidden="false" customHeight="false" outlineLevel="0" collapsed="false">
      <c r="B151" s="435"/>
      <c r="C151" s="445" t="s">
        <v>254</v>
      </c>
      <c r="D151" s="445" t="n">
        <v>22</v>
      </c>
      <c r="E151" s="445" t="s">
        <v>253</v>
      </c>
      <c r="F151" s="442"/>
      <c r="G151" s="431"/>
      <c r="H151" s="431"/>
      <c r="I151" s="431"/>
      <c r="J151" s="431"/>
      <c r="K151" s="443"/>
      <c r="L151" s="444"/>
    </row>
    <row r="152" customFormat="false" ht="13.8" hidden="false" customHeight="false" outlineLevel="0" collapsed="false">
      <c r="B152" s="427" t="n">
        <v>11</v>
      </c>
      <c r="C152" s="429" t="s">
        <v>275</v>
      </c>
      <c r="D152" s="429" t="n">
        <v>20</v>
      </c>
      <c r="E152" s="429" t="s">
        <v>253</v>
      </c>
      <c r="F152" s="430" t="s">
        <v>146</v>
      </c>
      <c r="G152" s="431" t="n">
        <v>57</v>
      </c>
      <c r="H152" s="431" t="n">
        <v>55</v>
      </c>
      <c r="I152" s="431" t="n">
        <v>42</v>
      </c>
      <c r="J152" s="431" t="n">
        <v>42</v>
      </c>
      <c r="K152" s="443"/>
      <c r="L152" s="444"/>
    </row>
    <row r="153" customFormat="false" ht="13.8" hidden="false" customHeight="false" outlineLevel="0" collapsed="false">
      <c r="B153" s="427"/>
      <c r="C153" s="434" t="s">
        <v>254</v>
      </c>
      <c r="D153" s="434" t="n">
        <v>22</v>
      </c>
      <c r="E153" s="434" t="s">
        <v>253</v>
      </c>
      <c r="F153" s="430"/>
      <c r="G153" s="431"/>
      <c r="H153" s="431"/>
      <c r="I153" s="431"/>
      <c r="J153" s="431"/>
      <c r="K153" s="443"/>
      <c r="L153" s="444"/>
    </row>
    <row r="154" customFormat="false" ht="13.8" hidden="false" customHeight="false" outlineLevel="0" collapsed="false">
      <c r="B154" s="435" t="n">
        <v>12</v>
      </c>
      <c r="C154" s="448" t="s">
        <v>271</v>
      </c>
      <c r="D154" s="449" t="n">
        <v>20</v>
      </c>
      <c r="E154" s="449" t="s">
        <v>253</v>
      </c>
      <c r="F154" s="442" t="s">
        <v>147</v>
      </c>
      <c r="G154" s="431" t="n">
        <v>38</v>
      </c>
      <c r="H154" s="431" t="n">
        <v>30</v>
      </c>
      <c r="I154" s="431" t="n">
        <v>40</v>
      </c>
      <c r="J154" s="431" t="n">
        <v>31</v>
      </c>
      <c r="K154" s="443"/>
      <c r="L154" s="444"/>
    </row>
    <row r="155" customFormat="false" ht="13.8" hidden="false" customHeight="false" outlineLevel="0" collapsed="false">
      <c r="B155" s="435"/>
      <c r="C155" s="434" t="s">
        <v>254</v>
      </c>
      <c r="D155" s="434" t="n">
        <v>22</v>
      </c>
      <c r="E155" s="434" t="s">
        <v>253</v>
      </c>
      <c r="F155" s="442"/>
      <c r="G155" s="431"/>
      <c r="H155" s="431"/>
      <c r="I155" s="431"/>
      <c r="J155" s="431"/>
      <c r="K155" s="443"/>
      <c r="L155" s="444"/>
    </row>
    <row r="156" customFormat="false" ht="13.8" hidden="false" customHeight="false" outlineLevel="0" collapsed="false">
      <c r="B156" s="427" t="n">
        <v>13</v>
      </c>
      <c r="C156" s="429" t="s">
        <v>276</v>
      </c>
      <c r="D156" s="429" t="n">
        <v>20</v>
      </c>
      <c r="E156" s="429" t="s">
        <v>253</v>
      </c>
      <c r="F156" s="430" t="s">
        <v>146</v>
      </c>
      <c r="G156" s="431" t="n">
        <v>9</v>
      </c>
      <c r="H156" s="431" t="n">
        <v>10</v>
      </c>
      <c r="I156" s="431" t="n">
        <v>9</v>
      </c>
      <c r="J156" s="431" t="n">
        <v>9</v>
      </c>
      <c r="K156" s="443"/>
      <c r="L156" s="444"/>
    </row>
    <row r="157" customFormat="false" ht="13.8" hidden="false" customHeight="false" outlineLevel="0" collapsed="false">
      <c r="B157" s="427"/>
      <c r="C157" s="434" t="s">
        <v>254</v>
      </c>
      <c r="D157" s="434" t="n">
        <v>22</v>
      </c>
      <c r="E157" s="434" t="s">
        <v>253</v>
      </c>
      <c r="F157" s="430"/>
      <c r="G157" s="431"/>
      <c r="H157" s="431"/>
      <c r="I157" s="431"/>
      <c r="J157" s="431"/>
      <c r="K157" s="443"/>
      <c r="L157" s="444"/>
    </row>
    <row r="158" customFormat="false" ht="13.8" hidden="false" customHeight="false" outlineLevel="0" collapsed="false">
      <c r="B158" s="427" t="n">
        <v>14</v>
      </c>
      <c r="C158" s="429" t="s">
        <v>264</v>
      </c>
      <c r="D158" s="429" t="n">
        <v>140</v>
      </c>
      <c r="E158" s="429" t="s">
        <v>253</v>
      </c>
      <c r="F158" s="430" t="s">
        <v>146</v>
      </c>
      <c r="G158" s="431" t="s">
        <v>269</v>
      </c>
      <c r="H158" s="431" t="s">
        <v>269</v>
      </c>
      <c r="I158" s="431" t="s">
        <v>269</v>
      </c>
      <c r="J158" s="431" t="s">
        <v>269</v>
      </c>
      <c r="K158" s="443"/>
      <c r="L158" s="444"/>
    </row>
    <row r="159" customFormat="false" ht="13.8" hidden="false" customHeight="false" outlineLevel="0" collapsed="false">
      <c r="B159" s="427"/>
      <c r="C159" s="446"/>
      <c r="D159" s="446"/>
      <c r="E159" s="446"/>
      <c r="F159" s="430"/>
      <c r="G159" s="431"/>
      <c r="H159" s="431"/>
      <c r="I159" s="431"/>
      <c r="J159" s="431"/>
      <c r="K159" s="443"/>
      <c r="L159" s="444"/>
    </row>
    <row r="161" customFormat="false" ht="14.4" hidden="false" customHeight="false" outlineLevel="0" collapsed="false"/>
    <row r="162" customFormat="false" ht="14.4" hidden="false" customHeight="false" outlineLevel="0" collapsed="false"/>
    <row r="164" customFormat="false" ht="13.8" hidden="false" customHeight="true" outlineLevel="0" collapsed="false">
      <c r="B164" s="368"/>
      <c r="C164" s="368" t="s">
        <v>277</v>
      </c>
      <c r="D164" s="368" t="s">
        <v>127</v>
      </c>
      <c r="E164" s="368" t="s">
        <v>233</v>
      </c>
      <c r="F164" s="368" t="s">
        <v>234</v>
      </c>
      <c r="G164" s="403" t="s">
        <v>235</v>
      </c>
      <c r="H164" s="403"/>
      <c r="I164" s="358" t="s">
        <v>236</v>
      </c>
      <c r="J164" s="358"/>
      <c r="K164" s="358"/>
      <c r="L164" s="358"/>
    </row>
    <row r="165" customFormat="false" ht="13.8" hidden="false" customHeight="false" outlineLevel="0" collapsed="false">
      <c r="B165" s="368"/>
      <c r="C165" s="368"/>
      <c r="D165" s="368"/>
      <c r="E165" s="368"/>
      <c r="F165" s="368"/>
      <c r="G165" s="368"/>
      <c r="H165" s="403"/>
      <c r="I165" s="358"/>
      <c r="J165" s="358"/>
      <c r="K165" s="358"/>
      <c r="L165" s="358"/>
    </row>
    <row r="166" customFormat="false" ht="13.8" hidden="false" customHeight="false" outlineLevel="0" collapsed="false">
      <c r="B166" s="404" t="s">
        <v>237</v>
      </c>
      <c r="C166" s="404"/>
      <c r="D166" s="405" t="n">
        <f aca="false">(D175+D176+D177+D178+D183+D184+D193+D194+D187+D188+D191+D192+D197)/60</f>
        <v>7.2</v>
      </c>
      <c r="E166" s="406" t="s">
        <v>238</v>
      </c>
      <c r="F166" s="406" t="n">
        <v>2</v>
      </c>
      <c r="G166" s="407" t="n">
        <f aca="false">D166*F166</f>
        <v>14.4</v>
      </c>
      <c r="H166" s="407"/>
      <c r="I166" s="408" t="s">
        <v>239</v>
      </c>
      <c r="J166" s="408"/>
      <c r="K166" s="408"/>
      <c r="L166" s="408"/>
    </row>
    <row r="167" customFormat="false" ht="13.8" hidden="false" customHeight="false" outlineLevel="0" collapsed="false">
      <c r="B167" s="409" t="s">
        <v>240</v>
      </c>
      <c r="C167" s="409"/>
      <c r="D167" s="410" t="n">
        <f aca="false">(D179+D196+D180+D181+D182+D185+D186+D189+D190+D195+D196)/60</f>
        <v>3.86666666666667</v>
      </c>
      <c r="E167" s="406"/>
      <c r="F167" s="406"/>
      <c r="G167" s="411" t="n">
        <f aca="false">D167*F166</f>
        <v>7.73333333333333</v>
      </c>
      <c r="H167" s="411"/>
      <c r="I167" s="412" t="s">
        <v>241</v>
      </c>
      <c r="J167" s="412"/>
      <c r="K167" s="412"/>
      <c r="L167" s="412"/>
    </row>
    <row r="168" customFormat="false" ht="13.8" hidden="false" customHeight="false" outlineLevel="0" collapsed="false">
      <c r="B168" s="409" t="s">
        <v>242</v>
      </c>
      <c r="C168" s="409"/>
      <c r="D168" s="413" t="n">
        <f aca="false">SUM(D166:D167)</f>
        <v>11.0666666666667</v>
      </c>
      <c r="E168" s="406"/>
      <c r="F168" s="406"/>
      <c r="G168" s="414" t="n">
        <f aca="false">D168*F166</f>
        <v>22.1333333333333</v>
      </c>
      <c r="H168" s="414"/>
      <c r="I168" s="412" t="s">
        <v>243</v>
      </c>
      <c r="J168" s="412"/>
      <c r="K168" s="412"/>
      <c r="L168" s="412"/>
    </row>
    <row r="169" customFormat="false" ht="13.8" hidden="false" customHeight="false" outlineLevel="0" collapsed="false">
      <c r="B169" s="409" t="s">
        <v>278</v>
      </c>
      <c r="C169" s="409"/>
      <c r="D169" s="415" t="n">
        <f aca="false">2+3</f>
        <v>5</v>
      </c>
      <c r="E169" s="415"/>
      <c r="F169" s="415"/>
      <c r="G169" s="415"/>
      <c r="H169" s="415"/>
      <c r="I169" s="416" t="s">
        <v>245</v>
      </c>
      <c r="J169" s="416"/>
      <c r="K169" s="416"/>
      <c r="L169" s="416"/>
    </row>
    <row r="170" customFormat="false" ht="13.8" hidden="false" customHeight="false" outlineLevel="0" collapsed="false">
      <c r="B170" s="417" t="s">
        <v>246</v>
      </c>
      <c r="C170" s="418"/>
      <c r="D170" s="419" t="n">
        <f aca="false">G168+D169</f>
        <v>27.1333333333333</v>
      </c>
      <c r="E170" s="419"/>
      <c r="F170" s="419"/>
      <c r="G170" s="419"/>
      <c r="H170" s="419"/>
      <c r="I170" s="412" t="s">
        <v>247</v>
      </c>
      <c r="J170" s="412"/>
      <c r="K170" s="412"/>
      <c r="L170" s="412"/>
    </row>
    <row r="171" customFormat="false" ht="13.8" hidden="false" customHeight="false" outlineLevel="0" collapsed="false">
      <c r="B171" s="409" t="s">
        <v>32</v>
      </c>
      <c r="C171" s="409"/>
      <c r="D171" s="420" t="n">
        <v>43551</v>
      </c>
      <c r="E171" s="420"/>
      <c r="F171" s="420"/>
      <c r="G171" s="420"/>
      <c r="H171" s="420"/>
      <c r="I171" s="421"/>
      <c r="J171" s="421"/>
      <c r="K171" s="421"/>
      <c r="L171" s="421"/>
    </row>
    <row r="172" customFormat="false" ht="13.8" hidden="false" customHeight="false" outlineLevel="0" collapsed="false">
      <c r="B172" s="422" t="s">
        <v>248</v>
      </c>
      <c r="C172" s="422"/>
      <c r="D172" s="423" t="s">
        <v>249</v>
      </c>
      <c r="E172" s="423"/>
      <c r="F172" s="423"/>
      <c r="G172" s="423"/>
      <c r="H172" s="423"/>
      <c r="I172" s="421"/>
      <c r="J172" s="421"/>
      <c r="K172" s="421"/>
      <c r="L172" s="421"/>
    </row>
    <row r="173" customFormat="false" ht="13.8" hidden="false" customHeight="false" outlineLevel="0" collapsed="false">
      <c r="B173" s="422"/>
      <c r="C173" s="422"/>
      <c r="D173" s="423"/>
      <c r="E173" s="423"/>
      <c r="F173" s="423"/>
      <c r="G173" s="423"/>
      <c r="H173" s="423"/>
      <c r="I173" s="424"/>
      <c r="J173" s="424"/>
      <c r="K173" s="424"/>
      <c r="L173" s="424"/>
    </row>
    <row r="174" customFormat="false" ht="13.8" hidden="false" customHeight="false" outlineLevel="0" collapsed="false">
      <c r="B174" s="425"/>
      <c r="C174" s="426" t="s">
        <v>250</v>
      </c>
      <c r="D174" s="426"/>
      <c r="E174" s="426"/>
      <c r="F174" s="426"/>
      <c r="G174" s="180" t="s">
        <v>251</v>
      </c>
      <c r="H174" s="180"/>
      <c r="I174" s="180"/>
      <c r="J174" s="180"/>
      <c r="K174" s="180"/>
      <c r="L174" s="180"/>
    </row>
    <row r="175" customFormat="false" ht="13.8" hidden="false" customHeight="false" outlineLevel="0" collapsed="false">
      <c r="B175" s="427" t="n">
        <v>1</v>
      </c>
      <c r="C175" s="428" t="s">
        <v>252</v>
      </c>
      <c r="D175" s="429" t="n">
        <v>20</v>
      </c>
      <c r="E175" s="429" t="s">
        <v>253</v>
      </c>
      <c r="F175" s="430" t="s">
        <v>146</v>
      </c>
      <c r="G175" s="431" t="n">
        <v>8</v>
      </c>
      <c r="H175" s="431" t="n">
        <v>7</v>
      </c>
      <c r="I175" s="431"/>
      <c r="J175" s="431"/>
      <c r="K175" s="431"/>
      <c r="L175" s="432"/>
    </row>
    <row r="176" customFormat="false" ht="13.8" hidden="false" customHeight="false" outlineLevel="0" collapsed="false">
      <c r="B176" s="427"/>
      <c r="C176" s="433" t="s">
        <v>254</v>
      </c>
      <c r="D176" s="434" t="n">
        <v>22</v>
      </c>
      <c r="E176" s="434" t="s">
        <v>253</v>
      </c>
      <c r="F176" s="430"/>
      <c r="G176" s="431"/>
      <c r="H176" s="431"/>
      <c r="I176" s="431"/>
      <c r="J176" s="431"/>
      <c r="K176" s="431"/>
      <c r="L176" s="432"/>
    </row>
    <row r="177" customFormat="false" ht="13.8" hidden="false" customHeight="false" outlineLevel="0" collapsed="false">
      <c r="B177" s="435" t="n">
        <v>2</v>
      </c>
      <c r="C177" s="429" t="s">
        <v>255</v>
      </c>
      <c r="D177" s="429" t="n">
        <v>20</v>
      </c>
      <c r="E177" s="429" t="s">
        <v>253</v>
      </c>
      <c r="F177" s="436" t="s">
        <v>146</v>
      </c>
      <c r="G177" s="437" t="n">
        <v>16</v>
      </c>
      <c r="H177" s="437" t="n">
        <v>17</v>
      </c>
      <c r="I177" s="437"/>
      <c r="J177" s="437"/>
      <c r="K177" s="438"/>
      <c r="L177" s="439"/>
    </row>
    <row r="178" customFormat="false" ht="13.8" hidden="false" customHeight="false" outlineLevel="0" collapsed="false">
      <c r="B178" s="435"/>
      <c r="C178" s="440" t="s">
        <v>254</v>
      </c>
      <c r="D178" s="440" t="n">
        <v>22</v>
      </c>
      <c r="E178" s="440" t="s">
        <v>253</v>
      </c>
      <c r="F178" s="436"/>
      <c r="G178" s="437"/>
      <c r="H178" s="437"/>
      <c r="I178" s="437"/>
      <c r="J178" s="437"/>
      <c r="K178" s="438"/>
      <c r="L178" s="439"/>
    </row>
    <row r="179" customFormat="false" ht="13.8" hidden="false" customHeight="false" outlineLevel="0" collapsed="false">
      <c r="B179" s="441" t="n">
        <v>3</v>
      </c>
      <c r="C179" s="429" t="s">
        <v>256</v>
      </c>
      <c r="D179" s="429" t="n">
        <v>20</v>
      </c>
      <c r="E179" s="429" t="s">
        <v>253</v>
      </c>
      <c r="F179" s="442" t="s">
        <v>147</v>
      </c>
      <c r="G179" s="431" t="n">
        <v>11</v>
      </c>
      <c r="H179" s="431" t="n">
        <v>12</v>
      </c>
      <c r="I179" s="431"/>
      <c r="J179" s="431"/>
      <c r="K179" s="443"/>
      <c r="L179" s="444"/>
    </row>
    <row r="180" customFormat="false" ht="13.8" hidden="false" customHeight="false" outlineLevel="0" collapsed="false">
      <c r="B180" s="441"/>
      <c r="C180" s="445" t="s">
        <v>254</v>
      </c>
      <c r="D180" s="445" t="n">
        <v>22</v>
      </c>
      <c r="E180" s="445" t="s">
        <v>253</v>
      </c>
      <c r="F180" s="442"/>
      <c r="G180" s="431"/>
      <c r="H180" s="431"/>
      <c r="I180" s="431"/>
      <c r="J180" s="431"/>
      <c r="K180" s="443"/>
      <c r="L180" s="444"/>
    </row>
    <row r="181" customFormat="false" ht="13.8" hidden="false" customHeight="false" outlineLevel="0" collapsed="false">
      <c r="B181" s="441" t="n">
        <v>4</v>
      </c>
      <c r="C181" s="429" t="s">
        <v>257</v>
      </c>
      <c r="D181" s="429" t="n">
        <v>20</v>
      </c>
      <c r="E181" s="429" t="s">
        <v>253</v>
      </c>
      <c r="F181" s="442" t="s">
        <v>147</v>
      </c>
      <c r="G181" s="431" t="n">
        <v>19</v>
      </c>
      <c r="H181" s="431" t="n">
        <v>17</v>
      </c>
      <c r="I181" s="431"/>
      <c r="J181" s="431"/>
      <c r="K181" s="443"/>
      <c r="L181" s="444"/>
    </row>
    <row r="182" customFormat="false" ht="13.8" hidden="false" customHeight="false" outlineLevel="0" collapsed="false">
      <c r="B182" s="441"/>
      <c r="C182" s="445" t="s">
        <v>254</v>
      </c>
      <c r="D182" s="445" t="n">
        <v>22</v>
      </c>
      <c r="E182" s="445" t="s">
        <v>253</v>
      </c>
      <c r="F182" s="442"/>
      <c r="G182" s="431"/>
      <c r="H182" s="431"/>
      <c r="I182" s="431"/>
      <c r="J182" s="431"/>
      <c r="K182" s="443"/>
      <c r="L182" s="444"/>
    </row>
    <row r="183" customFormat="false" ht="13.8" hidden="false" customHeight="false" outlineLevel="0" collapsed="false">
      <c r="B183" s="441" t="n">
        <v>5</v>
      </c>
      <c r="C183" s="429" t="s">
        <v>258</v>
      </c>
      <c r="D183" s="429" t="n">
        <v>20</v>
      </c>
      <c r="E183" s="429" t="s">
        <v>253</v>
      </c>
      <c r="F183" s="430" t="s">
        <v>146</v>
      </c>
      <c r="G183" s="431" t="n">
        <v>63</v>
      </c>
      <c r="H183" s="431" t="n">
        <v>55</v>
      </c>
      <c r="I183" s="431"/>
      <c r="J183" s="431"/>
      <c r="K183" s="443"/>
      <c r="L183" s="444"/>
    </row>
    <row r="184" customFormat="false" ht="13.8" hidden="false" customHeight="false" outlineLevel="0" collapsed="false">
      <c r="B184" s="441"/>
      <c r="C184" s="434" t="s">
        <v>254</v>
      </c>
      <c r="D184" s="434" t="n">
        <v>22</v>
      </c>
      <c r="E184" s="434" t="s">
        <v>253</v>
      </c>
      <c r="F184" s="430"/>
      <c r="G184" s="431"/>
      <c r="H184" s="431"/>
      <c r="I184" s="431"/>
      <c r="J184" s="431"/>
      <c r="K184" s="443"/>
      <c r="L184" s="444"/>
    </row>
    <row r="185" customFormat="false" ht="13.8" hidden="false" customHeight="false" outlineLevel="0" collapsed="false">
      <c r="B185" s="441" t="n">
        <v>6</v>
      </c>
      <c r="C185" s="429" t="s">
        <v>259</v>
      </c>
      <c r="D185" s="429" t="n">
        <v>20</v>
      </c>
      <c r="E185" s="429" t="s">
        <v>253</v>
      </c>
      <c r="F185" s="442" t="s">
        <v>147</v>
      </c>
      <c r="G185" s="431" t="n">
        <v>14</v>
      </c>
      <c r="H185" s="431" t="n">
        <v>14</v>
      </c>
      <c r="I185" s="431"/>
      <c r="J185" s="431"/>
      <c r="K185" s="443"/>
      <c r="L185" s="444"/>
    </row>
    <row r="186" customFormat="false" ht="13.8" hidden="false" customHeight="false" outlineLevel="0" collapsed="false">
      <c r="B186" s="441"/>
      <c r="C186" s="445" t="s">
        <v>254</v>
      </c>
      <c r="D186" s="445" t="n">
        <v>22</v>
      </c>
      <c r="E186" s="445" t="s">
        <v>253</v>
      </c>
      <c r="F186" s="442"/>
      <c r="G186" s="431"/>
      <c r="H186" s="431"/>
      <c r="I186" s="431"/>
      <c r="J186" s="431"/>
      <c r="K186" s="443"/>
      <c r="L186" s="444"/>
    </row>
    <row r="187" customFormat="false" ht="13.8" hidden="false" customHeight="false" outlineLevel="0" collapsed="false">
      <c r="B187" s="441" t="n">
        <v>7</v>
      </c>
      <c r="C187" s="429" t="s">
        <v>245</v>
      </c>
      <c r="D187" s="429" t="n">
        <v>20</v>
      </c>
      <c r="E187" s="429" t="s">
        <v>253</v>
      </c>
      <c r="F187" s="430" t="s">
        <v>146</v>
      </c>
      <c r="G187" s="431" t="n">
        <v>23</v>
      </c>
      <c r="H187" s="431" t="n">
        <v>22</v>
      </c>
      <c r="I187" s="431"/>
      <c r="J187" s="431"/>
      <c r="K187" s="443"/>
      <c r="L187" s="444"/>
    </row>
    <row r="188" customFormat="false" ht="13.8" hidden="false" customHeight="false" outlineLevel="0" collapsed="false">
      <c r="B188" s="441"/>
      <c r="C188" s="434" t="s">
        <v>254</v>
      </c>
      <c r="D188" s="434" t="n">
        <v>22</v>
      </c>
      <c r="E188" s="434" t="s">
        <v>253</v>
      </c>
      <c r="F188" s="430"/>
      <c r="G188" s="431"/>
      <c r="H188" s="431"/>
      <c r="I188" s="431"/>
      <c r="J188" s="431"/>
      <c r="K188" s="443"/>
      <c r="L188" s="444"/>
    </row>
    <row r="189" customFormat="false" ht="13.8" hidden="false" customHeight="false" outlineLevel="0" collapsed="false">
      <c r="B189" s="441" t="n">
        <v>8</v>
      </c>
      <c r="C189" s="429" t="s">
        <v>260</v>
      </c>
      <c r="D189" s="429" t="n">
        <v>20</v>
      </c>
      <c r="E189" s="429" t="s">
        <v>253</v>
      </c>
      <c r="F189" s="442" t="s">
        <v>147</v>
      </c>
      <c r="G189" s="431" t="n">
        <v>8</v>
      </c>
      <c r="H189" s="431" t="n">
        <v>7</v>
      </c>
      <c r="I189" s="431"/>
      <c r="J189" s="431"/>
      <c r="K189" s="443"/>
      <c r="L189" s="444"/>
    </row>
    <row r="190" customFormat="false" ht="13.8" hidden="false" customHeight="false" outlineLevel="0" collapsed="false">
      <c r="B190" s="441"/>
      <c r="C190" s="445" t="s">
        <v>254</v>
      </c>
      <c r="D190" s="445" t="n">
        <v>22</v>
      </c>
      <c r="E190" s="445" t="s">
        <v>253</v>
      </c>
      <c r="F190" s="442"/>
      <c r="G190" s="431"/>
      <c r="H190" s="431"/>
      <c r="I190" s="431"/>
      <c r="J190" s="431"/>
      <c r="K190" s="443"/>
      <c r="L190" s="444"/>
    </row>
    <row r="191" customFormat="false" ht="13.8" hidden="false" customHeight="false" outlineLevel="0" collapsed="false">
      <c r="B191" s="441" t="n">
        <v>9</v>
      </c>
      <c r="C191" s="429" t="s">
        <v>261</v>
      </c>
      <c r="D191" s="429" t="n">
        <v>20</v>
      </c>
      <c r="E191" s="429" t="s">
        <v>253</v>
      </c>
      <c r="F191" s="430" t="s">
        <v>146</v>
      </c>
      <c r="G191" s="431" t="n">
        <v>5</v>
      </c>
      <c r="H191" s="431" t="n">
        <v>6</v>
      </c>
      <c r="I191" s="431"/>
      <c r="J191" s="431"/>
      <c r="K191" s="443"/>
      <c r="L191" s="444"/>
    </row>
    <row r="192" customFormat="false" ht="13.8" hidden="false" customHeight="false" outlineLevel="0" collapsed="false">
      <c r="B192" s="441"/>
      <c r="C192" s="434" t="s">
        <v>254</v>
      </c>
      <c r="D192" s="434" t="n">
        <v>22</v>
      </c>
      <c r="E192" s="434" t="s">
        <v>253</v>
      </c>
      <c r="F192" s="430"/>
      <c r="G192" s="431"/>
      <c r="H192" s="431"/>
      <c r="I192" s="431"/>
      <c r="J192" s="431"/>
      <c r="K192" s="443"/>
      <c r="L192" s="444"/>
    </row>
    <row r="193" customFormat="false" ht="13.8" hidden="false" customHeight="false" outlineLevel="0" collapsed="false">
      <c r="B193" s="441" t="n">
        <v>10</v>
      </c>
      <c r="C193" s="429" t="s">
        <v>262</v>
      </c>
      <c r="D193" s="429" t="n">
        <v>20</v>
      </c>
      <c r="E193" s="429" t="s">
        <v>253</v>
      </c>
      <c r="F193" s="430" t="s">
        <v>146</v>
      </c>
      <c r="G193" s="431" t="n">
        <v>63</v>
      </c>
      <c r="H193" s="431" t="n">
        <v>55</v>
      </c>
      <c r="I193" s="431"/>
      <c r="J193" s="431"/>
      <c r="K193" s="443"/>
      <c r="L193" s="444"/>
    </row>
    <row r="194" customFormat="false" ht="13.8" hidden="false" customHeight="false" outlineLevel="0" collapsed="false">
      <c r="B194" s="441"/>
      <c r="C194" s="434" t="s">
        <v>254</v>
      </c>
      <c r="D194" s="434" t="n">
        <v>22</v>
      </c>
      <c r="E194" s="434" t="s">
        <v>253</v>
      </c>
      <c r="F194" s="430"/>
      <c r="G194" s="431"/>
      <c r="H194" s="431"/>
      <c r="I194" s="431"/>
      <c r="J194" s="431"/>
      <c r="K194" s="443"/>
      <c r="L194" s="444"/>
    </row>
    <row r="195" customFormat="false" ht="13.8" hidden="false" customHeight="false" outlineLevel="0" collapsed="false">
      <c r="B195" s="441" t="n">
        <v>11</v>
      </c>
      <c r="C195" s="429" t="s">
        <v>263</v>
      </c>
      <c r="D195" s="429" t="n">
        <v>20</v>
      </c>
      <c r="E195" s="429" t="s">
        <v>253</v>
      </c>
      <c r="F195" s="442" t="s">
        <v>147</v>
      </c>
      <c r="G195" s="431" t="n">
        <v>21</v>
      </c>
      <c r="H195" s="431" t="n">
        <v>22</v>
      </c>
      <c r="I195" s="431"/>
      <c r="J195" s="431"/>
      <c r="K195" s="443"/>
      <c r="L195" s="444"/>
    </row>
    <row r="196" customFormat="false" ht="13.8" hidden="false" customHeight="false" outlineLevel="0" collapsed="false">
      <c r="B196" s="441"/>
      <c r="C196" s="445" t="s">
        <v>254</v>
      </c>
      <c r="D196" s="445" t="n">
        <v>22</v>
      </c>
      <c r="E196" s="445" t="s">
        <v>253</v>
      </c>
      <c r="F196" s="442"/>
      <c r="G196" s="431"/>
      <c r="H196" s="431"/>
      <c r="I196" s="431"/>
      <c r="J196" s="431"/>
      <c r="K196" s="443"/>
      <c r="L196" s="444"/>
    </row>
    <row r="197" customFormat="false" ht="13.8" hidden="false" customHeight="false" outlineLevel="0" collapsed="false">
      <c r="B197" s="441" t="n">
        <v>12</v>
      </c>
      <c r="C197" s="429" t="s">
        <v>264</v>
      </c>
      <c r="D197" s="429" t="n">
        <v>180</v>
      </c>
      <c r="E197" s="429" t="s">
        <v>253</v>
      </c>
      <c r="F197" s="430" t="s">
        <v>146</v>
      </c>
      <c r="G197" s="431" t="s">
        <v>269</v>
      </c>
      <c r="H197" s="431" t="s">
        <v>269</v>
      </c>
      <c r="I197" s="431"/>
      <c r="J197" s="431"/>
      <c r="K197" s="443"/>
      <c r="L197" s="444"/>
    </row>
    <row r="198" customFormat="false" ht="13.8" hidden="false" customHeight="false" outlineLevel="0" collapsed="false">
      <c r="B198" s="441"/>
      <c r="C198" s="446"/>
      <c r="D198" s="446"/>
      <c r="E198" s="446"/>
      <c r="F198" s="430"/>
      <c r="G198" s="431"/>
      <c r="H198" s="431"/>
      <c r="I198" s="431"/>
      <c r="J198" s="431"/>
      <c r="K198" s="443"/>
      <c r="L198" s="444"/>
    </row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3.8" hidden="false" customHeight="true" outlineLevel="0" collapsed="false">
      <c r="B202" s="368"/>
      <c r="C202" s="368" t="s">
        <v>273</v>
      </c>
      <c r="D202" s="368" t="s">
        <v>127</v>
      </c>
      <c r="E202" s="368" t="s">
        <v>233</v>
      </c>
      <c r="F202" s="368" t="s">
        <v>234</v>
      </c>
      <c r="G202" s="403" t="s">
        <v>235</v>
      </c>
      <c r="H202" s="403"/>
      <c r="I202" s="358" t="s">
        <v>236</v>
      </c>
      <c r="J202" s="358"/>
      <c r="K202" s="358"/>
      <c r="L202" s="358"/>
    </row>
    <row r="203" customFormat="false" ht="13.8" hidden="false" customHeight="false" outlineLevel="0" collapsed="false">
      <c r="B203" s="368"/>
      <c r="C203" s="368"/>
      <c r="D203" s="368"/>
      <c r="E203" s="368"/>
      <c r="F203" s="368"/>
      <c r="G203" s="368"/>
      <c r="H203" s="403"/>
      <c r="I203" s="358"/>
      <c r="J203" s="358"/>
      <c r="K203" s="358"/>
      <c r="L203" s="358"/>
    </row>
    <row r="204" customFormat="false" ht="13.8" hidden="false" customHeight="false" outlineLevel="0" collapsed="false">
      <c r="B204" s="404" t="s">
        <v>237</v>
      </c>
      <c r="C204" s="404"/>
      <c r="D204" s="405" t="e">
        <f aca="false">(d213j240+D214+D215+D216+D221+D222+D229+D230+D225+D226+D233+D234+#REF!+#REF!+D237)/60</f>
        <v>#NAME?</v>
      </c>
      <c r="E204" s="406" t="s">
        <v>238</v>
      </c>
      <c r="F204" s="406" t="n">
        <v>4</v>
      </c>
      <c r="G204" s="407" t="e">
        <f aca="false">D204*F204</f>
        <v>#NAME?</v>
      </c>
      <c r="H204" s="407"/>
      <c r="I204" s="408"/>
      <c r="J204" s="408"/>
      <c r="K204" s="408"/>
      <c r="L204" s="408"/>
    </row>
    <row r="205" customFormat="false" ht="13.8" hidden="false" customHeight="false" outlineLevel="0" collapsed="false">
      <c r="B205" s="409" t="s">
        <v>240</v>
      </c>
      <c r="C205" s="409"/>
      <c r="D205" s="410" t="n">
        <f aca="false">(D217+D232+D218+D219+D220+D223+D224+D227+D228+D231+D232+D235+D236)/60</f>
        <v>4.56666666666667</v>
      </c>
      <c r="E205" s="406"/>
      <c r="F205" s="406"/>
      <c r="G205" s="411" t="n">
        <f aca="false">D205*F204</f>
        <v>18.2666666666667</v>
      </c>
      <c r="H205" s="411"/>
      <c r="I205" s="412" t="s">
        <v>274</v>
      </c>
      <c r="J205" s="412"/>
      <c r="K205" s="412"/>
      <c r="L205" s="412"/>
    </row>
    <row r="206" customFormat="false" ht="13.8" hidden="false" customHeight="false" outlineLevel="0" collapsed="false">
      <c r="B206" s="409" t="s">
        <v>242</v>
      </c>
      <c r="C206" s="409"/>
      <c r="D206" s="413" t="e">
        <f aca="false">SUM(D204:D205)</f>
        <v>#NAME?</v>
      </c>
      <c r="E206" s="406"/>
      <c r="F206" s="406"/>
      <c r="G206" s="414" t="e">
        <f aca="false">D206*3a200:amj200f204</f>
        <v>#NAME?</v>
      </c>
      <c r="H206" s="414"/>
      <c r="I206" s="412" t="s">
        <v>243</v>
      </c>
      <c r="J206" s="412"/>
      <c r="K206" s="412"/>
      <c r="L206" s="412"/>
    </row>
    <row r="207" customFormat="false" ht="13.8" hidden="false" customHeight="false" outlineLevel="0" collapsed="false">
      <c r="B207" s="409" t="s">
        <v>244</v>
      </c>
      <c r="C207" s="409"/>
      <c r="D207" s="415" t="s">
        <v>279</v>
      </c>
      <c r="E207" s="415"/>
      <c r="F207" s="415"/>
      <c r="G207" s="415"/>
      <c r="H207" s="415"/>
      <c r="I207" s="416" t="s">
        <v>245</v>
      </c>
      <c r="J207" s="416"/>
      <c r="K207" s="416"/>
      <c r="L207" s="416"/>
    </row>
    <row r="208" customFormat="false" ht="13.8" hidden="false" customHeight="false" outlineLevel="0" collapsed="false">
      <c r="B208" s="417" t="s">
        <v>246</v>
      </c>
      <c r="C208" s="418"/>
      <c r="D208" s="419" t="n">
        <v>37.3</v>
      </c>
      <c r="E208" s="419"/>
      <c r="F208" s="419"/>
      <c r="G208" s="419"/>
      <c r="H208" s="419"/>
      <c r="I208" s="412" t="s">
        <v>247</v>
      </c>
      <c r="J208" s="412"/>
      <c r="K208" s="412"/>
      <c r="L208" s="412"/>
    </row>
    <row r="209" customFormat="false" ht="13.8" hidden="false" customHeight="false" outlineLevel="0" collapsed="false">
      <c r="B209" s="409" t="s">
        <v>32</v>
      </c>
      <c r="C209" s="409"/>
      <c r="D209" s="420" t="n">
        <v>43553</v>
      </c>
      <c r="E209" s="420"/>
      <c r="F209" s="420"/>
      <c r="G209" s="420"/>
      <c r="H209" s="420"/>
      <c r="I209" s="412" t="s">
        <v>239</v>
      </c>
      <c r="J209" s="412"/>
      <c r="K209" s="412"/>
      <c r="L209" s="412"/>
    </row>
    <row r="210" customFormat="false" ht="13.8" hidden="false" customHeight="false" outlineLevel="0" collapsed="false">
      <c r="B210" s="422" t="s">
        <v>248</v>
      </c>
      <c r="C210" s="422"/>
      <c r="D210" s="423" t="s">
        <v>249</v>
      </c>
      <c r="E210" s="423"/>
      <c r="F210" s="423"/>
      <c r="G210" s="423"/>
      <c r="H210" s="423"/>
      <c r="I210" s="412" t="s">
        <v>268</v>
      </c>
      <c r="J210" s="412"/>
      <c r="K210" s="412"/>
      <c r="L210" s="412"/>
    </row>
    <row r="211" customFormat="false" ht="13.8" hidden="false" customHeight="false" outlineLevel="0" collapsed="false">
      <c r="B211" s="422"/>
      <c r="C211" s="422"/>
      <c r="D211" s="423"/>
      <c r="E211" s="423"/>
      <c r="F211" s="423"/>
      <c r="G211" s="423"/>
      <c r="H211" s="423"/>
      <c r="I211" s="424"/>
      <c r="J211" s="424"/>
      <c r="K211" s="424"/>
      <c r="L211" s="424"/>
    </row>
    <row r="212" customFormat="false" ht="13.8" hidden="false" customHeight="false" outlineLevel="0" collapsed="false">
      <c r="B212" s="425"/>
      <c r="C212" s="426" t="s">
        <v>250</v>
      </c>
      <c r="D212" s="426"/>
      <c r="E212" s="426"/>
      <c r="F212" s="426"/>
      <c r="G212" s="180" t="s">
        <v>251</v>
      </c>
      <c r="H212" s="180"/>
      <c r="I212" s="180"/>
      <c r="J212" s="180"/>
      <c r="K212" s="180"/>
      <c r="L212" s="180"/>
    </row>
    <row r="213" customFormat="false" ht="13.8" hidden="false" customHeight="false" outlineLevel="0" collapsed="false">
      <c r="B213" s="427" t="n">
        <v>1</v>
      </c>
      <c r="C213" s="428" t="s">
        <v>252</v>
      </c>
      <c r="D213" s="429" t="n">
        <v>20</v>
      </c>
      <c r="E213" s="429" t="s">
        <v>253</v>
      </c>
      <c r="F213" s="430" t="s">
        <v>146</v>
      </c>
      <c r="G213" s="431" t="n">
        <v>7</v>
      </c>
      <c r="H213" s="431" t="n">
        <v>7</v>
      </c>
      <c r="I213" s="431" t="n">
        <v>7</v>
      </c>
      <c r="J213" s="431"/>
      <c r="K213" s="431"/>
      <c r="L213" s="432"/>
    </row>
    <row r="214" customFormat="false" ht="13.8" hidden="false" customHeight="false" outlineLevel="0" collapsed="false">
      <c r="B214" s="427"/>
      <c r="C214" s="433" t="s">
        <v>254</v>
      </c>
      <c r="D214" s="434" t="n">
        <v>22</v>
      </c>
      <c r="E214" s="434" t="s">
        <v>253</v>
      </c>
      <c r="F214" s="430"/>
      <c r="G214" s="431"/>
      <c r="H214" s="431"/>
      <c r="I214" s="431"/>
      <c r="J214" s="431"/>
      <c r="K214" s="431"/>
      <c r="L214" s="432"/>
    </row>
    <row r="215" customFormat="false" ht="13.8" hidden="false" customHeight="false" outlineLevel="0" collapsed="false">
      <c r="B215" s="435" t="n">
        <v>2</v>
      </c>
      <c r="C215" s="429" t="s">
        <v>255</v>
      </c>
      <c r="D215" s="429" t="n">
        <v>20</v>
      </c>
      <c r="E215" s="429" t="s">
        <v>253</v>
      </c>
      <c r="F215" s="436" t="s">
        <v>146</v>
      </c>
      <c r="G215" s="437" t="n">
        <v>16</v>
      </c>
      <c r="H215" s="437" t="n">
        <v>18</v>
      </c>
      <c r="I215" s="437" t="n">
        <v>16</v>
      </c>
      <c r="J215" s="437"/>
      <c r="K215" s="438"/>
      <c r="L215" s="439"/>
    </row>
    <row r="216" customFormat="false" ht="13.8" hidden="false" customHeight="false" outlineLevel="0" collapsed="false">
      <c r="B216" s="435"/>
      <c r="C216" s="440" t="s">
        <v>254</v>
      </c>
      <c r="D216" s="440" t="n">
        <v>22</v>
      </c>
      <c r="E216" s="440" t="s">
        <v>253</v>
      </c>
      <c r="F216" s="436"/>
      <c r="G216" s="437"/>
      <c r="H216" s="437"/>
      <c r="I216" s="437"/>
      <c r="J216" s="437"/>
      <c r="K216" s="438"/>
      <c r="L216" s="439"/>
    </row>
    <row r="217" customFormat="false" ht="13.8" hidden="false" customHeight="false" outlineLevel="0" collapsed="false">
      <c r="B217" s="427" t="n">
        <v>3</v>
      </c>
      <c r="C217" s="429" t="s">
        <v>256</v>
      </c>
      <c r="D217" s="429" t="n">
        <v>20</v>
      </c>
      <c r="E217" s="429" t="s">
        <v>253</v>
      </c>
      <c r="F217" s="442" t="s">
        <v>147</v>
      </c>
      <c r="G217" s="431" t="n">
        <v>11</v>
      </c>
      <c r="H217" s="431" t="n">
        <v>12</v>
      </c>
      <c r="I217" s="431" t="n">
        <v>13</v>
      </c>
      <c r="J217" s="431"/>
      <c r="K217" s="443"/>
      <c r="L217" s="444"/>
    </row>
    <row r="218" customFormat="false" ht="13.8" hidden="false" customHeight="false" outlineLevel="0" collapsed="false">
      <c r="B218" s="427"/>
      <c r="C218" s="445" t="s">
        <v>254</v>
      </c>
      <c r="D218" s="445" t="n">
        <v>22</v>
      </c>
      <c r="E218" s="445" t="s">
        <v>253</v>
      </c>
      <c r="F218" s="442"/>
      <c r="G218" s="431"/>
      <c r="H218" s="431"/>
      <c r="I218" s="431"/>
      <c r="J218" s="431"/>
      <c r="K218" s="443"/>
      <c r="L218" s="444"/>
    </row>
    <row r="219" customFormat="false" ht="13.8" hidden="false" customHeight="false" outlineLevel="0" collapsed="false">
      <c r="B219" s="435" t="n">
        <v>4</v>
      </c>
      <c r="C219" s="429" t="s">
        <v>257</v>
      </c>
      <c r="D219" s="429" t="n">
        <v>20</v>
      </c>
      <c r="E219" s="429" t="s">
        <v>253</v>
      </c>
      <c r="F219" s="442" t="s">
        <v>147</v>
      </c>
      <c r="G219" s="431" t="n">
        <v>12</v>
      </c>
      <c r="H219" s="431" t="n">
        <v>14</v>
      </c>
      <c r="I219" s="431" t="n">
        <v>13</v>
      </c>
      <c r="J219" s="431"/>
      <c r="K219" s="443"/>
      <c r="L219" s="444"/>
    </row>
    <row r="220" customFormat="false" ht="13.8" hidden="false" customHeight="false" outlineLevel="0" collapsed="false">
      <c r="B220" s="435"/>
      <c r="C220" s="445" t="s">
        <v>254</v>
      </c>
      <c r="D220" s="445" t="n">
        <v>22</v>
      </c>
      <c r="E220" s="445" t="s">
        <v>253</v>
      </c>
      <c r="F220" s="442"/>
      <c r="G220" s="431"/>
      <c r="H220" s="431"/>
      <c r="I220" s="431"/>
      <c r="J220" s="431"/>
      <c r="K220" s="443"/>
      <c r="L220" s="444"/>
    </row>
    <row r="221" customFormat="false" ht="13.8" hidden="false" customHeight="false" outlineLevel="0" collapsed="false">
      <c r="B221" s="427" t="n">
        <v>5</v>
      </c>
      <c r="C221" s="450" t="s">
        <v>261</v>
      </c>
      <c r="D221" s="450" t="n">
        <v>20</v>
      </c>
      <c r="E221" s="450" t="s">
        <v>253</v>
      </c>
      <c r="F221" s="430" t="s">
        <v>146</v>
      </c>
      <c r="G221" s="431" t="n">
        <v>6</v>
      </c>
      <c r="H221" s="431" t="n">
        <v>6</v>
      </c>
      <c r="I221" s="431" t="n">
        <v>6</v>
      </c>
      <c r="J221" s="431"/>
      <c r="K221" s="443"/>
      <c r="L221" s="444"/>
    </row>
    <row r="222" customFormat="false" ht="13.8" hidden="false" customHeight="false" outlineLevel="0" collapsed="false">
      <c r="B222" s="427"/>
      <c r="C222" s="434" t="s">
        <v>254</v>
      </c>
      <c r="D222" s="434" t="n">
        <v>22</v>
      </c>
      <c r="E222" s="434" t="s">
        <v>253</v>
      </c>
      <c r="F222" s="430"/>
      <c r="G222" s="431"/>
      <c r="H222" s="431"/>
      <c r="I222" s="431"/>
      <c r="J222" s="431"/>
      <c r="K222" s="443"/>
      <c r="L222" s="444"/>
    </row>
    <row r="223" customFormat="false" ht="13.8" hidden="false" customHeight="false" outlineLevel="0" collapsed="false">
      <c r="B223" s="435" t="n">
        <v>6</v>
      </c>
      <c r="C223" s="429" t="s">
        <v>259</v>
      </c>
      <c r="D223" s="429" t="n">
        <v>20</v>
      </c>
      <c r="E223" s="429" t="s">
        <v>253</v>
      </c>
      <c r="F223" s="442" t="s">
        <v>147</v>
      </c>
      <c r="G223" s="431" t="n">
        <v>15</v>
      </c>
      <c r="H223" s="431" t="n">
        <v>16</v>
      </c>
      <c r="I223" s="431" t="n">
        <v>15</v>
      </c>
      <c r="J223" s="431"/>
      <c r="K223" s="443"/>
      <c r="L223" s="444"/>
    </row>
    <row r="224" customFormat="false" ht="13.8" hidden="false" customHeight="false" outlineLevel="0" collapsed="false">
      <c r="B224" s="435"/>
      <c r="C224" s="445" t="s">
        <v>254</v>
      </c>
      <c r="D224" s="445" t="n">
        <v>22</v>
      </c>
      <c r="E224" s="445" t="s">
        <v>253</v>
      </c>
      <c r="F224" s="442"/>
      <c r="G224" s="431"/>
      <c r="H224" s="431"/>
      <c r="I224" s="431"/>
      <c r="J224" s="431"/>
      <c r="K224" s="443"/>
      <c r="L224" s="444"/>
    </row>
    <row r="225" customFormat="false" ht="13.8" hidden="false" customHeight="false" outlineLevel="0" collapsed="false">
      <c r="B225" s="427" t="n">
        <v>7</v>
      </c>
      <c r="C225" s="429" t="s">
        <v>245</v>
      </c>
      <c r="D225" s="429" t="n">
        <v>20</v>
      </c>
      <c r="E225" s="429" t="s">
        <v>253</v>
      </c>
      <c r="F225" s="430" t="s">
        <v>146</v>
      </c>
      <c r="G225" s="431" t="n">
        <v>23</v>
      </c>
      <c r="H225" s="431" t="n">
        <v>27</v>
      </c>
      <c r="I225" s="431" t="n">
        <v>27</v>
      </c>
      <c r="J225" s="431"/>
      <c r="K225" s="443"/>
      <c r="L225" s="444"/>
    </row>
    <row r="226" customFormat="false" ht="13.8" hidden="false" customHeight="false" outlineLevel="0" collapsed="false">
      <c r="B226" s="427"/>
      <c r="C226" s="434" t="s">
        <v>254</v>
      </c>
      <c r="D226" s="434" t="n">
        <v>22</v>
      </c>
      <c r="E226" s="434" t="s">
        <v>253</v>
      </c>
      <c r="F226" s="430"/>
      <c r="G226" s="431"/>
      <c r="H226" s="431"/>
      <c r="I226" s="431"/>
      <c r="J226" s="431"/>
      <c r="K226" s="443"/>
      <c r="L226" s="444"/>
    </row>
    <row r="227" customFormat="false" ht="13.8" hidden="false" customHeight="false" outlineLevel="0" collapsed="false">
      <c r="B227" s="435" t="n">
        <v>8</v>
      </c>
      <c r="C227" s="429" t="s">
        <v>260</v>
      </c>
      <c r="D227" s="429" t="n">
        <v>20</v>
      </c>
      <c r="E227" s="429" t="s">
        <v>253</v>
      </c>
      <c r="F227" s="442" t="s">
        <v>147</v>
      </c>
      <c r="G227" s="431" t="n">
        <v>7</v>
      </c>
      <c r="H227" s="431" t="n">
        <v>8</v>
      </c>
      <c r="I227" s="431" t="n">
        <v>8</v>
      </c>
      <c r="J227" s="431"/>
      <c r="K227" s="443"/>
      <c r="L227" s="444"/>
    </row>
    <row r="228" customFormat="false" ht="13.8" hidden="false" customHeight="false" outlineLevel="0" collapsed="false">
      <c r="B228" s="435"/>
      <c r="C228" s="445" t="s">
        <v>254</v>
      </c>
      <c r="D228" s="445" t="n">
        <v>22</v>
      </c>
      <c r="E228" s="445" t="s">
        <v>253</v>
      </c>
      <c r="F228" s="442"/>
      <c r="G228" s="431"/>
      <c r="H228" s="431"/>
      <c r="I228" s="431"/>
      <c r="J228" s="431"/>
      <c r="K228" s="443"/>
      <c r="L228" s="444"/>
    </row>
    <row r="229" customFormat="false" ht="13.8" hidden="false" customHeight="false" outlineLevel="0" collapsed="false">
      <c r="B229" s="427" t="n">
        <v>9</v>
      </c>
      <c r="C229" s="429" t="s">
        <v>262</v>
      </c>
      <c r="D229" s="429" t="n">
        <v>20</v>
      </c>
      <c r="E229" s="429" t="s">
        <v>253</v>
      </c>
      <c r="F229" s="430" t="s">
        <v>146</v>
      </c>
      <c r="G229" s="431" t="n">
        <v>16</v>
      </c>
      <c r="H229" s="431" t="n">
        <v>17</v>
      </c>
      <c r="I229" s="431" t="n">
        <v>16</v>
      </c>
      <c r="J229" s="431"/>
      <c r="K229" s="443"/>
      <c r="L229" s="444"/>
    </row>
    <row r="230" customFormat="false" ht="13.8" hidden="false" customHeight="false" outlineLevel="0" collapsed="false">
      <c r="B230" s="427"/>
      <c r="C230" s="434" t="s">
        <v>254</v>
      </c>
      <c r="D230" s="434" t="n">
        <v>22</v>
      </c>
      <c r="E230" s="434" t="s">
        <v>253</v>
      </c>
      <c r="F230" s="430"/>
      <c r="G230" s="431"/>
      <c r="H230" s="431"/>
      <c r="I230" s="431"/>
      <c r="J230" s="431"/>
      <c r="K230" s="443"/>
      <c r="L230" s="444"/>
    </row>
    <row r="231" customFormat="false" ht="13.8" hidden="false" customHeight="false" outlineLevel="0" collapsed="false">
      <c r="B231" s="435" t="n">
        <v>10</v>
      </c>
      <c r="C231" s="429" t="s">
        <v>263</v>
      </c>
      <c r="D231" s="429" t="n">
        <v>20</v>
      </c>
      <c r="E231" s="429" t="s">
        <v>253</v>
      </c>
      <c r="F231" s="442" t="s">
        <v>147</v>
      </c>
      <c r="G231" s="431" t="n">
        <v>23</v>
      </c>
      <c r="H231" s="431" t="n">
        <v>28</v>
      </c>
      <c r="I231" s="431" t="n">
        <v>24</v>
      </c>
      <c r="J231" s="431"/>
      <c r="K231" s="443"/>
      <c r="L231" s="444"/>
    </row>
    <row r="232" customFormat="false" ht="13.8" hidden="false" customHeight="false" outlineLevel="0" collapsed="false">
      <c r="B232" s="435"/>
      <c r="C232" s="445" t="s">
        <v>254</v>
      </c>
      <c r="D232" s="445" t="n">
        <v>22</v>
      </c>
      <c r="E232" s="445" t="s">
        <v>253</v>
      </c>
      <c r="F232" s="442"/>
      <c r="G232" s="431"/>
      <c r="H232" s="431"/>
      <c r="I232" s="431"/>
      <c r="J232" s="431"/>
      <c r="K232" s="443"/>
      <c r="L232" s="444"/>
    </row>
    <row r="233" customFormat="false" ht="13.8" hidden="false" customHeight="false" outlineLevel="0" collapsed="false">
      <c r="B233" s="427" t="n">
        <v>11</v>
      </c>
      <c r="C233" s="429" t="s">
        <v>275</v>
      </c>
      <c r="D233" s="429" t="n">
        <v>20</v>
      </c>
      <c r="E233" s="429" t="s">
        <v>253</v>
      </c>
      <c r="F233" s="430" t="s">
        <v>146</v>
      </c>
      <c r="G233" s="431" t="n">
        <v>64</v>
      </c>
      <c r="H233" s="431" t="n">
        <v>64</v>
      </c>
      <c r="I233" s="431" t="n">
        <v>66</v>
      </c>
      <c r="J233" s="431"/>
      <c r="K233" s="443"/>
      <c r="L233" s="444"/>
    </row>
    <row r="234" customFormat="false" ht="13.8" hidden="false" customHeight="false" outlineLevel="0" collapsed="false">
      <c r="B234" s="427"/>
      <c r="C234" s="434" t="s">
        <v>254</v>
      </c>
      <c r="D234" s="434" t="n">
        <v>22</v>
      </c>
      <c r="E234" s="434" t="s">
        <v>253</v>
      </c>
      <c r="F234" s="430"/>
      <c r="G234" s="431"/>
      <c r="H234" s="431"/>
      <c r="I234" s="431"/>
      <c r="J234" s="431"/>
      <c r="K234" s="443"/>
      <c r="L234" s="444"/>
    </row>
    <row r="235" customFormat="false" ht="13.8" hidden="false" customHeight="false" outlineLevel="0" collapsed="false">
      <c r="B235" s="435" t="n">
        <v>12</v>
      </c>
      <c r="C235" s="448" t="s">
        <v>271</v>
      </c>
      <c r="D235" s="449" t="n">
        <v>20</v>
      </c>
      <c r="E235" s="449" t="s">
        <v>253</v>
      </c>
      <c r="F235" s="442" t="s">
        <v>147</v>
      </c>
      <c r="G235" s="431" t="n">
        <v>40</v>
      </c>
      <c r="H235" s="431" t="n">
        <v>36</v>
      </c>
      <c r="I235" s="431" t="n">
        <v>41</v>
      </c>
      <c r="J235" s="431"/>
      <c r="K235" s="443"/>
      <c r="L235" s="444"/>
    </row>
    <row r="236" customFormat="false" ht="13.8" hidden="false" customHeight="false" outlineLevel="0" collapsed="false">
      <c r="B236" s="435"/>
      <c r="C236" s="434" t="s">
        <v>254</v>
      </c>
      <c r="D236" s="434" t="n">
        <v>22</v>
      </c>
      <c r="E236" s="434" t="s">
        <v>253</v>
      </c>
      <c r="F236" s="442"/>
      <c r="G236" s="431"/>
      <c r="H236" s="431"/>
      <c r="I236" s="431"/>
      <c r="J236" s="431"/>
      <c r="K236" s="443"/>
      <c r="L236" s="444"/>
    </row>
    <row r="237" customFormat="false" ht="13.8" hidden="false" customHeight="false" outlineLevel="0" collapsed="false">
      <c r="B237" s="427" t="n">
        <v>13</v>
      </c>
      <c r="C237" s="429" t="s">
        <v>264</v>
      </c>
      <c r="D237" s="429" t="n">
        <v>120</v>
      </c>
      <c r="E237" s="429" t="s">
        <v>253</v>
      </c>
      <c r="F237" s="430" t="s">
        <v>146</v>
      </c>
      <c r="G237" s="451" t="s">
        <v>269</v>
      </c>
      <c r="H237" s="451" t="s">
        <v>269</v>
      </c>
      <c r="I237" s="451" t="s">
        <v>269</v>
      </c>
      <c r="J237" s="451"/>
      <c r="K237" s="443"/>
      <c r="L237" s="444"/>
    </row>
    <row r="238" customFormat="false" ht="13.8" hidden="false" customHeight="false" outlineLevel="0" collapsed="false">
      <c r="B238" s="427"/>
      <c r="C238" s="446"/>
      <c r="D238" s="446"/>
      <c r="E238" s="446"/>
      <c r="F238" s="430"/>
      <c r="G238" s="451"/>
      <c r="H238" s="451"/>
      <c r="I238" s="451"/>
      <c r="J238" s="451"/>
      <c r="K238" s="443"/>
      <c r="L238" s="444"/>
    </row>
  </sheetData>
  <mergeCells count="80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4" outlineLevelRow="0" outlineLevelCol="0"/>
  <cols>
    <col collapsed="false" customWidth="true" hidden="false" outlineLevel="0" max="1" min="1" style="0" width="32.68"/>
    <col collapsed="false" customWidth="true" hidden="false" outlineLevel="0" max="2" min="2" style="0" width="46.68"/>
    <col collapsed="false" customWidth="true" hidden="false" outlineLevel="0" max="3" min="3" style="0" width="97.58"/>
    <col collapsed="false" customWidth="true" hidden="false" outlineLevel="0" max="1025" min="4" style="0" width="8.67"/>
  </cols>
  <sheetData>
    <row r="1" customFormat="false" ht="20.4" hidden="false" customHeight="false" outlineLevel="0" collapsed="false">
      <c r="A1" s="452" t="s">
        <v>280</v>
      </c>
      <c r="B1" s="453" t="s">
        <v>281</v>
      </c>
      <c r="C1" s="0" t="s">
        <v>282</v>
      </c>
    </row>
    <row r="2" customFormat="false" ht="14.4" hidden="false" customHeight="false" outlineLevel="0" collapsed="false">
      <c r="A2" s="0" t="s">
        <v>283</v>
      </c>
      <c r="B2" s="453" t="s">
        <v>284</v>
      </c>
      <c r="C2" s="0" t="s">
        <v>285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4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69"/>
    <col collapsed="false" customWidth="true" hidden="false" outlineLevel="0" max="7" min="7" style="0" width="8.67"/>
    <col collapsed="false" customWidth="true" hidden="false" outlineLevel="0" max="8" min="8" style="0" width="10.99"/>
    <col collapsed="false" customWidth="true" hidden="false" outlineLevel="0" max="9" min="9" style="0" width="9.42"/>
    <col collapsed="false" customWidth="true" hidden="false" outlineLevel="0" max="10" min="10" style="0" width="6.27"/>
    <col collapsed="false" customWidth="true" hidden="false" outlineLevel="0" max="11" min="11" style="0" width="7.68"/>
    <col collapsed="false" customWidth="true" hidden="false" outlineLevel="0" max="12" min="12" style="0" width="8.4"/>
    <col collapsed="false" customWidth="true" hidden="false" outlineLevel="0" max="13" min="13" style="0" width="8.6"/>
    <col collapsed="false" customWidth="true" hidden="false" outlineLevel="0" max="14" min="14" style="0" width="8.67"/>
    <col collapsed="false" customWidth="true" hidden="false" outlineLevel="0" max="15" min="15" style="0" width="7.68"/>
    <col collapsed="false" customWidth="true" hidden="false" outlineLevel="0" max="16" min="16" style="0" width="8.4"/>
    <col collapsed="false" customWidth="true" hidden="false" outlineLevel="0" max="17" min="17" style="0" width="9.26"/>
    <col collapsed="false" customWidth="true" hidden="false" outlineLevel="0" max="18" min="18" style="0" width="10.84"/>
    <col collapsed="false" customWidth="true" hidden="false" outlineLevel="0" max="19" min="19" style="0" width="6.27"/>
    <col collapsed="false" customWidth="true" hidden="false" outlineLevel="0" max="20" min="20" style="0" width="7.84"/>
    <col collapsed="false" customWidth="true" hidden="false" outlineLevel="0" max="21" min="21" style="0" width="6.58"/>
    <col collapsed="false" customWidth="true" hidden="false" outlineLevel="0" max="22" min="22" style="0" width="8.6"/>
    <col collapsed="false" customWidth="true" hidden="false" outlineLevel="0" max="23" min="23" style="0" width="10.42"/>
    <col collapsed="false" customWidth="true" hidden="false" outlineLevel="0" max="1025" min="24" style="0" width="8.67"/>
  </cols>
  <sheetData>
    <row r="1" customFormat="false" ht="14.4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4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4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4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4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4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4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4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4" hidden="false" customHeight="false" outlineLevel="0" collapsed="false">
      <c r="A9" s="34"/>
      <c r="B9" s="34"/>
      <c r="C9" s="34"/>
      <c r="D9" s="34"/>
      <c r="E9" s="34"/>
    </row>
    <row r="11" customFormat="false" ht="14.7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7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7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4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4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4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4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4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4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4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7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4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4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4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4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4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4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4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4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4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5" min="4" style="0" width="8.67"/>
    <col collapsed="false" customWidth="true" hidden="false" outlineLevel="0" max="6" min="6" style="0" width="9"/>
    <col collapsed="false" customWidth="true" hidden="false" outlineLevel="0" max="1025" min="7" style="0" width="8.67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7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6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4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4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4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4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4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4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4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7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0.69"/>
    <col collapsed="false" customWidth="true" hidden="false" outlineLevel="0" max="3" min="3" style="0" width="4.42"/>
    <col collapsed="false" customWidth="true" hidden="false" outlineLevel="0" max="35" min="4" style="0" width="4.58"/>
    <col collapsed="false" customWidth="true" hidden="false" outlineLevel="0" max="1025" min="36" style="0" width="8.67"/>
  </cols>
  <sheetData>
    <row r="2" customFormat="false" ht="14.7" hidden="false" customHeight="false" outlineLevel="0" collapsed="false"/>
    <row r="3" customFormat="false" ht="14.4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4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4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4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4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4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4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4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7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7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4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7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4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4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7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4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4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7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4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7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4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4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7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4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7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4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4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7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4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4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7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4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4.4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23.42"/>
    <col collapsed="false" customWidth="true" hidden="false" outlineLevel="0" max="3" min="3" style="0" width="12.16"/>
    <col collapsed="false" customWidth="true" hidden="false" outlineLevel="0" max="4" min="4" style="0" width="12.84"/>
    <col collapsed="false" customWidth="true" hidden="false" outlineLevel="0" max="5" min="5" style="0" width="14.84"/>
    <col collapsed="false" customWidth="true" hidden="false" outlineLevel="0" max="6" min="6" style="0" width="16.84"/>
    <col collapsed="false" customWidth="true" hidden="false" outlineLevel="0" max="7" min="7" style="0" width="15.84"/>
    <col collapsed="false" customWidth="true" hidden="false" outlineLevel="0" max="8" min="8" style="0" width="19.26"/>
    <col collapsed="false" customWidth="true" hidden="false" outlineLevel="0" max="10" min="9" style="0" width="11.99"/>
    <col collapsed="false" customWidth="true" hidden="false" outlineLevel="0" max="11" min="11" style="0" width="16.14"/>
    <col collapsed="false" customWidth="true" hidden="false" outlineLevel="0" max="1025" min="12" style="0" width="8.67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6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3.8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3.8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3.8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3.8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3.8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4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4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3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4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4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4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4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4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4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14.4" outlineLevelRow="0" outlineLevelCol="0"/>
  <cols>
    <col collapsed="false" customWidth="true" hidden="false" outlineLevel="0" max="1" min="1" style="0" width="20.68"/>
    <col collapsed="false" customWidth="true" hidden="false" outlineLevel="0" max="2" min="2" style="0" width="16.6"/>
    <col collapsed="false" customWidth="true" hidden="false" outlineLevel="0" max="3" min="3" style="0" width="8.67"/>
    <col collapsed="false" customWidth="true" hidden="false" outlineLevel="0" max="4" min="4" style="0" width="15.68"/>
    <col collapsed="false" customWidth="true" hidden="false" outlineLevel="0" max="5" min="5" style="0" width="16"/>
    <col collapsed="false" customWidth="true" hidden="false" outlineLevel="0" max="6" min="6" style="0" width="17.4"/>
    <col collapsed="false" customWidth="true" hidden="false" outlineLevel="0" max="7" min="7" style="0" width="11.68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8"/>
    <col collapsed="false" customWidth="true" hidden="false" outlineLevel="0" max="11" min="11" style="0" width="8.84"/>
    <col collapsed="false" customWidth="true" hidden="false" outlineLevel="0" max="1025" min="12" style="0" width="8.67"/>
  </cols>
  <sheetData>
    <row r="1" customFormat="false" ht="58.8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.1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4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3.8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3.8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3.8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3.8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3.8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3.8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4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8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4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4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4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4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4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4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4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4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4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4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4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4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4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4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4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RowHeight="12.8" outlineLevelRow="0" outlineLevelCol="0"/>
  <cols>
    <col collapsed="false" customWidth="true" hidden="false" outlineLevel="0" max="1" min="1" style="0" width="14.1"/>
    <col collapsed="false" customWidth="false" hidden="false" outlineLevel="0" max="2" min="2" style="0" width="11.42"/>
    <col collapsed="false" customWidth="true" hidden="false" outlineLevel="0" max="9" min="3" style="0" width="8.67"/>
    <col collapsed="false" customWidth="true" hidden="false" outlineLevel="0" max="10" min="10" style="0" width="41.34"/>
    <col collapsed="false" customWidth="true" hidden="false" outlineLevel="0" max="1025" min="11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43543</v>
      </c>
      <c r="B9" s="365" t="s">
        <v>207</v>
      </c>
      <c r="C9" s="365"/>
      <c r="D9" s="386"/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43544</v>
      </c>
      <c r="B10" s="365" t="s">
        <v>208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43545</v>
      </c>
      <c r="B11" s="388" t="s">
        <v>209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43546</v>
      </c>
      <c r="B12" s="365" t="s">
        <v>208</v>
      </c>
      <c r="C12" s="365"/>
      <c r="D12" s="386" t="s">
        <v>197</v>
      </c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43547</v>
      </c>
      <c r="B13" s="365" t="s">
        <v>210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43548</v>
      </c>
      <c r="B14" s="365" t="s">
        <v>211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212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3.8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213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8" hidden="false" customHeight="true" outlineLevel="0" collapsed="false">
      <c r="A28" s="373"/>
      <c r="B28" s="389" t="s">
        <v>214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1.95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3.8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false" outlineLevel="0" collapsed="false">
      <c r="A31" s="373"/>
      <c r="B31" s="387" t="s">
        <v>215</v>
      </c>
      <c r="C31" s="387"/>
      <c r="D31" s="387"/>
      <c r="E31" s="387"/>
      <c r="F31" s="387"/>
      <c r="G31" s="387"/>
      <c r="H31" s="387"/>
      <c r="I31" s="387"/>
      <c r="J31" s="387"/>
    </row>
    <row r="32" customFormat="false" ht="13.8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3.8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8" hidden="false" customHeight="true" outlineLevel="0" collapsed="false">
      <c r="A34" s="373"/>
      <c r="B34" s="389" t="s">
        <v>216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3.8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3.8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8" hidden="false" customHeight="true" outlineLevel="0" collapsed="false">
      <c r="A37" s="373"/>
      <c r="B37" s="391" t="s">
        <v>217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13.8" hidden="false" customHeight="fals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12" activeCellId="0" sqref="D12"/>
    </sheetView>
  </sheetViews>
  <sheetFormatPr defaultRowHeight="12.8" outlineLevelRow="0" outlineLevelCol="0"/>
  <cols>
    <col collapsed="false" customWidth="true" hidden="false" outlineLevel="0" max="1" min="1" style="0" width="13.26"/>
    <col collapsed="false" customWidth="true" hidden="false" outlineLevel="0" max="2" min="2" style="0" width="8.67"/>
    <col collapsed="false" customWidth="true" hidden="false" outlineLevel="0" max="3" min="3" style="0" width="14.67"/>
    <col collapsed="false" customWidth="true" hidden="false" outlineLevel="0" max="1025" min="4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43550</v>
      </c>
      <c r="B9" s="365" t="s">
        <v>218</v>
      </c>
      <c r="C9" s="365"/>
      <c r="D9" s="386" t="s">
        <v>219</v>
      </c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43551</v>
      </c>
      <c r="B10" s="365" t="s">
        <v>220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43553</v>
      </c>
      <c r="B12" s="365" t="s">
        <v>221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43554</v>
      </c>
      <c r="B13" s="365"/>
      <c r="C13" s="365"/>
      <c r="D13" s="386" t="s">
        <v>219</v>
      </c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43555</v>
      </c>
      <c r="B14" s="365" t="s">
        <v>222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223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4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224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3.8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3.8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3.8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8" hidden="false" customHeight="true" outlineLevel="0" collapsed="false">
      <c r="A31" s="373"/>
      <c r="B31" s="392" t="s">
        <v>225</v>
      </c>
      <c r="C31" s="392"/>
      <c r="D31" s="392"/>
      <c r="E31" s="392"/>
      <c r="F31" s="392"/>
      <c r="G31" s="392"/>
      <c r="H31" s="392"/>
      <c r="I31" s="392"/>
      <c r="J31" s="392"/>
    </row>
    <row r="32" customFormat="false" ht="48.7" hidden="false" customHeight="true" outlineLevel="0" collapsed="false">
      <c r="A32" s="373"/>
      <c r="B32" s="392"/>
      <c r="C32" s="392"/>
      <c r="D32" s="392"/>
      <c r="E32" s="392"/>
      <c r="F32" s="392"/>
      <c r="G32" s="392"/>
      <c r="H32" s="392"/>
      <c r="I32" s="392"/>
      <c r="J32" s="392"/>
    </row>
    <row r="33" customFormat="false" ht="13.8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8" hidden="false" customHeight="true" outlineLevel="0" collapsed="false">
      <c r="A34" s="373"/>
      <c r="B34" s="389" t="s">
        <v>226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3.8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8" hidden="false" customHeight="true" outlineLevel="0" collapsed="false">
      <c r="A37" s="373"/>
      <c r="B37" s="391" t="s">
        <v>227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24.7" hidden="false" customHeight="tru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22" activeCellId="0" sqref="C22"/>
    </sheetView>
  </sheetViews>
  <sheetFormatPr defaultRowHeight="12.8" outlineLevelRow="0" outlineLevelCol="0"/>
  <sheetData>
    <row r="1" customFormat="false" ht="46.4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3.9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3.8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35.2" hidden="false" customHeight="false" outlineLevel="0" collapsed="false">
      <c r="A4" s="331"/>
      <c r="B4" s="350" t="s">
        <v>149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7.35" hidden="false" customHeight="false" outlineLevel="0" collapsed="false">
      <c r="B5" s="356"/>
      <c r="C5" s="393"/>
      <c r="D5" s="393"/>
      <c r="E5" s="393"/>
      <c r="F5" s="393"/>
      <c r="G5" s="393"/>
      <c r="H5" s="393"/>
      <c r="I5" s="393"/>
      <c r="J5" s="393"/>
      <c r="K5" s="393"/>
    </row>
    <row r="6" customFormat="false" ht="13.8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3.8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94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3.8" hidden="false" customHeight="false" outlineLevel="0" collapsed="false">
      <c r="A9" s="361" t="s">
        <v>155</v>
      </c>
      <c r="B9" s="394" t="n">
        <v>43557</v>
      </c>
      <c r="C9" s="365" t="s">
        <v>228</v>
      </c>
      <c r="D9" s="365"/>
      <c r="E9" s="366"/>
      <c r="F9" s="366"/>
      <c r="G9" s="366"/>
      <c r="H9" s="366"/>
      <c r="I9" s="366"/>
      <c r="J9" s="366"/>
      <c r="K9" s="366"/>
    </row>
    <row r="10" customFormat="false" ht="13.8" hidden="false" customHeight="false" outlineLevel="0" collapsed="false">
      <c r="A10" s="361" t="s">
        <v>157</v>
      </c>
      <c r="B10" s="394" t="n">
        <v>43558</v>
      </c>
      <c r="C10" s="365" t="s">
        <v>229</v>
      </c>
      <c r="D10" s="365"/>
      <c r="E10" s="366"/>
      <c r="F10" s="366"/>
      <c r="G10" s="366"/>
      <c r="H10" s="366"/>
      <c r="I10" s="366"/>
      <c r="J10" s="366"/>
      <c r="K10" s="366"/>
    </row>
    <row r="11" customFormat="false" ht="13.8" hidden="false" customHeight="false" outlineLevel="0" collapsed="false">
      <c r="A11" s="361" t="s">
        <v>158</v>
      </c>
      <c r="B11" s="394" t="n">
        <v>43559</v>
      </c>
      <c r="C11" s="366"/>
      <c r="D11" s="366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94" t="n">
        <v>43560</v>
      </c>
      <c r="C12" s="365"/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94" t="n">
        <v>43561</v>
      </c>
      <c r="C13" s="395"/>
      <c r="D13" s="395"/>
      <c r="E13" s="367"/>
      <c r="F13" s="367"/>
      <c r="G13" s="367"/>
      <c r="H13" s="367"/>
      <c r="I13" s="367"/>
      <c r="J13" s="367"/>
      <c r="K13" s="367"/>
    </row>
    <row r="14" customFormat="false" ht="13.8" hidden="false" customHeight="false" outlineLevel="0" collapsed="false">
      <c r="A14" s="361" t="s">
        <v>164</v>
      </c>
      <c r="B14" s="394" t="n">
        <v>43562</v>
      </c>
      <c r="C14" s="365"/>
      <c r="D14" s="365"/>
      <c r="E14" s="367"/>
      <c r="F14" s="367"/>
      <c r="G14" s="367"/>
      <c r="H14" s="367"/>
      <c r="I14" s="367"/>
      <c r="J14" s="367"/>
      <c r="K14" s="367"/>
    </row>
    <row r="16" customFormat="false" ht="13.8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80.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96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3.8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3.8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3.8" hidden="false" customHeight="false" outlineLevel="0" collapsed="false">
      <c r="A21" s="377" t="s">
        <v>175</v>
      </c>
      <c r="B21" s="396" t="n">
        <v>43557</v>
      </c>
      <c r="C21" s="21"/>
      <c r="D21" s="21"/>
      <c r="E21" s="21"/>
      <c r="F21" s="378" t="s">
        <v>230</v>
      </c>
      <c r="G21" s="21" t="n">
        <v>56.3</v>
      </c>
      <c r="H21" s="21" t="n">
        <v>7.25</v>
      </c>
      <c r="I21" s="397"/>
      <c r="J21" s="397"/>
      <c r="K21" s="397"/>
    </row>
    <row r="22" customFormat="false" ht="13.8" hidden="false" customHeight="true" outlineLevel="0" collapsed="false">
      <c r="A22" s="377"/>
      <c r="B22" s="396"/>
      <c r="C22" s="379" t="s">
        <v>231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3.8" hidden="false" customHeight="false" outlineLevel="0" collapsed="false">
      <c r="A23" s="377"/>
      <c r="B23" s="396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96" t="n">
        <v>43558</v>
      </c>
      <c r="C24" s="374"/>
      <c r="D24" s="374"/>
      <c r="E24" s="374"/>
      <c r="F24" s="398"/>
      <c r="G24" s="374" t="n">
        <v>56.2</v>
      </c>
      <c r="H24" s="374" t="n">
        <v>6.42</v>
      </c>
      <c r="I24" s="374"/>
      <c r="J24" s="374"/>
      <c r="K24" s="374"/>
    </row>
    <row r="25" customFormat="false" ht="13.8" hidden="false" customHeight="false" outlineLevel="0" collapsed="false">
      <c r="A25" s="372"/>
      <c r="B25" s="372"/>
      <c r="C25" s="399"/>
      <c r="D25" s="399"/>
      <c r="E25" s="399"/>
      <c r="F25" s="399"/>
      <c r="G25" s="399"/>
      <c r="H25" s="399"/>
      <c r="I25" s="399"/>
      <c r="J25" s="399"/>
      <c r="K25" s="399"/>
    </row>
    <row r="26" customFormat="false" ht="13.8" hidden="false" customHeight="false" outlineLevel="0" collapsed="false">
      <c r="A26" s="372"/>
      <c r="B26" s="372"/>
      <c r="C26" s="399"/>
      <c r="D26" s="399"/>
      <c r="E26" s="399"/>
      <c r="F26" s="399"/>
      <c r="G26" s="399"/>
      <c r="H26" s="399"/>
      <c r="I26" s="399"/>
      <c r="J26" s="399"/>
      <c r="K26" s="399"/>
    </row>
    <row r="27" customFormat="false" ht="13.8" hidden="false" customHeight="false" outlineLevel="0" collapsed="false">
      <c r="A27" s="377" t="s">
        <v>183</v>
      </c>
      <c r="B27" s="396" t="n">
        <v>43559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3.8" hidden="false" customHeight="false" outlineLevel="0" collapsed="false">
      <c r="A28" s="377"/>
      <c r="B28" s="396"/>
      <c r="C28" s="400"/>
      <c r="D28" s="400"/>
      <c r="E28" s="400"/>
      <c r="F28" s="400"/>
      <c r="G28" s="400"/>
      <c r="H28" s="400"/>
      <c r="I28" s="400"/>
      <c r="J28" s="400"/>
      <c r="K28" s="400"/>
    </row>
    <row r="29" customFormat="false" ht="13.8" hidden="false" customHeight="false" outlineLevel="0" collapsed="false">
      <c r="A29" s="377"/>
      <c r="B29" s="396"/>
      <c r="C29" s="400"/>
      <c r="D29" s="400"/>
      <c r="E29" s="400"/>
      <c r="F29" s="400"/>
      <c r="G29" s="400"/>
      <c r="H29" s="400"/>
      <c r="I29" s="400"/>
      <c r="J29" s="400"/>
      <c r="K29" s="400"/>
    </row>
    <row r="30" customFormat="false" ht="13.8" hidden="false" customHeight="false" outlineLevel="0" collapsed="false">
      <c r="A30" s="372" t="s">
        <v>186</v>
      </c>
      <c r="B30" s="396" t="n">
        <v>43560</v>
      </c>
      <c r="C30" s="374"/>
      <c r="D30" s="374"/>
      <c r="E30" s="374"/>
      <c r="F30" s="398"/>
      <c r="G30" s="374"/>
      <c r="H30" s="374"/>
      <c r="I30" s="383"/>
      <c r="J30" s="383"/>
      <c r="K30" s="383"/>
    </row>
    <row r="31" customFormat="false" ht="13.8" hidden="false" customHeight="false" outlineLevel="0" collapsed="false">
      <c r="A31" s="372"/>
      <c r="B31" s="372"/>
      <c r="C31" s="399"/>
      <c r="D31" s="399"/>
      <c r="E31" s="399"/>
      <c r="F31" s="399"/>
      <c r="G31" s="399"/>
      <c r="H31" s="399"/>
      <c r="I31" s="399"/>
      <c r="J31" s="399"/>
      <c r="K31" s="399"/>
    </row>
    <row r="32" customFormat="false" ht="13.8" hidden="false" customHeight="false" outlineLevel="0" collapsed="false">
      <c r="A32" s="372"/>
      <c r="B32" s="372"/>
      <c r="C32" s="399"/>
      <c r="D32" s="399"/>
      <c r="E32" s="399"/>
      <c r="F32" s="399"/>
      <c r="G32" s="399"/>
      <c r="H32" s="399"/>
      <c r="I32" s="399"/>
      <c r="J32" s="399"/>
      <c r="K32" s="399"/>
    </row>
    <row r="33" customFormat="false" ht="13.8" hidden="false" customHeight="false" outlineLevel="0" collapsed="false">
      <c r="A33" s="377" t="s">
        <v>190</v>
      </c>
      <c r="B33" s="396" t="n">
        <v>43561</v>
      </c>
      <c r="C33" s="21"/>
      <c r="D33" s="21"/>
      <c r="E33" s="21"/>
      <c r="F33" s="378"/>
      <c r="G33" s="21"/>
      <c r="H33" s="21"/>
      <c r="I33" s="21"/>
      <c r="J33" s="21"/>
      <c r="K33" s="21"/>
    </row>
    <row r="34" customFormat="false" ht="13.8" hidden="false" customHeight="false" outlineLevel="0" collapsed="false">
      <c r="A34" s="377"/>
      <c r="B34" s="396"/>
      <c r="C34" s="401"/>
      <c r="D34" s="401"/>
      <c r="E34" s="401"/>
      <c r="F34" s="401"/>
      <c r="G34" s="401"/>
      <c r="H34" s="401"/>
      <c r="I34" s="401"/>
      <c r="J34" s="401"/>
      <c r="K34" s="401"/>
    </row>
    <row r="35" customFormat="false" ht="13.8" hidden="false" customHeight="false" outlineLevel="0" collapsed="false">
      <c r="A35" s="377"/>
      <c r="B35" s="396"/>
      <c r="C35" s="401"/>
      <c r="D35" s="401"/>
      <c r="E35" s="401"/>
      <c r="F35" s="401"/>
      <c r="G35" s="401"/>
      <c r="H35" s="401"/>
      <c r="I35" s="401"/>
      <c r="J35" s="401"/>
      <c r="K35" s="401"/>
    </row>
    <row r="36" customFormat="false" ht="13.8" hidden="false" customHeight="false" outlineLevel="0" collapsed="false">
      <c r="A36" s="372" t="s">
        <v>192</v>
      </c>
      <c r="B36" s="396" t="n">
        <v>43562</v>
      </c>
      <c r="C36" s="374"/>
      <c r="D36" s="374"/>
      <c r="E36" s="374"/>
      <c r="F36" s="398"/>
      <c r="G36" s="374"/>
      <c r="H36" s="374"/>
      <c r="I36" s="374"/>
      <c r="J36" s="374"/>
      <c r="K36" s="374"/>
    </row>
    <row r="37" customFormat="false" ht="13.8" hidden="false" customHeight="false" outlineLevel="0" collapsed="false">
      <c r="A37" s="372"/>
      <c r="B37" s="372"/>
      <c r="C37" s="402"/>
      <c r="D37" s="402"/>
      <c r="E37" s="402"/>
      <c r="F37" s="402"/>
      <c r="G37" s="402"/>
      <c r="H37" s="402"/>
      <c r="I37" s="402"/>
      <c r="J37" s="402"/>
      <c r="K37" s="402"/>
    </row>
    <row r="38" customFormat="false" ht="13.8" hidden="false" customHeight="false" outlineLevel="0" collapsed="false">
      <c r="A38" s="372"/>
      <c r="B38" s="372"/>
      <c r="C38" s="402"/>
      <c r="D38" s="402"/>
      <c r="E38" s="402"/>
      <c r="F38" s="402"/>
      <c r="G38" s="402"/>
      <c r="H38" s="402"/>
      <c r="I38" s="402"/>
      <c r="J38" s="402"/>
      <c r="K38" s="402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2019-04-03T12:09:41Z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