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9155" windowHeight="13260" activeTab="3"/>
  </bookViews>
  <sheets>
    <sheet name="Упражнение" sheetId="5" r:id="rId1"/>
    <sheet name="Задание 2" sheetId="4" r:id="rId2"/>
    <sheet name="Лист2" sheetId="7" r:id="rId3"/>
    <sheet name="Лист3" sheetId="8" r:id="rId4"/>
    <sheet name="Лист4" sheetId="9" r:id="rId5"/>
    <sheet name="Лист5" sheetId="10" r:id="rId6"/>
  </sheets>
  <externalReferences>
    <externalReference r:id="rId7"/>
    <externalReference r:id="rId8"/>
  </externalReferences>
  <definedNames>
    <definedName name="Amount" localSheetId="0">'[1]Sheet1 (2)'!$D$2:$D$27</definedName>
    <definedName name="Amount">'[2]Sheet1 (2)'!$D$2:$D$27</definedName>
    <definedName name="Contacts" localSheetId="0">#REF!</definedName>
    <definedName name="Contacts">#REF!</definedName>
    <definedName name="Month" localSheetId="0">'[1]Sheet1 (2)'!$A$2:$A$27</definedName>
    <definedName name="Month">#REF!</definedName>
    <definedName name="Region" localSheetId="0">#REF!</definedName>
    <definedName name="Region">#REF!</definedName>
    <definedName name="Sales" localSheetId="0">#REF!</definedName>
    <definedName name="Sales">#REF!</definedName>
    <definedName name="Sales_Rep" localSheetId="0">#REF!</definedName>
    <definedName name="Sales_Rep">#REF!</definedName>
    <definedName name="SalesRep" localSheetId="0">'[1]Sheet1 (2)'!$B$2:$B$27</definedName>
    <definedName name="SalesRep">'[2]Sheet1 (2)'!$B$2:$B$27</definedName>
    <definedName name="_xlnm.Database">#REF!</definedName>
    <definedName name="_xlnm.Criteria" localSheetId="0">'[1]Сам- Фильтр-расширенный '!#REF!</definedName>
    <definedName name="_xlnm.Criteria">#REF!</definedName>
  </definedNames>
  <calcPr calcId="124519"/>
</workbook>
</file>

<file path=xl/calcChain.xml><?xml version="1.0" encoding="utf-8"?>
<calcChain xmlns="http://schemas.openxmlformats.org/spreadsheetml/2006/main">
  <c r="C31" i="8"/>
  <c r="A31"/>
  <c r="C26"/>
  <c r="A26"/>
  <c r="C22"/>
  <c r="A22"/>
  <c r="C18"/>
  <c r="A18"/>
  <c r="C15"/>
  <c r="C32" s="1"/>
  <c r="A15"/>
  <c r="A32" s="1"/>
  <c r="B32" i="10"/>
  <c r="B31"/>
  <c r="B26"/>
  <c r="B22"/>
  <c r="B18"/>
  <c r="B15"/>
  <c r="F14"/>
  <c r="F13"/>
  <c r="F25"/>
  <c r="F12"/>
  <c r="F17"/>
  <c r="F16"/>
  <c r="F11"/>
  <c r="F24"/>
  <c r="F30"/>
  <c r="F23"/>
  <c r="F29"/>
  <c r="F28"/>
  <c r="F27"/>
  <c r="F21"/>
  <c r="F20"/>
  <c r="F19"/>
  <c r="D29" i="9"/>
  <c r="D28"/>
  <c r="D22"/>
  <c r="F21"/>
  <c r="F20"/>
  <c r="F27"/>
  <c r="F19"/>
  <c r="F26"/>
  <c r="F25"/>
  <c r="F18"/>
  <c r="F24"/>
  <c r="F17"/>
  <c r="F23"/>
  <c r="F16"/>
  <c r="F15"/>
  <c r="F14"/>
  <c r="F13"/>
  <c r="F12"/>
  <c r="F11"/>
  <c r="F14" i="8"/>
  <c r="F13"/>
  <c r="F25"/>
  <c r="F12"/>
  <c r="F17"/>
  <c r="F16"/>
  <c r="F18" s="1"/>
  <c r="F11"/>
  <c r="F15" s="1"/>
  <c r="F24"/>
  <c r="F30"/>
  <c r="F23"/>
  <c r="F26" s="1"/>
  <c r="F29"/>
  <c r="F28"/>
  <c r="F27"/>
  <c r="F31" s="1"/>
  <c r="F21"/>
  <c r="F20"/>
  <c r="F19"/>
  <c r="F22" s="1"/>
  <c r="E28" i="7"/>
  <c r="E22"/>
  <c r="E29" s="1"/>
  <c r="F21"/>
  <c r="F20"/>
  <c r="F27"/>
  <c r="F19"/>
  <c r="F26"/>
  <c r="F25"/>
  <c r="F18"/>
  <c r="F24"/>
  <c r="F17"/>
  <c r="F23"/>
  <c r="F16"/>
  <c r="F15"/>
  <c r="F14"/>
  <c r="F13"/>
  <c r="F12"/>
  <c r="F11"/>
  <c r="G24" i="5"/>
  <c r="G23"/>
  <c r="G7"/>
  <c r="F26" i="4"/>
  <c r="F25"/>
  <c r="F24"/>
  <c r="F23"/>
  <c r="F22"/>
  <c r="F21"/>
  <c r="F20"/>
  <c r="F19"/>
  <c r="F18"/>
  <c r="F17"/>
  <c r="F16"/>
  <c r="F15"/>
  <c r="F14"/>
  <c r="F13"/>
  <c r="F12"/>
  <c r="F11"/>
  <c r="F32" i="8" l="1"/>
  <c r="F28" i="7"/>
  <c r="F22"/>
  <c r="F29" s="1"/>
</calcChain>
</file>

<file path=xl/sharedStrings.xml><?xml version="1.0" encoding="utf-8"?>
<sst xmlns="http://schemas.openxmlformats.org/spreadsheetml/2006/main" count="419" uniqueCount="81">
  <si>
    <t>! Для решения заданий, начиная со 2 пункта следует:</t>
  </si>
  <si>
    <t>Исходную таблицу не изменять!</t>
  </si>
  <si>
    <t>Создавать копию данных на листе ниже</t>
  </si>
  <si>
    <t>Сортировать данные (при необходимости)</t>
  </si>
  <si>
    <t>Строить промежуточные итоги</t>
  </si>
  <si>
    <t>Товар</t>
  </si>
  <si>
    <t>Тип</t>
  </si>
  <si>
    <t>Наименование</t>
  </si>
  <si>
    <t>Цена</t>
  </si>
  <si>
    <t>Кол-во</t>
  </si>
  <si>
    <t>Сумма</t>
  </si>
  <si>
    <t>Принтер</t>
  </si>
  <si>
    <t>Матричный</t>
  </si>
  <si>
    <t>Epson LQ-100</t>
  </si>
  <si>
    <t>Epson LQ-2170</t>
  </si>
  <si>
    <t>Epson LX-1050+</t>
  </si>
  <si>
    <t>Струйный</t>
  </si>
  <si>
    <t>Epson Stylus-3050</t>
  </si>
  <si>
    <t>Epson Stylus ZW-105</t>
  </si>
  <si>
    <t>Epson Stylus Photo 700</t>
  </si>
  <si>
    <t>Сканер</t>
  </si>
  <si>
    <t>Планшетный</t>
  </si>
  <si>
    <t>Paragon 1200 SP</t>
  </si>
  <si>
    <t>Epson Stylus Photo 1200</t>
  </si>
  <si>
    <t>ScanExpress A3 P</t>
  </si>
  <si>
    <t>Лазерный</t>
  </si>
  <si>
    <t>HP LaserJet 3000</t>
  </si>
  <si>
    <t>Листовой</t>
  </si>
  <si>
    <t>Paragon Page 630</t>
  </si>
  <si>
    <t>Paragon Page Easy</t>
  </si>
  <si>
    <t>HP LaserJet 4000</t>
  </si>
  <si>
    <t>ScanExpress 6000 SP</t>
  </si>
  <si>
    <t>HP LaserJet 5000</t>
  </si>
  <si>
    <t>HP LaserJet Color 1200</t>
  </si>
  <si>
    <t>1. Определите сумму, затраченную на покупку всех принтеров и всех сканеров и общее количество принтеров и сканеров</t>
  </si>
  <si>
    <t>2.  Определите суммы потраченные на преобретение каждого типа товара</t>
  </si>
  <si>
    <t>3.  Определите среднее значение цены принтеров и сканеров.</t>
  </si>
  <si>
    <t>4.  Определите количество разновидностей наименований принтеров и сканеров.</t>
  </si>
  <si>
    <t>Марка автомобиля</t>
  </si>
  <si>
    <t> Типоразмер диска</t>
  </si>
  <si>
    <t> Диаметр, в дюймах</t>
  </si>
  <si>
    <t> Ширина обода, в дюймах</t>
  </si>
  <si>
    <t>Кол-во крепежных отверстий , мм </t>
  </si>
  <si>
    <t> Диаметр отверстия под ступицу, мм</t>
  </si>
  <si>
    <t> Вынос, мм</t>
  </si>
  <si>
    <t>BMW 3 (E46) 316 i</t>
  </si>
  <si>
    <t xml:space="preserve">R15 5x120 ET 35 </t>
  </si>
  <si>
    <t>5 (120)</t>
  </si>
  <si>
    <t>72.6</t>
  </si>
  <si>
    <t xml:space="preserve">R16 5x120 ET 38 </t>
  </si>
  <si>
    <t xml:space="preserve">R17 5x120 ET 38 </t>
  </si>
  <si>
    <t xml:space="preserve">R18 5x120 ET 40 </t>
  </si>
  <si>
    <t>BMW 3 (E46) Cabrio 323 i</t>
  </si>
  <si>
    <t xml:space="preserve">R15 5x120 ET 42 </t>
  </si>
  <si>
    <t xml:space="preserve">R16 5x120 ET 40 </t>
  </si>
  <si>
    <t xml:space="preserve">R16 5x120 ET 47 </t>
  </si>
  <si>
    <t xml:space="preserve">R17 5x120 ET 47 </t>
  </si>
  <si>
    <t xml:space="preserve">R17 5x120 ET 45 </t>
  </si>
  <si>
    <t xml:space="preserve">R17 5x120 ET 40 </t>
  </si>
  <si>
    <t xml:space="preserve">R18 5x120 ET 35 </t>
  </si>
  <si>
    <t xml:space="preserve">R19 5x120 ET 40 </t>
  </si>
  <si>
    <t xml:space="preserve">R19 5x120 ET 35 </t>
  </si>
  <si>
    <t>BMW 3 (E46) 316 i Итог</t>
  </si>
  <si>
    <t>BMW 3 (E46) Cabrio 323 i Итог</t>
  </si>
  <si>
    <t>Общий итог</t>
  </si>
  <si>
    <t>Принтер Итог</t>
  </si>
  <si>
    <t>Сканер Итог</t>
  </si>
  <si>
    <t>Принтер Среднее</t>
  </si>
  <si>
    <t>Сканер Среднее</t>
  </si>
  <si>
    <t>Общее среднее</t>
  </si>
  <si>
    <t>Лазерный Итог</t>
  </si>
  <si>
    <t>Листовой Итог</t>
  </si>
  <si>
    <t>Матричный Итог</t>
  </si>
  <si>
    <t>Планшетный Итог</t>
  </si>
  <si>
    <t>Струйный Итог</t>
  </si>
  <si>
    <t>Лазерный Количество</t>
  </si>
  <si>
    <t>Листовой Количество</t>
  </si>
  <si>
    <t>Матричный Количество</t>
  </si>
  <si>
    <t>Планшетный Количество</t>
  </si>
  <si>
    <t>Струйный Количество</t>
  </si>
  <si>
    <t>Общее количество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</si>
</sst>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i/>
      <sz val="10"/>
      <color indexed="16"/>
      <name val="Arial"/>
      <family val="2"/>
      <charset val="204"/>
    </font>
    <font>
      <sz val="10"/>
      <color indexed="8"/>
      <name val="Arial"/>
      <family val="2"/>
      <charset val="204"/>
    </font>
    <font>
      <sz val="12"/>
      <color rgb="FFE71F08"/>
      <name val="Verdana"/>
      <family val="2"/>
      <charset val="204"/>
    </font>
    <font>
      <sz val="11"/>
      <color rgb="FFE71F08"/>
      <name val="Verdana"/>
      <family val="2"/>
      <charset val="204"/>
    </font>
    <font>
      <b/>
      <sz val="10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11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DCDCD"/>
      </right>
      <top style="thin">
        <color rgb="FFCDCDCD"/>
      </top>
      <bottom style="thin">
        <color rgb="FFCDCDCD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2" borderId="1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left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left"/>
    </xf>
    <xf numFmtId="0" fontId="6" fillId="3" borderId="0" xfId="1" applyFont="1" applyFill="1" applyBorder="1" applyAlignment="1">
      <alignment horizontal="left"/>
    </xf>
    <xf numFmtId="0" fontId="6" fillId="3" borderId="0" xfId="1" applyFont="1" applyFill="1" applyBorder="1" applyAlignment="1"/>
    <xf numFmtId="1" fontId="6" fillId="3" borderId="0" xfId="1" applyNumberFormat="1" applyFont="1" applyFill="1" applyBorder="1" applyAlignment="1"/>
    <xf numFmtId="2" fontId="6" fillId="3" borderId="5" xfId="1" applyNumberFormat="1" applyFont="1" applyFill="1" applyBorder="1" applyAlignment="1"/>
    <xf numFmtId="0" fontId="6" fillId="2" borderId="4" xfId="1" applyFont="1" applyFill="1" applyBorder="1" applyAlignment="1">
      <alignment horizontal="left"/>
    </xf>
    <xf numFmtId="0" fontId="6" fillId="2" borderId="0" xfId="1" applyFont="1" applyFill="1" applyBorder="1" applyAlignment="1">
      <alignment horizontal="left"/>
    </xf>
    <xf numFmtId="0" fontId="6" fillId="2" borderId="0" xfId="1" applyFont="1" applyFill="1" applyBorder="1" applyAlignment="1"/>
    <xf numFmtId="1" fontId="6" fillId="2" borderId="0" xfId="1" applyNumberFormat="1" applyFont="1" applyFill="1" applyBorder="1" applyAlignment="1"/>
    <xf numFmtId="2" fontId="6" fillId="2" borderId="5" xfId="1" applyNumberFormat="1" applyFont="1" applyFill="1" applyBorder="1" applyAlignment="1"/>
    <xf numFmtId="0" fontId="6" fillId="2" borderId="6" xfId="1" applyFont="1" applyFill="1" applyBorder="1" applyAlignment="1">
      <alignment horizontal="left"/>
    </xf>
    <xf numFmtId="0" fontId="6" fillId="2" borderId="7" xfId="1" applyFont="1" applyFill="1" applyBorder="1" applyAlignment="1">
      <alignment horizontal="left"/>
    </xf>
    <xf numFmtId="0" fontId="6" fillId="2" borderId="7" xfId="1" applyFont="1" applyFill="1" applyBorder="1" applyAlignment="1"/>
    <xf numFmtId="1" fontId="6" fillId="2" borderId="7" xfId="1" applyNumberFormat="1" applyFont="1" applyFill="1" applyBorder="1" applyAlignment="1"/>
    <xf numFmtId="2" fontId="6" fillId="2" borderId="8" xfId="1" applyNumberFormat="1" applyFont="1" applyFill="1" applyBorder="1" applyAlignment="1"/>
    <xf numFmtId="0" fontId="7" fillId="0" borderId="0" xfId="0" applyFont="1"/>
    <xf numFmtId="0" fontId="8" fillId="0" borderId="0" xfId="0" applyFont="1"/>
    <xf numFmtId="0" fontId="1" fillId="0" borderId="9" xfId="1" applyBorder="1"/>
    <xf numFmtId="0" fontId="9" fillId="0" borderId="9" xfId="1" applyFont="1" applyBorder="1" applyAlignment="1">
      <alignment vertical="top" wrapText="1"/>
    </xf>
    <xf numFmtId="0" fontId="9" fillId="0" borderId="9" xfId="1" applyFont="1" applyBorder="1" applyAlignment="1">
      <alignment horizontal="center" vertical="top" wrapText="1"/>
    </xf>
    <xf numFmtId="0" fontId="9" fillId="0" borderId="9" xfId="1" applyFont="1" applyBorder="1"/>
    <xf numFmtId="0" fontId="10" fillId="0" borderId="9" xfId="2" applyBorder="1" applyAlignment="1">
      <alignment horizontal="center" wrapText="1"/>
    </xf>
    <xf numFmtId="0" fontId="1" fillId="0" borderId="9" xfId="1" applyBorder="1" applyAlignment="1">
      <alignment horizontal="center" wrapText="1"/>
    </xf>
    <xf numFmtId="1" fontId="1" fillId="0" borderId="9" xfId="1" applyNumberFormat="1" applyBorder="1" applyAlignment="1">
      <alignment horizontal="center" wrapText="1"/>
    </xf>
    <xf numFmtId="0" fontId="1" fillId="0" borderId="10" xfId="1" applyBorder="1" applyAlignment="1">
      <alignment wrapText="1"/>
    </xf>
    <xf numFmtId="0" fontId="9" fillId="0" borderId="9" xfId="1" applyNumberFormat="1" applyFont="1" applyBorder="1"/>
    <xf numFmtId="0" fontId="9" fillId="0" borderId="0" xfId="1" applyFont="1" applyBorder="1"/>
    <xf numFmtId="0" fontId="10" fillId="0" borderId="0" xfId="2" applyBorder="1" applyAlignment="1">
      <alignment horizontal="center" wrapText="1"/>
    </xf>
    <xf numFmtId="0" fontId="1" fillId="0" borderId="0" xfId="1" applyBorder="1" applyAlignment="1">
      <alignment horizontal="center" wrapText="1"/>
    </xf>
    <xf numFmtId="1" fontId="1" fillId="0" borderId="0" xfId="1" applyNumberFormat="1" applyBorder="1" applyAlignment="1">
      <alignment horizontal="center" wrapText="1"/>
    </xf>
    <xf numFmtId="0" fontId="1" fillId="0" borderId="0" xfId="1" applyBorder="1" applyAlignment="1">
      <alignment wrapText="1"/>
    </xf>
    <xf numFmtId="0" fontId="6" fillId="3" borderId="6" xfId="1" applyFont="1" applyFill="1" applyBorder="1" applyAlignment="1">
      <alignment horizontal="left"/>
    </xf>
    <xf numFmtId="0" fontId="6" fillId="3" borderId="7" xfId="1" applyFont="1" applyFill="1" applyBorder="1" applyAlignment="1">
      <alignment horizontal="left"/>
    </xf>
    <xf numFmtId="0" fontId="6" fillId="3" borderId="7" xfId="1" applyFont="1" applyFill="1" applyBorder="1" applyAlignment="1"/>
    <xf numFmtId="1" fontId="6" fillId="3" borderId="7" xfId="1" applyNumberFormat="1" applyFont="1" applyFill="1" applyBorder="1" applyAlignment="1"/>
    <xf numFmtId="2" fontId="6" fillId="3" borderId="8" xfId="1" applyNumberFormat="1" applyFont="1" applyFill="1" applyBorder="1" applyAlignment="1"/>
    <xf numFmtId="0" fontId="11" fillId="2" borderId="4" xfId="1" applyNumberFormat="1" applyFont="1" applyFill="1" applyBorder="1" applyAlignment="1">
      <alignment horizontal="left"/>
    </xf>
    <xf numFmtId="2" fontId="6" fillId="3" borderId="0" xfId="1" applyNumberFormat="1" applyFont="1" applyFill="1" applyBorder="1" applyAlignment="1"/>
    <xf numFmtId="0" fontId="11" fillId="3" borderId="0" xfId="1" applyFont="1" applyFill="1" applyBorder="1" applyAlignment="1">
      <alignment horizontal="left"/>
    </xf>
    <xf numFmtId="0" fontId="11" fillId="2" borderId="4" xfId="1" applyFont="1" applyFill="1" applyBorder="1" applyAlignment="1">
      <alignment horizontal="left"/>
    </xf>
    <xf numFmtId="0" fontId="11" fillId="3" borderId="4" xfId="1" applyFont="1" applyFill="1" applyBorder="1" applyAlignment="1">
      <alignment horizontal="left"/>
    </xf>
    <xf numFmtId="2" fontId="6" fillId="2" borderId="0" xfId="1" applyNumberFormat="1" applyFont="1" applyFill="1" applyBorder="1" applyAlignment="1"/>
    <xf numFmtId="0" fontId="11" fillId="2" borderId="0" xfId="1" applyFont="1" applyFill="1" applyBorder="1" applyAlignment="1">
      <alignment horizontal="left"/>
    </xf>
    <xf numFmtId="0" fontId="11" fillId="2" borderId="0" xfId="1" applyNumberFormat="1" applyFont="1" applyFill="1" applyBorder="1" applyAlignment="1">
      <alignment horizontal="left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553585</xdr:colOff>
      <xdr:row>25</xdr:row>
      <xdr:rowOff>69714</xdr:rowOff>
    </xdr:from>
    <xdr:to>
      <xdr:col>7</xdr:col>
      <xdr:colOff>18073</xdr:colOff>
      <xdr:row>45</xdr:row>
      <xdr:rowOff>95249</xdr:rowOff>
    </xdr:to>
    <xdr:pic>
      <xdr:nvPicPr>
        <xdr:cNvPr id="2" name="Picture 19" descr="&amp;Mcy;&amp;acy;&amp;rcy;&amp;kcy;&amp;icy;&amp;rcy;&amp;ocy;&amp;vcy;&amp;kcy;&amp;acy; &amp;dcy;&amp;icy;&amp;scy;&amp;kcy;&amp;acy;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3585" y="4660764"/>
          <a:ext cx="5274738" cy="326403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3\&#1050;&#1058;\&#1051;&#1055;&#1047;-&#1072;&#1074;&#1090;&#1086;&#1084;&#1072;&#1090;&#1080;&#1079;&#1072;&#1094;&#1080;&#110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&#1057;%20LG\1%20&#1082;&#1091;&#1088;&#1089;_&#1048;&#1085;&#1092;&#1086;&#1088;&#1084;&#1072;&#1090;&#1080;&#1082;&#1072;\2%20&#1089;&#1077;&#1084;&#1077;&#1089;&#1090;&#1088;\EXCEL\&#1047;&#1072;&#1076;&#1072;&#1095;&#1085;&#1080;&#1082;&#1080;\&#1092;&#1080;&#1083;&#1100;&#1090;&#1088;&#1072;&#1094;&#1080;&#1103;,%20&#1089;&#1086;&#1088;&#1090;&#1080;&#1088;&#1086;&#1074;&#1082;&#107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heet1 (2)"/>
      <sheetName val="data table"/>
      <sheetName val="Упражнение - Итоги"/>
      <sheetName val="Упражнение-АвтоФильтрация"/>
      <sheetName val="Упражнение-сводная"/>
      <sheetName val="Упражнение-Ф-расшир"/>
      <sheetName val="Сам - Итоги"/>
      <sheetName val="Сам-АвтоФильтр"/>
      <sheetName val="сортировка и фильтрация"/>
      <sheetName val="Theater"/>
      <sheetName val="Med"/>
      <sheetName val="Сам- Фильтр-расширенный "/>
      <sheetName val="СР-сводная"/>
    </sheetNames>
    <sheetDataSet>
      <sheetData sheetId="0"/>
      <sheetData sheetId="1">
        <row r="2">
          <cell r="A2" t="str">
            <v>January</v>
          </cell>
          <cell r="B2" t="str">
            <v>Albert</v>
          </cell>
          <cell r="D2">
            <v>85</v>
          </cell>
        </row>
        <row r="3">
          <cell r="A3" t="str">
            <v>January</v>
          </cell>
          <cell r="B3" t="str">
            <v>Albert</v>
          </cell>
          <cell r="D3">
            <v>675</v>
          </cell>
        </row>
        <row r="4">
          <cell r="A4" t="str">
            <v>January</v>
          </cell>
          <cell r="B4" t="str">
            <v>Brooks</v>
          </cell>
          <cell r="D4">
            <v>130</v>
          </cell>
        </row>
        <row r="5">
          <cell r="A5" t="str">
            <v>January</v>
          </cell>
          <cell r="B5" t="str">
            <v>Cook</v>
          </cell>
          <cell r="D5">
            <v>1350</v>
          </cell>
        </row>
        <row r="6">
          <cell r="A6" t="str">
            <v>January</v>
          </cell>
          <cell r="B6" t="str">
            <v>Cook</v>
          </cell>
          <cell r="D6">
            <v>685</v>
          </cell>
        </row>
        <row r="7">
          <cell r="A7" t="str">
            <v>January</v>
          </cell>
          <cell r="B7" t="str">
            <v>Brooks</v>
          </cell>
          <cell r="D7">
            <v>1350</v>
          </cell>
        </row>
        <row r="8">
          <cell r="A8" t="str">
            <v>January</v>
          </cell>
          <cell r="B8" t="str">
            <v>Cook</v>
          </cell>
          <cell r="D8">
            <v>475</v>
          </cell>
        </row>
        <row r="9">
          <cell r="A9" t="str">
            <v>January</v>
          </cell>
          <cell r="B9" t="str">
            <v>Brooks</v>
          </cell>
          <cell r="D9">
            <v>1205</v>
          </cell>
        </row>
        <row r="10">
          <cell r="A10" t="str">
            <v>February</v>
          </cell>
          <cell r="B10" t="str">
            <v>Brooks</v>
          </cell>
          <cell r="D10">
            <v>450</v>
          </cell>
        </row>
        <row r="11">
          <cell r="A11" t="str">
            <v>February</v>
          </cell>
          <cell r="B11" t="str">
            <v>Albert</v>
          </cell>
          <cell r="D11">
            <v>495</v>
          </cell>
        </row>
        <row r="12">
          <cell r="A12" t="str">
            <v>February</v>
          </cell>
          <cell r="B12" t="str">
            <v>Cook</v>
          </cell>
          <cell r="D12">
            <v>210</v>
          </cell>
        </row>
        <row r="13">
          <cell r="A13" t="str">
            <v>February</v>
          </cell>
          <cell r="B13" t="str">
            <v>Cook</v>
          </cell>
          <cell r="D13">
            <v>1050</v>
          </cell>
        </row>
        <row r="14">
          <cell r="A14" t="str">
            <v>February</v>
          </cell>
          <cell r="B14" t="str">
            <v>Albert</v>
          </cell>
          <cell r="D14">
            <v>140</v>
          </cell>
        </row>
        <row r="15">
          <cell r="A15" t="str">
            <v>February</v>
          </cell>
          <cell r="B15" t="str">
            <v>Brooks</v>
          </cell>
          <cell r="D15">
            <v>900</v>
          </cell>
        </row>
        <row r="16">
          <cell r="A16" t="str">
            <v>February</v>
          </cell>
          <cell r="B16" t="str">
            <v>Brooks</v>
          </cell>
          <cell r="D16">
            <v>900</v>
          </cell>
        </row>
        <row r="17">
          <cell r="A17" t="str">
            <v>February</v>
          </cell>
          <cell r="B17" t="str">
            <v>Cook</v>
          </cell>
          <cell r="D17">
            <v>95</v>
          </cell>
        </row>
        <row r="18">
          <cell r="A18" t="str">
            <v>February</v>
          </cell>
          <cell r="B18" t="str">
            <v>Cook</v>
          </cell>
          <cell r="D18">
            <v>780</v>
          </cell>
        </row>
        <row r="19">
          <cell r="A19" t="str">
            <v>March</v>
          </cell>
          <cell r="B19" t="str">
            <v>Brooks</v>
          </cell>
          <cell r="D19">
            <v>900</v>
          </cell>
        </row>
        <row r="20">
          <cell r="A20" t="str">
            <v>March</v>
          </cell>
          <cell r="B20" t="str">
            <v>Albert</v>
          </cell>
          <cell r="D20">
            <v>875</v>
          </cell>
        </row>
        <row r="21">
          <cell r="A21" t="str">
            <v>March</v>
          </cell>
          <cell r="B21" t="str">
            <v>Brooks</v>
          </cell>
          <cell r="D21">
            <v>50</v>
          </cell>
        </row>
        <row r="22">
          <cell r="A22" t="str">
            <v>March</v>
          </cell>
          <cell r="B22" t="str">
            <v>Brooks</v>
          </cell>
          <cell r="D22">
            <v>875</v>
          </cell>
        </row>
        <row r="23">
          <cell r="A23" t="str">
            <v>March</v>
          </cell>
          <cell r="B23" t="str">
            <v>Cook</v>
          </cell>
          <cell r="D23">
            <v>225</v>
          </cell>
        </row>
        <row r="24">
          <cell r="A24" t="str">
            <v>March</v>
          </cell>
          <cell r="B24" t="str">
            <v>Cook</v>
          </cell>
          <cell r="D24">
            <v>175</v>
          </cell>
        </row>
        <row r="25">
          <cell r="A25" t="str">
            <v>March</v>
          </cell>
          <cell r="B25" t="str">
            <v>Brooks</v>
          </cell>
          <cell r="D25">
            <v>400</v>
          </cell>
        </row>
        <row r="26">
          <cell r="A26" t="str">
            <v>March</v>
          </cell>
          <cell r="B26" t="str">
            <v>Albert</v>
          </cell>
          <cell r="D26">
            <v>840</v>
          </cell>
        </row>
        <row r="27">
          <cell r="A27" t="str">
            <v>March</v>
          </cell>
          <cell r="B27" t="str">
            <v>Cook</v>
          </cell>
          <cell r="D27">
            <v>132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Sheet1 (2)"/>
      <sheetName val="data table"/>
      <sheetName val="сортировка и фильтрация"/>
      <sheetName val="Theater"/>
      <sheetName val="Med"/>
      <sheetName val="фильтр расширенный "/>
      <sheetName val="сводные таблицы задание 1"/>
      <sheetName val="сводные таблицы задание 2"/>
      <sheetName val="сводные таблицы задание 3"/>
    </sheetNames>
    <sheetDataSet>
      <sheetData sheetId="0"/>
      <sheetData sheetId="1">
        <row r="2">
          <cell r="A2" t="str">
            <v>January</v>
          </cell>
          <cell r="B2" t="str">
            <v>Albert</v>
          </cell>
          <cell r="D2">
            <v>85</v>
          </cell>
        </row>
        <row r="3">
          <cell r="B3" t="str">
            <v>Albert</v>
          </cell>
          <cell r="D3">
            <v>675</v>
          </cell>
        </row>
        <row r="4">
          <cell r="B4" t="str">
            <v>Brooks</v>
          </cell>
          <cell r="D4">
            <v>130</v>
          </cell>
        </row>
        <row r="5">
          <cell r="B5" t="str">
            <v>Cook</v>
          </cell>
          <cell r="D5">
            <v>1350</v>
          </cell>
        </row>
        <row r="6">
          <cell r="B6" t="str">
            <v>Cook</v>
          </cell>
          <cell r="D6">
            <v>685</v>
          </cell>
        </row>
        <row r="7">
          <cell r="B7" t="str">
            <v>Brooks</v>
          </cell>
          <cell r="D7">
            <v>1350</v>
          </cell>
        </row>
        <row r="8">
          <cell r="B8" t="str">
            <v>Cook</v>
          </cell>
          <cell r="D8">
            <v>475</v>
          </cell>
        </row>
        <row r="9">
          <cell r="B9" t="str">
            <v>Brooks</v>
          </cell>
          <cell r="D9">
            <v>1205</v>
          </cell>
        </row>
        <row r="10">
          <cell r="B10" t="str">
            <v>Brooks</v>
          </cell>
          <cell r="D10">
            <v>450</v>
          </cell>
        </row>
        <row r="11">
          <cell r="B11" t="str">
            <v>Albert</v>
          </cell>
          <cell r="D11">
            <v>495</v>
          </cell>
        </row>
        <row r="12">
          <cell r="B12" t="str">
            <v>Cook</v>
          </cell>
          <cell r="D12">
            <v>210</v>
          </cell>
        </row>
        <row r="13">
          <cell r="B13" t="str">
            <v>Cook</v>
          </cell>
          <cell r="D13">
            <v>1050</v>
          </cell>
        </row>
        <row r="14">
          <cell r="B14" t="str">
            <v>Albert</v>
          </cell>
          <cell r="D14">
            <v>140</v>
          </cell>
        </row>
        <row r="15">
          <cell r="B15" t="str">
            <v>Brooks</v>
          </cell>
          <cell r="D15">
            <v>900</v>
          </cell>
        </row>
        <row r="16">
          <cell r="B16" t="str">
            <v>Brooks</v>
          </cell>
          <cell r="D16">
            <v>900</v>
          </cell>
        </row>
        <row r="17">
          <cell r="B17" t="str">
            <v>Cook</v>
          </cell>
          <cell r="D17">
            <v>95</v>
          </cell>
        </row>
        <row r="18">
          <cell r="B18" t="str">
            <v>Cook</v>
          </cell>
          <cell r="D18">
            <v>780</v>
          </cell>
        </row>
        <row r="19">
          <cell r="B19" t="str">
            <v>Brooks</v>
          </cell>
          <cell r="D19">
            <v>900</v>
          </cell>
        </row>
        <row r="20">
          <cell r="B20" t="str">
            <v>Albert</v>
          </cell>
          <cell r="D20">
            <v>875</v>
          </cell>
        </row>
        <row r="21">
          <cell r="B21" t="str">
            <v>Brooks</v>
          </cell>
          <cell r="D21">
            <v>50</v>
          </cell>
        </row>
        <row r="22">
          <cell r="B22" t="str">
            <v>Brooks</v>
          </cell>
          <cell r="D22">
            <v>875</v>
          </cell>
        </row>
        <row r="23">
          <cell r="B23" t="str">
            <v>Cook</v>
          </cell>
          <cell r="D23">
            <v>225</v>
          </cell>
        </row>
        <row r="24">
          <cell r="B24" t="str">
            <v>Cook</v>
          </cell>
          <cell r="D24">
            <v>175</v>
          </cell>
        </row>
        <row r="25">
          <cell r="B25" t="str">
            <v>Brooks</v>
          </cell>
          <cell r="D25">
            <v>400</v>
          </cell>
        </row>
        <row r="26">
          <cell r="B26" t="str">
            <v>Albert</v>
          </cell>
          <cell r="D26">
            <v>840</v>
          </cell>
        </row>
        <row r="27">
          <cell r="B27" t="str">
            <v>Cook</v>
          </cell>
          <cell r="D27">
            <v>132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ternet-shina.ru/disk_size/r17/5x120/et47/" TargetMode="External"/><Relationship Id="rId13" Type="http://schemas.openxmlformats.org/officeDocument/2006/relationships/hyperlink" Target="http://www.internet-shina.ru/disk_size/r18/5x120/et40/" TargetMode="External"/><Relationship Id="rId18" Type="http://schemas.openxmlformats.org/officeDocument/2006/relationships/hyperlink" Target="http://www.internet-shina.ru/disk_size/r19/5x120/et40/" TargetMode="External"/><Relationship Id="rId3" Type="http://schemas.openxmlformats.org/officeDocument/2006/relationships/hyperlink" Target="http://www.internet-shina.ru/disk_size/r17/5x120/et38/" TargetMode="External"/><Relationship Id="rId7" Type="http://schemas.openxmlformats.org/officeDocument/2006/relationships/hyperlink" Target="http://www.internet-shina.ru/disk_size/r16/5x120/et47/" TargetMode="External"/><Relationship Id="rId12" Type="http://schemas.openxmlformats.org/officeDocument/2006/relationships/hyperlink" Target="http://www.internet-shina.ru/disk_size/r18/5x120/et40/" TargetMode="External"/><Relationship Id="rId17" Type="http://schemas.openxmlformats.org/officeDocument/2006/relationships/hyperlink" Target="http://www.internet-shina.ru/disk_size/r19/5x120/et40/" TargetMode="External"/><Relationship Id="rId2" Type="http://schemas.openxmlformats.org/officeDocument/2006/relationships/hyperlink" Target="http://www.internet-shina.ru/disk_size/r16/5x120/et38/" TargetMode="External"/><Relationship Id="rId16" Type="http://schemas.openxmlformats.org/officeDocument/2006/relationships/hyperlink" Target="http://www.internet-shina.ru/disk_size/r19/5x120/et40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://www.internet-shina.ru/disk_size/r15/5x120/et35/" TargetMode="External"/><Relationship Id="rId6" Type="http://schemas.openxmlformats.org/officeDocument/2006/relationships/hyperlink" Target="http://www.internet-shina.ru/disk_size/r16/5x120/et40/" TargetMode="External"/><Relationship Id="rId11" Type="http://schemas.openxmlformats.org/officeDocument/2006/relationships/hyperlink" Target="http://www.internet-shina.ru/disk_size/r17/5x120/et40/" TargetMode="External"/><Relationship Id="rId5" Type="http://schemas.openxmlformats.org/officeDocument/2006/relationships/hyperlink" Target="http://www.internet-shina.ru/disk_size/r15/5x120/et42/" TargetMode="External"/><Relationship Id="rId15" Type="http://schemas.openxmlformats.org/officeDocument/2006/relationships/hyperlink" Target="http://www.internet-shina.ru/disk_size/r18/5x120/et35/" TargetMode="External"/><Relationship Id="rId10" Type="http://schemas.openxmlformats.org/officeDocument/2006/relationships/hyperlink" Target="http://www.internet-shina.ru/disk_size/r17/5x120/et45/" TargetMode="External"/><Relationship Id="rId19" Type="http://schemas.openxmlformats.org/officeDocument/2006/relationships/hyperlink" Target="http://www.internet-shina.ru/disk_size/r19/5x120/et35/" TargetMode="External"/><Relationship Id="rId4" Type="http://schemas.openxmlformats.org/officeDocument/2006/relationships/hyperlink" Target="http://www.internet-shina.ru/disk_size/r18/5x120/et40/" TargetMode="External"/><Relationship Id="rId9" Type="http://schemas.openxmlformats.org/officeDocument/2006/relationships/hyperlink" Target="http://www.internet-shina.ru/disk_size/r17/5x120/et38/" TargetMode="External"/><Relationship Id="rId14" Type="http://schemas.openxmlformats.org/officeDocument/2006/relationships/hyperlink" Target="http://www.internet-shina.ru/disk_size/r18/5x120/et4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4"/>
  <sheetViews>
    <sheetView workbookViewId="0">
      <selection sqref="A1:XFD1048576"/>
    </sheetView>
  </sheetViews>
  <sheetFormatPr defaultRowHeight="12.75" outlineLevelRow="2"/>
  <cols>
    <col min="1" max="1" width="23.85546875" style="1" customWidth="1"/>
    <col min="2" max="2" width="17.5703125" style="1" customWidth="1"/>
    <col min="3" max="16384" width="9.140625" style="1"/>
  </cols>
  <sheetData>
    <row r="2" spans="1:8" ht="51" customHeight="1">
      <c r="A2" s="26" t="s">
        <v>38</v>
      </c>
      <c r="B2" s="27" t="s">
        <v>39</v>
      </c>
      <c r="C2" s="27" t="s">
        <v>40</v>
      </c>
      <c r="D2" s="28" t="s">
        <v>41</v>
      </c>
      <c r="E2" s="27" t="s">
        <v>42</v>
      </c>
      <c r="F2" s="27" t="s">
        <v>43</v>
      </c>
      <c r="G2" s="27" t="s">
        <v>44</v>
      </c>
    </row>
    <row r="3" spans="1:8" ht="15" outlineLevel="2">
      <c r="A3" s="29" t="s">
        <v>45</v>
      </c>
      <c r="B3" s="30" t="s">
        <v>46</v>
      </c>
      <c r="C3" s="31">
        <v>15</v>
      </c>
      <c r="D3" s="32">
        <v>7</v>
      </c>
      <c r="E3" s="31" t="s">
        <v>47</v>
      </c>
      <c r="F3" s="31" t="s">
        <v>48</v>
      </c>
      <c r="G3" s="31">
        <v>35</v>
      </c>
    </row>
    <row r="4" spans="1:8" ht="15" outlineLevel="2">
      <c r="A4" s="29" t="s">
        <v>45</v>
      </c>
      <c r="B4" s="30" t="s">
        <v>49</v>
      </c>
      <c r="C4" s="31">
        <v>16</v>
      </c>
      <c r="D4" s="32">
        <v>7</v>
      </c>
      <c r="E4" s="31" t="s">
        <v>47</v>
      </c>
      <c r="F4" s="31" t="s">
        <v>48</v>
      </c>
      <c r="G4" s="31">
        <v>38</v>
      </c>
    </row>
    <row r="5" spans="1:8" ht="15" outlineLevel="2">
      <c r="A5" s="29" t="s">
        <v>45</v>
      </c>
      <c r="B5" s="30" t="s">
        <v>50</v>
      </c>
      <c r="C5" s="31">
        <v>17</v>
      </c>
      <c r="D5" s="32">
        <v>7</v>
      </c>
      <c r="E5" s="31" t="s">
        <v>47</v>
      </c>
      <c r="F5" s="31" t="s">
        <v>48</v>
      </c>
      <c r="G5" s="31">
        <v>38</v>
      </c>
    </row>
    <row r="6" spans="1:8" ht="15" outlineLevel="2">
      <c r="A6" s="29" t="s">
        <v>45</v>
      </c>
      <c r="B6" s="30" t="s">
        <v>51</v>
      </c>
      <c r="C6" s="31">
        <v>18</v>
      </c>
      <c r="D6" s="32">
        <v>8</v>
      </c>
      <c r="E6" s="31" t="s">
        <v>47</v>
      </c>
      <c r="F6" s="31" t="s">
        <v>48</v>
      </c>
      <c r="G6" s="31">
        <v>40</v>
      </c>
    </row>
    <row r="7" spans="1:8" ht="15" outlineLevel="1">
      <c r="A7" s="34" t="s">
        <v>62</v>
      </c>
      <c r="B7" s="30"/>
      <c r="C7" s="31"/>
      <c r="D7" s="32"/>
      <c r="E7" s="31"/>
      <c r="F7" s="31"/>
      <c r="G7" s="31">
        <f>SUBTOTAL(9,G3:G6)</f>
        <v>151</v>
      </c>
    </row>
    <row r="8" spans="1:8" ht="15" outlineLevel="2">
      <c r="A8" s="29" t="s">
        <v>52</v>
      </c>
      <c r="B8" s="30" t="s">
        <v>53</v>
      </c>
      <c r="C8" s="31">
        <v>15</v>
      </c>
      <c r="D8" s="32">
        <v>6</v>
      </c>
      <c r="E8" s="31" t="s">
        <v>47</v>
      </c>
      <c r="F8" s="31" t="s">
        <v>48</v>
      </c>
      <c r="G8" s="31">
        <v>42</v>
      </c>
      <c r="H8" s="33"/>
    </row>
    <row r="9" spans="1:8" ht="15" outlineLevel="2">
      <c r="A9" s="29" t="s">
        <v>52</v>
      </c>
      <c r="B9" s="30" t="s">
        <v>54</v>
      </c>
      <c r="C9" s="31">
        <v>16</v>
      </c>
      <c r="D9" s="32">
        <v>7</v>
      </c>
      <c r="E9" s="31" t="s">
        <v>47</v>
      </c>
      <c r="F9" s="31" t="s">
        <v>48</v>
      </c>
      <c r="G9" s="31">
        <v>40</v>
      </c>
      <c r="H9" s="33"/>
    </row>
    <row r="10" spans="1:8" ht="15" outlineLevel="2">
      <c r="A10" s="29" t="s">
        <v>52</v>
      </c>
      <c r="B10" s="30" t="s">
        <v>55</v>
      </c>
      <c r="C10" s="31">
        <v>16</v>
      </c>
      <c r="D10" s="32">
        <v>7</v>
      </c>
      <c r="E10" s="31" t="s">
        <v>47</v>
      </c>
      <c r="F10" s="31" t="s">
        <v>48</v>
      </c>
      <c r="G10" s="31">
        <v>47</v>
      </c>
      <c r="H10" s="33"/>
    </row>
    <row r="11" spans="1:8" ht="15" outlineLevel="2">
      <c r="A11" s="29" t="s">
        <v>52</v>
      </c>
      <c r="B11" s="30" t="s">
        <v>56</v>
      </c>
      <c r="C11" s="31">
        <v>17</v>
      </c>
      <c r="D11" s="32">
        <v>7</v>
      </c>
      <c r="E11" s="31" t="s">
        <v>47</v>
      </c>
      <c r="F11" s="31" t="s">
        <v>48</v>
      </c>
      <c r="G11" s="31">
        <v>47</v>
      </c>
      <c r="H11" s="33"/>
    </row>
    <row r="12" spans="1:8" ht="15" outlineLevel="2">
      <c r="A12" s="29" t="s">
        <v>52</v>
      </c>
      <c r="B12" s="30" t="s">
        <v>50</v>
      </c>
      <c r="C12" s="31">
        <v>17</v>
      </c>
      <c r="D12" s="32">
        <v>7</v>
      </c>
      <c r="E12" s="31" t="s">
        <v>47</v>
      </c>
      <c r="F12" s="31" t="s">
        <v>48</v>
      </c>
      <c r="G12" s="31">
        <v>38</v>
      </c>
      <c r="H12" s="33"/>
    </row>
    <row r="13" spans="1:8" ht="15" outlineLevel="2">
      <c r="A13" s="29" t="s">
        <v>52</v>
      </c>
      <c r="B13" s="30" t="s">
        <v>57</v>
      </c>
      <c r="C13" s="31">
        <v>17</v>
      </c>
      <c r="D13" s="32">
        <v>7</v>
      </c>
      <c r="E13" s="31" t="s">
        <v>47</v>
      </c>
      <c r="F13" s="31" t="s">
        <v>48</v>
      </c>
      <c r="G13" s="31">
        <v>45</v>
      </c>
      <c r="H13" s="33"/>
    </row>
    <row r="14" spans="1:8" ht="15" outlineLevel="2">
      <c r="A14" s="29" t="s">
        <v>52</v>
      </c>
      <c r="B14" s="30" t="s">
        <v>58</v>
      </c>
      <c r="C14" s="31">
        <v>17</v>
      </c>
      <c r="D14" s="32">
        <v>8</v>
      </c>
      <c r="E14" s="31" t="s">
        <v>47</v>
      </c>
      <c r="F14" s="31" t="s">
        <v>48</v>
      </c>
      <c r="G14" s="31">
        <v>40</v>
      </c>
      <c r="H14" s="33"/>
    </row>
    <row r="15" spans="1:8" ht="15" outlineLevel="2">
      <c r="A15" s="29" t="s">
        <v>52</v>
      </c>
      <c r="B15" s="30" t="s">
        <v>51</v>
      </c>
      <c r="C15" s="31">
        <v>18</v>
      </c>
      <c r="D15" s="32">
        <v>8</v>
      </c>
      <c r="E15" s="31" t="s">
        <v>47</v>
      </c>
      <c r="F15" s="31" t="s">
        <v>48</v>
      </c>
      <c r="G15" s="31">
        <v>40</v>
      </c>
      <c r="H15" s="33"/>
    </row>
    <row r="16" spans="1:8" ht="15" outlineLevel="2">
      <c r="A16" s="29" t="s">
        <v>52</v>
      </c>
      <c r="B16" s="30" t="s">
        <v>51</v>
      </c>
      <c r="C16" s="31">
        <v>18</v>
      </c>
      <c r="D16" s="32">
        <v>8</v>
      </c>
      <c r="E16" s="31" t="s">
        <v>47</v>
      </c>
      <c r="F16" s="31" t="s">
        <v>48</v>
      </c>
      <c r="G16" s="31">
        <v>40</v>
      </c>
      <c r="H16" s="33"/>
    </row>
    <row r="17" spans="1:8" ht="15" outlineLevel="2">
      <c r="A17" s="29" t="s">
        <v>52</v>
      </c>
      <c r="B17" s="30" t="s">
        <v>51</v>
      </c>
      <c r="C17" s="31">
        <v>18</v>
      </c>
      <c r="D17" s="32">
        <v>9</v>
      </c>
      <c r="E17" s="31" t="s">
        <v>47</v>
      </c>
      <c r="F17" s="31" t="s">
        <v>48</v>
      </c>
      <c r="G17" s="31">
        <v>40</v>
      </c>
      <c r="H17" s="33"/>
    </row>
    <row r="18" spans="1:8" ht="15" outlineLevel="2">
      <c r="A18" s="29" t="s">
        <v>52</v>
      </c>
      <c r="B18" s="30" t="s">
        <v>59</v>
      </c>
      <c r="C18" s="31">
        <v>18</v>
      </c>
      <c r="D18" s="32">
        <v>9</v>
      </c>
      <c r="E18" s="31" t="s">
        <v>47</v>
      </c>
      <c r="F18" s="31" t="s">
        <v>48</v>
      </c>
      <c r="G18" s="31">
        <v>35</v>
      </c>
      <c r="H18" s="33"/>
    </row>
    <row r="19" spans="1:8" ht="15" outlineLevel="2">
      <c r="A19" s="29" t="s">
        <v>52</v>
      </c>
      <c r="B19" s="30" t="s">
        <v>60</v>
      </c>
      <c r="C19" s="31">
        <v>19</v>
      </c>
      <c r="D19" s="32">
        <v>8</v>
      </c>
      <c r="E19" s="31" t="s">
        <v>47</v>
      </c>
      <c r="F19" s="31" t="s">
        <v>48</v>
      </c>
      <c r="G19" s="31">
        <v>40</v>
      </c>
      <c r="H19" s="33"/>
    </row>
    <row r="20" spans="1:8" ht="15" outlineLevel="2">
      <c r="A20" s="29" t="s">
        <v>52</v>
      </c>
      <c r="B20" s="30" t="s">
        <v>60</v>
      </c>
      <c r="C20" s="31">
        <v>19</v>
      </c>
      <c r="D20" s="32">
        <v>8</v>
      </c>
      <c r="E20" s="31" t="s">
        <v>47</v>
      </c>
      <c r="F20" s="31" t="s">
        <v>48</v>
      </c>
      <c r="G20" s="31">
        <v>40</v>
      </c>
      <c r="H20" s="33"/>
    </row>
    <row r="21" spans="1:8" ht="15" outlineLevel="2">
      <c r="A21" s="29" t="s">
        <v>52</v>
      </c>
      <c r="B21" s="30" t="s">
        <v>60</v>
      </c>
      <c r="C21" s="31">
        <v>19</v>
      </c>
      <c r="D21" s="32">
        <v>9</v>
      </c>
      <c r="E21" s="31" t="s">
        <v>47</v>
      </c>
      <c r="F21" s="31" t="s">
        <v>48</v>
      </c>
      <c r="G21" s="31">
        <v>40</v>
      </c>
      <c r="H21" s="33"/>
    </row>
    <row r="22" spans="1:8" ht="15" outlineLevel="2">
      <c r="A22" s="29" t="s">
        <v>52</v>
      </c>
      <c r="B22" s="30" t="s">
        <v>61</v>
      </c>
      <c r="C22" s="31">
        <v>19</v>
      </c>
      <c r="D22" s="32">
        <v>10</v>
      </c>
      <c r="E22" s="31" t="s">
        <v>47</v>
      </c>
      <c r="F22" s="31" t="s">
        <v>48</v>
      </c>
      <c r="G22" s="31">
        <v>35</v>
      </c>
      <c r="H22" s="33"/>
    </row>
    <row r="23" spans="1:8" ht="15" outlineLevel="1">
      <c r="A23" s="35" t="s">
        <v>63</v>
      </c>
      <c r="B23" s="36"/>
      <c r="C23" s="37"/>
      <c r="D23" s="38"/>
      <c r="E23" s="37"/>
      <c r="F23" s="37"/>
      <c r="G23" s="37">
        <f>SUBTOTAL(9,G8:G22)</f>
        <v>609</v>
      </c>
      <c r="H23" s="39"/>
    </row>
    <row r="24" spans="1:8" ht="15">
      <c r="A24" s="35" t="s">
        <v>64</v>
      </c>
      <c r="B24" s="36"/>
      <c r="C24" s="37"/>
      <c r="D24" s="38"/>
      <c r="E24" s="37"/>
      <c r="F24" s="37"/>
      <c r="G24" s="37">
        <f>SUBTOTAL(9,G3:G22)</f>
        <v>760</v>
      </c>
      <c r="H24" s="39"/>
    </row>
  </sheetData>
  <hyperlinks>
    <hyperlink ref="B3" r:id="rId1" display="http://www.internet-shina.ru/disk_size/r15/5x120/et35/"/>
    <hyperlink ref="B4" r:id="rId2" display="http://www.internet-shina.ru/disk_size/r16/5x120/et38/"/>
    <hyperlink ref="B5" r:id="rId3" display="http://www.internet-shina.ru/disk_size/r17/5x120/et38/"/>
    <hyperlink ref="B6" r:id="rId4" display="http://www.internet-shina.ru/disk_size/r18/5x120/et40/"/>
    <hyperlink ref="B8" r:id="rId5" display="http://www.internet-shina.ru/disk_size/r15/5x120/et42/"/>
    <hyperlink ref="B9" r:id="rId6" display="http://www.internet-shina.ru/disk_size/r16/5x120/et40/"/>
    <hyperlink ref="B10" r:id="rId7" display="http://www.internet-shina.ru/disk_size/r16/5x120/et47/"/>
    <hyperlink ref="B11" r:id="rId8" display="http://www.internet-shina.ru/disk_size/r17/5x120/et47/"/>
    <hyperlink ref="B12" r:id="rId9" display="http://www.internet-shina.ru/disk_size/r17/5x120/et38/"/>
    <hyperlink ref="B13" r:id="rId10" display="http://www.internet-shina.ru/disk_size/r17/5x120/et45/"/>
    <hyperlink ref="B14" r:id="rId11" display="http://www.internet-shina.ru/disk_size/r17/5x120/et40/"/>
    <hyperlink ref="B15" r:id="rId12" display="http://www.internet-shina.ru/disk_size/r18/5x120/et40/"/>
    <hyperlink ref="B16" r:id="rId13" display="http://www.internet-shina.ru/disk_size/r18/5x120/et40/"/>
    <hyperlink ref="B17" r:id="rId14" display="http://www.internet-shina.ru/disk_size/r18/5x120/et40/"/>
    <hyperlink ref="B18" r:id="rId15" display="http://www.internet-shina.ru/disk_size/r18/5x120/et35/"/>
    <hyperlink ref="B19" r:id="rId16" display="http://www.internet-shina.ru/disk_size/r19/5x120/et40/"/>
    <hyperlink ref="B20" r:id="rId17" display="http://www.internet-shina.ru/disk_size/r19/5x120/et40/"/>
    <hyperlink ref="B21" r:id="rId18" display="http://www.internet-shina.ru/disk_size/r19/5x120/et40/"/>
    <hyperlink ref="B22" r:id="rId19" display="http://www.internet-shina.ru/disk_size/r19/5x120/et35/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"/>
  <sheetViews>
    <sheetView showGridLines="0" workbookViewId="0">
      <selection sqref="A1:XFD1048576"/>
    </sheetView>
  </sheetViews>
  <sheetFormatPr defaultRowHeight="12.75"/>
  <cols>
    <col min="1" max="1" width="9.140625" style="1"/>
    <col min="2" max="2" width="16.7109375" style="1" customWidth="1"/>
    <col min="3" max="3" width="22.5703125" style="1" customWidth="1"/>
    <col min="4" max="5" width="7.85546875" style="1" customWidth="1"/>
    <col min="6" max="6" width="12" style="1" bestFit="1" customWidth="1"/>
    <col min="7" max="16384" width="9.140625" style="1"/>
  </cols>
  <sheetData>
    <row r="1" spans="1:11" ht="15">
      <c r="A1" s="24" t="s">
        <v>34</v>
      </c>
    </row>
    <row r="2" spans="1:11" ht="14.25">
      <c r="A2" s="25" t="s">
        <v>35</v>
      </c>
    </row>
    <row r="3" spans="1:11" ht="14.25">
      <c r="A3" s="25" t="s">
        <v>36</v>
      </c>
    </row>
    <row r="4" spans="1:11" ht="14.25">
      <c r="A4" s="25" t="s">
        <v>37</v>
      </c>
    </row>
    <row r="7" spans="1:11">
      <c r="K7" s="2" t="s">
        <v>0</v>
      </c>
    </row>
    <row r="8" spans="1:11">
      <c r="K8" s="3" t="s">
        <v>1</v>
      </c>
    </row>
    <row r="9" spans="1:11" ht="13.5" thickBot="1">
      <c r="K9" s="4" t="s">
        <v>2</v>
      </c>
    </row>
    <row r="10" spans="1:11" ht="13.5" thickTop="1">
      <c r="A10" s="5" t="s">
        <v>5</v>
      </c>
      <c r="B10" s="6" t="s">
        <v>6</v>
      </c>
      <c r="C10" s="6" t="s">
        <v>7</v>
      </c>
      <c r="D10" s="7" t="s">
        <v>8</v>
      </c>
      <c r="E10" s="7" t="s">
        <v>9</v>
      </c>
      <c r="F10" s="8" t="s">
        <v>10</v>
      </c>
      <c r="K10" s="4" t="s">
        <v>3</v>
      </c>
    </row>
    <row r="11" spans="1:11">
      <c r="A11" s="9" t="s">
        <v>11</v>
      </c>
      <c r="B11" s="10" t="s">
        <v>12</v>
      </c>
      <c r="C11" s="10" t="s">
        <v>13</v>
      </c>
      <c r="D11" s="11">
        <v>127</v>
      </c>
      <c r="E11" s="12">
        <v>5</v>
      </c>
      <c r="F11" s="13">
        <f t="shared" ref="F11:F26" si="0">D11*E11</f>
        <v>635</v>
      </c>
      <c r="K11" s="4" t="s">
        <v>4</v>
      </c>
    </row>
    <row r="12" spans="1:11">
      <c r="A12" s="14" t="s">
        <v>11</v>
      </c>
      <c r="B12" s="15" t="s">
        <v>12</v>
      </c>
      <c r="C12" s="15" t="s">
        <v>14</v>
      </c>
      <c r="D12" s="16">
        <v>210</v>
      </c>
      <c r="E12" s="17">
        <v>3</v>
      </c>
      <c r="F12" s="18">
        <f t="shared" si="0"/>
        <v>630</v>
      </c>
    </row>
    <row r="13" spans="1:11">
      <c r="A13" s="14" t="s">
        <v>11</v>
      </c>
      <c r="B13" s="15" t="s">
        <v>12</v>
      </c>
      <c r="C13" s="15" t="s">
        <v>15</v>
      </c>
      <c r="D13" s="16">
        <v>263</v>
      </c>
      <c r="E13" s="17">
        <v>2</v>
      </c>
      <c r="F13" s="18">
        <f>D13*E13</f>
        <v>526</v>
      </c>
    </row>
    <row r="14" spans="1:11">
      <c r="A14" s="9" t="s">
        <v>11</v>
      </c>
      <c r="B14" s="10" t="s">
        <v>16</v>
      </c>
      <c r="C14" s="10" t="s">
        <v>17</v>
      </c>
      <c r="D14" s="11">
        <v>390</v>
      </c>
      <c r="E14" s="12">
        <v>4.3333333333333304</v>
      </c>
      <c r="F14" s="13">
        <f t="shared" si="0"/>
        <v>1689.9999999999989</v>
      </c>
    </row>
    <row r="15" spans="1:11">
      <c r="A15" s="14" t="s">
        <v>11</v>
      </c>
      <c r="B15" s="15" t="s">
        <v>16</v>
      </c>
      <c r="C15" s="15" t="s">
        <v>18</v>
      </c>
      <c r="D15" s="16">
        <v>410</v>
      </c>
      <c r="E15" s="17">
        <v>4.8333333333333304</v>
      </c>
      <c r="F15" s="18">
        <f t="shared" si="0"/>
        <v>1981.6666666666654</v>
      </c>
    </row>
    <row r="16" spans="1:11">
      <c r="A16" s="9" t="s">
        <v>11</v>
      </c>
      <c r="B16" s="10" t="s">
        <v>16</v>
      </c>
      <c r="C16" s="10" t="s">
        <v>19</v>
      </c>
      <c r="D16" s="11">
        <v>430</v>
      </c>
      <c r="E16" s="12">
        <v>5.3333333333333304</v>
      </c>
      <c r="F16" s="13">
        <f t="shared" si="0"/>
        <v>2293.3333333333321</v>
      </c>
    </row>
    <row r="17" spans="1:6">
      <c r="A17" s="14" t="s">
        <v>20</v>
      </c>
      <c r="B17" s="15" t="s">
        <v>21</v>
      </c>
      <c r="C17" s="15" t="s">
        <v>22</v>
      </c>
      <c r="D17" s="16">
        <v>460</v>
      </c>
      <c r="E17" s="17">
        <v>9.8333333333333304</v>
      </c>
      <c r="F17" s="18">
        <f t="shared" si="0"/>
        <v>4523.3333333333321</v>
      </c>
    </row>
    <row r="18" spans="1:6">
      <c r="A18" s="14" t="s">
        <v>11</v>
      </c>
      <c r="B18" s="15" t="s">
        <v>16</v>
      </c>
      <c r="C18" s="15" t="s">
        <v>23</v>
      </c>
      <c r="D18" s="16">
        <v>510</v>
      </c>
      <c r="E18" s="17">
        <v>5.8333333333333304</v>
      </c>
      <c r="F18" s="18">
        <f t="shared" si="0"/>
        <v>2974.9999999999986</v>
      </c>
    </row>
    <row r="19" spans="1:6">
      <c r="A19" s="9" t="s">
        <v>20</v>
      </c>
      <c r="B19" s="10" t="s">
        <v>21</v>
      </c>
      <c r="C19" s="10" t="s">
        <v>24</v>
      </c>
      <c r="D19" s="11">
        <v>530</v>
      </c>
      <c r="E19" s="12">
        <v>10.3333333333333</v>
      </c>
      <c r="F19" s="13">
        <f t="shared" si="0"/>
        <v>5476.6666666666488</v>
      </c>
    </row>
    <row r="20" spans="1:6">
      <c r="A20" s="9" t="s">
        <v>11</v>
      </c>
      <c r="B20" s="10" t="s">
        <v>25</v>
      </c>
      <c r="C20" s="10" t="s">
        <v>26</v>
      </c>
      <c r="D20" s="11">
        <v>750</v>
      </c>
      <c r="E20" s="12">
        <v>6.3333333333333304</v>
      </c>
      <c r="F20" s="13">
        <f t="shared" si="0"/>
        <v>4749.9999999999982</v>
      </c>
    </row>
    <row r="21" spans="1:6">
      <c r="A21" s="9" t="s">
        <v>20</v>
      </c>
      <c r="B21" s="10" t="s">
        <v>27</v>
      </c>
      <c r="C21" s="10" t="s">
        <v>28</v>
      </c>
      <c r="D21" s="11">
        <v>750</v>
      </c>
      <c r="E21" s="12">
        <v>8.3333333333333304</v>
      </c>
      <c r="F21" s="13">
        <f t="shared" si="0"/>
        <v>6249.9999999999982</v>
      </c>
    </row>
    <row r="22" spans="1:6">
      <c r="A22" s="14" t="s">
        <v>20</v>
      </c>
      <c r="B22" s="15" t="s">
        <v>27</v>
      </c>
      <c r="C22" s="15" t="s">
        <v>29</v>
      </c>
      <c r="D22" s="16">
        <v>770</v>
      </c>
      <c r="E22" s="17">
        <v>8.8333333333333304</v>
      </c>
      <c r="F22" s="18">
        <f t="shared" si="0"/>
        <v>6801.6666666666642</v>
      </c>
    </row>
    <row r="23" spans="1:6">
      <c r="A23" s="14" t="s">
        <v>11</v>
      </c>
      <c r="B23" s="15" t="s">
        <v>25</v>
      </c>
      <c r="C23" s="15" t="s">
        <v>30</v>
      </c>
      <c r="D23" s="16">
        <v>800</v>
      </c>
      <c r="E23" s="17">
        <v>6.8333333333333304</v>
      </c>
      <c r="F23" s="18">
        <f t="shared" si="0"/>
        <v>5466.6666666666642</v>
      </c>
    </row>
    <row r="24" spans="1:6">
      <c r="A24" s="9" t="s">
        <v>20</v>
      </c>
      <c r="B24" s="10" t="s">
        <v>21</v>
      </c>
      <c r="C24" s="10" t="s">
        <v>31</v>
      </c>
      <c r="D24" s="11">
        <v>800</v>
      </c>
      <c r="E24" s="12">
        <v>9.3333333333333304</v>
      </c>
      <c r="F24" s="13">
        <f t="shared" si="0"/>
        <v>7466.6666666666642</v>
      </c>
    </row>
    <row r="25" spans="1:6">
      <c r="A25" s="9" t="s">
        <v>11</v>
      </c>
      <c r="B25" s="10" t="s">
        <v>25</v>
      </c>
      <c r="C25" s="10" t="s">
        <v>32</v>
      </c>
      <c r="D25" s="11">
        <v>864</v>
      </c>
      <c r="E25" s="12">
        <v>7.3333333333333304</v>
      </c>
      <c r="F25" s="13">
        <f t="shared" si="0"/>
        <v>6335.9999999999973</v>
      </c>
    </row>
    <row r="26" spans="1:6" ht="13.5" thickBot="1">
      <c r="A26" s="19" t="s">
        <v>11</v>
      </c>
      <c r="B26" s="20" t="s">
        <v>25</v>
      </c>
      <c r="C26" s="20" t="s">
        <v>33</v>
      </c>
      <c r="D26" s="21">
        <v>1090</v>
      </c>
      <c r="E26" s="22">
        <v>7.8333333333333304</v>
      </c>
      <c r="F26" s="23">
        <f t="shared" si="0"/>
        <v>8538.3333333333303</v>
      </c>
    </row>
    <row r="27" spans="1:6" ht="13.5" thickTop="1"/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C63" sqref="C63"/>
    </sheetView>
  </sheetViews>
  <sheetFormatPr defaultRowHeight="12.75" outlineLevelRow="2"/>
  <cols>
    <col min="1" max="1" width="9.140625" style="1"/>
    <col min="2" max="2" width="16.7109375" style="1" customWidth="1"/>
    <col min="3" max="3" width="22.5703125" style="1" customWidth="1"/>
    <col min="4" max="5" width="7.85546875" style="1" customWidth="1"/>
    <col min="6" max="6" width="12" style="1" bestFit="1" customWidth="1"/>
    <col min="7" max="16384" width="9.140625" style="1"/>
  </cols>
  <sheetData>
    <row r="1" spans="1:11" ht="15">
      <c r="A1" s="24" t="s">
        <v>34</v>
      </c>
    </row>
    <row r="2" spans="1:11" ht="14.25">
      <c r="A2" s="25" t="s">
        <v>35</v>
      </c>
    </row>
    <row r="3" spans="1:11" ht="14.25">
      <c r="A3" s="25" t="s">
        <v>36</v>
      </c>
    </row>
    <row r="4" spans="1:11" ht="14.25">
      <c r="A4" s="25" t="s">
        <v>37</v>
      </c>
    </row>
    <row r="7" spans="1:11">
      <c r="K7" s="2" t="s">
        <v>0</v>
      </c>
    </row>
    <row r="8" spans="1:11">
      <c r="K8" s="3" t="s">
        <v>1</v>
      </c>
    </row>
    <row r="9" spans="1:11" ht="13.5" thickBot="1">
      <c r="K9" s="4" t="s">
        <v>2</v>
      </c>
    </row>
    <row r="10" spans="1:11" ht="13.5" thickTop="1">
      <c r="A10" s="5" t="s">
        <v>5</v>
      </c>
      <c r="B10" s="6" t="s">
        <v>6</v>
      </c>
      <c r="C10" s="6" t="s">
        <v>7</v>
      </c>
      <c r="D10" s="7" t="s">
        <v>8</v>
      </c>
      <c r="E10" s="7" t="s">
        <v>9</v>
      </c>
      <c r="F10" s="8" t="s">
        <v>10</v>
      </c>
      <c r="K10" s="4" t="s">
        <v>3</v>
      </c>
    </row>
    <row r="11" spans="1:11" hidden="1" outlineLevel="2">
      <c r="A11" s="9" t="s">
        <v>11</v>
      </c>
      <c r="B11" s="10" t="s">
        <v>12</v>
      </c>
      <c r="C11" s="10" t="s">
        <v>13</v>
      </c>
      <c r="D11" s="11">
        <v>127</v>
      </c>
      <c r="E11" s="12">
        <v>5</v>
      </c>
      <c r="F11" s="13">
        <f>D11*E11</f>
        <v>635</v>
      </c>
      <c r="K11" s="4" t="s">
        <v>4</v>
      </c>
    </row>
    <row r="12" spans="1:11" hidden="1" outlineLevel="2">
      <c r="A12" s="14" t="s">
        <v>11</v>
      </c>
      <c r="B12" s="15" t="s">
        <v>12</v>
      </c>
      <c r="C12" s="15" t="s">
        <v>14</v>
      </c>
      <c r="D12" s="16">
        <v>210</v>
      </c>
      <c r="E12" s="17">
        <v>3</v>
      </c>
      <c r="F12" s="18">
        <f>D12*E12</f>
        <v>630</v>
      </c>
    </row>
    <row r="13" spans="1:11" hidden="1" outlineLevel="2">
      <c r="A13" s="14" t="s">
        <v>11</v>
      </c>
      <c r="B13" s="15" t="s">
        <v>12</v>
      </c>
      <c r="C13" s="15" t="s">
        <v>15</v>
      </c>
      <c r="D13" s="16">
        <v>263</v>
      </c>
      <c r="E13" s="17">
        <v>2</v>
      </c>
      <c r="F13" s="18">
        <f>D13*E13</f>
        <v>526</v>
      </c>
    </row>
    <row r="14" spans="1:11" hidden="1" outlineLevel="2">
      <c r="A14" s="9" t="s">
        <v>11</v>
      </c>
      <c r="B14" s="10" t="s">
        <v>16</v>
      </c>
      <c r="C14" s="10" t="s">
        <v>17</v>
      </c>
      <c r="D14" s="11">
        <v>390</v>
      </c>
      <c r="E14" s="12">
        <v>4.3333333333333304</v>
      </c>
      <c r="F14" s="13">
        <f>D14*E14</f>
        <v>1689.9999999999989</v>
      </c>
    </row>
    <row r="15" spans="1:11" hidden="1" outlineLevel="2">
      <c r="A15" s="14" t="s">
        <v>11</v>
      </c>
      <c r="B15" s="15" t="s">
        <v>16</v>
      </c>
      <c r="C15" s="15" t="s">
        <v>18</v>
      </c>
      <c r="D15" s="16">
        <v>410</v>
      </c>
      <c r="E15" s="17">
        <v>4.8333333333333304</v>
      </c>
      <c r="F15" s="18">
        <f>D15*E15</f>
        <v>1981.6666666666654</v>
      </c>
    </row>
    <row r="16" spans="1:11" hidden="1" outlineLevel="2">
      <c r="A16" s="9" t="s">
        <v>11</v>
      </c>
      <c r="B16" s="10" t="s">
        <v>16</v>
      </c>
      <c r="C16" s="10" t="s">
        <v>19</v>
      </c>
      <c r="D16" s="11">
        <v>430</v>
      </c>
      <c r="E16" s="12">
        <v>5.3333333333333304</v>
      </c>
      <c r="F16" s="13">
        <f>D16*E16</f>
        <v>2293.3333333333321</v>
      </c>
    </row>
    <row r="17" spans="1:6" hidden="1" outlineLevel="2">
      <c r="A17" s="14" t="s">
        <v>11</v>
      </c>
      <c r="B17" s="15" t="s">
        <v>16</v>
      </c>
      <c r="C17" s="15" t="s">
        <v>23</v>
      </c>
      <c r="D17" s="16">
        <v>510</v>
      </c>
      <c r="E17" s="17">
        <v>5.8333333333333304</v>
      </c>
      <c r="F17" s="18">
        <f>D17*E17</f>
        <v>2974.9999999999986</v>
      </c>
    </row>
    <row r="18" spans="1:6" hidden="1" outlineLevel="2">
      <c r="A18" s="9" t="s">
        <v>11</v>
      </c>
      <c r="B18" s="10" t="s">
        <v>25</v>
      </c>
      <c r="C18" s="10" t="s">
        <v>26</v>
      </c>
      <c r="D18" s="11">
        <v>750</v>
      </c>
      <c r="E18" s="12">
        <v>6.3333333333333304</v>
      </c>
      <c r="F18" s="13">
        <f>D18*E18</f>
        <v>4749.9999999999982</v>
      </c>
    </row>
    <row r="19" spans="1:6" hidden="1" outlineLevel="2">
      <c r="A19" s="14" t="s">
        <v>11</v>
      </c>
      <c r="B19" s="15" t="s">
        <v>25</v>
      </c>
      <c r="C19" s="15" t="s">
        <v>30</v>
      </c>
      <c r="D19" s="16">
        <v>800</v>
      </c>
      <c r="E19" s="17">
        <v>6.8333333333333304</v>
      </c>
      <c r="F19" s="18">
        <f>D19*E19</f>
        <v>5466.6666666666642</v>
      </c>
    </row>
    <row r="20" spans="1:6" hidden="1" outlineLevel="2">
      <c r="A20" s="9" t="s">
        <v>11</v>
      </c>
      <c r="B20" s="10" t="s">
        <v>25</v>
      </c>
      <c r="C20" s="10" t="s">
        <v>32</v>
      </c>
      <c r="D20" s="11">
        <v>864</v>
      </c>
      <c r="E20" s="12">
        <v>7.3333333333333304</v>
      </c>
      <c r="F20" s="13">
        <f>D20*E20</f>
        <v>6335.9999999999973</v>
      </c>
    </row>
    <row r="21" spans="1:6" hidden="1" outlineLevel="2">
      <c r="A21" s="14" t="s">
        <v>11</v>
      </c>
      <c r="B21" s="15" t="s">
        <v>25</v>
      </c>
      <c r="C21" s="15" t="s">
        <v>33</v>
      </c>
      <c r="D21" s="16">
        <v>1090</v>
      </c>
      <c r="E21" s="17">
        <v>7.8333333333333304</v>
      </c>
      <c r="F21" s="18">
        <f>D21*E21</f>
        <v>8538.3333333333303</v>
      </c>
    </row>
    <row r="22" spans="1:6" hidden="1" outlineLevel="1" collapsed="1">
      <c r="A22" s="45" t="s">
        <v>65</v>
      </c>
      <c r="B22" s="15"/>
      <c r="C22" s="15"/>
      <c r="D22" s="16"/>
      <c r="E22" s="17">
        <f>SUBTOTAL(9,E11:E21)</f>
        <v>58.666666666666636</v>
      </c>
      <c r="F22" s="18">
        <f>SUBTOTAL(9,F11:F21)</f>
        <v>35821.999999999985</v>
      </c>
    </row>
    <row r="23" spans="1:6" hidden="1" outlineLevel="2">
      <c r="A23" s="14" t="s">
        <v>20</v>
      </c>
      <c r="B23" s="15" t="s">
        <v>21</v>
      </c>
      <c r="C23" s="15" t="s">
        <v>22</v>
      </c>
      <c r="D23" s="16">
        <v>460</v>
      </c>
      <c r="E23" s="17">
        <v>9.8333333333333304</v>
      </c>
      <c r="F23" s="18">
        <f>D23*E23</f>
        <v>4523.3333333333321</v>
      </c>
    </row>
    <row r="24" spans="1:6" hidden="1" outlineLevel="2">
      <c r="A24" s="9" t="s">
        <v>20</v>
      </c>
      <c r="B24" s="10" t="s">
        <v>21</v>
      </c>
      <c r="C24" s="10" t="s">
        <v>24</v>
      </c>
      <c r="D24" s="11">
        <v>530</v>
      </c>
      <c r="E24" s="12">
        <v>10.3333333333333</v>
      </c>
      <c r="F24" s="13">
        <f>D24*E24</f>
        <v>5476.6666666666488</v>
      </c>
    </row>
    <row r="25" spans="1:6" hidden="1" outlineLevel="2">
      <c r="A25" s="9" t="s">
        <v>20</v>
      </c>
      <c r="B25" s="10" t="s">
        <v>27</v>
      </c>
      <c r="C25" s="10" t="s">
        <v>28</v>
      </c>
      <c r="D25" s="11">
        <v>750</v>
      </c>
      <c r="E25" s="12">
        <v>8.3333333333333304</v>
      </c>
      <c r="F25" s="13">
        <f>D25*E25</f>
        <v>6249.9999999999982</v>
      </c>
    </row>
    <row r="26" spans="1:6" hidden="1" outlineLevel="2">
      <c r="A26" s="14" t="s">
        <v>20</v>
      </c>
      <c r="B26" s="15" t="s">
        <v>27</v>
      </c>
      <c r="C26" s="15" t="s">
        <v>29</v>
      </c>
      <c r="D26" s="16">
        <v>770</v>
      </c>
      <c r="E26" s="17">
        <v>8.8333333333333304</v>
      </c>
      <c r="F26" s="18">
        <f>D26*E26</f>
        <v>6801.6666666666642</v>
      </c>
    </row>
    <row r="27" spans="1:6" ht="13.5" hidden="1" outlineLevel="2" thickBot="1">
      <c r="A27" s="40" t="s">
        <v>20</v>
      </c>
      <c r="B27" s="41" t="s">
        <v>21</v>
      </c>
      <c r="C27" s="41" t="s">
        <v>31</v>
      </c>
      <c r="D27" s="42">
        <v>800</v>
      </c>
      <c r="E27" s="43">
        <v>9.3333333333333304</v>
      </c>
      <c r="F27" s="44">
        <f>D27*E27</f>
        <v>7466.6666666666642</v>
      </c>
    </row>
    <row r="28" spans="1:6" hidden="1" outlineLevel="1" collapsed="1">
      <c r="A28" s="47" t="s">
        <v>66</v>
      </c>
      <c r="B28" s="10"/>
      <c r="C28" s="10"/>
      <c r="D28" s="11"/>
      <c r="E28" s="12">
        <f>SUBTOTAL(9,E23:E27)</f>
        <v>46.666666666666615</v>
      </c>
      <c r="F28" s="46">
        <f>SUBTOTAL(9,F23:F27)</f>
        <v>30518.333333333307</v>
      </c>
    </row>
    <row r="29" spans="1:6" collapsed="1">
      <c r="A29" s="47" t="s">
        <v>64</v>
      </c>
      <c r="B29" s="10"/>
      <c r="C29" s="10"/>
      <c r="D29" s="11"/>
      <c r="E29" s="12">
        <f>SUBTOTAL(9,E11:E27)</f>
        <v>105.33333333333326</v>
      </c>
      <c r="F29" s="46">
        <f>SUBTOTAL(9,F11:F27)</f>
        <v>66340.333333333285</v>
      </c>
    </row>
  </sheetData>
  <sortState ref="A11:F26">
    <sortCondition ref="A11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"/>
  <sheetViews>
    <sheetView tabSelected="1" workbookViewId="0">
      <selection activeCell="A10" sqref="A10:F32"/>
    </sheetView>
  </sheetViews>
  <sheetFormatPr defaultRowHeight="12.75" outlineLevelRow="2"/>
  <cols>
    <col min="1" max="1" width="20.5703125" style="1" customWidth="1"/>
    <col min="2" max="2" width="22.140625" style="1" customWidth="1"/>
    <col min="3" max="3" width="22.5703125" style="1" customWidth="1"/>
    <col min="4" max="5" width="7.85546875" style="1" customWidth="1"/>
    <col min="6" max="6" width="12" style="1" bestFit="1" customWidth="1"/>
    <col min="7" max="16384" width="9.140625" style="1"/>
  </cols>
  <sheetData>
    <row r="1" spans="1:11" ht="15">
      <c r="A1" s="24" t="s">
        <v>34</v>
      </c>
    </row>
    <row r="2" spans="1:11" ht="14.25">
      <c r="A2" s="25" t="s">
        <v>35</v>
      </c>
    </row>
    <row r="3" spans="1:11" ht="14.25">
      <c r="A3" s="25" t="s">
        <v>36</v>
      </c>
    </row>
    <row r="4" spans="1:11" ht="14.25">
      <c r="A4" s="25" t="s">
        <v>37</v>
      </c>
    </row>
    <row r="7" spans="1:11">
      <c r="K7" s="2" t="s">
        <v>0</v>
      </c>
    </row>
    <row r="8" spans="1:11">
      <c r="K8" s="3" t="s">
        <v>1</v>
      </c>
    </row>
    <row r="9" spans="1:11" ht="13.5" thickBot="1">
      <c r="K9" s="4" t="s">
        <v>2</v>
      </c>
    </row>
    <row r="10" spans="1:11" ht="13.5" thickTop="1">
      <c r="A10" s="5" t="s">
        <v>5</v>
      </c>
      <c r="B10" s="6" t="s">
        <v>6</v>
      </c>
      <c r="C10" s="6" t="s">
        <v>7</v>
      </c>
      <c r="D10" s="7" t="s">
        <v>8</v>
      </c>
      <c r="E10" s="7" t="s">
        <v>9</v>
      </c>
      <c r="F10" s="8" t="s">
        <v>10</v>
      </c>
      <c r="K10" s="4" t="s">
        <v>3</v>
      </c>
    </row>
    <row r="11" spans="1:11" hidden="1" outlineLevel="2">
      <c r="A11" s="9" t="s">
        <v>11</v>
      </c>
      <c r="B11" s="10" t="s">
        <v>25</v>
      </c>
      <c r="C11" s="10" t="s">
        <v>26</v>
      </c>
      <c r="D11" s="11">
        <v>750</v>
      </c>
      <c r="E11" s="12">
        <v>6.3333333333333304</v>
      </c>
      <c r="F11" s="13">
        <f>D11*E11</f>
        <v>4749.9999999999982</v>
      </c>
      <c r="K11" s="4" t="s">
        <v>4</v>
      </c>
    </row>
    <row r="12" spans="1:11" hidden="1" outlineLevel="2">
      <c r="A12" s="14" t="s">
        <v>11</v>
      </c>
      <c r="B12" s="15" t="s">
        <v>25</v>
      </c>
      <c r="C12" s="15" t="s">
        <v>30</v>
      </c>
      <c r="D12" s="16">
        <v>800</v>
      </c>
      <c r="E12" s="17">
        <v>6.8333333333333304</v>
      </c>
      <c r="F12" s="18">
        <f>D12*E12</f>
        <v>5466.6666666666642</v>
      </c>
    </row>
    <row r="13" spans="1:11" hidden="1" outlineLevel="2">
      <c r="A13" s="9" t="s">
        <v>11</v>
      </c>
      <c r="B13" s="10" t="s">
        <v>25</v>
      </c>
      <c r="C13" s="10" t="s">
        <v>32</v>
      </c>
      <c r="D13" s="11">
        <v>864</v>
      </c>
      <c r="E13" s="12">
        <v>7.3333333333333304</v>
      </c>
      <c r="F13" s="13">
        <f>D13*E13</f>
        <v>6335.9999999999973</v>
      </c>
    </row>
    <row r="14" spans="1:11" hidden="1" outlineLevel="2">
      <c r="A14" s="14" t="s">
        <v>11</v>
      </c>
      <c r="B14" s="15" t="s">
        <v>25</v>
      </c>
      <c r="C14" s="15" t="s">
        <v>33</v>
      </c>
      <c r="D14" s="16">
        <v>1090</v>
      </c>
      <c r="E14" s="17">
        <v>7.8333333333333304</v>
      </c>
      <c r="F14" s="18">
        <f>D14*E14</f>
        <v>8538.3333333333303</v>
      </c>
    </row>
    <row r="15" spans="1:11" outlineLevel="1" collapsed="1">
      <c r="A15" s="14">
        <f>SUBTOTAL(9,A11:A14)</f>
        <v>0</v>
      </c>
      <c r="B15" s="52" t="s">
        <v>70</v>
      </c>
      <c r="C15" s="15">
        <f>SUBTOTAL(9,C11:C14)</f>
        <v>0</v>
      </c>
      <c r="D15" s="16"/>
      <c r="E15" s="17"/>
      <c r="F15" s="18">
        <f>SUBTOTAL(9,F11:F14)</f>
        <v>25090.999999999993</v>
      </c>
    </row>
    <row r="16" spans="1:11" hidden="1" outlineLevel="2">
      <c r="A16" s="9" t="s">
        <v>20</v>
      </c>
      <c r="B16" s="10" t="s">
        <v>27</v>
      </c>
      <c r="C16" s="10" t="s">
        <v>28</v>
      </c>
      <c r="D16" s="11">
        <v>750</v>
      </c>
      <c r="E16" s="12">
        <v>8.3333333333333304</v>
      </c>
      <c r="F16" s="13">
        <f>D16*E16</f>
        <v>6249.9999999999982</v>
      </c>
    </row>
    <row r="17" spans="1:6" hidden="1" outlineLevel="2">
      <c r="A17" s="14" t="s">
        <v>20</v>
      </c>
      <c r="B17" s="15" t="s">
        <v>27</v>
      </c>
      <c r="C17" s="15" t="s">
        <v>29</v>
      </c>
      <c r="D17" s="16">
        <v>770</v>
      </c>
      <c r="E17" s="17">
        <v>8.8333333333333304</v>
      </c>
      <c r="F17" s="18">
        <f>D17*E17</f>
        <v>6801.6666666666642</v>
      </c>
    </row>
    <row r="18" spans="1:6" outlineLevel="1" collapsed="1">
      <c r="A18" s="14">
        <f>SUBTOTAL(9,A16:A17)</f>
        <v>0</v>
      </c>
      <c r="B18" s="51" t="s">
        <v>71</v>
      </c>
      <c r="C18" s="15">
        <f>SUBTOTAL(9,C16:C17)</f>
        <v>0</v>
      </c>
      <c r="D18" s="16"/>
      <c r="E18" s="17"/>
      <c r="F18" s="18">
        <f>SUBTOTAL(9,F16:F17)</f>
        <v>13051.666666666662</v>
      </c>
    </row>
    <row r="19" spans="1:6" hidden="1" outlineLevel="2">
      <c r="A19" s="9" t="s">
        <v>11</v>
      </c>
      <c r="B19" s="10" t="s">
        <v>12</v>
      </c>
      <c r="C19" s="10" t="s">
        <v>13</v>
      </c>
      <c r="D19" s="11">
        <v>127</v>
      </c>
      <c r="E19" s="12">
        <v>5</v>
      </c>
      <c r="F19" s="13">
        <f>D19*E19</f>
        <v>635</v>
      </c>
    </row>
    <row r="20" spans="1:6" hidden="1" outlineLevel="2">
      <c r="A20" s="14" t="s">
        <v>11</v>
      </c>
      <c r="B20" s="15" t="s">
        <v>12</v>
      </c>
      <c r="C20" s="15" t="s">
        <v>14</v>
      </c>
      <c r="D20" s="16">
        <v>210</v>
      </c>
      <c r="E20" s="17">
        <v>3</v>
      </c>
      <c r="F20" s="18">
        <f>D20*E20</f>
        <v>630</v>
      </c>
    </row>
    <row r="21" spans="1:6" hidden="1" outlineLevel="2">
      <c r="A21" s="14" t="s">
        <v>11</v>
      </c>
      <c r="B21" s="15" t="s">
        <v>12</v>
      </c>
      <c r="C21" s="15" t="s">
        <v>15</v>
      </c>
      <c r="D21" s="16">
        <v>263</v>
      </c>
      <c r="E21" s="17">
        <v>2</v>
      </c>
      <c r="F21" s="18">
        <f>D21*E21</f>
        <v>526</v>
      </c>
    </row>
    <row r="22" spans="1:6" outlineLevel="1" collapsed="1">
      <c r="A22" s="14">
        <f>SUBTOTAL(9,A19:A21)</f>
        <v>0</v>
      </c>
      <c r="B22" s="51" t="s">
        <v>72</v>
      </c>
      <c r="C22" s="15">
        <f>SUBTOTAL(9,C19:C21)</f>
        <v>0</v>
      </c>
      <c r="D22" s="16"/>
      <c r="E22" s="17"/>
      <c r="F22" s="18">
        <f>SUBTOTAL(9,F19:F21)</f>
        <v>1791</v>
      </c>
    </row>
    <row r="23" spans="1:6" hidden="1" outlineLevel="2">
      <c r="A23" s="14" t="s">
        <v>20</v>
      </c>
      <c r="B23" s="15" t="s">
        <v>21</v>
      </c>
      <c r="C23" s="15" t="s">
        <v>22</v>
      </c>
      <c r="D23" s="16">
        <v>460</v>
      </c>
      <c r="E23" s="17">
        <v>9.8333333333333304</v>
      </c>
      <c r="F23" s="18">
        <f>D23*E23</f>
        <v>4523.3333333333321</v>
      </c>
    </row>
    <row r="24" spans="1:6" hidden="1" outlineLevel="2">
      <c r="A24" s="9" t="s">
        <v>20</v>
      </c>
      <c r="B24" s="10" t="s">
        <v>21</v>
      </c>
      <c r="C24" s="10" t="s">
        <v>24</v>
      </c>
      <c r="D24" s="11">
        <v>530</v>
      </c>
      <c r="E24" s="12">
        <v>10.3333333333333</v>
      </c>
      <c r="F24" s="13">
        <f>D24*E24</f>
        <v>5476.6666666666488</v>
      </c>
    </row>
    <row r="25" spans="1:6" hidden="1" outlineLevel="2">
      <c r="A25" s="9" t="s">
        <v>20</v>
      </c>
      <c r="B25" s="10" t="s">
        <v>21</v>
      </c>
      <c r="C25" s="10" t="s">
        <v>31</v>
      </c>
      <c r="D25" s="11">
        <v>800</v>
      </c>
      <c r="E25" s="12">
        <v>9.3333333333333304</v>
      </c>
      <c r="F25" s="13">
        <f>D25*E25</f>
        <v>7466.6666666666642</v>
      </c>
    </row>
    <row r="26" spans="1:6" outlineLevel="1" collapsed="1">
      <c r="A26" s="9">
        <f>SUBTOTAL(9,A23:A25)</f>
        <v>0</v>
      </c>
      <c r="B26" s="47" t="s">
        <v>73</v>
      </c>
      <c r="C26" s="10">
        <f>SUBTOTAL(9,C23:C25)</f>
        <v>0</v>
      </c>
      <c r="D26" s="11"/>
      <c r="E26" s="12"/>
      <c r="F26" s="13">
        <f>SUBTOTAL(9,F23:F25)</f>
        <v>17466.666666666646</v>
      </c>
    </row>
    <row r="27" spans="1:6" hidden="1" outlineLevel="2">
      <c r="A27" s="9" t="s">
        <v>11</v>
      </c>
      <c r="B27" s="10" t="s">
        <v>16</v>
      </c>
      <c r="C27" s="10" t="s">
        <v>17</v>
      </c>
      <c r="D27" s="11">
        <v>390</v>
      </c>
      <c r="E27" s="12">
        <v>4.3333333333333304</v>
      </c>
      <c r="F27" s="13">
        <f>D27*E27</f>
        <v>1689.9999999999989</v>
      </c>
    </row>
    <row r="28" spans="1:6" hidden="1" outlineLevel="2">
      <c r="A28" s="14" t="s">
        <v>11</v>
      </c>
      <c r="B28" s="15" t="s">
        <v>16</v>
      </c>
      <c r="C28" s="15" t="s">
        <v>18</v>
      </c>
      <c r="D28" s="16">
        <v>410</v>
      </c>
      <c r="E28" s="17">
        <v>4.8333333333333304</v>
      </c>
      <c r="F28" s="18">
        <f>D28*E28</f>
        <v>1981.6666666666654</v>
      </c>
    </row>
    <row r="29" spans="1:6" hidden="1" outlineLevel="2">
      <c r="A29" s="9" t="s">
        <v>11</v>
      </c>
      <c r="B29" s="10" t="s">
        <v>16</v>
      </c>
      <c r="C29" s="10" t="s">
        <v>19</v>
      </c>
      <c r="D29" s="11">
        <v>430</v>
      </c>
      <c r="E29" s="12">
        <v>5.3333333333333304</v>
      </c>
      <c r="F29" s="13">
        <f>D29*E29</f>
        <v>2293.3333333333321</v>
      </c>
    </row>
    <row r="30" spans="1:6" ht="13.5" hidden="1" outlineLevel="2" thickBot="1">
      <c r="A30" s="19" t="s">
        <v>11</v>
      </c>
      <c r="B30" s="20" t="s">
        <v>16</v>
      </c>
      <c r="C30" s="20" t="s">
        <v>23</v>
      </c>
      <c r="D30" s="21">
        <v>510</v>
      </c>
      <c r="E30" s="22">
        <v>5.8333333333333304</v>
      </c>
      <c r="F30" s="23">
        <f>D30*E30</f>
        <v>2974.9999999999986</v>
      </c>
    </row>
    <row r="31" spans="1:6" outlineLevel="1" collapsed="1">
      <c r="A31" s="15">
        <f>SUBTOTAL(9,A27:A30)</f>
        <v>0</v>
      </c>
      <c r="B31" s="51" t="s">
        <v>74</v>
      </c>
      <c r="C31" s="15">
        <f>SUBTOTAL(9,C27:C30)</f>
        <v>0</v>
      </c>
      <c r="D31" s="16"/>
      <c r="E31" s="17"/>
      <c r="F31" s="50">
        <f>SUBTOTAL(9,F27:F30)</f>
        <v>8939.9999999999945</v>
      </c>
    </row>
    <row r="32" spans="1:6">
      <c r="A32" s="15">
        <f>SUBTOTAL(9,A11:A30)</f>
        <v>0</v>
      </c>
      <c r="B32" s="51" t="s">
        <v>64</v>
      </c>
      <c r="C32" s="15">
        <f>SUBTOTAL(9,C11:C30)</f>
        <v>0</v>
      </c>
      <c r="D32" s="16"/>
      <c r="E32" s="17"/>
      <c r="F32" s="50">
        <f>SUBTOTAL(9,F11:F30)</f>
        <v>66340.333333333299</v>
      </c>
    </row>
  </sheetData>
  <sortState ref="A11:F26">
    <sortCondition ref="B11:B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D34" sqref="D34"/>
    </sheetView>
  </sheetViews>
  <sheetFormatPr defaultRowHeight="12.75" outlineLevelRow="2"/>
  <cols>
    <col min="1" max="1" width="9.140625" style="1"/>
    <col min="2" max="2" width="16.7109375" style="1" customWidth="1"/>
    <col min="3" max="3" width="22.5703125" style="1" customWidth="1"/>
    <col min="4" max="5" width="7.85546875" style="1" customWidth="1"/>
    <col min="6" max="6" width="12" style="1" bestFit="1" customWidth="1"/>
    <col min="7" max="16384" width="9.140625" style="1"/>
  </cols>
  <sheetData>
    <row r="1" spans="1:11" ht="15">
      <c r="A1" s="24" t="s">
        <v>34</v>
      </c>
    </row>
    <row r="2" spans="1:11" ht="14.25">
      <c r="A2" s="25" t="s">
        <v>35</v>
      </c>
    </row>
    <row r="3" spans="1:11" ht="14.25">
      <c r="A3" s="25" t="s">
        <v>36</v>
      </c>
    </row>
    <row r="4" spans="1:11" ht="14.25">
      <c r="A4" s="25" t="s">
        <v>37</v>
      </c>
    </row>
    <row r="7" spans="1:11">
      <c r="K7" s="2" t="s">
        <v>0</v>
      </c>
    </row>
    <row r="8" spans="1:11">
      <c r="K8" s="3" t="s">
        <v>1</v>
      </c>
    </row>
    <row r="9" spans="1:11" ht="13.5" thickBot="1">
      <c r="K9" s="4" t="s">
        <v>2</v>
      </c>
    </row>
    <row r="10" spans="1:11" ht="13.5" thickTop="1">
      <c r="A10" s="5" t="s">
        <v>5</v>
      </c>
      <c r="B10" s="6" t="s">
        <v>6</v>
      </c>
      <c r="C10" s="6" t="s">
        <v>7</v>
      </c>
      <c r="D10" s="7" t="s">
        <v>8</v>
      </c>
      <c r="E10" s="7" t="s">
        <v>9</v>
      </c>
      <c r="F10" s="8" t="s">
        <v>10</v>
      </c>
      <c r="K10" s="4" t="s">
        <v>3</v>
      </c>
    </row>
    <row r="11" spans="1:11" hidden="1" outlineLevel="2">
      <c r="A11" s="9" t="s">
        <v>11</v>
      </c>
      <c r="B11" s="10" t="s">
        <v>12</v>
      </c>
      <c r="C11" s="10" t="s">
        <v>13</v>
      </c>
      <c r="D11" s="11">
        <v>127</v>
      </c>
      <c r="E11" s="12">
        <v>5</v>
      </c>
      <c r="F11" s="13">
        <f>D11*E11</f>
        <v>635</v>
      </c>
      <c r="K11" s="4" t="s">
        <v>4</v>
      </c>
    </row>
    <row r="12" spans="1:11" hidden="1" outlineLevel="2">
      <c r="A12" s="14" t="s">
        <v>11</v>
      </c>
      <c r="B12" s="15" t="s">
        <v>12</v>
      </c>
      <c r="C12" s="15" t="s">
        <v>14</v>
      </c>
      <c r="D12" s="16">
        <v>210</v>
      </c>
      <c r="E12" s="17">
        <v>3</v>
      </c>
      <c r="F12" s="18">
        <f>D12*E12</f>
        <v>630</v>
      </c>
    </row>
    <row r="13" spans="1:11" hidden="1" outlineLevel="2">
      <c r="A13" s="14" t="s">
        <v>11</v>
      </c>
      <c r="B13" s="15" t="s">
        <v>12</v>
      </c>
      <c r="C13" s="15" t="s">
        <v>15</v>
      </c>
      <c r="D13" s="16">
        <v>263</v>
      </c>
      <c r="E13" s="17">
        <v>2</v>
      </c>
      <c r="F13" s="18">
        <f>D13*E13</f>
        <v>526</v>
      </c>
    </row>
    <row r="14" spans="1:11" hidden="1" outlineLevel="2">
      <c r="A14" s="9" t="s">
        <v>11</v>
      </c>
      <c r="B14" s="10" t="s">
        <v>16</v>
      </c>
      <c r="C14" s="10" t="s">
        <v>17</v>
      </c>
      <c r="D14" s="11">
        <v>390</v>
      </c>
      <c r="E14" s="12">
        <v>4.3333333333333304</v>
      </c>
      <c r="F14" s="13">
        <f>D14*E14</f>
        <v>1689.9999999999989</v>
      </c>
    </row>
    <row r="15" spans="1:11" hidden="1" outlineLevel="2">
      <c r="A15" s="14" t="s">
        <v>11</v>
      </c>
      <c r="B15" s="15" t="s">
        <v>16</v>
      </c>
      <c r="C15" s="15" t="s">
        <v>18</v>
      </c>
      <c r="D15" s="16">
        <v>410</v>
      </c>
      <c r="E15" s="17">
        <v>4.8333333333333304</v>
      </c>
      <c r="F15" s="18">
        <f>D15*E15</f>
        <v>1981.6666666666654</v>
      </c>
    </row>
    <row r="16" spans="1:11" hidden="1" outlineLevel="2">
      <c r="A16" s="9" t="s">
        <v>11</v>
      </c>
      <c r="B16" s="10" t="s">
        <v>16</v>
      </c>
      <c r="C16" s="10" t="s">
        <v>19</v>
      </c>
      <c r="D16" s="11">
        <v>430</v>
      </c>
      <c r="E16" s="12">
        <v>5.3333333333333304</v>
      </c>
      <c r="F16" s="13">
        <f>D16*E16</f>
        <v>2293.3333333333321</v>
      </c>
    </row>
    <row r="17" spans="1:6" hidden="1" outlineLevel="2">
      <c r="A17" s="14" t="s">
        <v>11</v>
      </c>
      <c r="B17" s="15" t="s">
        <v>16</v>
      </c>
      <c r="C17" s="15" t="s">
        <v>23</v>
      </c>
      <c r="D17" s="16">
        <v>510</v>
      </c>
      <c r="E17" s="17">
        <v>5.8333333333333304</v>
      </c>
      <c r="F17" s="18">
        <f>D17*E17</f>
        <v>2974.9999999999986</v>
      </c>
    </row>
    <row r="18" spans="1:6" hidden="1" outlineLevel="2">
      <c r="A18" s="9" t="s">
        <v>11</v>
      </c>
      <c r="B18" s="10" t="s">
        <v>25</v>
      </c>
      <c r="C18" s="10" t="s">
        <v>26</v>
      </c>
      <c r="D18" s="11">
        <v>750</v>
      </c>
      <c r="E18" s="12">
        <v>6.3333333333333304</v>
      </c>
      <c r="F18" s="13">
        <f>D18*E18</f>
        <v>4749.9999999999982</v>
      </c>
    </row>
    <row r="19" spans="1:6" hidden="1" outlineLevel="2">
      <c r="A19" s="14" t="s">
        <v>11</v>
      </c>
      <c r="B19" s="15" t="s">
        <v>25</v>
      </c>
      <c r="C19" s="15" t="s">
        <v>30</v>
      </c>
      <c r="D19" s="16">
        <v>800</v>
      </c>
      <c r="E19" s="17">
        <v>6.8333333333333304</v>
      </c>
      <c r="F19" s="18">
        <f>D19*E19</f>
        <v>5466.6666666666642</v>
      </c>
    </row>
    <row r="20" spans="1:6" hidden="1" outlineLevel="2">
      <c r="A20" s="9" t="s">
        <v>11</v>
      </c>
      <c r="B20" s="10" t="s">
        <v>25</v>
      </c>
      <c r="C20" s="10" t="s">
        <v>32</v>
      </c>
      <c r="D20" s="11">
        <v>864</v>
      </c>
      <c r="E20" s="12">
        <v>7.3333333333333304</v>
      </c>
      <c r="F20" s="13">
        <f>D20*E20</f>
        <v>6335.9999999999973</v>
      </c>
    </row>
    <row r="21" spans="1:6" hidden="1" outlineLevel="2">
      <c r="A21" s="14" t="s">
        <v>11</v>
      </c>
      <c r="B21" s="15" t="s">
        <v>25</v>
      </c>
      <c r="C21" s="15" t="s">
        <v>33</v>
      </c>
      <c r="D21" s="16">
        <v>1090</v>
      </c>
      <c r="E21" s="17">
        <v>7.8333333333333304</v>
      </c>
      <c r="F21" s="18">
        <f>D21*E21</f>
        <v>8538.3333333333303</v>
      </c>
    </row>
    <row r="22" spans="1:6" outlineLevel="1" collapsed="1">
      <c r="A22" s="45" t="s">
        <v>67</v>
      </c>
      <c r="B22" s="15"/>
      <c r="C22" s="15"/>
      <c r="D22" s="16">
        <f>SUBTOTAL(1,D11:D21)</f>
        <v>531.27272727272725</v>
      </c>
      <c r="E22" s="17"/>
      <c r="F22" s="18"/>
    </row>
    <row r="23" spans="1:6" hidden="1" outlineLevel="2">
      <c r="A23" s="14" t="s">
        <v>20</v>
      </c>
      <c r="B23" s="15" t="s">
        <v>21</v>
      </c>
      <c r="C23" s="15" t="s">
        <v>22</v>
      </c>
      <c r="D23" s="16">
        <v>460</v>
      </c>
      <c r="E23" s="17">
        <v>9.8333333333333304</v>
      </c>
      <c r="F23" s="18">
        <f>D23*E23</f>
        <v>4523.3333333333321</v>
      </c>
    </row>
    <row r="24" spans="1:6" hidden="1" outlineLevel="2">
      <c r="A24" s="9" t="s">
        <v>20</v>
      </c>
      <c r="B24" s="10" t="s">
        <v>21</v>
      </c>
      <c r="C24" s="10" t="s">
        <v>24</v>
      </c>
      <c r="D24" s="11">
        <v>530</v>
      </c>
      <c r="E24" s="12">
        <v>10.3333333333333</v>
      </c>
      <c r="F24" s="13">
        <f>D24*E24</f>
        <v>5476.6666666666488</v>
      </c>
    </row>
    <row r="25" spans="1:6" hidden="1" outlineLevel="2">
      <c r="A25" s="9" t="s">
        <v>20</v>
      </c>
      <c r="B25" s="10" t="s">
        <v>27</v>
      </c>
      <c r="C25" s="10" t="s">
        <v>28</v>
      </c>
      <c r="D25" s="11">
        <v>750</v>
      </c>
      <c r="E25" s="12">
        <v>8.3333333333333304</v>
      </c>
      <c r="F25" s="13">
        <f>D25*E25</f>
        <v>6249.9999999999982</v>
      </c>
    </row>
    <row r="26" spans="1:6" hidden="1" outlineLevel="2">
      <c r="A26" s="14" t="s">
        <v>20</v>
      </c>
      <c r="B26" s="15" t="s">
        <v>27</v>
      </c>
      <c r="C26" s="15" t="s">
        <v>29</v>
      </c>
      <c r="D26" s="16">
        <v>770</v>
      </c>
      <c r="E26" s="17">
        <v>8.8333333333333304</v>
      </c>
      <c r="F26" s="18">
        <f>D26*E26</f>
        <v>6801.6666666666642</v>
      </c>
    </row>
    <row r="27" spans="1:6" ht="13.5" hidden="1" outlineLevel="2" thickBot="1">
      <c r="A27" s="40" t="s">
        <v>20</v>
      </c>
      <c r="B27" s="41" t="s">
        <v>21</v>
      </c>
      <c r="C27" s="41" t="s">
        <v>31</v>
      </c>
      <c r="D27" s="42">
        <v>800</v>
      </c>
      <c r="E27" s="43">
        <v>9.3333333333333304</v>
      </c>
      <c r="F27" s="44">
        <f>D27*E27</f>
        <v>7466.6666666666642</v>
      </c>
    </row>
    <row r="28" spans="1:6" outlineLevel="1" collapsed="1">
      <c r="A28" s="47" t="s">
        <v>68</v>
      </c>
      <c r="B28" s="10"/>
      <c r="C28" s="10"/>
      <c r="D28" s="11">
        <f>SUBTOTAL(1,D23:D27)</f>
        <v>662</v>
      </c>
      <c r="E28" s="12"/>
      <c r="F28" s="46"/>
    </row>
    <row r="29" spans="1:6">
      <c r="A29" s="47" t="s">
        <v>69</v>
      </c>
      <c r="B29" s="10"/>
      <c r="C29" s="10"/>
      <c r="D29" s="11">
        <f>SUBTOTAL(1,D11:D27)</f>
        <v>572.125</v>
      </c>
      <c r="E29" s="12"/>
      <c r="F29" s="46"/>
    </row>
  </sheetData>
  <sortState ref="A11:F26">
    <sortCondition ref="A11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"/>
  <sheetViews>
    <sheetView workbookViewId="0">
      <selection activeCell="A10" sqref="A10:F32"/>
    </sheetView>
  </sheetViews>
  <sheetFormatPr defaultRowHeight="12.75" outlineLevelRow="2"/>
  <cols>
    <col min="1" max="1" width="9.140625" style="1"/>
    <col min="2" max="2" width="16.7109375" style="1" customWidth="1"/>
    <col min="3" max="3" width="22.5703125" style="1" customWidth="1"/>
    <col min="4" max="5" width="7.85546875" style="1" customWidth="1"/>
    <col min="6" max="6" width="12" style="1" bestFit="1" customWidth="1"/>
    <col min="7" max="16384" width="9.140625" style="1"/>
  </cols>
  <sheetData>
    <row r="1" spans="1:11" ht="15">
      <c r="A1" s="24" t="s">
        <v>34</v>
      </c>
    </row>
    <row r="2" spans="1:11" ht="14.25">
      <c r="A2" s="25" t="s">
        <v>35</v>
      </c>
    </row>
    <row r="3" spans="1:11" ht="14.25">
      <c r="A3" s="25" t="s">
        <v>36</v>
      </c>
    </row>
    <row r="4" spans="1:11" ht="14.25">
      <c r="A4" s="25" t="s">
        <v>37</v>
      </c>
    </row>
    <row r="7" spans="1:11">
      <c r="K7" s="2" t="s">
        <v>0</v>
      </c>
    </row>
    <row r="8" spans="1:11">
      <c r="K8" s="3" t="s">
        <v>1</v>
      </c>
    </row>
    <row r="9" spans="1:11" ht="13.5" thickBot="1">
      <c r="K9" s="4" t="s">
        <v>2</v>
      </c>
    </row>
    <row r="10" spans="1:11" ht="13.5" thickTop="1">
      <c r="A10" s="5" t="s">
        <v>5</v>
      </c>
      <c r="B10" s="6" t="s">
        <v>6</v>
      </c>
      <c r="C10" s="6" t="s">
        <v>7</v>
      </c>
      <c r="D10" s="7" t="s">
        <v>8</v>
      </c>
      <c r="E10" s="7" t="s">
        <v>9</v>
      </c>
      <c r="F10" s="8" t="s">
        <v>10</v>
      </c>
      <c r="K10" s="4" t="s">
        <v>3</v>
      </c>
    </row>
    <row r="11" spans="1:11" hidden="1" outlineLevel="2">
      <c r="A11" s="9" t="s">
        <v>11</v>
      </c>
      <c r="B11" s="10" t="s">
        <v>25</v>
      </c>
      <c r="C11" s="10" t="s">
        <v>26</v>
      </c>
      <c r="D11" s="11">
        <v>750</v>
      </c>
      <c r="E11" s="12">
        <v>6.3333333333333304</v>
      </c>
      <c r="F11" s="13">
        <f>D11*E11</f>
        <v>4749.9999999999982</v>
      </c>
      <c r="K11" s="4" t="s">
        <v>4</v>
      </c>
    </row>
    <row r="12" spans="1:11" hidden="1" outlineLevel="2">
      <c r="A12" s="14" t="s">
        <v>11</v>
      </c>
      <c r="B12" s="15" t="s">
        <v>25</v>
      </c>
      <c r="C12" s="15" t="s">
        <v>30</v>
      </c>
      <c r="D12" s="16">
        <v>800</v>
      </c>
      <c r="E12" s="17">
        <v>6.8333333333333304</v>
      </c>
      <c r="F12" s="18">
        <f>D12*E12</f>
        <v>5466.6666666666642</v>
      </c>
    </row>
    <row r="13" spans="1:11" hidden="1" outlineLevel="2">
      <c r="A13" s="9" t="s">
        <v>11</v>
      </c>
      <c r="B13" s="10" t="s">
        <v>25</v>
      </c>
      <c r="C13" s="10" t="s">
        <v>32</v>
      </c>
      <c r="D13" s="11">
        <v>864</v>
      </c>
      <c r="E13" s="12">
        <v>7.3333333333333304</v>
      </c>
      <c r="F13" s="13">
        <f>D13*E13</f>
        <v>6335.9999999999973</v>
      </c>
    </row>
    <row r="14" spans="1:11" hidden="1" outlineLevel="2">
      <c r="A14" s="14" t="s">
        <v>11</v>
      </c>
      <c r="B14" s="15" t="s">
        <v>25</v>
      </c>
      <c r="C14" s="15" t="s">
        <v>33</v>
      </c>
      <c r="D14" s="16">
        <v>1090</v>
      </c>
      <c r="E14" s="17">
        <v>7.8333333333333304</v>
      </c>
      <c r="F14" s="18">
        <f>D14*E14</f>
        <v>8538.3333333333303</v>
      </c>
    </row>
    <row r="15" spans="1:11" outlineLevel="1" collapsed="1">
      <c r="A15" s="45" t="s">
        <v>75</v>
      </c>
      <c r="B15" s="15">
        <f>SUBTOTAL(3,B11:B14)</f>
        <v>4</v>
      </c>
      <c r="C15" s="15"/>
      <c r="D15" s="16"/>
      <c r="E15" s="17"/>
      <c r="F15" s="18"/>
    </row>
    <row r="16" spans="1:11" hidden="1" outlineLevel="2">
      <c r="A16" s="9" t="s">
        <v>20</v>
      </c>
      <c r="B16" s="10" t="s">
        <v>27</v>
      </c>
      <c r="C16" s="10" t="s">
        <v>28</v>
      </c>
      <c r="D16" s="11">
        <v>750</v>
      </c>
      <c r="E16" s="12">
        <v>8.3333333333333304</v>
      </c>
      <c r="F16" s="13">
        <f>D16*E16</f>
        <v>6249.9999999999982</v>
      </c>
    </row>
    <row r="17" spans="1:6" hidden="1" outlineLevel="2">
      <c r="A17" s="14" t="s">
        <v>20</v>
      </c>
      <c r="B17" s="15" t="s">
        <v>27</v>
      </c>
      <c r="C17" s="15" t="s">
        <v>29</v>
      </c>
      <c r="D17" s="16">
        <v>770</v>
      </c>
      <c r="E17" s="17">
        <v>8.8333333333333304</v>
      </c>
      <c r="F17" s="18">
        <f>D17*E17</f>
        <v>6801.6666666666642</v>
      </c>
    </row>
    <row r="18" spans="1:6" outlineLevel="1" collapsed="1">
      <c r="A18" s="48" t="s">
        <v>76</v>
      </c>
      <c r="B18" s="15">
        <f>SUBTOTAL(3,B16:B17)</f>
        <v>2</v>
      </c>
      <c r="C18" s="15"/>
      <c r="D18" s="16"/>
      <c r="E18" s="17"/>
      <c r="F18" s="18"/>
    </row>
    <row r="19" spans="1:6" hidden="1" outlineLevel="2">
      <c r="A19" s="9" t="s">
        <v>11</v>
      </c>
      <c r="B19" s="10" t="s">
        <v>12</v>
      </c>
      <c r="C19" s="10" t="s">
        <v>13</v>
      </c>
      <c r="D19" s="11">
        <v>127</v>
      </c>
      <c r="E19" s="12">
        <v>5</v>
      </c>
      <c r="F19" s="13">
        <f>D19*E19</f>
        <v>635</v>
      </c>
    </row>
    <row r="20" spans="1:6" hidden="1" outlineLevel="2">
      <c r="A20" s="14" t="s">
        <v>11</v>
      </c>
      <c r="B20" s="15" t="s">
        <v>12</v>
      </c>
      <c r="C20" s="15" t="s">
        <v>14</v>
      </c>
      <c r="D20" s="16">
        <v>210</v>
      </c>
      <c r="E20" s="17">
        <v>3</v>
      </c>
      <c r="F20" s="18">
        <f>D20*E20</f>
        <v>630</v>
      </c>
    </row>
    <row r="21" spans="1:6" hidden="1" outlineLevel="2">
      <c r="A21" s="14" t="s">
        <v>11</v>
      </c>
      <c r="B21" s="15" t="s">
        <v>12</v>
      </c>
      <c r="C21" s="15" t="s">
        <v>15</v>
      </c>
      <c r="D21" s="16">
        <v>263</v>
      </c>
      <c r="E21" s="17">
        <v>2</v>
      </c>
      <c r="F21" s="18">
        <f>D21*E21</f>
        <v>526</v>
      </c>
    </row>
    <row r="22" spans="1:6" outlineLevel="1" collapsed="1">
      <c r="A22" s="48" t="s">
        <v>77</v>
      </c>
      <c r="B22" s="15">
        <f>SUBTOTAL(3,B19:B21)</f>
        <v>3</v>
      </c>
      <c r="C22" s="15"/>
      <c r="D22" s="16"/>
      <c r="E22" s="17"/>
      <c r="F22" s="18"/>
    </row>
    <row r="23" spans="1:6" hidden="1" outlineLevel="2">
      <c r="A23" s="14" t="s">
        <v>20</v>
      </c>
      <c r="B23" s="15" t="s">
        <v>21</v>
      </c>
      <c r="C23" s="15" t="s">
        <v>22</v>
      </c>
      <c r="D23" s="16">
        <v>460</v>
      </c>
      <c r="E23" s="17">
        <v>9.8333333333333304</v>
      </c>
      <c r="F23" s="18">
        <f>D23*E23</f>
        <v>4523.3333333333321</v>
      </c>
    </row>
    <row r="24" spans="1:6" hidden="1" outlineLevel="2">
      <c r="A24" s="9" t="s">
        <v>20</v>
      </c>
      <c r="B24" s="10" t="s">
        <v>21</v>
      </c>
      <c r="C24" s="10" t="s">
        <v>24</v>
      </c>
      <c r="D24" s="11">
        <v>530</v>
      </c>
      <c r="E24" s="12">
        <v>10.3333333333333</v>
      </c>
      <c r="F24" s="13">
        <f>D24*E24</f>
        <v>5476.6666666666488</v>
      </c>
    </row>
    <row r="25" spans="1:6" hidden="1" outlineLevel="2">
      <c r="A25" s="9" t="s">
        <v>20</v>
      </c>
      <c r="B25" s="10" t="s">
        <v>21</v>
      </c>
      <c r="C25" s="10" t="s">
        <v>31</v>
      </c>
      <c r="D25" s="11">
        <v>800</v>
      </c>
      <c r="E25" s="12">
        <v>9.3333333333333304</v>
      </c>
      <c r="F25" s="13">
        <f>D25*E25</f>
        <v>7466.6666666666642</v>
      </c>
    </row>
    <row r="26" spans="1:6" outlineLevel="1" collapsed="1">
      <c r="A26" s="49" t="s">
        <v>78</v>
      </c>
      <c r="B26" s="10">
        <f>SUBTOTAL(3,B23:B25)</f>
        <v>3</v>
      </c>
      <c r="C26" s="10"/>
      <c r="D26" s="11"/>
      <c r="E26" s="12"/>
      <c r="F26" s="13"/>
    </row>
    <row r="27" spans="1:6" hidden="1" outlineLevel="2">
      <c r="A27" s="9" t="s">
        <v>11</v>
      </c>
      <c r="B27" s="10" t="s">
        <v>16</v>
      </c>
      <c r="C27" s="10" t="s">
        <v>17</v>
      </c>
      <c r="D27" s="11">
        <v>390</v>
      </c>
      <c r="E27" s="12">
        <v>4.3333333333333304</v>
      </c>
      <c r="F27" s="13">
        <f>D27*E27</f>
        <v>1689.9999999999989</v>
      </c>
    </row>
    <row r="28" spans="1:6" hidden="1" outlineLevel="2">
      <c r="A28" s="14" t="s">
        <v>11</v>
      </c>
      <c r="B28" s="15" t="s">
        <v>16</v>
      </c>
      <c r="C28" s="15" t="s">
        <v>18</v>
      </c>
      <c r="D28" s="16">
        <v>410</v>
      </c>
      <c r="E28" s="17">
        <v>4.8333333333333304</v>
      </c>
      <c r="F28" s="18">
        <f>D28*E28</f>
        <v>1981.6666666666654</v>
      </c>
    </row>
    <row r="29" spans="1:6" hidden="1" outlineLevel="2">
      <c r="A29" s="9" t="s">
        <v>11</v>
      </c>
      <c r="B29" s="10" t="s">
        <v>16</v>
      </c>
      <c r="C29" s="10" t="s">
        <v>19</v>
      </c>
      <c r="D29" s="11">
        <v>430</v>
      </c>
      <c r="E29" s="12">
        <v>5.3333333333333304</v>
      </c>
      <c r="F29" s="13">
        <f>D29*E29</f>
        <v>2293.3333333333321</v>
      </c>
    </row>
    <row r="30" spans="1:6" ht="13.5" hidden="1" outlineLevel="2" thickBot="1">
      <c r="A30" s="19" t="s">
        <v>11</v>
      </c>
      <c r="B30" s="20" t="s">
        <v>16</v>
      </c>
      <c r="C30" s="20" t="s">
        <v>23</v>
      </c>
      <c r="D30" s="21">
        <v>510</v>
      </c>
      <c r="E30" s="22">
        <v>5.8333333333333304</v>
      </c>
      <c r="F30" s="23">
        <f>D30*E30</f>
        <v>2974.9999999999986</v>
      </c>
    </row>
    <row r="31" spans="1:6" outlineLevel="1" collapsed="1">
      <c r="A31" s="51" t="s">
        <v>79</v>
      </c>
      <c r="B31" s="15">
        <f>SUBTOTAL(3,B27:B30)</f>
        <v>4</v>
      </c>
      <c r="C31" s="15"/>
      <c r="D31" s="16"/>
      <c r="E31" s="17"/>
      <c r="F31" s="50"/>
    </row>
    <row r="32" spans="1:6">
      <c r="A32" s="51" t="s">
        <v>80</v>
      </c>
      <c r="B32" s="15">
        <f>SUBTOTAL(3,B11:B30)</f>
        <v>16</v>
      </c>
      <c r="C32" s="15"/>
      <c r="D32" s="16"/>
      <c r="E32" s="17"/>
      <c r="F32" s="50"/>
    </row>
  </sheetData>
  <sortState ref="A11:F26">
    <sortCondition ref="B11:B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Упражнение</vt:lpstr>
      <vt:lpstr>Задание 2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</dc:creator>
  <cp:lastModifiedBy>stud175063</cp:lastModifiedBy>
  <dcterms:created xsi:type="dcterms:W3CDTF">2014-04-18T12:38:09Z</dcterms:created>
  <dcterms:modified xsi:type="dcterms:W3CDTF">2018-04-13T12:53:49Z</dcterms:modified>
</cp:coreProperties>
</file>