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2d8ad2a8930669/Documents/University/Masters/Calculations/For_Model_Curves/"/>
    </mc:Choice>
  </mc:AlternateContent>
  <xr:revisionPtr revIDLastSave="257" documentId="8_{B8442EDB-6C35-49C6-AFFA-231AF3DF6BE2}" xr6:coauthVersionLast="47" xr6:coauthVersionMax="47" xr10:uidLastSave="{EA652E9F-90DC-4D0D-95DF-F4B5E65088DF}"/>
  <bookViews>
    <workbookView xWindow="-110" yWindow="-110" windowWidth="19420" windowHeight="10300" xr2:uid="{ECFAADA8-EA00-4534-B656-CC88AA551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2" i="1"/>
  <c r="C24" i="1"/>
  <c r="C12" i="1"/>
  <c r="C13" i="1"/>
  <c r="C14" i="1"/>
  <c r="C23" i="1" s="1"/>
  <c r="C15" i="1"/>
  <c r="B13" i="1"/>
  <c r="B14" i="1"/>
  <c r="B15" i="1"/>
  <c r="B24" i="1" s="1"/>
  <c r="E12" i="1"/>
  <c r="C21" i="1" s="1"/>
  <c r="E13" i="1"/>
  <c r="C22" i="1" s="1"/>
  <c r="E14" i="1"/>
  <c r="E15" i="1"/>
  <c r="D13" i="1"/>
  <c r="D14" i="1"/>
  <c r="D15" i="1"/>
  <c r="D12" i="1"/>
  <c r="B22" i="1"/>
  <c r="B23" i="1"/>
  <c r="E8" i="1"/>
  <c r="D8" i="1"/>
  <c r="C17" i="1"/>
  <c r="B17" i="1"/>
  <c r="C8" i="1"/>
  <c r="B8" i="1"/>
  <c r="D17" i="1" l="1"/>
  <c r="B26" i="1"/>
  <c r="E17" i="1"/>
  <c r="C26" i="1"/>
</calcChain>
</file>

<file path=xl/sharedStrings.xml><?xml version="1.0" encoding="utf-8"?>
<sst xmlns="http://schemas.openxmlformats.org/spreadsheetml/2006/main" count="36" uniqueCount="17">
  <si>
    <t>Source</t>
  </si>
  <si>
    <t>Riverine</t>
  </si>
  <si>
    <t>Hydrothermal</t>
  </si>
  <si>
    <t>Min</t>
  </si>
  <si>
    <t>Max</t>
  </si>
  <si>
    <t>Raiswell and Canfield, 2012</t>
  </si>
  <si>
    <t>Poulton and Raiswell, 2002</t>
  </si>
  <si>
    <t>Dust (Aeolian)</t>
  </si>
  <si>
    <t>Iceberg Sediment</t>
  </si>
  <si>
    <t>Total</t>
  </si>
  <si>
    <t>Dissolved (Gg yr-1)</t>
  </si>
  <si>
    <t>FeHR (iron oxides soluble in dithionite),</t>
  </si>
  <si>
    <t xml:space="preserve">Min </t>
  </si>
  <si>
    <t>Particulate  (Tg yr-1)</t>
  </si>
  <si>
    <t>Particulate  (mol yr-1)</t>
  </si>
  <si>
    <t>Dissolved (mol yr-1)</t>
  </si>
  <si>
    <t>Combined (mol yr-1)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</si>
</sst>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52FE-7FC0-4BC4-AC44-E2152B99DF34}">
  <dimension ref="A1:K27"/>
  <sheetViews>
    <sheetView tabSelected="1" zoomScale="76" zoomScaleNormal="133" workbookViewId="0">
      <selection activeCell="E21" sqref="E21"/>
    </sheetView>
  </sheetViews>
  <sheetFormatPr defaultRowHeight="14.5" x14ac:dyDescent="0.35"/>
  <cols>
    <col min="1" max="1" width="14.81640625" customWidth="1"/>
    <col min="2" max="2" width="12" bestFit="1" customWidth="1"/>
    <col min="3" max="3" width="11.453125" customWidth="1"/>
    <col min="4" max="4" width="11.08984375" customWidth="1"/>
    <col min="5" max="5" width="14.26953125" customWidth="1"/>
    <col min="9" max="9" width="19.81640625" customWidth="1"/>
    <col min="11" max="11" width="23.7265625" customWidth="1"/>
  </cols>
  <sheetData>
    <row r="1" spans="1:11" x14ac:dyDescent="0.35">
      <c r="A1" s="1" t="s">
        <v>0</v>
      </c>
      <c r="B1" s="8" t="s">
        <v>10</v>
      </c>
      <c r="C1" s="8"/>
      <c r="D1" s="8" t="s">
        <v>13</v>
      </c>
      <c r="E1" s="8"/>
      <c r="H1" s="9" t="s">
        <v>5</v>
      </c>
      <c r="I1" s="9"/>
    </row>
    <row r="2" spans="1:11" x14ac:dyDescent="0.35">
      <c r="A2" s="1"/>
      <c r="B2" s="1" t="s">
        <v>3</v>
      </c>
      <c r="C2" s="1" t="s">
        <v>4</v>
      </c>
      <c r="D2" s="1" t="s">
        <v>3</v>
      </c>
      <c r="E2" s="1" t="s">
        <v>4</v>
      </c>
      <c r="H2" s="10" t="s">
        <v>6</v>
      </c>
      <c r="I2" s="10"/>
      <c r="J2" s="7" t="s">
        <v>11</v>
      </c>
      <c r="K2" s="7"/>
    </row>
    <row r="3" spans="1:11" x14ac:dyDescent="0.35">
      <c r="A3" s="1" t="s">
        <v>1</v>
      </c>
      <c r="B3" s="2">
        <v>140</v>
      </c>
      <c r="C3" s="2">
        <v>140</v>
      </c>
      <c r="D3" s="3">
        <v>261</v>
      </c>
      <c r="E3" s="3">
        <v>430</v>
      </c>
      <c r="H3" s="7"/>
      <c r="I3" s="7"/>
    </row>
    <row r="4" spans="1:11" x14ac:dyDescent="0.35">
      <c r="A4" s="1" t="s">
        <v>2</v>
      </c>
      <c r="B4" s="2">
        <v>50</v>
      </c>
      <c r="C4" s="2">
        <v>50</v>
      </c>
      <c r="D4" s="3">
        <v>9</v>
      </c>
      <c r="E4" s="3">
        <v>19</v>
      </c>
    </row>
    <row r="5" spans="1:11" x14ac:dyDescent="0.35">
      <c r="A5" s="1" t="s">
        <v>7</v>
      </c>
      <c r="B5" s="2">
        <v>1530</v>
      </c>
      <c r="C5" s="2">
        <v>3030</v>
      </c>
      <c r="D5" s="3">
        <v>8.6</v>
      </c>
      <c r="E5" s="3">
        <v>11.4</v>
      </c>
    </row>
    <row r="6" spans="1:11" x14ac:dyDescent="0.35">
      <c r="A6" s="1" t="s">
        <v>8</v>
      </c>
      <c r="B6" s="2">
        <v>900</v>
      </c>
      <c r="C6" s="2">
        <v>1380</v>
      </c>
      <c r="D6" s="3">
        <v>7</v>
      </c>
      <c r="E6" s="3">
        <v>43</v>
      </c>
    </row>
    <row r="7" spans="1:11" x14ac:dyDescent="0.35">
      <c r="A7" s="1"/>
      <c r="B7" s="1"/>
      <c r="C7" s="1"/>
      <c r="D7" s="1"/>
      <c r="E7" s="1"/>
    </row>
    <row r="8" spans="1:11" x14ac:dyDescent="0.35">
      <c r="A8" s="1" t="s">
        <v>9</v>
      </c>
      <c r="B8" s="1">
        <f>SUM(B3:B6)</f>
        <v>2620</v>
      </c>
      <c r="C8" s="1">
        <f>SUM(C3:C6)</f>
        <v>4600</v>
      </c>
      <c r="D8" s="1">
        <f>SUM(D3:D6)</f>
        <v>285.60000000000002</v>
      </c>
      <c r="E8" s="1">
        <f>SUM(E3:E6)</f>
        <v>503.4</v>
      </c>
    </row>
    <row r="10" spans="1:11" x14ac:dyDescent="0.35">
      <c r="A10" s="1" t="s">
        <v>0</v>
      </c>
      <c r="B10" s="8" t="s">
        <v>15</v>
      </c>
      <c r="C10" s="8"/>
      <c r="D10" s="8" t="s">
        <v>14</v>
      </c>
      <c r="E10" s="8"/>
    </row>
    <row r="11" spans="1:11" x14ac:dyDescent="0.35">
      <c r="A11" s="1"/>
      <c r="B11" s="1" t="s">
        <v>3</v>
      </c>
      <c r="C11" s="1" t="s">
        <v>4</v>
      </c>
      <c r="D11" s="1" t="s">
        <v>3</v>
      </c>
      <c r="E11" s="1" t="s">
        <v>4</v>
      </c>
    </row>
    <row r="12" spans="1:11" x14ac:dyDescent="0.35">
      <c r="A12" s="1" t="s">
        <v>1</v>
      </c>
      <c r="B12" s="4">
        <f>(B3/55.845)*1000000000</f>
        <v>2506938848.5988007</v>
      </c>
      <c r="C12" s="4">
        <f>(C3/55.845)*1000000000</f>
        <v>2506938848.5988007</v>
      </c>
      <c r="D12" s="3">
        <f>(D3/55.845)*1000000000000</f>
        <v>4673650282030.6201</v>
      </c>
      <c r="E12" s="3">
        <f>(E3/55.845)*1000000000000</f>
        <v>7699883606410.6006</v>
      </c>
    </row>
    <row r="13" spans="1:11" x14ac:dyDescent="0.35">
      <c r="A13" s="1" t="s">
        <v>2</v>
      </c>
      <c r="B13" s="4">
        <f t="shared" ref="B13:C15" si="0">(B4/55.845)*1000000000</f>
        <v>895335303.0710001</v>
      </c>
      <c r="C13" s="4">
        <f t="shared" si="0"/>
        <v>895335303.0710001</v>
      </c>
      <c r="D13" s="3">
        <f t="shared" ref="D13:E15" si="1">(D4/55.845)*1000000000000</f>
        <v>161160354552.78003</v>
      </c>
      <c r="E13" s="3">
        <f t="shared" si="1"/>
        <v>340227415166.98004</v>
      </c>
    </row>
    <row r="14" spans="1:11" x14ac:dyDescent="0.35">
      <c r="A14" s="1" t="s">
        <v>7</v>
      </c>
      <c r="B14" s="4">
        <f t="shared" si="0"/>
        <v>27397260273.972603</v>
      </c>
      <c r="C14" s="4">
        <f t="shared" si="0"/>
        <v>54257319366.102608</v>
      </c>
      <c r="D14" s="3">
        <f t="shared" si="1"/>
        <v>153997672128.21201</v>
      </c>
      <c r="E14" s="3">
        <f t="shared" si="1"/>
        <v>204136449100.18802</v>
      </c>
    </row>
    <row r="15" spans="1:11" x14ac:dyDescent="0.35">
      <c r="A15" s="1" t="s">
        <v>8</v>
      </c>
      <c r="B15" s="4">
        <f t="shared" si="0"/>
        <v>16116035455.278002</v>
      </c>
      <c r="C15" s="4">
        <f t="shared" si="0"/>
        <v>24711254364.759605</v>
      </c>
      <c r="D15" s="3">
        <f t="shared" si="1"/>
        <v>125346942429.94002</v>
      </c>
      <c r="E15" s="3">
        <f t="shared" si="1"/>
        <v>769988360641.06018</v>
      </c>
    </row>
    <row r="16" spans="1:11" x14ac:dyDescent="0.35">
      <c r="A16" s="1"/>
      <c r="B16" s="1"/>
      <c r="C16" s="1"/>
      <c r="D16" s="1"/>
      <c r="E16" s="1"/>
    </row>
    <row r="17" spans="1:5" x14ac:dyDescent="0.35">
      <c r="A17" s="1" t="s">
        <v>9</v>
      </c>
      <c r="B17" s="5">
        <f>SUM(B12:B15)</f>
        <v>46915569880.920403</v>
      </c>
      <c r="C17" s="5">
        <f>SUM(C12:C15)</f>
        <v>82370847882.532013</v>
      </c>
      <c r="D17" s="5">
        <f t="shared" ref="D17:E17" si="2">SUM(D12:D15)</f>
        <v>5114155251141.5527</v>
      </c>
      <c r="E17" s="5">
        <f t="shared" si="2"/>
        <v>9014235831318.8301</v>
      </c>
    </row>
    <row r="19" spans="1:5" x14ac:dyDescent="0.35">
      <c r="A19" s="1" t="s">
        <v>0</v>
      </c>
      <c r="B19" s="8" t="s">
        <v>16</v>
      </c>
      <c r="C19" s="8"/>
    </row>
    <row r="20" spans="1:5" x14ac:dyDescent="0.35">
      <c r="A20" s="1"/>
      <c r="B20" s="1" t="s">
        <v>12</v>
      </c>
      <c r="C20" s="1" t="s">
        <v>4</v>
      </c>
    </row>
    <row r="21" spans="1:5" x14ac:dyDescent="0.35">
      <c r="A21" s="1" t="s">
        <v>1</v>
      </c>
      <c r="B21" s="5">
        <f>B12+D12</f>
        <v>4676157220879.2188</v>
      </c>
      <c r="C21" s="1">
        <f>C12+E12</f>
        <v>7702390545259.1992</v>
      </c>
      <c r="E21" s="6"/>
    </row>
    <row r="22" spans="1:5" x14ac:dyDescent="0.35">
      <c r="A22" s="1" t="s">
        <v>2</v>
      </c>
      <c r="B22" s="1">
        <f>B13+D13</f>
        <v>162055689855.85104</v>
      </c>
      <c r="C22" s="1">
        <f t="shared" ref="C22:C23" si="3">C13+E13</f>
        <v>341122750470.05103</v>
      </c>
    </row>
    <row r="23" spans="1:5" x14ac:dyDescent="0.35">
      <c r="A23" s="1" t="s">
        <v>7</v>
      </c>
      <c r="B23" s="1">
        <f>B14+D14</f>
        <v>181394932402.1846</v>
      </c>
      <c r="C23" s="1">
        <f t="shared" si="3"/>
        <v>258393768466.29062</v>
      </c>
    </row>
    <row r="24" spans="1:5" x14ac:dyDescent="0.35">
      <c r="A24" s="1" t="s">
        <v>8</v>
      </c>
      <c r="B24" s="1">
        <f>B15+D15</f>
        <v>141462977885.21802</v>
      </c>
      <c r="C24" s="5">
        <f>C15+E15</f>
        <v>794699615005.81982</v>
      </c>
    </row>
    <row r="25" spans="1:5" x14ac:dyDescent="0.35">
      <c r="A25" s="1"/>
      <c r="B25" s="1"/>
      <c r="C25" s="1"/>
    </row>
    <row r="26" spans="1:5" x14ac:dyDescent="0.35">
      <c r="A26" s="1" t="s">
        <v>9</v>
      </c>
      <c r="B26" s="1">
        <f>SUM(B21:B24)</f>
        <v>5161070821022.4717</v>
      </c>
      <c r="C26" s="1">
        <f>SUM(C21:D24)</f>
        <v>9096606679201.3613</v>
      </c>
    </row>
    <row r="27" spans="1:5" x14ac:dyDescent="0.35">
      <c r="B27" s="6"/>
    </row>
  </sheetData>
  <mergeCells count="9">
    <mergeCell ref="J2:K2"/>
    <mergeCell ref="B19:C19"/>
    <mergeCell ref="B1:C1"/>
    <mergeCell ref="D1:E1"/>
    <mergeCell ref="H1:I1"/>
    <mergeCell ref="H2:I2"/>
    <mergeCell ref="H3:I3"/>
    <mergeCell ref="B10:C10"/>
    <mergeCell ref="D10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Jarvis</dc:creator>
  <cp:lastModifiedBy>Elena Jarvis</cp:lastModifiedBy>
  <dcterms:created xsi:type="dcterms:W3CDTF">2025-05-06T09:59:56Z</dcterms:created>
  <dcterms:modified xsi:type="dcterms:W3CDTF">2025-09-29T15:26:45Z</dcterms:modified>
</cp:coreProperties>
</file>