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7.18.12\почта\Бюджеты 2014 - 2027\Утвержденные бюджеты и изменения к ним\Утвер бюджет и изм 2025\Утвержденный бюджет 2025-2027\"/>
    </mc:Choice>
  </mc:AlternateContent>
  <xr:revisionPtr revIDLastSave="0" documentId="13_ncr:1_{601640C9-F7AA-433F-A6EC-BDB9479543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оходы бюджета" sheetId="1" r:id="rId1"/>
  </sheets>
  <definedNames>
    <definedName name="__bookmark_13">#REF!</definedName>
    <definedName name="__bookmark_14">#REF!</definedName>
    <definedName name="__bookmark_18">#REF!</definedName>
    <definedName name="__bookmark_19">#REF!</definedName>
    <definedName name="__bookmark_2">'Доходы бюджета'!#REF!</definedName>
    <definedName name="__bookmark_20">#REF!</definedName>
    <definedName name="__bookmark_21">#REF!</definedName>
    <definedName name="__bookmark_22">#REF!</definedName>
    <definedName name="__bookmark_23">#REF!</definedName>
    <definedName name="__bookmark_24">#REF!</definedName>
    <definedName name="__bookmark_5">'Доходы бюджета'!$A$8:$D$153</definedName>
    <definedName name="_xlnm.Print_Titles" localSheetId="0">'Доходы бюджета'!$8:$9</definedName>
    <definedName name="_xlnm.Print_Area" localSheetId="0">'Доходы бюджета'!$A$1:$E$174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1" l="1"/>
  <c r="E170" i="1" l="1"/>
  <c r="D170" i="1"/>
  <c r="C170" i="1"/>
  <c r="C169" i="1" s="1"/>
  <c r="E150" i="1"/>
  <c r="E144" i="1"/>
  <c r="E142" i="1"/>
  <c r="D150" i="1" l="1"/>
  <c r="D144" i="1"/>
  <c r="D142" i="1"/>
  <c r="E136" i="1"/>
  <c r="D136" i="1"/>
  <c r="E134" i="1"/>
  <c r="D134" i="1"/>
  <c r="E132" i="1"/>
  <c r="C150" i="1" l="1"/>
  <c r="C144" i="1" l="1"/>
  <c r="C142" i="1"/>
  <c r="C136" i="1"/>
  <c r="C134" i="1"/>
  <c r="C132" i="1"/>
  <c r="D165" i="1" l="1"/>
  <c r="E12" i="1" l="1"/>
  <c r="D12" i="1"/>
  <c r="C12" i="1"/>
  <c r="E148" i="1" l="1"/>
  <c r="D148" i="1"/>
  <c r="C148" i="1"/>
  <c r="E130" i="1"/>
  <c r="D130" i="1"/>
  <c r="C130" i="1"/>
  <c r="D32" i="1"/>
  <c r="D26" i="1"/>
  <c r="E91" i="1" l="1"/>
  <c r="D91" i="1"/>
  <c r="E93" i="1"/>
  <c r="D93" i="1"/>
  <c r="C93" i="1"/>
  <c r="E61" i="1" l="1"/>
  <c r="D61" i="1"/>
  <c r="C61" i="1"/>
  <c r="E59" i="1"/>
  <c r="D59" i="1"/>
  <c r="C59" i="1"/>
  <c r="C55" i="1" l="1"/>
  <c r="C105" i="1" l="1"/>
  <c r="E74" i="1" l="1"/>
  <c r="D74" i="1"/>
  <c r="C74" i="1"/>
  <c r="E163" i="1" l="1"/>
  <c r="D163" i="1"/>
  <c r="C163" i="1" l="1"/>
  <c r="E172" i="1"/>
  <c r="E169" i="1" s="1"/>
  <c r="D172" i="1"/>
  <c r="D169" i="1" s="1"/>
  <c r="C172" i="1"/>
  <c r="E167" i="1"/>
  <c r="D167" i="1"/>
  <c r="C167" i="1"/>
  <c r="E165" i="1"/>
  <c r="C165" i="1"/>
  <c r="E161" i="1"/>
  <c r="D161" i="1"/>
  <c r="C161" i="1"/>
  <c r="E159" i="1"/>
  <c r="D159" i="1"/>
  <c r="C159" i="1"/>
  <c r="E157" i="1"/>
  <c r="D157" i="1"/>
  <c r="C157" i="1"/>
  <c r="E154" i="1"/>
  <c r="D154" i="1"/>
  <c r="C154" i="1"/>
  <c r="E152" i="1"/>
  <c r="D152" i="1"/>
  <c r="C152" i="1"/>
  <c r="E146" i="1"/>
  <c r="D146" i="1"/>
  <c r="C146" i="1"/>
  <c r="E140" i="1"/>
  <c r="D140" i="1"/>
  <c r="C140" i="1"/>
  <c r="E138" i="1"/>
  <c r="D138" i="1"/>
  <c r="C138" i="1"/>
  <c r="D132" i="1"/>
  <c r="C129" i="1" l="1"/>
  <c r="E129" i="1"/>
  <c r="C156" i="1"/>
  <c r="D156" i="1"/>
  <c r="E156" i="1"/>
  <c r="E119" i="1" l="1"/>
  <c r="D119" i="1"/>
  <c r="C119" i="1"/>
  <c r="E105" i="1"/>
  <c r="D105" i="1"/>
  <c r="E117" i="1" l="1"/>
  <c r="D117" i="1"/>
  <c r="C36" i="1" l="1"/>
  <c r="D36" i="1"/>
  <c r="E36" i="1"/>
  <c r="E115" i="1" l="1"/>
  <c r="E114" i="1" s="1"/>
  <c r="D115" i="1"/>
  <c r="D114" i="1" s="1"/>
  <c r="C115" i="1"/>
  <c r="E97" i="1" l="1"/>
  <c r="D97" i="1"/>
  <c r="C97" i="1"/>
  <c r="C42" i="1" l="1"/>
  <c r="D42" i="1"/>
  <c r="E42" i="1"/>
  <c r="C11" i="1" l="1"/>
  <c r="C117" i="1" l="1"/>
  <c r="C114" i="1" s="1"/>
  <c r="C127" i="1" l="1"/>
  <c r="C126" i="1" s="1"/>
  <c r="C125" i="1" l="1"/>
  <c r="C124" i="1" s="1"/>
  <c r="E112" i="1"/>
  <c r="D112" i="1"/>
  <c r="C112" i="1"/>
  <c r="E71" i="1" l="1"/>
  <c r="E70" i="1" s="1"/>
  <c r="D71" i="1"/>
  <c r="D70" i="1" s="1"/>
  <c r="E68" i="1" l="1"/>
  <c r="D68" i="1"/>
  <c r="C68" i="1"/>
  <c r="E127" i="1" l="1"/>
  <c r="E126" i="1" s="1"/>
  <c r="E125" i="1" s="1"/>
  <c r="E124" i="1" s="1"/>
  <c r="D127" i="1"/>
  <c r="D126" i="1" s="1"/>
  <c r="D125" i="1" s="1"/>
  <c r="D124" i="1" s="1"/>
  <c r="E110" i="1" l="1"/>
  <c r="D110" i="1"/>
  <c r="C110" i="1"/>
  <c r="C108" i="1"/>
  <c r="D108" i="1"/>
  <c r="E108" i="1"/>
  <c r="E103" i="1"/>
  <c r="D103" i="1"/>
  <c r="C103" i="1"/>
  <c r="E101" i="1"/>
  <c r="D101" i="1"/>
  <c r="C101" i="1"/>
  <c r="E99" i="1"/>
  <c r="D99" i="1"/>
  <c r="C99" i="1"/>
  <c r="E95" i="1"/>
  <c r="D95" i="1"/>
  <c r="C95" i="1"/>
  <c r="C91" i="1"/>
  <c r="E89" i="1"/>
  <c r="D89" i="1"/>
  <c r="C89" i="1"/>
  <c r="C88" i="1" l="1"/>
  <c r="C87" i="1" s="1"/>
  <c r="E88" i="1"/>
  <c r="E87" i="1" s="1"/>
  <c r="D88" i="1"/>
  <c r="D87" i="1" s="1"/>
  <c r="E122" i="1"/>
  <c r="E121" i="1" s="1"/>
  <c r="D122" i="1"/>
  <c r="D121" i="1" s="1"/>
  <c r="C122" i="1"/>
  <c r="C121" i="1" s="1"/>
  <c r="E82" i="1" l="1"/>
  <c r="E81" i="1" s="1"/>
  <c r="D82" i="1"/>
  <c r="D81" i="1" s="1"/>
  <c r="C82" i="1"/>
  <c r="C81" i="1" s="1"/>
  <c r="E85" i="1"/>
  <c r="E84" i="1" s="1"/>
  <c r="D85" i="1"/>
  <c r="D84" i="1" s="1"/>
  <c r="C85" i="1"/>
  <c r="C84" i="1" s="1"/>
  <c r="E78" i="1"/>
  <c r="E77" i="1" s="1"/>
  <c r="E76" i="1" s="1"/>
  <c r="D78" i="1"/>
  <c r="D77" i="1" s="1"/>
  <c r="D76" i="1" s="1"/>
  <c r="C78" i="1"/>
  <c r="C77" i="1" s="1"/>
  <c r="C76" i="1" s="1"/>
  <c r="E63" i="1"/>
  <c r="E58" i="1" s="1"/>
  <c r="D63" i="1"/>
  <c r="D58" i="1" s="1"/>
  <c r="C63" i="1"/>
  <c r="C58" i="1" s="1"/>
  <c r="D66" i="1"/>
  <c r="D65" i="1" s="1"/>
  <c r="C66" i="1"/>
  <c r="C65" i="1" s="1"/>
  <c r="D55" i="1"/>
  <c r="E53" i="1"/>
  <c r="D53" i="1"/>
  <c r="C53" i="1"/>
  <c r="E50" i="1"/>
  <c r="D50" i="1"/>
  <c r="C50" i="1"/>
  <c r="E48" i="1"/>
  <c r="D48" i="1"/>
  <c r="C48" i="1"/>
  <c r="E45" i="1"/>
  <c r="D45" i="1"/>
  <c r="C45" i="1"/>
  <c r="E38" i="1"/>
  <c r="D38" i="1"/>
  <c r="C38" i="1"/>
  <c r="C35" i="1" s="1"/>
  <c r="E40" i="1"/>
  <c r="D40" i="1"/>
  <c r="C40" i="1"/>
  <c r="C26" i="1"/>
  <c r="D28" i="1"/>
  <c r="C28" i="1"/>
  <c r="D30" i="1"/>
  <c r="C30" i="1"/>
  <c r="C32" i="1"/>
  <c r="E11" i="1"/>
  <c r="D11" i="1"/>
  <c r="C34" i="1" l="1"/>
  <c r="D35" i="1"/>
  <c r="D34" i="1" s="1"/>
  <c r="C57" i="1"/>
  <c r="D80" i="1"/>
  <c r="D57" i="1"/>
  <c r="C52" i="1"/>
  <c r="D52" i="1"/>
  <c r="C80" i="1"/>
  <c r="E80" i="1"/>
  <c r="D47" i="1"/>
  <c r="D44" i="1" s="1"/>
  <c r="C47" i="1"/>
  <c r="C44" i="1" s="1"/>
  <c r="E47" i="1"/>
  <c r="E44" i="1" s="1"/>
  <c r="E35" i="1"/>
  <c r="E34" i="1" s="1"/>
  <c r="D25" i="1"/>
  <c r="D24" i="1" s="1"/>
  <c r="C25" i="1"/>
  <c r="C24" i="1" s="1"/>
  <c r="E26" i="1"/>
  <c r="E28" i="1"/>
  <c r="E30" i="1"/>
  <c r="E32" i="1"/>
  <c r="E55" i="1"/>
  <c r="E52" i="1" s="1"/>
  <c r="E66" i="1"/>
  <c r="E65" i="1" s="1"/>
  <c r="E57" i="1" l="1"/>
  <c r="D10" i="1"/>
  <c r="D174" i="1" s="1"/>
  <c r="E25" i="1"/>
  <c r="E24" i="1" s="1"/>
  <c r="E10" i="1" l="1"/>
  <c r="E174" i="1" s="1"/>
  <c r="C71" i="1"/>
  <c r="C70" i="1" s="1"/>
  <c r="C10" i="1" l="1"/>
  <c r="C174" i="1" s="1"/>
</calcChain>
</file>

<file path=xl/sharedStrings.xml><?xml version="1.0" encoding="utf-8"?>
<sst xmlns="http://schemas.openxmlformats.org/spreadsheetml/2006/main" count="345" uniqueCount="342">
  <si>
    <t>Код дохода по бюджетной классификации</t>
  </si>
  <si>
    <t>1</t>
  </si>
  <si>
    <t>2</t>
  </si>
  <si>
    <t>3</t>
  </si>
  <si>
    <t>4</t>
  </si>
  <si>
    <t>НАЛОГОВЫЕ И НЕНАЛОГОВЫЕ ДОХОДЫ</t>
  </si>
  <si>
    <t>000 1 00 00 000 00 0000 000</t>
  </si>
  <si>
    <t>НАЛОГИ НА ПРИБЫЛЬ, ДОХОДЫ</t>
  </si>
  <si>
    <t>000 1 01 00 000 00 0000 000</t>
  </si>
  <si>
    <t>Налог на доходы физических лиц</t>
  </si>
  <si>
    <t>000 1 01 02 000 01 0000 110</t>
  </si>
  <si>
    <t>000 1 01 02 010 01 0000 110</t>
  </si>
  <si>
    <t>000 1 01 02 020 01 0000 110</t>
  </si>
  <si>
    <t>000 1 01 02 030 01 0000 110</t>
  </si>
  <si>
    <t>НАЛОГИ НА ТОВАРЫ (РАБОТЫ, УСЛУГИ), РЕАЛИЗУЕМЫЕ НА ТЕРРИТОРИИ РОССИЙСКОЙ ФЕДЕРАЦИИ</t>
  </si>
  <si>
    <t>000 1 03 00 000 00 0000 000</t>
  </si>
  <si>
    <t>Акцизы по подакцизным товарам (продукции), производимым на территории Российской Федерации</t>
  </si>
  <si>
    <t>000 1 03 02 000 01 0000 110</t>
  </si>
  <si>
    <t>Доходы от уплаты акцизов на дизельное топливо,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</t>
  </si>
  <si>
    <t>000 1 03 02 230 01 0000 110</t>
  </si>
  <si>
    <t>000 1 03 02 231 01 0000 110</t>
  </si>
  <si>
    <t>Доходы от уплаты акцизов на моторные масла для дизельных и (или) карбюраторных (инжекторных) двигателей,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</t>
  </si>
  <si>
    <t>000 1 03 02 240 01 0000 110</t>
  </si>
  <si>
    <t>000 1 03 02 241 01 0000 110</t>
  </si>
  <si>
    <t>Доходы от уплаты акцизов на автомобильный бензин,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</t>
  </si>
  <si>
    <t>000 1 03 02 250 01 0000 110</t>
  </si>
  <si>
    <t>000 1 03 02 251 01 0000 110</t>
  </si>
  <si>
    <t>Доходы от уплаты акцизов на прямогонный бензин,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</t>
  </si>
  <si>
    <t>000 1 03 02 260 01 0000 110</t>
  </si>
  <si>
    <t>000 1 03 02 261 01 0000 110</t>
  </si>
  <si>
    <t>НАЛОГИ НА СОВОКУПНЫЙ ДОХОД</t>
  </si>
  <si>
    <t>000 1 05 00 000 00 0000 000</t>
  </si>
  <si>
    <t>Налог, взимаемый в связи с применением упрощенной системы налогообложения</t>
  </si>
  <si>
    <t>000 1 05 01 000 00 0000 110</t>
  </si>
  <si>
    <t>Налог, взимаемый с налогоплательщиков, выбравших в качестве объекта налогообложения доходы</t>
  </si>
  <si>
    <t>000 1 05 01 010 01 0000 110</t>
  </si>
  <si>
    <t>000 1 05 01 011 01 0000 110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</si>
  <si>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</si>
  <si>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000 1 05 01 020 01 0000 110</t>
  </si>
  <si>
    <t>Налог, взимаемый с налогоплательщиков, выбравших в качестве объекта налогообложения доходы, уменьшенные на величину расходов (в том числе минимальный налог, зачисляемый в бюджеты субъектов Российской Федерации)</t>
  </si>
  <si>
    <t>000 1 05 01 021 01 0000 110</t>
  </si>
  <si>
    <t>Единый сельскохозяйственный налог</t>
  </si>
  <si>
    <t>000 1 05 03 000 01 0000 110</t>
  </si>
  <si>
    <t>000 1 05 03 010 01 0000 110</t>
  </si>
  <si>
    <t>Налог, взимаемый в связи с применением патентной системы налогообложения</t>
  </si>
  <si>
    <t>000 1 05 04 000 02 0000 110</t>
  </si>
  <si>
    <t>Налог, взимаемый в связи с применением патентной системы налогообложения, зачисляемый в бюджеты городских округов</t>
  </si>
  <si>
    <t>000 1 05 04 010 02 0000 110</t>
  </si>
  <si>
    <t>НАЛОГИ НА ИМУЩЕСТВО</t>
  </si>
  <si>
    <t>000 1 06 00 000 00 0000 000</t>
  </si>
  <si>
    <t>Налог на имущество физических лиц</t>
  </si>
  <si>
    <t>000 1 06 01 000 00 0000 110</t>
  </si>
  <si>
    <t>Земельный налог</t>
  </si>
  <si>
    <t>000 1 06 06 000 00 0000 110</t>
  </si>
  <si>
    <t>Земельный налог с организаций</t>
  </si>
  <si>
    <t>000 1 06 06 030 00 0000 110</t>
  </si>
  <si>
    <t>Земельный налог с физических лиц</t>
  </si>
  <si>
    <t>000 1 06 06 040 00 0000 110</t>
  </si>
  <si>
    <t>ГОСУДАРСТВЕННАЯ ПОШЛИНА</t>
  </si>
  <si>
    <t>000 1 08 00 000 00 0000 000</t>
  </si>
  <si>
    <t>Государственная пошлина по делам, рассматриваемым в судах общей юрисдикции, мировыми судьями</t>
  </si>
  <si>
    <t>000 1 08 03 000 01 0000 110</t>
  </si>
  <si>
    <t>Государственная пошлина по делам, рассматриваемым в судах общей юрисдикции, мировыми судьями (за исключением Верховного Суда Российской Федерации)</t>
  </si>
  <si>
    <t>000 1 08 03 010 01 0000 110</t>
  </si>
  <si>
    <t>Государственная пошлина за государственную регистрацию, а также за совершение прочих юридически значимых действий</t>
  </si>
  <si>
    <t>000 1 08 07 000 01 0000 110</t>
  </si>
  <si>
    <t>Государственная пошлина за выдачу разрешения на установку рекламной конструкции</t>
  </si>
  <si>
    <t>000 1 08 07 150 01 0000 110</t>
  </si>
  <si>
    <t>ДОХОДЫ ОТ ИСПОЛЬЗОВАНИЯ ИМУЩЕСТВА, НАХОДЯЩЕГОСЯ В ГОСУДАРСТВЕННОЙ И МУНИЦИПАЛЬНОЙ СОБСТВЕННОСТИ</t>
  </si>
  <si>
    <t>000 1 11 00 000 00 0000 000</t>
  </si>
  <si>
    <t>Доходы, получаемые в виде арендной либо иной платы за передачу в возмездное пользование государственного и муниципального имущества (за исключением имущества бюджетных и автономных учреждений, а также имущества государственных и муниципальных унитарных предприятий, в том числе казенных)</t>
  </si>
  <si>
    <t>000 1 11 05 000 00 0000 120</t>
  </si>
  <si>
    <t>Доходы, получаемые в виде арендной платы за земельные участки, государственная собственность на которые не разграничена, а также средства от продажи права на заключение договоров аренды указанных земельных участков</t>
  </si>
  <si>
    <t>000 1 11 05 010 00 0000 120</t>
  </si>
  <si>
    <t>Доходы от сдачи в аренду имущества, составляющего государственную (муниципальную) казну (за исключением земельных участков)</t>
  </si>
  <si>
    <t>000 1 11 05 070 00 0000 120</t>
  </si>
  <si>
    <t>Прочие доходы от использования имущества и прав, находящихся в государственной и муниципальной собственности (за исключением имущества бюджетных и автономных учреждений, а также имущества государственных и муниципальных унитарных предприятий, в том числе казенных)</t>
  </si>
  <si>
    <t>000 1 11 09 000 00 0000 120</t>
  </si>
  <si>
    <t>Прочие поступления от использования имущества, находящегося в государственной и муниципальной собственности (за исключением имущества бюджетных и автономных учреждений, а также имущества государственных и муниципальных унитарных предприятий, в том числе казенных)</t>
  </si>
  <si>
    <t>000 1 11 09 040 00 0000 120</t>
  </si>
  <si>
    <t>000 1 11 09 044 04 0000 120</t>
  </si>
  <si>
    <t>ПЛАТЕЖИ ПРИ ПОЛЬЗОВАНИИ ПРИРОДНЫМИ РЕСУРСАМИ</t>
  </si>
  <si>
    <t>000 1 12 00 000 00 0000 000</t>
  </si>
  <si>
    <t>Плата за негативное воздействие на окружающую среду</t>
  </si>
  <si>
    <t>000 1 12 01 000 01 0000 120</t>
  </si>
  <si>
    <t>Плата за выбросы загрязняющих веществ в атмосферный воздух стационарными объектами</t>
  </si>
  <si>
    <t>000 1 12 01 010 01 0000 120</t>
  </si>
  <si>
    <t>Плата за сбросы загрязняющих веществ в водные объекты</t>
  </si>
  <si>
    <t>000 1 12 01 030 01 0000 120</t>
  </si>
  <si>
    <t>Плата за размещение отходов производства и потребления</t>
  </si>
  <si>
    <t>000 1 12 01 040 01 0000 120</t>
  </si>
  <si>
    <t>Плата за размещение отходов производства</t>
  </si>
  <si>
    <t>000 1 12 01 041 01 0000 120</t>
  </si>
  <si>
    <t>ДОХОДЫ ОТ ОКАЗАНИЯ ПЛАТНЫХ УСЛУГ И КОМПЕНСАЦИИ ЗАТРАТ ГОСУДАРСТВА</t>
  </si>
  <si>
    <t>000 1 13 00 000 00 0000 000</t>
  </si>
  <si>
    <t>Доходы от компенсации затрат государства</t>
  </si>
  <si>
    <t>000 1 13 02 000 00 0000 130</t>
  </si>
  <si>
    <t>Прочие доходы от компенсации затрат государства</t>
  </si>
  <si>
    <t>000 1 13 02 990 00 0000 130</t>
  </si>
  <si>
    <t>000 1 13 02 994 04 0000 130</t>
  </si>
  <si>
    <t>ДОХОДЫ ОТ ПРОДАЖИ МАТЕРИАЛЬНЫХ И НЕМАТЕРИАЛЬНЫХ АКТИВОВ</t>
  </si>
  <si>
    <t>000 1 14 00 000 00 0000 000</t>
  </si>
  <si>
    <t>Доходы от реализации имущества, находящегося в государственной и муниципальной собственности (за исключением движимого имущества бюджетных и автономных учреждений, а также имущества государственных и муниципальных унитарных предприятий, в том числе казенных)</t>
  </si>
  <si>
    <t>000 1 14 02 000 00 0000 000</t>
  </si>
  <si>
    <t>000 1 14 02 040 04 0000 410</t>
  </si>
  <si>
    <t>Доходы от продажи земельных участков, находящихся в государственной и муниципальной собственности</t>
  </si>
  <si>
    <t>000 1 14 06 000 00 0000 430</t>
  </si>
  <si>
    <t>Доходы от продажи земельных участков, государственная собственность на которые не разграничена</t>
  </si>
  <si>
    <t>000 1 14 06 010 00 0000 430</t>
  </si>
  <si>
    <t>ШТРАФЫ, САНКЦИИ, ВОЗМЕЩЕНИЕ УЩЕРБА</t>
  </si>
  <si>
    <t>000 1 16 00 000 00 0000 000</t>
  </si>
  <si>
    <t>Административные штрафы, установленные Кодексом Российской Федерации об административных правонарушениях</t>
  </si>
  <si>
    <t>000 1 16 01 000 01 0000 140</t>
  </si>
  <si>
    <t>Административные штрафы, установленные главой 5 Кодекса Российской Федерации об административных правонарушениях, за административные правонарушения, посягающие на права граждан</t>
  </si>
  <si>
    <t>000 1 16 01 050 01 0000 140</t>
  </si>
  <si>
    <t>Административные штрафы, установленные главой 5 Кодекса Российской Федерации об административных правонарушениях, за административные правонарушения, посягающие на права граждан, налагаемые мировыми судьями, комиссиями по делам несовершеннолетних и защите их прав</t>
  </si>
  <si>
    <t>000 1 16 01 053 01 0000 140</t>
  </si>
  <si>
    <t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</t>
  </si>
  <si>
    <t>000 1 16 01 060 01 0000 140</t>
  </si>
  <si>
    <t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</t>
  </si>
  <si>
    <t>000 1 16 01 063 01 0000 140</t>
  </si>
  <si>
    <t>Административные штрафы, установленные главой 7 Кодекса Российской Федерации об административных правонарушениях, за административные правонарушения в области охраны собственности</t>
  </si>
  <si>
    <t>000 1 16 01 070 01 0000 140</t>
  </si>
  <si>
    <t>Административные штрафы, установленные главой 7 Кодекса Российской Федерации об административных правонарушениях, за административные правонарушения в области охраны собственности, налагаемые мировыми судьями, комиссиями по делам несовершеннолетних и защите их прав</t>
  </si>
  <si>
    <t>000 1 16 01 073 01 0000 140</t>
  </si>
  <si>
    <t>Административные штрафы, установленные главой 8 Кодекса Российской Федерации об административных правонарушениях, за административные правонарушения в области охраны окружающей среды и природопользования</t>
  </si>
  <si>
    <t>000 1 16 01 080 01 0000 140</t>
  </si>
  <si>
    <t>Административные штрафы, установленные главой 8 Кодекса Российской Федерации об административных правонарушениях, за административные правонарушения в области охраны окружающей среды и природопользования, налагаемые мировыми судьями, комиссиями по делам несовершеннолетних и защите их прав</t>
  </si>
  <si>
    <t>000 1 16 01 083 01 0000 140</t>
  </si>
  <si>
    <t>Административные штрафы, установленные главой 13 Кодекса Российской Федерации об административных правонарушениях, за административные правонарушения в области связи и информации</t>
  </si>
  <si>
    <t>000 1 16 01 130 01 0000 140</t>
  </si>
  <si>
    <t>Административные штрафы, установленные главой 13 Кодекса Российской Федерации об административных правонарушениях, за административные правонарушения в области связи и информации, налагаемые мировыми судьями, комиссиями по делам несовершеннолетних и защите их прав</t>
  </si>
  <si>
    <t>000 1 16 01 133 01 0000 140</t>
  </si>
  <si>
    <t>Административные штрафы, установленные главой 14 Кодекса Российской Федерации об административных правонарушениях, за административные правонарушения в области предпринимательской деятельности и деятельности саморегулируемых организаций</t>
  </si>
  <si>
    <t>000 1 16 01 140 01 0000 140</t>
  </si>
  <si>
    <t>Административные штрафы, установленные главой 14 Кодекса Российской Федерации об административных правонарушениях, за административные правонарушения в области предпринимательской деятельности и деятельности саморегулируемых организаций, налагаемые мировыми судьями, комиссиями по делам несовершеннолетних и защите их прав</t>
  </si>
  <si>
    <t>000 1 16 01 143 01 0000 140</t>
  </si>
  <si>
    <t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</t>
  </si>
  <si>
    <t>000 1 16 01 150 01 0000 140</t>
  </si>
  <si>
    <t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 (за исключением штрафов, указанных в пункте 6 статьи 46 Бюджетного кодекса Российской Федерации), налагаемые мировыми судьями, комиссиями по делам несовершеннолетних и защите их прав</t>
  </si>
  <si>
    <t>000 1 16 01 153 01 0000 140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</si>
  <si>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</t>
  </si>
  <si>
    <t>000 1 16 01 190 01 0000 140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</si>
  <si>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</t>
  </si>
  <si>
    <t>000 1 16 01 193 01 0000 140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</si>
  <si>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</t>
  </si>
  <si>
    <t>000 1 16 01 200 01 0000 140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</si>
  <si>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</t>
  </si>
  <si>
    <t>000 1 16 01 203 01 0000 140</t>
  </si>
  <si>
    <t>ПРОЧИЕ НЕНАЛОГОВЫЕ ДОХОДЫ</t>
  </si>
  <si>
    <t>000 1 17 00 000 00 0000 000</t>
  </si>
  <si>
    <t>БЕЗВОЗМЕЗДНЫЕ ПОСТУПЛЕНИЯ</t>
  </si>
  <si>
    <t>000 2 00 00 000 00 0000 000</t>
  </si>
  <si>
    <t>БЕЗВОЗМЕЗДНЫЕ ПОСТУПЛЕНИЯ ОТ ДРУГИХ БЮДЖЕТОВ БЮДЖЕТНОЙ СИСТЕМЫ РОССИЙСКОЙ ФЕДЕРАЦИИ</t>
  </si>
  <si>
    <t>000 2 02 00 000 00 0000 000</t>
  </si>
  <si>
    <t>Дотации бюджетам бюджетной системы Российской Федерации</t>
  </si>
  <si>
    <t>000 2 02 10 000 00 0000 150</t>
  </si>
  <si>
    <t>Дотации на выравнивание бюджетной обеспеченности</t>
  </si>
  <si>
    <t>000 2 02 15 001 00 0000 150</t>
  </si>
  <si>
    <t>000 2 02 20 000 00 0000 150</t>
  </si>
  <si>
    <t>Субсидии бюджетам на организацию бесплатного горячего питания обучающихся, получающих начальное общее образование в государственных и муниципальных образовательных организациях</t>
  </si>
  <si>
    <t>000 2 02 25 304 00 0000 150</t>
  </si>
  <si>
    <t>Прочие субсидии</t>
  </si>
  <si>
    <t>000 2 02 29 999 00 0000 150</t>
  </si>
  <si>
    <t>Субвенции бюджетам бюджетной системы Российской Федерации</t>
  </si>
  <si>
    <t>000 2 02 30 000 00 0000 150</t>
  </si>
  <si>
    <t>Субвенции местным бюджетам на выполнение передаваемых полномочий субъектов Российской Федерации</t>
  </si>
  <si>
    <t>000 2 02 30 024 00 0000 150</t>
  </si>
  <si>
    <t>Субвенции бюджетам на компенсацию части платы, взимаемой с родителей (законных представителей) за присмотр и уход за детьми, посещающими образовательные организации, реализующие образовательные программы дошкольного образования</t>
  </si>
  <si>
    <t>000 2 02 30 029 00 0000 150</t>
  </si>
  <si>
    <t>000 2 02 35 082 00 0000 150</t>
  </si>
  <si>
    <t>Субвенции бюджетам на государственную регистрацию актов гражданского состояния</t>
  </si>
  <si>
    <t>000 2 02 35 930 00 0000 150</t>
  </si>
  <si>
    <t>Единая субвенция местным бюджетам</t>
  </si>
  <si>
    <t>000 2 02 39 998 00 0000 150</t>
  </si>
  <si>
    <t>Иные межбюджетные трансферты</t>
  </si>
  <si>
    <t>000 2 02 40 000 00 0000 150</t>
  </si>
  <si>
    <t>000 2 02 45 303 00 0000 150</t>
  </si>
  <si>
    <t>Наименование показателя</t>
  </si>
  <si>
    <t>5</t>
  </si>
  <si>
    <t>(в руб.)</t>
  </si>
  <si>
    <t xml:space="preserve">Приложение № 1     </t>
  </si>
  <si>
    <t>к решению Совета депутатов</t>
  </si>
  <si>
    <t>000 1 01 02 080 01 0000 110</t>
  </si>
  <si>
    <t>Административные штрафы, установленные Кодексом Российской Федерации об административных правонарушениях, за административные правонарушения в области производства и оборота этилового спирта, алкогольной и спиртосодержащей продукции, а также за административные правонарушения порядка ценообразования в части регулирования цен на этиловый спирт, алкогольную и спиртосодержащую продукцию, налагаемые мировыми судьями, комиссиями по делам несовершеннолетних и защите их прав</t>
  </si>
  <si>
    <t>Административные штрафы, установленные Кодексом Российской Федерации об административных правонарушениях, за административные правонарушения в области производства и оборота этилового спирта, алкогольной и спиртосодержащей продукции, а также за административные правонарушения порядка ценообразования в части регулирования цен на этиловый спирт, алкогольную и спиртосодержащую продукцию</t>
  </si>
  <si>
    <t>000 1 16 01 333 01 0000 140</t>
  </si>
  <si>
    <t>000 2 02 25 497 00 0000 150</t>
  </si>
  <si>
    <t>Субсидии бюджетам на реализацию мероприятий по обеспечению жильем молодых семей</t>
  </si>
  <si>
    <t>Плата, поступившая в рамках договора за предоставление права на размещение и эксплуатацию нестационарного торгового объекта, установку и эксплуатацию рекламных конструкций на землях или земельных участках, находящихся в государственной или муниципальной собственности, и на землях или земельных участках, государственная собственность на которые не разграничена</t>
  </si>
  <si>
    <t>000 1 11 09 080 00 0000 120</t>
  </si>
  <si>
    <t>Административные штрафы, установленные законами субъектов Российской Федерации об административных правонарушениях</t>
  </si>
  <si>
    <t>000 1 16 02 000 02 0000 140</t>
  </si>
  <si>
    <t>Административные штрафы, установленные законами субъектов Российской Федерации об административных правонарушениях, за нарушение законов и иных нормативных правовых актов субъектов Российской Федерации</t>
  </si>
  <si>
    <t>000 1 16 02 010 02 0000 140</t>
  </si>
  <si>
    <t>Инициативные платежи</t>
  </si>
  <si>
    <t>000 1 17 15 000 00 0000 150</t>
  </si>
  <si>
    <t>000 1 16 01 330 00 0000 140</t>
  </si>
  <si>
    <t>Штрафы, неустойки, пени, уплаченные в соответствии с законом или договором в случае неисполнения или ненадлежащего исполнения обязательств перед государственным (муниципальным) органом, органом управления государственным внебюджетным фондом, казенным учреждением, Центральным банком Российской Федерации, иной организацией, действующей от имени Российской Федерации</t>
  </si>
  <si>
    <t>000 1 16 07 000 00 0000 140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</si>
  <si>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государственным (муниципальным) органом, казенным учреждением, Центральным банком Российской Федерации, государственной корпорацией</t>
  </si>
  <si>
    <t>000 1 16 07 090 00 0000 140</t>
  </si>
  <si>
    <t>2025 год</t>
  </si>
  <si>
    <t>000 1 16 01 120 01 0000 140</t>
  </si>
  <si>
    <t>000 1 16 01 123 01 0000 140</t>
  </si>
  <si>
    <t>Административные штрафы, установленные главой 12 Кодекса Российской Федерации об административных правонарушениях, за административные правонарушения в области дорожного движения</t>
  </si>
  <si>
    <t>Административные штрафы, установленные главой 12 Кодекса Российской Федерации об административных правонарушениях, за административные правонарушения в области дорожного движения, налагаемые мировыми судьями, комиссиями по делам несовершеннолетних и защите их прав</t>
  </si>
  <si>
    <t>000 1 16 07 010 00 0000 140</t>
  </si>
  <si>
    <t>Штрафы, неустойки, пени, уплаченные в случае просрочки исполнения поставщиком (подрядчиком, исполнителем) обязательств, предусмотренных государственным (муниципальным) контрактом</t>
  </si>
  <si>
    <t>2026 год</t>
  </si>
  <si>
    <t>000 1 01 02 130 01 0000 110</t>
  </si>
  <si>
    <t>000 1 01 02 140 01 0000 110</t>
  </si>
  <si>
    <t>Доходы от уплаты акцизов на дизельное топливо,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(по нормативам, установленным федеральным законом о федеральном бюджете в целях формирования дорожных фондов субъектов Российской Федерации)</t>
  </si>
  <si>
    <t>Доходы от уплаты акцизов на моторные масла для дизельных и (или) карбюраторных (инжекторных) двигателей,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(по нормативам, установленным федеральным законом о федеральном бюджете в целях формирования дорожных фондов субъектов Российской Федерации)</t>
  </si>
  <si>
    <t>Доходы от уплаты акцизов на автомобильный бензин,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(по нормативам, установленным федеральным законом о федеральном бюджете в целях формирования дорожных фондов субъектов Российской Федерации)</t>
  </si>
  <si>
    <t>Доходы от уплаты акцизов на прямогонный бензин, подлежащие распределению между бюджетами субъектов Российской Федерации и местными бюджетами с учетом установленных дифференцированных нормативов отчислений в местные бюджеты (по нормативам, установленным федеральным законом о федеральном бюджете в целях формирования дорожных фондов субъектов Российской Федерации)</t>
  </si>
  <si>
    <t>000 1 16 01 194 01 0000 140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</si>
  <si>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выявленные должностными лицами органов муниципального контроля (письмо администратора доходов от 03.11.2023 № 288)</t>
  </si>
  <si>
    <t>000 1 16 11064 01 0000 140</t>
  </si>
  <si>
    <t>Субсидии бюджетам бюджетной системы Российской Федерации (межбюджетные субсидии)</t>
  </si>
  <si>
    <t>Субсидии бюджетам на осуществление дорожной деятельности в отношении автомобильных дорог общего пользования, а также капитального ремонта и ремонта дворовых территорий многоквартирных домов, проездов к дворовым территориям многоквартирных домов населенных пунктов</t>
  </si>
  <si>
    <t>000 2 02 20 216 00 0000 150</t>
  </si>
  <si>
    <t>Субсидии бюджетам на проведение мероприятий по обеспечению деятельности советников директора по воспитанию и взаимодействию с детскими общественными объединениями в общеобразовательных организациях</t>
  </si>
  <si>
    <t>000 2 02 25 179 00 0000 150</t>
  </si>
  <si>
    <t>000 2 02 35 120 00 0000 150</t>
  </si>
  <si>
    <t>Межбюджетные трансферты, передаваемые бюджетам на ежемесячное денежное вознаграждение за классное руководство педагогическим работникам государственных и муниципальных образовательных организаций, реализующих образовательные программы начального общего образования, образовательные программы основного общего образования, образовательные программы среднего общего образования</t>
  </si>
  <si>
    <t>Доходы бюджета - ВСЕГО</t>
  </si>
  <si>
    <t>000 1 16 11060 01 0000 140</t>
  </si>
  <si>
    <t>Платежи, уплачиваемые в целях возмещения вреда, причиняемого автомобильным дорогам</t>
  </si>
  <si>
    <t>Платежи, уплачиваемые в целях возмещения вреда, причиняемого автомобильным дорогам местного значения транспортными средствами, осуществляющими перевозки тяжеловесных и (или) крупногабаритных грузов</t>
  </si>
  <si>
    <t>2027 год</t>
  </si>
  <si>
    <t>000 1 01 02 021 01 0000 110</t>
  </si>
  <si>
    <t>000 1 01 02 022 01 0000 110</t>
  </si>
  <si>
    <t>Налог на доходы физических лиц в части суммы налога, превышающей 650 000 рублей, относящейся к части налоговой базы, превышающей 5 000 000 рублей (за исключением налога на доходы физических лиц с сумм прибыли контролируемой иностранной компании, в том числе фиксированной прибыли контролируемой иностранной компании, а также налога на доходы физических лиц в отношении доходов от долевого участия в организации, полученных физическим лицом - налоговым резидентом Российской Федерации в виде дивидендов) за налоговые периоды до 1 января 2025 года, а также налог на доходы физических лиц в части суммы налога, превышающей 312 тысяч рублей, относящейся к части налоговой базы, превышающей 2,4 миллиона рублей и составляющей не более 5 миллионов рублей (за исключением налога на доходы физических лиц в отношении доходов, указанных в абзаце тридцать девятом статьи 50 Бюджетного кодекса Российской Федерации, налога на доходы физических лиц в части суммы налога, превышающей 312 тысяч рублей, относящейся к сумме налоговых баз, указанных в пункте 6 статьи 210 Налогового кодекса Российской Федерации, превышающей 2,4 миллиона рублей (за исключением налога на доходы физических лиц в отношении доходов, указанных в абзацах тридцать пятом и тридцать шестом статьи 50 Бюджетного кодекса Российской Федерации), а также налога на доходы физических лиц в отношении доходов физических лиц, не являющихся налоговыми резидентами Российской Федерации, указанных в абзаце девятом пункта 3 статьи 224 Налогового кодекса Российской Федерации, в части суммы налога, превышающей 312 тысяч рублей, относящейся к части налоговой базы, превышающей 2,4 миллиона рублей) за налоговые периоды после 1 января 2025 года</t>
  </si>
  <si>
    <t>000 1 01 02 150 01 0000 110</t>
  </si>
  <si>
    <t>000 1 01 02 170 01 0000 110</t>
  </si>
  <si>
    <t>000 1 01 02 180 01 0000 110</t>
  </si>
  <si>
    <t>Налог на доходы физических лиц в отношении доходов от долевого участия в организации, полученных физическим лицом - налоговым резидентом Российской Федерации в виде дивидендов (в части суммы налога, не превышающей 650 тысяч рублей за налоговые периоды до 1 января 2025 года, а также в части суммы налога, не превышающей 312 тысяч рублей за налоговые периоды после 1 января 2025 года)</t>
  </si>
  <si>
    <t>Налог на доходы физических лиц с доходов, источником которых является налоговый агент, за исключением доходов, в отношении которых исчисление и уплата налога осуществляются в соответствии со статьями 227, 227.1 и 228 Налогового кодекса Российской Федерации, а также доходов от долевого участия в организации, полученных физическим лицом - налоговым резидентом Российской Федерации в виде дивидендов (в части суммы налога, не превышающей 650 тысяч рублей за налоговые периоды до 1 января 2025 года, а также в части суммы налога, не превышающей 312 тысяч рублей за налоговые периоды после 1 января 2025 года), а также налог на доходы физических лиц в отношении доходов от долевого участия в организации, полученных физическим лицом, не являющимся налоговым резидентом Российской Федерации, в виде дивидендов</t>
  </si>
  <si>
    <t>Налог на доходы физических лиц с доходов, полученных от осуществления деятельности физическими лицами, зарегистрированными в качестве индивидуальных предпринимателей, нотариусов, занимающихся частной практикой, адвокатов, учредивших адвокатские кабинеты, и других лиц, занимающихся частной практикой в соответствии со статьей 227 Налогового кодекса Российской Федерации (в части суммы налога, превышающей 312 тысяч рублей, относящейся к части налоговой базы, превышающей 2,4 миллиона рублей и составляющей не более 5 миллионов рублей)</t>
  </si>
  <si>
    <t>Налог на доходы физических лиц с доходов, полученных от осуществления деятельности физическими лицами, зарегистрированными в качестве индивидуальных предпринимателей, нотариусов, занимающихся частной практикой, адвокатов, учредивших адвокатские кабинеты, и других лиц, занимающихся частной практикой в соответствии со статьей 227 Налогового кодекса Российской Федерации (в части суммы налога, превышающей 702 тысячи рублей, относящейся к части налоговой базы, превышающей 5 миллионов рублей и составляющей не более 20 миллионов рублей)</t>
  </si>
  <si>
    <t>Налог на доходы физических лиц в части суммы налога, превышающей 9 402 тысячи рублей, относящейся к части налоговой базы, превышающей 50 миллионов рублей (за исключением налога на доходы физических лиц в отношении доходов, указанных в абзаце тридцать девятом статьи 50 Бюджетного кодекса Российской Федерации, налога на доходы физических лиц в части суммы налога, превышающей 312 тысяч рублей, относящейся к сумме налоговых баз, указанных в пункте 6 статьи 210 Налогового кодекса Российской Федерации, превышающей 2,4 миллиона рублей (за исключением налога на доходы физических лиц в отношении доходов, указанных в абзацах тридцать пятом и тридцать шестом статьи 50 Бюджетного кодекса Российской Федерации), а также налога на доходы физических лиц в отношении доходов физических лиц, не являющихся налоговыми резидентами Российской Федерации, указанных в абзаце девятом пункта 3 статьи 224 Налогового кодекса Российской Федерации, в части суммы налога, превышающей 312 тысяч рублей, относящейся к части налоговой базы, превышающей 2,4 миллиона рублей)</t>
  </si>
  <si>
    <t>Налог на доходы физических лиц с доходов, полученных от осуществления деятельности физическими лицами, зарегистрированными в качестве индивидуальных предпринимателей, нотариусов, занимающихся частной практикой, адвокатов, учредивших адвокатские кабинеты, и других лиц, занимающихся частной практикой в соответствии со статьей 227 Налогового кодекса Российской Федерации (в части суммы налога, не превышающей 650 тысяч рублей за налоговые периоды до 1 января 2025 года, а также в части суммы налога, не превышающей 312 тысяч рублей за налоговые периоды после 1 января 2025 года)</t>
  </si>
  <si>
    <t>Налог на доходы физических лиц с доходов, полученных физическими лицами в соответствии со статьей 228 Налогового кодекса Российской Федерации (за исключением доходов от долевого участия в организации, полученных физическим лицом - налоговым резидентом Российской Федерации в виде дивидендов) (в части суммы налога, не превышающей 650 тысяч рублей за налоговые периоды до 1 января 2025 года, а также в части суммы налога, не превышающей 312 тысяч рублей за налоговые периоды после 1 января 2025 года)</t>
  </si>
  <si>
    <t>Налог на доходы физических лиц в отношении доходов от долевого участия в организации, полученных физическим лицом - налоговым резидентом Российской Федерации в виде дивидендов (в части суммы налога, превышающей 650 тысяч рублей за налоговые периоды до 1 января 2025 года, а также в части суммы налога, превышающей 312 тысяч рублей за налоговые периоды после 1 января 2025 года)</t>
  </si>
  <si>
    <t>Налог на доходы физических лиц в части суммы налога, превышающей 702 тысячи рублей, относящейся к части налоговой базы, превышающей 5 миллионов рублей и составляющей не более 20 миллионов рублей (за исключением налога на доходы физических лиц в отношении доходов, указанных в абзаце тридцать девятом статьи 50 Бюджетного кодекса Российской Федерации, налога на доходы физических лиц в части суммы налога, превышающей 312 тысяч рублей, относящейся к сумме налоговых баз, указанных в пункте 6 статьи 210 Налогового кодекса Российской Федерации, превышающей 2,4 миллиона рублей (за исключением налога на доходы физических лиц в отношении доходов, указанных в абзацах тридцать пятом и тридцать шестом статьи 50 Бюджетного кодекса Российской Федерации), а также налога на доходы физических лиц в отношении доходов физических лиц, не являющихся налоговыми резидентами Российской Федерации, указанных в абзаце девятом пункта 3 статьи 224 Налогового кодекса Российской Федерации, в части суммы налога, превышающей 312 тысяч рублей, относящейся к части налоговой базы, превышающей 2,4 миллиона рублей)</t>
  </si>
  <si>
    <t>Налог на доходы физических лиц в части суммы налога, превышающей 312 тысяч рублей, относящейся к сумме налоговых баз, указанных в пункте 6 статьи 210 Налогового кодекса Российской Федерации, превышающей 2,4 миллиона рублей (за исключением налога на доходы физических лиц в отношении доходов, указанных в абзацах тридцать пятом и тридцать шестом статьи 50 Бюджетного кодекса Российской Федерации, а также налога на доходы физических лиц в отношении доходов от долевого участия в организации, полученных физическим лицом - налоговым резидентом Российской Федерации в виде дивидендов (в части суммы налога, превышающей 312 тысяч рублей)</t>
  </si>
  <si>
    <t>Доходы, получаемые в виде арендной платы за земли после разграничения государственной собственности на землю, а также средства от продажи права на заключение договоров аренды указанных земельных участков (за исключением земельных участков бюджетных и автономных учреждений)</t>
  </si>
  <si>
    <t>000 1 11 05 020 00 0000 120</t>
  </si>
  <si>
    <t>Субсидии бюджетам на софинансирование капитальных вложений в объекты муниципальной собственности</t>
  </si>
  <si>
    <t>000 2 02 20 077 00 0000 150</t>
  </si>
  <si>
    <t>000 2 02 20 077 14 0000 150</t>
  </si>
  <si>
    <t>Субсидии бюджетам муниципальных округов на софинансирование капитальных вложений в объекты муниципальной собственности</t>
  </si>
  <si>
    <t>Субсидии бюджетам на осуществление дорожной деятельности в отношении автомобильных дорог общего пользования, а также капитального ремонта и ремонта дворовых территорий многоквартирных домов, проездов к дворовым территориям многоквартирных домов населенных пунктов
Субсидии бюджетам муниципальных округов на осуществление дорожной деятельности в отношении автомобильных дорог общего пользования, а также капитального ремонта и ремонта дворовых территорий многоквартирных домов, проездов к дворовым территориям многоквартирных домов населенных пунктов</t>
  </si>
  <si>
    <t>000 2 02 20 216 14 0000 150</t>
  </si>
  <si>
    <t>Субсидии бюджетам муниципальных округов на проведение мероприятий по обеспечению деятельности советников директора по воспитанию и взаимодействию с детскими общественными объединениями в общеобразовательных организациях</t>
  </si>
  <si>
    <t>000 2 02 25 179 14 0000 150</t>
  </si>
  <si>
    <t>Субсидии бюджетам муниципальных округов на организацию бесплатного горячего питания обучающихся, получающих начальное общее образование в государственных и муниципальных образовательных организациях</t>
  </si>
  <si>
    <t>000 2 02 25 304 14 0000 150</t>
  </si>
  <si>
    <t>000 2 02 25 497 14 0000 150</t>
  </si>
  <si>
    <t>Субсидии бюджетам муниципальных округов на реализацию мероприятий по обеспечению жильем молодых семей</t>
  </si>
  <si>
    <t>Прочие субсидии бюджетам муниципальных округов</t>
  </si>
  <si>
    <t>000 2 02 29 999 14 0000 150</t>
  </si>
  <si>
    <t>000 2 02 30 024 14 0000 150</t>
  </si>
  <si>
    <t>Субвенции бюджетам муниципальных округов на выполнение передаваемых полномочий субъектов Российской Федерации</t>
  </si>
  <si>
    <t>Субвенции бюджетам муниципальных округов на компенсацию части платы, взимаемой с родителей (законных представителей) за присмотр и уход за детьми, посещающими образовательные организации, реализующие образовательные программы дошкольного образования</t>
  </si>
  <si>
    <t>000 2 02 30 029 14 0000 150</t>
  </si>
  <si>
    <t>Субвенции бюджетам муниципальных образований на обеспечение детей-сирот и детей, оставшихся без попечения родителей, лиц из числа детей-сирот и детей, оставшихся без попечения родителей, жилыми помещениями</t>
  </si>
  <si>
    <t>Субвенции бюджетам муниципальных округов на обеспечение детей-сирот и детей, оставшихся без попечения родителей, лиц из числа детей-сирот и детей, оставшихся без попечения родителей, жилыми помещениями</t>
  </si>
  <si>
    <t>000 2 02 35 082 14 0000 150</t>
  </si>
  <si>
    <t>Субвенции бюджетам на осуществление полномочий по составлению (изменению) списков кандидатов в присяжные заседатели федеральных судов общей юрисдикции в Российской Федераци</t>
  </si>
  <si>
    <t>Субвенции бюджетам муниципальных округов на осуществление полномочий по составлению (изменению) списков кандидатов в присяжные заседатели федеральных судов общей юрисдикции в Российской Федерации</t>
  </si>
  <si>
    <t>000 2 02 35 120 14 0000 150</t>
  </si>
  <si>
    <t>Субвенции бюджетам муниципальных округов на государственную регистрацию актов гражданского состояния</t>
  </si>
  <si>
    <t>000 2 02 35 930 14 0000 150</t>
  </si>
  <si>
    <t>Единая субвенция бюджетам муниципальных округов</t>
  </si>
  <si>
    <t>000 2 02 39 998 14 0000 150</t>
  </si>
  <si>
    <t>000 2 02 45 303 14 0000 150</t>
  </si>
  <si>
    <t>Межбюджетные трансферты, передаваемые бюджетам муниципальных округов на ежемесячное денежное вознаграждение за классное руководство педагогическим работникам государственных и муниципальных образовательных организаций, реализующих образовательные программы начального общего образования, образовательные программы основного общего образования, образовательные программы среднего общего образования</t>
  </si>
  <si>
    <t>Дотации бюджетам муниципальных округов на выравнивание бюджетной обеспеченности из бюджета субъекта Российской Федерации</t>
  </si>
  <si>
    <t>000 2 02 15 001 14 0000 150</t>
  </si>
  <si>
    <t>Инициативные платежи, зачисляемые в бюджеты муниципальных округов</t>
  </si>
  <si>
    <t>000 1 17 15 020 14 0000 150</t>
  </si>
  <si>
    <t>Налог на имущество физических лиц, взимаемый по ставкам, применяемым к объектам налогообложения, расположенным в границах муниципальных округов</t>
  </si>
  <si>
    <t>Земельный налог с организаций, обладающих земельным участком, расположенным в границах муниципальных округов</t>
  </si>
  <si>
    <t>000 1 06 01 020 14 0000 110</t>
  </si>
  <si>
    <t>000 1 06 06 032 14 0000 110</t>
  </si>
  <si>
    <t>Земельный налог с физических лиц, обладающих земельным участком, расположенным в границах муниципальных округов</t>
  </si>
  <si>
    <t>000 1 06 06 042 14 0000 110</t>
  </si>
  <si>
    <t>Доходы, получаемые в виде арендной платы за земельные участки, государственная собственность на которые не разграничена и которые расположены в границах муниципальных округов, а также средства от продажи права на заключение договоров аренды указанных земельных участков</t>
  </si>
  <si>
    <t>000 1 11 05 012 14 0000 120</t>
  </si>
  <si>
    <t>000 1 11 05 024 14 0000 120</t>
  </si>
  <si>
    <t>Доходы, получаемые в виде арендной платы, а также средства от продажи права на заключение договоров аренды за земли, находящиеся в собственности муниципальных округов (за исключением земельных участков муниципальных бюджетных и автономных учреждений)</t>
  </si>
  <si>
    <t>Доходы от сдачи в аренду имущества, составляющего казну муниципальных округов (за исключением земельных участков)</t>
  </si>
  <si>
    <t>000 1 11 05 074 14 0000 120</t>
  </si>
  <si>
    <t>Прочие поступления от использования имущества, находящегося в собственности муниципальных округов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</t>
  </si>
  <si>
    <t>Плата, поступившая в рамках договора за предоставление права на размещение и эксплуатацию нестационарного торгового объекта, установку и эксплуатацию рекламных конструкций на землях или земельных участках, находящихся в собственности муниципальных округов, и на землях или земельных участках, государственная собственность на которые не разграничена</t>
  </si>
  <si>
    <t>000 1 11 09 080 14 0000 120</t>
  </si>
  <si>
    <t>Прочие доходы от компенсации затрат бюджетов муниципальных округов</t>
  </si>
  <si>
    <t>Доходы от реализации имущества, находящегося в собственности муниципальных округов (за исключением движимого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основных средств по указанному имуществу</t>
  </si>
  <si>
    <t>Доходы от реализации иного имущества, находящегося в собственности муниципальных округов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материальных запасов по указанному имуществу</t>
  </si>
  <si>
    <t>000 1 14 02 043 14 0000 410</t>
  </si>
  <si>
    <t>Доходы от продажи земельных участков, государственная собственность на которые не разграничена и которые расположены в границах муниципальных округов</t>
  </si>
  <si>
    <t>000 1 14 06 012 14 0000 430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</si>
  <si>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 (муниципальным казенным учреждением) муниципального округа</t>
  </si>
  <si>
    <t>000 1 16 07 090 14 0000 140</t>
  </si>
  <si>
    <t>Штрафы, неустойки, пени, уплаченные в случае просрочки исполнения поставщиком (подрядчиком, исполнителем) обязательств, предусмотренных муниципальным контрактом, заключенным муниципальным органом, казенным учреждением муниципального округа</t>
  </si>
  <si>
    <t>000 1 16 07 010 14 0000 140</t>
  </si>
  <si>
    <t>Гайского городского округа</t>
  </si>
  <si>
    <t>000 2 02 20 303 00 0000 150</t>
  </si>
  <si>
    <t>000 2 02 20 303 14 0000 150</t>
  </si>
  <si>
    <t>Субсидии бюджетам муниципальных образований на обеспечение мероприятий по модернизации систем коммунальной инфраструктуры за счет средств бюджетов</t>
  </si>
  <si>
    <t>Субсидии бюджетам муниципальных округов на обеспечение мероприятий по модернизации систем коммунальной инфраструктуры за счет средств бюджетов</t>
  </si>
  <si>
    <t>000 2 02 25 116 00 0000 150</t>
  </si>
  <si>
    <t>000 2 02 25 116 14 0000 150</t>
  </si>
  <si>
    <t>Субсидии бюджетам на реализацию программы комплексного развития молодежной политики в регионах Российской Федерации "Регион для молодых"</t>
  </si>
  <si>
    <t>Субсидии бюджетам муниципальных округов на реализацию программы комплексного развития молодежной политики в регионах Российской Федерации "Регион для молодых"</t>
  </si>
  <si>
    <t>000 2 02 25 454 00 0000 150</t>
  </si>
  <si>
    <t>000 2 02 25 454 14 0000 150</t>
  </si>
  <si>
    <t>000 2 02 25 467 00 0000 150</t>
  </si>
  <si>
    <t>000 2 02 25 467 14 0000 150</t>
  </si>
  <si>
    <t>Субсидии бюджетам на создание модельных муниципальных библиотек</t>
  </si>
  <si>
    <t>Субсидии бюджетам муниципальных округов на создание модельных муниципальных библиотек</t>
  </si>
  <si>
    <t>Субсидии бюджетам муниципальных округов на обеспечение развития и укрепления материально-технической базы домов культуры в населенных пунктах с числом жителей до 50 тысяч челове</t>
  </si>
  <si>
    <t>Субсидии бюджетам на поддержку отрасли культуры</t>
  </si>
  <si>
    <t>000 2 02 25 519 00 0000 150</t>
  </si>
  <si>
    <t>000 2 02 25 519 14 0000 150</t>
  </si>
  <si>
    <t>Субсидии бюджетам на поддержку отрасли культуры
Субсидии бюджетам муниципальных округов на поддержку отрасли культуры</t>
  </si>
  <si>
    <t>000 2 02 25 555 00 0000 150</t>
  </si>
  <si>
    <t>000 2 02 25 555 14 0000 150</t>
  </si>
  <si>
    <t>Субсидии бюджетам на реализацию программ формирования современной городской среды</t>
  </si>
  <si>
    <t>000 2 02 25 750 00 0000 150</t>
  </si>
  <si>
    <t>000 2 02 25 750 14 0000 150</t>
  </si>
  <si>
    <t>Субсидии бюджетам муниципальных округов на реализацию программ формирования современной городской среды</t>
  </si>
  <si>
    <t>Субсидии бюджетам на реализацию мероприятий по модернизации школьных систем образования</t>
  </si>
  <si>
    <t>Субсидии бюджетам муниципальных округов на реализацию мероприятий по модернизации школьных систем образования</t>
  </si>
  <si>
    <t>000 2 02 45 179 14 0000 150</t>
  </si>
  <si>
    <t>000 2 02 45 179 00 0000 150</t>
  </si>
  <si>
    <t>Межбюджетные трансферты, передаваемые бюджетам муниципальных округов на проведение мероприятий по обеспечению деятельности советников директора по воспитанию и взаимодействию с детскими общественными объединениями в общеобразовательных организациях</t>
  </si>
  <si>
    <t>Межбюджетные трансферты, передаваемые бюджетам на проведение мероприятий по обеспечению деятельности советников директора по воспитанию и взаимодействию с детскими общественными объединениями в общеобразовательных организациях</t>
  </si>
  <si>
    <t xml:space="preserve">от 24.12.2024 №325  </t>
  </si>
  <si>
    <t xml:space="preserve">Поступление доходов в бюджет Гайского муниципального округа Оренбургской области по кодам видов доходов, подвидов доходов                                                                                      на 2025 год на плановый период 2026 и 2027 годов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</si>
</sst>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###,##0.00"/>
    <numFmt numFmtId="165" formatCode="#,##0.0"/>
  </numFmts>
  <fonts count="8" x14ac:knownFonts="1">
    <font>
      <sz val="10"/>
      <name val="Arial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sz val="8"/>
      <name val="Arial"/>
      <family val="2"/>
      <charset val="204"/>
    </font>
    <font>
      <sz val="7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center" wrapText="1"/>
    </xf>
    <xf numFmtId="0" fontId="2" fillId="0" borderId="0" xfId="0" applyFont="1"/>
    <xf numFmtId="0" fontId="2" fillId="0" borderId="0" xfId="1" applyFont="1"/>
    <xf numFmtId="0" fontId="2" fillId="0" borderId="0" xfId="1" applyFont="1" applyAlignment="1">
      <alignment horizontal="left"/>
    </xf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4" fontId="3" fillId="0" borderId="1" xfId="0" applyNumberFormat="1" applyFont="1" applyBorder="1"/>
    <xf numFmtId="164" fontId="2" fillId="0" borderId="1" xfId="0" applyNumberFormat="1" applyFont="1" applyBorder="1" applyAlignment="1">
      <alignment wrapText="1"/>
    </xf>
    <xf numFmtId="0" fontId="3" fillId="0" borderId="1" xfId="0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wrapText="1"/>
    </xf>
    <xf numFmtId="165" fontId="2" fillId="0" borderId="1" xfId="0" applyNumberFormat="1" applyFont="1" applyBorder="1"/>
    <xf numFmtId="164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4" fontId="0" fillId="0" borderId="0" xfId="0" applyNumberFormat="1"/>
    <xf numFmtId="0" fontId="1" fillId="0" borderId="0" xfId="0" applyFont="1"/>
    <xf numFmtId="4" fontId="6" fillId="0" borderId="0" xfId="0" applyNumberFormat="1" applyFont="1"/>
    <xf numFmtId="164" fontId="4" fillId="0" borderId="0" xfId="0" applyNumberFormat="1" applyFont="1" applyAlignment="1">
      <alignment horizontal="center" vertical="center" wrapText="1"/>
    </xf>
  </cellXfs>
  <cellStyles count="2">
    <cellStyle name="Обычный" xfId="0" builtinId="0"/>
    <cellStyle name="Обычный 2" xfId="1" xr:uid="{312643EA-8B94-4AFF-A91E-D8F5A424D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9"/>
  <sheetViews>
    <sheetView tabSelected="1" zoomScale="140" zoomScaleNormal="140" workbookViewId="0">
      <selection activeCell="C8" sqref="C8"/>
    </sheetView>
  </sheetViews>
  <sheetFormatPr defaultRowHeight="12.75" x14ac:dyDescent="0.2"/>
  <cols>
    <col min="1" max="1" width="65" customWidth="1"/>
    <col min="2" max="2" width="25.28515625" bestFit="1" customWidth="1"/>
    <col min="3" max="3" width="15.28515625" bestFit="1" customWidth="1"/>
    <col min="4" max="5" width="16.28515625" customWidth="1"/>
    <col min="7" max="7" width="15" bestFit="1" customWidth="1"/>
    <col min="8" max="8" width="11" bestFit="1" customWidth="1"/>
  </cols>
  <sheetData>
    <row r="1" spans="1:9" x14ac:dyDescent="0.2">
      <c r="A1" s="5"/>
      <c r="B1" s="5"/>
      <c r="C1" s="5"/>
      <c r="D1" s="6" t="s">
        <v>181</v>
      </c>
      <c r="E1" s="5"/>
      <c r="F1" s="29"/>
    </row>
    <row r="2" spans="1:9" x14ac:dyDescent="0.2">
      <c r="A2" s="5"/>
      <c r="B2" s="5"/>
      <c r="C2" s="5"/>
      <c r="D2" s="6" t="s">
        <v>182</v>
      </c>
      <c r="E2" s="5"/>
      <c r="F2" s="29"/>
    </row>
    <row r="3" spans="1:9" x14ac:dyDescent="0.2">
      <c r="A3" s="5"/>
      <c r="B3" s="5"/>
      <c r="C3" s="5"/>
      <c r="D3" s="7" t="s">
        <v>308</v>
      </c>
      <c r="E3" s="5"/>
      <c r="F3" s="29"/>
    </row>
    <row r="4" spans="1:9" x14ac:dyDescent="0.2">
      <c r="A4" s="5"/>
      <c r="B4" s="5"/>
      <c r="C4" s="5"/>
      <c r="D4" s="6" t="s">
        <v>340</v>
      </c>
      <c r="E4" s="5"/>
      <c r="F4" s="29"/>
    </row>
    <row r="5" spans="1:9" x14ac:dyDescent="0.2">
      <c r="A5" s="5"/>
      <c r="B5" s="5"/>
      <c r="C5" s="5"/>
      <c r="D5" s="5"/>
      <c r="E5" s="5"/>
      <c r="F5" s="29"/>
    </row>
    <row r="6" spans="1:9" ht="36.75" customHeight="1" x14ac:dyDescent="0.2">
      <c r="A6" s="31" t="s">
        <v>341</v>
      </c>
      <c r="B6" s="31"/>
      <c r="C6" s="31"/>
      <c r="D6" s="31"/>
      <c r="E6" s="31"/>
      <c r="F6" s="29"/>
    </row>
    <row r="7" spans="1:9" x14ac:dyDescent="0.2">
      <c r="A7" s="8"/>
      <c r="B7" s="5"/>
      <c r="C7" s="8"/>
      <c r="D7" s="5"/>
      <c r="E7" s="9" t="s">
        <v>180</v>
      </c>
    </row>
    <row r="8" spans="1:9" ht="45.75" customHeight="1" x14ac:dyDescent="0.2">
      <c r="A8" s="10" t="s">
        <v>178</v>
      </c>
      <c r="B8" s="10" t="s">
        <v>0</v>
      </c>
      <c r="C8" s="11" t="s">
        <v>202</v>
      </c>
      <c r="D8" s="11" t="s">
        <v>209</v>
      </c>
      <c r="E8" s="11" t="s">
        <v>230</v>
      </c>
    </row>
    <row r="9" spans="1:9" x14ac:dyDescent="0.2">
      <c r="A9" s="21" t="s">
        <v>1</v>
      </c>
      <c r="B9" s="21" t="s">
        <v>2</v>
      </c>
      <c r="C9" s="21" t="s">
        <v>3</v>
      </c>
      <c r="D9" s="21" t="s">
        <v>4</v>
      </c>
      <c r="E9" s="22" t="s">
        <v>179</v>
      </c>
    </row>
    <row r="10" spans="1:9" x14ac:dyDescent="0.2">
      <c r="A10" s="12" t="s">
        <v>5</v>
      </c>
      <c r="B10" s="13" t="s">
        <v>6</v>
      </c>
      <c r="C10" s="14">
        <f>C11+C24+C34+C44+C52+C57+C70+C76+C80+C87+C121</f>
        <v>849980237</v>
      </c>
      <c r="D10" s="14">
        <f>D11+D24+D34+D44+D52+D57+D70+D76+D80+D87+D121</f>
        <v>882173938</v>
      </c>
      <c r="E10" s="14">
        <f>E11+E24+E34+E44+E52+E57+E70+E76+E80+E87+E121</f>
        <v>914422781</v>
      </c>
      <c r="G10" s="28"/>
      <c r="H10" s="28"/>
      <c r="I10" s="28"/>
    </row>
    <row r="11" spans="1:9" x14ac:dyDescent="0.2">
      <c r="A11" s="3" t="s">
        <v>7</v>
      </c>
      <c r="B11" s="4" t="s">
        <v>8</v>
      </c>
      <c r="C11" s="15">
        <f>C12</f>
        <v>527287107</v>
      </c>
      <c r="D11" s="15">
        <f>D12</f>
        <v>567431839</v>
      </c>
      <c r="E11" s="16">
        <f>E12</f>
        <v>590036498</v>
      </c>
    </row>
    <row r="12" spans="1:9" x14ac:dyDescent="0.2">
      <c r="A12" s="1" t="s">
        <v>9</v>
      </c>
      <c r="B12" s="2" t="s">
        <v>10</v>
      </c>
      <c r="C12" s="17">
        <f>C13+C14+C15+C16+C17+C18+C19+C20+C21+C22+C23</f>
        <v>527287107</v>
      </c>
      <c r="D12" s="17">
        <f>D13+D14+D15+D16+D17+D18+D19+D20+D21+D22+D23</f>
        <v>567431839</v>
      </c>
      <c r="E12" s="17">
        <f>E13+E14+E15+E16+E17+E18+E19+E20+E21+E22+E23</f>
        <v>590036498</v>
      </c>
    </row>
    <row r="13" spans="1:9" ht="159.75" customHeight="1" x14ac:dyDescent="0.2">
      <c r="A13" s="1" t="s">
        <v>238</v>
      </c>
      <c r="B13" s="2" t="s">
        <v>11</v>
      </c>
      <c r="C13" s="17">
        <v>491710109</v>
      </c>
      <c r="D13" s="17">
        <v>529897224</v>
      </c>
      <c r="E13" s="19">
        <v>550618174</v>
      </c>
    </row>
    <row r="14" spans="1:9" ht="120.75" customHeight="1" x14ac:dyDescent="0.2">
      <c r="A14" s="1" t="s">
        <v>242</v>
      </c>
      <c r="B14" s="2" t="s">
        <v>12</v>
      </c>
      <c r="C14" s="17">
        <v>166218</v>
      </c>
      <c r="D14" s="17">
        <v>174211</v>
      </c>
      <c r="E14" s="19">
        <v>175920</v>
      </c>
    </row>
    <row r="15" spans="1:9" ht="108.75" customHeight="1" x14ac:dyDescent="0.2">
      <c r="A15" s="1" t="s">
        <v>239</v>
      </c>
      <c r="B15" s="2" t="s">
        <v>231</v>
      </c>
      <c r="C15" s="17">
        <v>196500</v>
      </c>
      <c r="D15" s="17">
        <v>205050</v>
      </c>
      <c r="E15" s="19">
        <v>213300</v>
      </c>
    </row>
    <row r="16" spans="1:9" ht="105" customHeight="1" x14ac:dyDescent="0.2">
      <c r="A16" s="1" t="s">
        <v>240</v>
      </c>
      <c r="B16" s="2" t="s">
        <v>232</v>
      </c>
      <c r="C16" s="17">
        <v>150370</v>
      </c>
      <c r="D16" s="17">
        <v>156970</v>
      </c>
      <c r="E16" s="19">
        <v>163240</v>
      </c>
    </row>
    <row r="17" spans="1:5" ht="107.25" customHeight="1" x14ac:dyDescent="0.2">
      <c r="A17" s="1" t="s">
        <v>243</v>
      </c>
      <c r="B17" s="2" t="s">
        <v>13</v>
      </c>
      <c r="C17" s="17">
        <v>4201155</v>
      </c>
      <c r="D17" s="17">
        <v>4396532</v>
      </c>
      <c r="E17" s="19">
        <v>4460670</v>
      </c>
    </row>
    <row r="18" spans="1:5" ht="338.25" customHeight="1" x14ac:dyDescent="0.2">
      <c r="A18" s="1" t="s">
        <v>233</v>
      </c>
      <c r="B18" s="2" t="s">
        <v>183</v>
      </c>
      <c r="C18" s="17">
        <v>5575460</v>
      </c>
      <c r="D18" s="17">
        <v>5960130</v>
      </c>
      <c r="E18" s="17">
        <v>6347550</v>
      </c>
    </row>
    <row r="19" spans="1:5" ht="76.5" x14ac:dyDescent="0.2">
      <c r="A19" s="1" t="s">
        <v>237</v>
      </c>
      <c r="B19" s="2" t="s">
        <v>210</v>
      </c>
      <c r="C19" s="17">
        <v>303035</v>
      </c>
      <c r="D19" s="17">
        <v>314222</v>
      </c>
      <c r="E19" s="17">
        <v>318304</v>
      </c>
    </row>
    <row r="20" spans="1:5" ht="76.5" x14ac:dyDescent="0.2">
      <c r="A20" s="1" t="s">
        <v>244</v>
      </c>
      <c r="B20" s="2" t="s">
        <v>211</v>
      </c>
      <c r="C20" s="17">
        <v>12529140</v>
      </c>
      <c r="D20" s="17">
        <v>12942670</v>
      </c>
      <c r="E20" s="17">
        <v>13486200</v>
      </c>
    </row>
    <row r="21" spans="1:5" ht="204" x14ac:dyDescent="0.2">
      <c r="A21" s="1" t="s">
        <v>245</v>
      </c>
      <c r="B21" s="2" t="s">
        <v>234</v>
      </c>
      <c r="C21" s="17">
        <v>9812270</v>
      </c>
      <c r="D21" s="17">
        <v>10489440</v>
      </c>
      <c r="E21" s="17">
        <v>11171160</v>
      </c>
    </row>
    <row r="22" spans="1:5" ht="204" x14ac:dyDescent="0.2">
      <c r="A22" s="1" t="s">
        <v>241</v>
      </c>
      <c r="B22" s="2" t="s">
        <v>235</v>
      </c>
      <c r="C22" s="17">
        <v>2642850</v>
      </c>
      <c r="D22" s="17">
        <v>2825190</v>
      </c>
      <c r="E22" s="17">
        <v>3008790</v>
      </c>
    </row>
    <row r="23" spans="1:5" ht="127.5" x14ac:dyDescent="0.2">
      <c r="A23" s="1" t="s">
        <v>246</v>
      </c>
      <c r="B23" s="2" t="s">
        <v>236</v>
      </c>
      <c r="C23" s="17">
        <v>0</v>
      </c>
      <c r="D23" s="17">
        <v>70200</v>
      </c>
      <c r="E23" s="17">
        <v>73190</v>
      </c>
    </row>
    <row r="24" spans="1:5" ht="25.5" x14ac:dyDescent="0.2">
      <c r="A24" s="3" t="s">
        <v>14</v>
      </c>
      <c r="B24" s="4" t="s">
        <v>15</v>
      </c>
      <c r="C24" s="15">
        <f>C25</f>
        <v>17227191</v>
      </c>
      <c r="D24" s="15">
        <f t="shared" ref="D24:E24" si="0">D25</f>
        <v>17982147</v>
      </c>
      <c r="E24" s="15">
        <f t="shared" si="0"/>
        <v>23842331</v>
      </c>
    </row>
    <row r="25" spans="1:5" ht="25.5" x14ac:dyDescent="0.2">
      <c r="A25" s="1" t="s">
        <v>16</v>
      </c>
      <c r="B25" s="2" t="s">
        <v>17</v>
      </c>
      <c r="C25" s="17">
        <f>C26+C28+C30+C32</f>
        <v>17227191</v>
      </c>
      <c r="D25" s="17">
        <f t="shared" ref="D25:E25" si="1">D26+D28+D30+D32</f>
        <v>17982147</v>
      </c>
      <c r="E25" s="17">
        <f t="shared" si="1"/>
        <v>23842331</v>
      </c>
    </row>
    <row r="26" spans="1:5" ht="51" x14ac:dyDescent="0.2">
      <c r="A26" s="1" t="s">
        <v>18</v>
      </c>
      <c r="B26" s="2" t="s">
        <v>19</v>
      </c>
      <c r="C26" s="17">
        <f>C27</f>
        <v>9010113</v>
      </c>
      <c r="D26" s="17">
        <f>D27</f>
        <v>9414217</v>
      </c>
      <c r="E26" s="19">
        <f>E27</f>
        <v>12463377</v>
      </c>
    </row>
    <row r="27" spans="1:5" ht="76.5" x14ac:dyDescent="0.2">
      <c r="A27" s="1" t="s">
        <v>212</v>
      </c>
      <c r="B27" s="2" t="s">
        <v>20</v>
      </c>
      <c r="C27" s="19">
        <v>9010113</v>
      </c>
      <c r="D27" s="19">
        <v>9414217</v>
      </c>
      <c r="E27" s="19">
        <v>12463377</v>
      </c>
    </row>
    <row r="28" spans="1:5" ht="63.75" x14ac:dyDescent="0.2">
      <c r="A28" s="1" t="s">
        <v>21</v>
      </c>
      <c r="B28" s="2" t="s">
        <v>22</v>
      </c>
      <c r="C28" s="17">
        <f>C29</f>
        <v>40600</v>
      </c>
      <c r="D28" s="17">
        <f>D29</f>
        <v>43654</v>
      </c>
      <c r="E28" s="19">
        <f>E29</f>
        <v>57755</v>
      </c>
    </row>
    <row r="29" spans="1:5" ht="89.25" x14ac:dyDescent="0.2">
      <c r="A29" s="1" t="s">
        <v>213</v>
      </c>
      <c r="B29" s="2" t="s">
        <v>23</v>
      </c>
      <c r="C29" s="19">
        <v>40600</v>
      </c>
      <c r="D29" s="19">
        <v>43654</v>
      </c>
      <c r="E29" s="19">
        <v>57755</v>
      </c>
    </row>
    <row r="30" spans="1:5" ht="51" x14ac:dyDescent="0.2">
      <c r="A30" s="1" t="s">
        <v>24</v>
      </c>
      <c r="B30" s="2" t="s">
        <v>25</v>
      </c>
      <c r="C30" s="17">
        <f>C31</f>
        <v>9099346</v>
      </c>
      <c r="D30" s="17">
        <f>D31</f>
        <v>9460708</v>
      </c>
      <c r="E30" s="19">
        <f>E31</f>
        <v>12514744</v>
      </c>
    </row>
    <row r="31" spans="1:5" ht="76.5" x14ac:dyDescent="0.2">
      <c r="A31" s="1" t="s">
        <v>214</v>
      </c>
      <c r="B31" s="2" t="s">
        <v>26</v>
      </c>
      <c r="C31" s="19">
        <v>9099346</v>
      </c>
      <c r="D31" s="19">
        <v>9460708</v>
      </c>
      <c r="E31" s="19">
        <v>12514744</v>
      </c>
    </row>
    <row r="32" spans="1:5" ht="51" x14ac:dyDescent="0.2">
      <c r="A32" s="1" t="s">
        <v>27</v>
      </c>
      <c r="B32" s="2" t="s">
        <v>28</v>
      </c>
      <c r="C32" s="17">
        <f>C33</f>
        <v>-922868</v>
      </c>
      <c r="D32" s="17">
        <f>D33</f>
        <v>-936432</v>
      </c>
      <c r="E32" s="19">
        <f>E33</f>
        <v>-1193545</v>
      </c>
    </row>
    <row r="33" spans="1:5" ht="76.5" x14ac:dyDescent="0.2">
      <c r="A33" s="1" t="s">
        <v>215</v>
      </c>
      <c r="B33" s="2" t="s">
        <v>29</v>
      </c>
      <c r="C33" s="19">
        <v>-922868</v>
      </c>
      <c r="D33" s="19">
        <v>-936432</v>
      </c>
      <c r="E33" s="19">
        <v>-1193545</v>
      </c>
    </row>
    <row r="34" spans="1:5" x14ac:dyDescent="0.2">
      <c r="A34" s="3" t="s">
        <v>30</v>
      </c>
      <c r="B34" s="4" t="s">
        <v>31</v>
      </c>
      <c r="C34" s="15">
        <f>C35+C40+C42</f>
        <v>85274000</v>
      </c>
      <c r="D34" s="15">
        <f>D35+D40+D42</f>
        <v>88572000</v>
      </c>
      <c r="E34" s="15">
        <f>E35+E40+E42</f>
        <v>92042000</v>
      </c>
    </row>
    <row r="35" spans="1:5" ht="25.5" x14ac:dyDescent="0.2">
      <c r="A35" s="1" t="s">
        <v>32</v>
      </c>
      <c r="B35" s="2" t="s">
        <v>33</v>
      </c>
      <c r="C35" s="17">
        <f>C36+C38</f>
        <v>78727000</v>
      </c>
      <c r="D35" s="17">
        <f>D36+D38</f>
        <v>82456000</v>
      </c>
      <c r="E35" s="17">
        <f t="shared" ref="E35" si="2">E36+E38</f>
        <v>85265000</v>
      </c>
    </row>
    <row r="36" spans="1:5" ht="25.5" x14ac:dyDescent="0.2">
      <c r="A36" s="1" t="s">
        <v>34</v>
      </c>
      <c r="B36" s="2" t="s">
        <v>35</v>
      </c>
      <c r="C36" s="17">
        <f>C37</f>
        <v>47034000</v>
      </c>
      <c r="D36" s="17">
        <f>D37</f>
        <v>49234000</v>
      </c>
      <c r="E36" s="19">
        <f>E37</f>
        <v>50434000</v>
      </c>
    </row>
    <row r="37" spans="1:5" ht="25.5" x14ac:dyDescent="0.2">
      <c r="A37" s="1" t="s">
        <v>34</v>
      </c>
      <c r="B37" s="2" t="s">
        <v>36</v>
      </c>
      <c r="C37" s="20">
        <v>47034000</v>
      </c>
      <c r="D37" s="20">
        <v>49234000</v>
      </c>
      <c r="E37" s="20">
        <v>50434000</v>
      </c>
    </row>
    <row r="38" spans="1:5" ht="25.5" x14ac:dyDescent="0.2">
      <c r="A38" s="1" t="s">
        <v>37</v>
      </c>
      <c r="B38" s="2" t="s">
        <v>38</v>
      </c>
      <c r="C38" s="17">
        <f>C39</f>
        <v>31693000</v>
      </c>
      <c r="D38" s="17">
        <f>D39</f>
        <v>33222000</v>
      </c>
      <c r="E38" s="19">
        <f>E39</f>
        <v>34831000</v>
      </c>
    </row>
    <row r="39" spans="1:5" ht="51" x14ac:dyDescent="0.2">
      <c r="A39" s="1" t="s">
        <v>39</v>
      </c>
      <c r="B39" s="2" t="s">
        <v>40</v>
      </c>
      <c r="C39" s="19">
        <v>31693000</v>
      </c>
      <c r="D39" s="19">
        <v>33222000</v>
      </c>
      <c r="E39" s="19">
        <v>34831000</v>
      </c>
    </row>
    <row r="40" spans="1:5" x14ac:dyDescent="0.2">
      <c r="A40" s="1" t="s">
        <v>41</v>
      </c>
      <c r="B40" s="2" t="s">
        <v>42</v>
      </c>
      <c r="C40" s="17">
        <f>C41</f>
        <v>3535000</v>
      </c>
      <c r="D40" s="17">
        <f>D41</f>
        <v>3992000</v>
      </c>
      <c r="E40" s="19">
        <f>E41</f>
        <v>4543000</v>
      </c>
    </row>
    <row r="41" spans="1:5" x14ac:dyDescent="0.2">
      <c r="A41" s="1" t="s">
        <v>41</v>
      </c>
      <c r="B41" s="2" t="s">
        <v>43</v>
      </c>
      <c r="C41" s="19">
        <v>3535000</v>
      </c>
      <c r="D41" s="19">
        <v>3992000</v>
      </c>
      <c r="E41" s="19">
        <v>4543000</v>
      </c>
    </row>
    <row r="42" spans="1:5" ht="25.5" x14ac:dyDescent="0.2">
      <c r="A42" s="1" t="s">
        <v>44</v>
      </c>
      <c r="B42" s="2" t="s">
        <v>45</v>
      </c>
      <c r="C42" s="17">
        <f>C43</f>
        <v>3012000</v>
      </c>
      <c r="D42" s="17">
        <f>D43</f>
        <v>2124000</v>
      </c>
      <c r="E42" s="19">
        <f>E43</f>
        <v>2234000</v>
      </c>
    </row>
    <row r="43" spans="1:5" ht="25.5" x14ac:dyDescent="0.2">
      <c r="A43" s="1" t="s">
        <v>46</v>
      </c>
      <c r="B43" s="2" t="s">
        <v>47</v>
      </c>
      <c r="C43" s="19">
        <v>3012000</v>
      </c>
      <c r="D43" s="19">
        <v>2124000</v>
      </c>
      <c r="E43" s="19">
        <v>2234000</v>
      </c>
    </row>
    <row r="44" spans="1:5" x14ac:dyDescent="0.2">
      <c r="A44" s="3" t="s">
        <v>48</v>
      </c>
      <c r="B44" s="4" t="s">
        <v>49</v>
      </c>
      <c r="C44" s="23">
        <f>C45+C47</f>
        <v>55750000</v>
      </c>
      <c r="D44" s="23">
        <f t="shared" ref="D44:E44" si="3">D45+D47</f>
        <v>57123000</v>
      </c>
      <c r="E44" s="23">
        <f t="shared" si="3"/>
        <v>58127000</v>
      </c>
    </row>
    <row r="45" spans="1:5" x14ac:dyDescent="0.2">
      <c r="A45" s="1" t="s">
        <v>50</v>
      </c>
      <c r="B45" s="2" t="s">
        <v>51</v>
      </c>
      <c r="C45" s="20">
        <f>C46</f>
        <v>6500000</v>
      </c>
      <c r="D45" s="20">
        <f>D46</f>
        <v>6889000</v>
      </c>
      <c r="E45" s="19">
        <f>E46</f>
        <v>6889000</v>
      </c>
    </row>
    <row r="46" spans="1:5" ht="38.25" x14ac:dyDescent="0.2">
      <c r="A46" s="1" t="s">
        <v>283</v>
      </c>
      <c r="B46" s="2" t="s">
        <v>285</v>
      </c>
      <c r="C46" s="19">
        <v>6500000</v>
      </c>
      <c r="D46" s="19">
        <v>6889000</v>
      </c>
      <c r="E46" s="19">
        <v>6889000</v>
      </c>
    </row>
    <row r="47" spans="1:5" x14ac:dyDescent="0.2">
      <c r="A47" s="1" t="s">
        <v>52</v>
      </c>
      <c r="B47" s="2" t="s">
        <v>53</v>
      </c>
      <c r="C47" s="20">
        <f>C48+C50</f>
        <v>49250000</v>
      </c>
      <c r="D47" s="20">
        <f t="shared" ref="D47:E47" si="4">D48+D50</f>
        <v>50234000</v>
      </c>
      <c r="E47" s="20">
        <f t="shared" si="4"/>
        <v>51238000</v>
      </c>
    </row>
    <row r="48" spans="1:5" x14ac:dyDescent="0.2">
      <c r="A48" s="1" t="s">
        <v>54</v>
      </c>
      <c r="B48" s="2" t="s">
        <v>55</v>
      </c>
      <c r="C48" s="20">
        <f>C49</f>
        <v>41425000</v>
      </c>
      <c r="D48" s="20">
        <f>D49</f>
        <v>42253000</v>
      </c>
      <c r="E48" s="19">
        <f>E49</f>
        <v>43098000</v>
      </c>
    </row>
    <row r="49" spans="1:5" ht="25.5" x14ac:dyDescent="0.2">
      <c r="A49" s="1" t="s">
        <v>284</v>
      </c>
      <c r="B49" s="2" t="s">
        <v>286</v>
      </c>
      <c r="C49" s="19">
        <v>41425000</v>
      </c>
      <c r="D49" s="19">
        <v>42253000</v>
      </c>
      <c r="E49" s="19">
        <v>43098000</v>
      </c>
    </row>
    <row r="50" spans="1:5" x14ac:dyDescent="0.2">
      <c r="A50" s="1" t="s">
        <v>56</v>
      </c>
      <c r="B50" s="2" t="s">
        <v>57</v>
      </c>
      <c r="C50" s="20">
        <f>C51</f>
        <v>7825000</v>
      </c>
      <c r="D50" s="20">
        <f>D51</f>
        <v>7981000</v>
      </c>
      <c r="E50" s="19">
        <f>E51</f>
        <v>8140000</v>
      </c>
    </row>
    <row r="51" spans="1:5" ht="25.5" x14ac:dyDescent="0.2">
      <c r="A51" s="1" t="s">
        <v>287</v>
      </c>
      <c r="B51" s="2" t="s">
        <v>288</v>
      </c>
      <c r="C51" s="19">
        <v>7825000</v>
      </c>
      <c r="D51" s="19">
        <v>7981000</v>
      </c>
      <c r="E51" s="19">
        <v>8140000</v>
      </c>
    </row>
    <row r="52" spans="1:5" x14ac:dyDescent="0.2">
      <c r="A52" s="3" t="s">
        <v>58</v>
      </c>
      <c r="B52" s="4" t="s">
        <v>59</v>
      </c>
      <c r="C52" s="23">
        <f>C53+C55</f>
        <v>17861000</v>
      </c>
      <c r="D52" s="23">
        <f t="shared" ref="D52:E52" si="5">D53+D55</f>
        <v>17861000</v>
      </c>
      <c r="E52" s="23">
        <f t="shared" si="5"/>
        <v>17861000</v>
      </c>
    </row>
    <row r="53" spans="1:5" ht="25.5" x14ac:dyDescent="0.2">
      <c r="A53" s="1" t="s">
        <v>60</v>
      </c>
      <c r="B53" s="2" t="s">
        <v>61</v>
      </c>
      <c r="C53" s="20">
        <f>C54</f>
        <v>17846000</v>
      </c>
      <c r="D53" s="20">
        <f>D54</f>
        <v>17846000</v>
      </c>
      <c r="E53" s="19">
        <f>E54</f>
        <v>17846000</v>
      </c>
    </row>
    <row r="54" spans="1:5" ht="38.25" x14ac:dyDescent="0.2">
      <c r="A54" s="1" t="s">
        <v>62</v>
      </c>
      <c r="B54" s="2" t="s">
        <v>63</v>
      </c>
      <c r="C54" s="19">
        <v>17846000</v>
      </c>
      <c r="D54" s="19">
        <v>17846000</v>
      </c>
      <c r="E54" s="19">
        <v>17846000</v>
      </c>
    </row>
    <row r="55" spans="1:5" ht="25.5" x14ac:dyDescent="0.2">
      <c r="A55" s="1" t="s">
        <v>64</v>
      </c>
      <c r="B55" s="2" t="s">
        <v>65</v>
      </c>
      <c r="C55" s="20">
        <f t="shared" ref="C55:E55" si="6">C56</f>
        <v>15000</v>
      </c>
      <c r="D55" s="20">
        <f t="shared" si="6"/>
        <v>15000</v>
      </c>
      <c r="E55" s="20">
        <f t="shared" si="6"/>
        <v>15000</v>
      </c>
    </row>
    <row r="56" spans="1:5" ht="25.5" x14ac:dyDescent="0.2">
      <c r="A56" s="1" t="s">
        <v>66</v>
      </c>
      <c r="B56" s="2" t="s">
        <v>67</v>
      </c>
      <c r="C56" s="20">
        <v>15000</v>
      </c>
      <c r="D56" s="20">
        <v>15000</v>
      </c>
      <c r="E56" s="20">
        <v>15000</v>
      </c>
    </row>
    <row r="57" spans="1:5" ht="25.5" x14ac:dyDescent="0.2">
      <c r="A57" s="3" t="s">
        <v>68</v>
      </c>
      <c r="B57" s="4" t="s">
        <v>69</v>
      </c>
      <c r="C57" s="23">
        <f>C58+C65</f>
        <v>124139400</v>
      </c>
      <c r="D57" s="23">
        <f t="shared" ref="D57" si="7">D58+D65</f>
        <v>124216300</v>
      </c>
      <c r="E57" s="23">
        <f>E58+E65</f>
        <v>123526300</v>
      </c>
    </row>
    <row r="58" spans="1:5" ht="63.75" x14ac:dyDescent="0.2">
      <c r="A58" s="1" t="s">
        <v>70</v>
      </c>
      <c r="B58" s="2" t="s">
        <v>71</v>
      </c>
      <c r="C58" s="17">
        <f>C59+C61+C63</f>
        <v>122309000</v>
      </c>
      <c r="D58" s="17">
        <f t="shared" ref="D58:E58" si="8">D59+D61+D63</f>
        <v>122309000</v>
      </c>
      <c r="E58" s="17">
        <f t="shared" si="8"/>
        <v>122309000</v>
      </c>
    </row>
    <row r="59" spans="1:5" ht="51" x14ac:dyDescent="0.2">
      <c r="A59" s="1" t="s">
        <v>72</v>
      </c>
      <c r="B59" s="2" t="s">
        <v>73</v>
      </c>
      <c r="C59" s="17">
        <f>C60</f>
        <v>119200000</v>
      </c>
      <c r="D59" s="17">
        <f>D60</f>
        <v>119200000</v>
      </c>
      <c r="E59" s="17">
        <f>E60</f>
        <v>119200000</v>
      </c>
    </row>
    <row r="60" spans="1:5" ht="63.75" x14ac:dyDescent="0.2">
      <c r="A60" s="1" t="s">
        <v>289</v>
      </c>
      <c r="B60" s="2" t="s">
        <v>290</v>
      </c>
      <c r="C60" s="19">
        <v>119200000</v>
      </c>
      <c r="D60" s="19">
        <v>119200000</v>
      </c>
      <c r="E60" s="19">
        <v>119200000</v>
      </c>
    </row>
    <row r="61" spans="1:5" ht="51" x14ac:dyDescent="0.2">
      <c r="A61" s="1" t="s">
        <v>247</v>
      </c>
      <c r="B61" s="2" t="s">
        <v>248</v>
      </c>
      <c r="C61" s="19">
        <f>C62</f>
        <v>439000</v>
      </c>
      <c r="D61" s="19">
        <f>D62</f>
        <v>439000</v>
      </c>
      <c r="E61" s="19">
        <f>E62</f>
        <v>439000</v>
      </c>
    </row>
    <row r="62" spans="1:5" ht="51" x14ac:dyDescent="0.2">
      <c r="A62" s="1" t="s">
        <v>292</v>
      </c>
      <c r="B62" s="2" t="s">
        <v>291</v>
      </c>
      <c r="C62" s="19">
        <v>439000</v>
      </c>
      <c r="D62" s="19">
        <v>439000</v>
      </c>
      <c r="E62" s="19">
        <v>439000</v>
      </c>
    </row>
    <row r="63" spans="1:5" ht="25.5" x14ac:dyDescent="0.2">
      <c r="A63" s="1" t="s">
        <v>74</v>
      </c>
      <c r="B63" s="2" t="s">
        <v>75</v>
      </c>
      <c r="C63" s="17">
        <f>C64</f>
        <v>2670000</v>
      </c>
      <c r="D63" s="17">
        <f>D64</f>
        <v>2670000</v>
      </c>
      <c r="E63" s="19">
        <f>E64</f>
        <v>2670000</v>
      </c>
    </row>
    <row r="64" spans="1:5" ht="25.5" x14ac:dyDescent="0.2">
      <c r="A64" s="1" t="s">
        <v>293</v>
      </c>
      <c r="B64" s="2" t="s">
        <v>294</v>
      </c>
      <c r="C64" s="19">
        <v>2670000</v>
      </c>
      <c r="D64" s="19">
        <v>2670000</v>
      </c>
      <c r="E64" s="19">
        <v>2670000</v>
      </c>
    </row>
    <row r="65" spans="1:5" ht="63.75" x14ac:dyDescent="0.2">
      <c r="A65" s="1" t="s">
        <v>76</v>
      </c>
      <c r="B65" s="2" t="s">
        <v>77</v>
      </c>
      <c r="C65" s="17">
        <f>C66+C68</f>
        <v>1830400</v>
      </c>
      <c r="D65" s="17">
        <f t="shared" ref="D65:E65" si="9">D66+D68</f>
        <v>1907300</v>
      </c>
      <c r="E65" s="17">
        <f t="shared" si="9"/>
        <v>1217300</v>
      </c>
    </row>
    <row r="66" spans="1:5" ht="63.75" x14ac:dyDescent="0.2">
      <c r="A66" s="1" t="s">
        <v>78</v>
      </c>
      <c r="B66" s="2" t="s">
        <v>79</v>
      </c>
      <c r="C66" s="17">
        <f>C67</f>
        <v>158700</v>
      </c>
      <c r="D66" s="17">
        <f t="shared" ref="D66:E66" si="10">D67</f>
        <v>158700</v>
      </c>
      <c r="E66" s="17">
        <f t="shared" si="10"/>
        <v>158700</v>
      </c>
    </row>
    <row r="67" spans="1:5" ht="51" x14ac:dyDescent="0.2">
      <c r="A67" s="1" t="s">
        <v>295</v>
      </c>
      <c r="B67" s="2" t="s">
        <v>80</v>
      </c>
      <c r="C67" s="24">
        <v>158700</v>
      </c>
      <c r="D67" s="24">
        <v>158700</v>
      </c>
      <c r="E67" s="24">
        <v>158700</v>
      </c>
    </row>
    <row r="68" spans="1:5" ht="76.5" x14ac:dyDescent="0.2">
      <c r="A68" s="1" t="s">
        <v>189</v>
      </c>
      <c r="B68" s="2" t="s">
        <v>190</v>
      </c>
      <c r="C68" s="25">
        <f>C69</f>
        <v>1671700</v>
      </c>
      <c r="D68" s="25">
        <f t="shared" ref="D68:E68" si="11">D69</f>
        <v>1748600</v>
      </c>
      <c r="E68" s="25">
        <f t="shared" si="11"/>
        <v>1058600</v>
      </c>
    </row>
    <row r="69" spans="1:5" ht="76.5" x14ac:dyDescent="0.2">
      <c r="A69" s="1" t="s">
        <v>296</v>
      </c>
      <c r="B69" s="2" t="s">
        <v>297</v>
      </c>
      <c r="C69" s="19">
        <v>1671700</v>
      </c>
      <c r="D69" s="19">
        <v>1748600</v>
      </c>
      <c r="E69" s="19">
        <v>1058600</v>
      </c>
    </row>
    <row r="70" spans="1:5" x14ac:dyDescent="0.2">
      <c r="A70" s="3" t="s">
        <v>81</v>
      </c>
      <c r="B70" s="4" t="s">
        <v>82</v>
      </c>
      <c r="C70" s="15">
        <f>C71</f>
        <v>1593870</v>
      </c>
      <c r="D70" s="15">
        <f t="shared" ref="D70:E70" si="12">D71</f>
        <v>1593870</v>
      </c>
      <c r="E70" s="15">
        <f t="shared" si="12"/>
        <v>1593870</v>
      </c>
    </row>
    <row r="71" spans="1:5" x14ac:dyDescent="0.2">
      <c r="A71" s="1" t="s">
        <v>83</v>
      </c>
      <c r="B71" s="2" t="s">
        <v>84</v>
      </c>
      <c r="C71" s="17">
        <f>C72+C73+C74</f>
        <v>1593870</v>
      </c>
      <c r="D71" s="17">
        <f t="shared" ref="D71:E71" si="13">D72+D73+D74</f>
        <v>1593870</v>
      </c>
      <c r="E71" s="17">
        <f t="shared" si="13"/>
        <v>1593870</v>
      </c>
    </row>
    <row r="72" spans="1:5" ht="25.5" x14ac:dyDescent="0.2">
      <c r="A72" s="1" t="s">
        <v>85</v>
      </c>
      <c r="B72" s="2" t="s">
        <v>86</v>
      </c>
      <c r="C72" s="26">
        <v>314412</v>
      </c>
      <c r="D72" s="26">
        <v>314412</v>
      </c>
      <c r="E72" s="26">
        <v>314412</v>
      </c>
    </row>
    <row r="73" spans="1:5" x14ac:dyDescent="0.2">
      <c r="A73" s="1" t="s">
        <v>87</v>
      </c>
      <c r="B73" s="2" t="s">
        <v>88</v>
      </c>
      <c r="C73" s="20">
        <v>651516</v>
      </c>
      <c r="D73" s="20">
        <v>651516</v>
      </c>
      <c r="E73" s="20">
        <v>651516</v>
      </c>
    </row>
    <row r="74" spans="1:5" x14ac:dyDescent="0.2">
      <c r="A74" s="1" t="s">
        <v>89</v>
      </c>
      <c r="B74" s="2" t="s">
        <v>90</v>
      </c>
      <c r="C74" s="17">
        <f>C75</f>
        <v>627942</v>
      </c>
      <c r="D74" s="17">
        <f t="shared" ref="D74:E74" si="14">D75</f>
        <v>627942</v>
      </c>
      <c r="E74" s="17">
        <f t="shared" si="14"/>
        <v>627942</v>
      </c>
    </row>
    <row r="75" spans="1:5" x14ac:dyDescent="0.2">
      <c r="A75" s="1" t="s">
        <v>91</v>
      </c>
      <c r="B75" s="2" t="s">
        <v>92</v>
      </c>
      <c r="C75" s="20">
        <v>627942</v>
      </c>
      <c r="D75" s="20">
        <v>627942</v>
      </c>
      <c r="E75" s="20">
        <v>627942</v>
      </c>
    </row>
    <row r="76" spans="1:5" ht="25.5" x14ac:dyDescent="0.2">
      <c r="A76" s="3" t="s">
        <v>93</v>
      </c>
      <c r="B76" s="4" t="s">
        <v>94</v>
      </c>
      <c r="C76" s="15">
        <f>C77</f>
        <v>325695</v>
      </c>
      <c r="D76" s="15">
        <f t="shared" ref="D76:E78" si="15">D77</f>
        <v>325695</v>
      </c>
      <c r="E76" s="15">
        <f t="shared" si="15"/>
        <v>325695</v>
      </c>
    </row>
    <row r="77" spans="1:5" x14ac:dyDescent="0.2">
      <c r="A77" s="1" t="s">
        <v>95</v>
      </c>
      <c r="B77" s="2" t="s">
        <v>96</v>
      </c>
      <c r="C77" s="17">
        <f>C78</f>
        <v>325695</v>
      </c>
      <c r="D77" s="17">
        <f t="shared" si="15"/>
        <v>325695</v>
      </c>
      <c r="E77" s="17">
        <f t="shared" si="15"/>
        <v>325695</v>
      </c>
    </row>
    <row r="78" spans="1:5" x14ac:dyDescent="0.2">
      <c r="A78" s="1" t="s">
        <v>97</v>
      </c>
      <c r="B78" s="2" t="s">
        <v>98</v>
      </c>
      <c r="C78" s="17">
        <f>C79</f>
        <v>325695</v>
      </c>
      <c r="D78" s="17">
        <f t="shared" si="15"/>
        <v>325695</v>
      </c>
      <c r="E78" s="17">
        <f t="shared" si="15"/>
        <v>325695</v>
      </c>
    </row>
    <row r="79" spans="1:5" x14ac:dyDescent="0.2">
      <c r="A79" s="1" t="s">
        <v>298</v>
      </c>
      <c r="B79" s="2" t="s">
        <v>99</v>
      </c>
      <c r="C79" s="20">
        <v>325695</v>
      </c>
      <c r="D79" s="20">
        <v>325695</v>
      </c>
      <c r="E79" s="20">
        <v>325695</v>
      </c>
    </row>
    <row r="80" spans="1:5" ht="25.5" x14ac:dyDescent="0.2">
      <c r="A80" s="3" t="s">
        <v>100</v>
      </c>
      <c r="B80" s="4" t="s">
        <v>101</v>
      </c>
      <c r="C80" s="15">
        <f>C81+C84</f>
        <v>5463000</v>
      </c>
      <c r="D80" s="15">
        <f t="shared" ref="D80:E80" si="16">D81+D84</f>
        <v>5463000</v>
      </c>
      <c r="E80" s="15">
        <f t="shared" si="16"/>
        <v>5463000</v>
      </c>
    </row>
    <row r="81" spans="1:8" ht="51" x14ac:dyDescent="0.2">
      <c r="A81" s="1" t="s">
        <v>102</v>
      </c>
      <c r="B81" s="2" t="s">
        <v>103</v>
      </c>
      <c r="C81" s="17">
        <f>C82</f>
        <v>1163000</v>
      </c>
      <c r="D81" s="17">
        <f t="shared" ref="D81:E82" si="17">D82</f>
        <v>1163000</v>
      </c>
      <c r="E81" s="17">
        <f t="shared" si="17"/>
        <v>1163000</v>
      </c>
    </row>
    <row r="82" spans="1:8" ht="63.75" x14ac:dyDescent="0.2">
      <c r="A82" s="1" t="s">
        <v>299</v>
      </c>
      <c r="B82" s="2" t="s">
        <v>104</v>
      </c>
      <c r="C82" s="17">
        <f>C83</f>
        <v>1163000</v>
      </c>
      <c r="D82" s="17">
        <f t="shared" si="17"/>
        <v>1163000</v>
      </c>
      <c r="E82" s="17">
        <f t="shared" si="17"/>
        <v>1163000</v>
      </c>
    </row>
    <row r="83" spans="1:8" ht="63.75" x14ac:dyDescent="0.2">
      <c r="A83" s="1" t="s">
        <v>300</v>
      </c>
      <c r="B83" s="2" t="s">
        <v>301</v>
      </c>
      <c r="C83" s="20">
        <v>1163000</v>
      </c>
      <c r="D83" s="20">
        <v>1163000</v>
      </c>
      <c r="E83" s="20">
        <v>1163000</v>
      </c>
      <c r="G83" s="28"/>
      <c r="H83" s="28"/>
    </row>
    <row r="84" spans="1:8" ht="25.5" x14ac:dyDescent="0.2">
      <c r="A84" s="1" t="s">
        <v>105</v>
      </c>
      <c r="B84" s="2" t="s">
        <v>106</v>
      </c>
      <c r="C84" s="17">
        <f t="shared" ref="C84:E85" si="18">C85</f>
        <v>4300000</v>
      </c>
      <c r="D84" s="17">
        <f t="shared" si="18"/>
        <v>4300000</v>
      </c>
      <c r="E84" s="19">
        <f t="shared" si="18"/>
        <v>4300000</v>
      </c>
    </row>
    <row r="85" spans="1:8" ht="25.5" x14ac:dyDescent="0.2">
      <c r="A85" s="1" t="s">
        <v>107</v>
      </c>
      <c r="B85" s="2" t="s">
        <v>108</v>
      </c>
      <c r="C85" s="17">
        <f t="shared" si="18"/>
        <v>4300000</v>
      </c>
      <c r="D85" s="17">
        <f t="shared" si="18"/>
        <v>4300000</v>
      </c>
      <c r="E85" s="19">
        <f t="shared" si="18"/>
        <v>4300000</v>
      </c>
    </row>
    <row r="86" spans="1:8" ht="38.25" x14ac:dyDescent="0.2">
      <c r="A86" s="1" t="s">
        <v>302</v>
      </c>
      <c r="B86" s="2" t="s">
        <v>303</v>
      </c>
      <c r="C86" s="24">
        <v>4300000</v>
      </c>
      <c r="D86" s="24">
        <v>4300000</v>
      </c>
      <c r="E86" s="24">
        <v>4300000</v>
      </c>
    </row>
    <row r="87" spans="1:8" x14ac:dyDescent="0.2">
      <c r="A87" s="3" t="s">
        <v>109</v>
      </c>
      <c r="B87" s="4" t="s">
        <v>110</v>
      </c>
      <c r="C87" s="15">
        <f>C88+C112+C114+C119</f>
        <v>1605087</v>
      </c>
      <c r="D87" s="15">
        <f>D88+D112+D114+D119</f>
        <v>1605087</v>
      </c>
      <c r="E87" s="15">
        <f>E88+E112+E114+E119</f>
        <v>1605087</v>
      </c>
    </row>
    <row r="88" spans="1:8" ht="25.5" x14ac:dyDescent="0.2">
      <c r="A88" s="1" t="s">
        <v>111</v>
      </c>
      <c r="B88" s="2" t="s">
        <v>112</v>
      </c>
      <c r="C88" s="17">
        <f>C89+C91+C93+C95+C97+C99+C101+C103+C105+C108+C110</f>
        <v>1439800</v>
      </c>
      <c r="D88" s="17">
        <f>D89+D91+D93+D95+D97+D99+D101+D103+D105+D108+D110</f>
        <v>1439800</v>
      </c>
      <c r="E88" s="17">
        <f>E89+E91+E93+E95+E97+E99+E101+E103+E105+E108+E110</f>
        <v>1439800</v>
      </c>
    </row>
    <row r="89" spans="1:8" ht="38.25" x14ac:dyDescent="0.2">
      <c r="A89" s="1" t="s">
        <v>113</v>
      </c>
      <c r="B89" s="2" t="s">
        <v>114</v>
      </c>
      <c r="C89" s="17">
        <f>C90</f>
        <v>14000</v>
      </c>
      <c r="D89" s="17">
        <f>D90</f>
        <v>14000</v>
      </c>
      <c r="E89" s="19">
        <f>E90</f>
        <v>14000</v>
      </c>
    </row>
    <row r="90" spans="1:8" ht="51" x14ac:dyDescent="0.2">
      <c r="A90" s="1" t="s">
        <v>115</v>
      </c>
      <c r="B90" s="2" t="s">
        <v>116</v>
      </c>
      <c r="C90" s="17">
        <v>14000</v>
      </c>
      <c r="D90" s="17">
        <v>14000</v>
      </c>
      <c r="E90" s="17">
        <v>14000</v>
      </c>
    </row>
    <row r="91" spans="1:8" ht="51" x14ac:dyDescent="0.2">
      <c r="A91" s="1" t="s">
        <v>117</v>
      </c>
      <c r="B91" s="2" t="s">
        <v>118</v>
      </c>
      <c r="C91" s="17">
        <f>C92</f>
        <v>110000</v>
      </c>
      <c r="D91" s="17">
        <f t="shared" ref="D91:E91" si="19">D92</f>
        <v>110000</v>
      </c>
      <c r="E91" s="17">
        <f t="shared" si="19"/>
        <v>110000</v>
      </c>
    </row>
    <row r="92" spans="1:8" ht="76.5" x14ac:dyDescent="0.2">
      <c r="A92" s="1" t="s">
        <v>119</v>
      </c>
      <c r="B92" s="2" t="s">
        <v>120</v>
      </c>
      <c r="C92" s="17">
        <v>110000</v>
      </c>
      <c r="D92" s="17">
        <v>110000</v>
      </c>
      <c r="E92" s="17">
        <v>110000</v>
      </c>
    </row>
    <row r="93" spans="1:8" ht="38.25" x14ac:dyDescent="0.2">
      <c r="A93" s="1" t="s">
        <v>121</v>
      </c>
      <c r="B93" s="2" t="s">
        <v>122</v>
      </c>
      <c r="C93" s="17">
        <f>C94</f>
        <v>65000</v>
      </c>
      <c r="D93" s="17">
        <f t="shared" ref="D93:E93" si="20">D94</f>
        <v>65000</v>
      </c>
      <c r="E93" s="17">
        <f t="shared" si="20"/>
        <v>65000</v>
      </c>
    </row>
    <row r="94" spans="1:8" ht="51" x14ac:dyDescent="0.2">
      <c r="A94" s="1" t="s">
        <v>123</v>
      </c>
      <c r="B94" s="2" t="s">
        <v>124</v>
      </c>
      <c r="C94" s="17">
        <v>65000</v>
      </c>
      <c r="D94" s="17">
        <v>65000</v>
      </c>
      <c r="E94" s="17">
        <v>65000</v>
      </c>
    </row>
    <row r="95" spans="1:8" ht="51" x14ac:dyDescent="0.2">
      <c r="A95" s="1" t="s">
        <v>125</v>
      </c>
      <c r="B95" s="2" t="s">
        <v>126</v>
      </c>
      <c r="C95" s="17">
        <f>C96</f>
        <v>4000</v>
      </c>
      <c r="D95" s="17">
        <f>D96</f>
        <v>4000</v>
      </c>
      <c r="E95" s="19">
        <f>E96</f>
        <v>4000</v>
      </c>
    </row>
    <row r="96" spans="1:8" ht="63.75" x14ac:dyDescent="0.2">
      <c r="A96" s="1" t="s">
        <v>127</v>
      </c>
      <c r="B96" s="2" t="s">
        <v>128</v>
      </c>
      <c r="C96" s="17">
        <v>4000</v>
      </c>
      <c r="D96" s="17">
        <v>4000</v>
      </c>
      <c r="E96" s="17">
        <v>4000</v>
      </c>
    </row>
    <row r="97" spans="1:5" ht="38.25" x14ac:dyDescent="0.2">
      <c r="A97" s="1" t="s">
        <v>205</v>
      </c>
      <c r="B97" s="2" t="s">
        <v>203</v>
      </c>
      <c r="C97" s="17">
        <f>C98</f>
        <v>64000</v>
      </c>
      <c r="D97" s="17">
        <f>D98</f>
        <v>64000</v>
      </c>
      <c r="E97" s="17">
        <f>E98</f>
        <v>64000</v>
      </c>
    </row>
    <row r="98" spans="1:5" ht="51" x14ac:dyDescent="0.2">
      <c r="A98" s="1" t="s">
        <v>206</v>
      </c>
      <c r="B98" s="2" t="s">
        <v>204</v>
      </c>
      <c r="C98" s="17">
        <v>64000</v>
      </c>
      <c r="D98" s="17">
        <v>64000</v>
      </c>
      <c r="E98" s="17">
        <v>64000</v>
      </c>
    </row>
    <row r="99" spans="1:5" ht="38.25" x14ac:dyDescent="0.2">
      <c r="A99" s="1" t="s">
        <v>129</v>
      </c>
      <c r="B99" s="2" t="s">
        <v>130</v>
      </c>
      <c r="C99" s="17">
        <f>C100</f>
        <v>2000</v>
      </c>
      <c r="D99" s="17">
        <f>D100</f>
        <v>2000</v>
      </c>
      <c r="E99" s="19">
        <f>E100</f>
        <v>2000</v>
      </c>
    </row>
    <row r="100" spans="1:5" ht="51" x14ac:dyDescent="0.2">
      <c r="A100" s="1" t="s">
        <v>131</v>
      </c>
      <c r="B100" s="2" t="s">
        <v>132</v>
      </c>
      <c r="C100" s="17">
        <v>2000</v>
      </c>
      <c r="D100" s="17">
        <v>2000</v>
      </c>
      <c r="E100" s="17">
        <v>2000</v>
      </c>
    </row>
    <row r="101" spans="1:5" ht="51" x14ac:dyDescent="0.2">
      <c r="A101" s="1" t="s">
        <v>133</v>
      </c>
      <c r="B101" s="2" t="s">
        <v>134</v>
      </c>
      <c r="C101" s="17">
        <f>C102</f>
        <v>183000</v>
      </c>
      <c r="D101" s="17">
        <f>D102</f>
        <v>183000</v>
      </c>
      <c r="E101" s="19">
        <f>E102</f>
        <v>183000</v>
      </c>
    </row>
    <row r="102" spans="1:5" ht="63.75" x14ac:dyDescent="0.2">
      <c r="A102" s="1" t="s">
        <v>135</v>
      </c>
      <c r="B102" s="2" t="s">
        <v>136</v>
      </c>
      <c r="C102" s="17">
        <v>183000</v>
      </c>
      <c r="D102" s="17">
        <v>183000</v>
      </c>
      <c r="E102" s="17">
        <v>183000</v>
      </c>
    </row>
    <row r="103" spans="1:5" ht="51" x14ac:dyDescent="0.2">
      <c r="A103" s="1" t="s">
        <v>137</v>
      </c>
      <c r="B103" s="2" t="s">
        <v>138</v>
      </c>
      <c r="C103" s="17">
        <f>C104</f>
        <v>5000</v>
      </c>
      <c r="D103" s="17">
        <f>D104</f>
        <v>5000</v>
      </c>
      <c r="E103" s="19">
        <f>E104</f>
        <v>5000</v>
      </c>
    </row>
    <row r="104" spans="1:5" ht="76.5" x14ac:dyDescent="0.2">
      <c r="A104" s="1" t="s">
        <v>139</v>
      </c>
      <c r="B104" s="2" t="s">
        <v>140</v>
      </c>
      <c r="C104" s="17">
        <v>5000</v>
      </c>
      <c r="D104" s="17">
        <v>5000</v>
      </c>
      <c r="E104" s="17">
        <v>5000</v>
      </c>
    </row>
    <row r="105" spans="1:5" ht="38.25" x14ac:dyDescent="0.2">
      <c r="A105" s="1" t="s">
        <v>141</v>
      </c>
      <c r="B105" s="2" t="s">
        <v>142</v>
      </c>
      <c r="C105" s="17">
        <f>C106+C107</f>
        <v>290800</v>
      </c>
      <c r="D105" s="17">
        <f t="shared" ref="D105:E105" si="21">D106+D107</f>
        <v>290800</v>
      </c>
      <c r="E105" s="17">
        <f t="shared" si="21"/>
        <v>290800</v>
      </c>
    </row>
    <row r="106" spans="1:5" ht="51" x14ac:dyDescent="0.2">
      <c r="A106" s="1" t="s">
        <v>143</v>
      </c>
      <c r="B106" s="2" t="s">
        <v>144</v>
      </c>
      <c r="C106" s="17">
        <v>277000</v>
      </c>
      <c r="D106" s="17">
        <v>277000</v>
      </c>
      <c r="E106" s="17">
        <v>277000</v>
      </c>
    </row>
    <row r="107" spans="1:5" ht="63.75" x14ac:dyDescent="0.2">
      <c r="A107" s="1" t="s">
        <v>217</v>
      </c>
      <c r="B107" s="2" t="s">
        <v>216</v>
      </c>
      <c r="C107" s="17">
        <v>13800</v>
      </c>
      <c r="D107" s="17">
        <v>13800</v>
      </c>
      <c r="E107" s="17">
        <v>13800</v>
      </c>
    </row>
    <row r="108" spans="1:5" ht="51" x14ac:dyDescent="0.2">
      <c r="A108" s="1" t="s">
        <v>145</v>
      </c>
      <c r="B108" s="2" t="s">
        <v>146</v>
      </c>
      <c r="C108" s="17">
        <f>C109</f>
        <v>609000</v>
      </c>
      <c r="D108" s="17">
        <f>D109</f>
        <v>609000</v>
      </c>
      <c r="E108" s="19">
        <f>E109</f>
        <v>609000</v>
      </c>
    </row>
    <row r="109" spans="1:5" ht="63.75" x14ac:dyDescent="0.2">
      <c r="A109" s="1" t="s">
        <v>147</v>
      </c>
      <c r="B109" s="2" t="s">
        <v>148</v>
      </c>
      <c r="C109" s="17">
        <v>609000</v>
      </c>
      <c r="D109" s="17">
        <v>609000</v>
      </c>
      <c r="E109" s="17">
        <v>609000</v>
      </c>
    </row>
    <row r="110" spans="1:5" ht="76.5" x14ac:dyDescent="0.2">
      <c r="A110" s="1" t="s">
        <v>185</v>
      </c>
      <c r="B110" s="2" t="s">
        <v>197</v>
      </c>
      <c r="C110" s="17">
        <f>C111</f>
        <v>93000</v>
      </c>
      <c r="D110" s="17">
        <f>D111</f>
        <v>93000</v>
      </c>
      <c r="E110" s="19">
        <f>E111</f>
        <v>93000</v>
      </c>
    </row>
    <row r="111" spans="1:5" ht="102" x14ac:dyDescent="0.2">
      <c r="A111" s="27" t="s">
        <v>184</v>
      </c>
      <c r="B111" s="2" t="s">
        <v>186</v>
      </c>
      <c r="C111" s="17">
        <v>93000</v>
      </c>
      <c r="D111" s="17">
        <v>93000</v>
      </c>
      <c r="E111" s="17">
        <v>93000</v>
      </c>
    </row>
    <row r="112" spans="1:5" ht="25.5" x14ac:dyDescent="0.2">
      <c r="A112" s="1" t="s">
        <v>191</v>
      </c>
      <c r="B112" s="2" t="s">
        <v>192</v>
      </c>
      <c r="C112" s="17">
        <f>C113</f>
        <v>97000</v>
      </c>
      <c r="D112" s="17">
        <f>D113</f>
        <v>97000</v>
      </c>
      <c r="E112" s="17">
        <f>E113</f>
        <v>97000</v>
      </c>
    </row>
    <row r="113" spans="1:5" ht="38.25" x14ac:dyDescent="0.2">
      <c r="A113" s="1" t="s">
        <v>193</v>
      </c>
      <c r="B113" s="2" t="s">
        <v>194</v>
      </c>
      <c r="C113" s="17">
        <v>97000</v>
      </c>
      <c r="D113" s="17">
        <v>97000</v>
      </c>
      <c r="E113" s="17">
        <v>97000</v>
      </c>
    </row>
    <row r="114" spans="1:5" ht="76.5" x14ac:dyDescent="0.2">
      <c r="A114" s="1" t="s">
        <v>198</v>
      </c>
      <c r="B114" s="2" t="s">
        <v>199</v>
      </c>
      <c r="C114" s="17">
        <f>C115+C117</f>
        <v>58041</v>
      </c>
      <c r="D114" s="17">
        <f>D115+D117</f>
        <v>58041</v>
      </c>
      <c r="E114" s="17">
        <f t="shared" ref="E114" si="22">E115+E117</f>
        <v>58041</v>
      </c>
    </row>
    <row r="115" spans="1:5" ht="38.25" x14ac:dyDescent="0.2">
      <c r="A115" s="1" t="s">
        <v>208</v>
      </c>
      <c r="B115" s="2" t="s">
        <v>207</v>
      </c>
      <c r="C115" s="17">
        <f>C116</f>
        <v>49241</v>
      </c>
      <c r="D115" s="17">
        <f>D116</f>
        <v>49241</v>
      </c>
      <c r="E115" s="17">
        <f>E116</f>
        <v>49241</v>
      </c>
    </row>
    <row r="116" spans="1:5" ht="51" x14ac:dyDescent="0.2">
      <c r="A116" s="1" t="s">
        <v>306</v>
      </c>
      <c r="B116" s="2" t="s">
        <v>307</v>
      </c>
      <c r="C116" s="20">
        <v>49241</v>
      </c>
      <c r="D116" s="20">
        <v>49241</v>
      </c>
      <c r="E116" s="20">
        <v>49241</v>
      </c>
    </row>
    <row r="117" spans="1:5" ht="63.75" x14ac:dyDescent="0.2">
      <c r="A117" s="1" t="s">
        <v>200</v>
      </c>
      <c r="B117" s="2" t="s">
        <v>201</v>
      </c>
      <c r="C117" s="17">
        <f>C118</f>
        <v>8800</v>
      </c>
      <c r="D117" s="17">
        <f t="shared" ref="D117:E117" si="23">D118</f>
        <v>8800</v>
      </c>
      <c r="E117" s="17">
        <f t="shared" si="23"/>
        <v>8800</v>
      </c>
    </row>
    <row r="118" spans="1:5" ht="51" x14ac:dyDescent="0.2">
      <c r="A118" s="1" t="s">
        <v>304</v>
      </c>
      <c r="B118" s="2" t="s">
        <v>305</v>
      </c>
      <c r="C118" s="17">
        <v>8800</v>
      </c>
      <c r="D118" s="17">
        <v>8800</v>
      </c>
      <c r="E118" s="17">
        <v>8800</v>
      </c>
    </row>
    <row r="119" spans="1:5" ht="25.5" x14ac:dyDescent="0.2">
      <c r="A119" s="1" t="s">
        <v>228</v>
      </c>
      <c r="B119" s="2" t="s">
        <v>227</v>
      </c>
      <c r="C119" s="17">
        <f>C120</f>
        <v>10246</v>
      </c>
      <c r="D119" s="17">
        <f>D120</f>
        <v>10246</v>
      </c>
      <c r="E119" s="17">
        <f>E120</f>
        <v>10246</v>
      </c>
    </row>
    <row r="120" spans="1:5" ht="38.25" x14ac:dyDescent="0.2">
      <c r="A120" s="1" t="s">
        <v>229</v>
      </c>
      <c r="B120" s="2" t="s">
        <v>218</v>
      </c>
      <c r="C120" s="17">
        <v>10246</v>
      </c>
      <c r="D120" s="17">
        <v>10246</v>
      </c>
      <c r="E120" s="17">
        <v>10246</v>
      </c>
    </row>
    <row r="121" spans="1:5" x14ac:dyDescent="0.2">
      <c r="A121" s="3" t="s">
        <v>149</v>
      </c>
      <c r="B121" s="4" t="s">
        <v>150</v>
      </c>
      <c r="C121" s="15">
        <f>C122</f>
        <v>13453887</v>
      </c>
      <c r="D121" s="15">
        <f t="shared" ref="D121:E122" si="24">D122</f>
        <v>0</v>
      </c>
      <c r="E121" s="15">
        <f t="shared" si="24"/>
        <v>0</v>
      </c>
    </row>
    <row r="122" spans="1:5" x14ac:dyDescent="0.2">
      <c r="A122" s="1" t="s">
        <v>195</v>
      </c>
      <c r="B122" s="2" t="s">
        <v>196</v>
      </c>
      <c r="C122" s="17">
        <f>C123</f>
        <v>13453887</v>
      </c>
      <c r="D122" s="17">
        <f t="shared" si="24"/>
        <v>0</v>
      </c>
      <c r="E122" s="17">
        <f t="shared" si="24"/>
        <v>0</v>
      </c>
    </row>
    <row r="123" spans="1:5" x14ac:dyDescent="0.2">
      <c r="A123" s="1" t="s">
        <v>281</v>
      </c>
      <c r="B123" s="2" t="s">
        <v>282</v>
      </c>
      <c r="C123" s="17">
        <v>13453887</v>
      </c>
      <c r="D123" s="17">
        <v>0</v>
      </c>
      <c r="E123" s="19">
        <v>0</v>
      </c>
    </row>
    <row r="124" spans="1:5" x14ac:dyDescent="0.2">
      <c r="A124" s="12" t="s">
        <v>151</v>
      </c>
      <c r="B124" s="13" t="s">
        <v>152</v>
      </c>
      <c r="C124" s="14">
        <f>C125</f>
        <v>1528515000</v>
      </c>
      <c r="D124" s="14">
        <f t="shared" ref="D124:E124" si="25">D125</f>
        <v>1036388700</v>
      </c>
      <c r="E124" s="14">
        <f t="shared" si="25"/>
        <v>930589200</v>
      </c>
    </row>
    <row r="125" spans="1:5" ht="25.5" x14ac:dyDescent="0.2">
      <c r="A125" s="3" t="s">
        <v>153</v>
      </c>
      <c r="B125" s="4" t="s">
        <v>154</v>
      </c>
      <c r="C125" s="15">
        <f>C126+C129+C156+C169</f>
        <v>1528515000</v>
      </c>
      <c r="D125" s="15">
        <f>D126+D129+D156+D169</f>
        <v>1036388700</v>
      </c>
      <c r="E125" s="15">
        <f>E126+E129+E156+E169</f>
        <v>930589200</v>
      </c>
    </row>
    <row r="126" spans="1:5" x14ac:dyDescent="0.2">
      <c r="A126" s="1" t="s">
        <v>155</v>
      </c>
      <c r="B126" s="4" t="s">
        <v>156</v>
      </c>
      <c r="C126" s="17">
        <f>C127</f>
        <v>267164000</v>
      </c>
      <c r="D126" s="17">
        <f>D127</f>
        <v>62833000</v>
      </c>
      <c r="E126" s="17">
        <f t="shared" ref="E126" si="26">E127</f>
        <v>58596000</v>
      </c>
    </row>
    <row r="127" spans="1:5" x14ac:dyDescent="0.2">
      <c r="A127" s="1" t="s">
        <v>157</v>
      </c>
      <c r="B127" s="2" t="s">
        <v>158</v>
      </c>
      <c r="C127" s="17">
        <f>C128</f>
        <v>267164000</v>
      </c>
      <c r="D127" s="17">
        <f t="shared" ref="D127:E127" si="27">D128</f>
        <v>62833000</v>
      </c>
      <c r="E127" s="17">
        <f t="shared" si="27"/>
        <v>58596000</v>
      </c>
    </row>
    <row r="128" spans="1:5" ht="25.5" x14ac:dyDescent="0.2">
      <c r="A128" s="1" t="s">
        <v>279</v>
      </c>
      <c r="B128" s="2" t="s">
        <v>280</v>
      </c>
      <c r="C128" s="17">
        <v>267164000</v>
      </c>
      <c r="D128" s="17">
        <v>62833000</v>
      </c>
      <c r="E128" s="17">
        <v>58596000</v>
      </c>
    </row>
    <row r="129" spans="1:7" ht="25.5" x14ac:dyDescent="0.2">
      <c r="A129" s="1" t="s">
        <v>219</v>
      </c>
      <c r="B129" s="4" t="s">
        <v>159</v>
      </c>
      <c r="C129" s="17">
        <f>C130+C132+C134+C136+C138+C140+C142+C144+C146+C148+C150+C152+C154</f>
        <v>542061200</v>
      </c>
      <c r="D129" s="17">
        <f>D130+D132+D134+D136+D138+D140+D142+D144+D146+D148+D150+D152+D154</f>
        <v>248024300</v>
      </c>
      <c r="E129" s="17">
        <f t="shared" ref="E129" si="28">E130+E132+E134+E136+E138+E140+E142+E144+E146+E148+E150+E152+E154</f>
        <v>146535800</v>
      </c>
      <c r="G129" s="28"/>
    </row>
    <row r="130" spans="1:7" ht="25.5" x14ac:dyDescent="0.2">
      <c r="A130" s="1" t="s">
        <v>249</v>
      </c>
      <c r="B130" s="2" t="s">
        <v>250</v>
      </c>
      <c r="C130" s="17">
        <f>C131</f>
        <v>30000000</v>
      </c>
      <c r="D130" s="17">
        <f>D131</f>
        <v>0</v>
      </c>
      <c r="E130" s="17">
        <f>E131</f>
        <v>0</v>
      </c>
    </row>
    <row r="131" spans="1:7" ht="25.5" x14ac:dyDescent="0.2">
      <c r="A131" s="1" t="s">
        <v>252</v>
      </c>
      <c r="B131" s="2" t="s">
        <v>251</v>
      </c>
      <c r="C131" s="17">
        <v>30000000</v>
      </c>
      <c r="D131" s="17">
        <v>0</v>
      </c>
      <c r="E131" s="17">
        <v>0</v>
      </c>
    </row>
    <row r="132" spans="1:7" ht="52.5" customHeight="1" x14ac:dyDescent="0.2">
      <c r="A132" s="1" t="s">
        <v>220</v>
      </c>
      <c r="B132" s="2" t="s">
        <v>221</v>
      </c>
      <c r="C132" s="17">
        <f>C133</f>
        <v>14770900</v>
      </c>
      <c r="D132" s="17">
        <f>D133</f>
        <v>14770900</v>
      </c>
      <c r="E132" s="17">
        <f>E133</f>
        <v>14770900</v>
      </c>
      <c r="G132" s="28"/>
    </row>
    <row r="133" spans="1:7" ht="51.75" customHeight="1" x14ac:dyDescent="0.2">
      <c r="A133" s="1" t="s">
        <v>253</v>
      </c>
      <c r="B133" s="2" t="s">
        <v>254</v>
      </c>
      <c r="C133" s="17">
        <v>14770900</v>
      </c>
      <c r="D133" s="17">
        <v>14770900</v>
      </c>
      <c r="E133" s="17">
        <v>14770900</v>
      </c>
    </row>
    <row r="134" spans="1:7" ht="38.25" x14ac:dyDescent="0.2">
      <c r="A134" s="1" t="s">
        <v>311</v>
      </c>
      <c r="B134" s="2" t="s">
        <v>309</v>
      </c>
      <c r="C134" s="17">
        <f>C135</f>
        <v>77326400</v>
      </c>
      <c r="D134" s="17">
        <f>D135</f>
        <v>156197100</v>
      </c>
      <c r="E134" s="17">
        <f>E135</f>
        <v>63532700</v>
      </c>
      <c r="G134" s="28"/>
    </row>
    <row r="135" spans="1:7" ht="38.25" x14ac:dyDescent="0.2">
      <c r="A135" s="1" t="s">
        <v>312</v>
      </c>
      <c r="B135" s="2" t="s">
        <v>310</v>
      </c>
      <c r="C135" s="17">
        <v>77326400</v>
      </c>
      <c r="D135" s="17">
        <v>156197100</v>
      </c>
      <c r="E135" s="19">
        <v>63532700</v>
      </c>
    </row>
    <row r="136" spans="1:7" ht="38.25" x14ac:dyDescent="0.2">
      <c r="A136" s="1" t="s">
        <v>315</v>
      </c>
      <c r="B136" s="2" t="s">
        <v>313</v>
      </c>
      <c r="C136" s="17">
        <f>C137</f>
        <v>600000</v>
      </c>
      <c r="D136" s="17">
        <f>D137</f>
        <v>0</v>
      </c>
      <c r="E136" s="19">
        <f>E137</f>
        <v>0</v>
      </c>
    </row>
    <row r="137" spans="1:7" ht="38.25" x14ac:dyDescent="0.2">
      <c r="A137" s="1" t="s">
        <v>316</v>
      </c>
      <c r="B137" s="2" t="s">
        <v>314</v>
      </c>
      <c r="C137" s="17">
        <v>600000</v>
      </c>
      <c r="D137" s="17">
        <v>0</v>
      </c>
      <c r="E137" s="19">
        <v>0</v>
      </c>
    </row>
    <row r="138" spans="1:7" ht="51" x14ac:dyDescent="0.2">
      <c r="A138" s="1" t="s">
        <v>222</v>
      </c>
      <c r="B138" s="2" t="s">
        <v>223</v>
      </c>
      <c r="C138" s="17">
        <f>C139</f>
        <v>2718000</v>
      </c>
      <c r="D138" s="17">
        <f>D139</f>
        <v>2738000</v>
      </c>
      <c r="E138" s="19">
        <f>E139</f>
        <v>2738000</v>
      </c>
      <c r="G138" s="28"/>
    </row>
    <row r="139" spans="1:7" ht="51" x14ac:dyDescent="0.2">
      <c r="A139" s="1" t="s">
        <v>255</v>
      </c>
      <c r="B139" s="2" t="s">
        <v>256</v>
      </c>
      <c r="C139" s="17">
        <v>2718000</v>
      </c>
      <c r="D139" s="17">
        <v>2738000</v>
      </c>
      <c r="E139" s="17">
        <v>2738000</v>
      </c>
    </row>
    <row r="140" spans="1:7" ht="38.25" x14ac:dyDescent="0.2">
      <c r="A140" s="1" t="s">
        <v>160</v>
      </c>
      <c r="B140" s="2" t="s">
        <v>161</v>
      </c>
      <c r="C140" s="17">
        <f>C141</f>
        <v>23406600</v>
      </c>
      <c r="D140" s="17">
        <f>D141</f>
        <v>23406600</v>
      </c>
      <c r="E140" s="19">
        <f>E141</f>
        <v>23406600</v>
      </c>
      <c r="G140" s="28"/>
    </row>
    <row r="141" spans="1:7" ht="38.25" x14ac:dyDescent="0.2">
      <c r="A141" s="1" t="s">
        <v>257</v>
      </c>
      <c r="B141" s="2" t="s">
        <v>258</v>
      </c>
      <c r="C141" s="17">
        <v>23406600</v>
      </c>
      <c r="D141" s="17">
        <v>23406600</v>
      </c>
      <c r="E141" s="19">
        <v>23406600</v>
      </c>
    </row>
    <row r="142" spans="1:7" x14ac:dyDescent="0.2">
      <c r="A142" s="1" t="s">
        <v>321</v>
      </c>
      <c r="B142" s="2" t="s">
        <v>317</v>
      </c>
      <c r="C142" s="17">
        <f>C143</f>
        <v>15000000</v>
      </c>
      <c r="D142" s="17">
        <f>D143</f>
        <v>0</v>
      </c>
      <c r="E142" s="17">
        <f>E143</f>
        <v>0</v>
      </c>
    </row>
    <row r="143" spans="1:7" ht="25.5" x14ac:dyDescent="0.2">
      <c r="A143" s="1" t="s">
        <v>322</v>
      </c>
      <c r="B143" s="2" t="s">
        <v>318</v>
      </c>
      <c r="C143" s="17">
        <v>15000000</v>
      </c>
      <c r="D143" s="17">
        <v>0</v>
      </c>
      <c r="E143" s="19">
        <v>0</v>
      </c>
    </row>
    <row r="144" spans="1:7" ht="25.5" x14ac:dyDescent="0.2">
      <c r="A144" s="1" t="s">
        <v>322</v>
      </c>
      <c r="B144" s="2" t="s">
        <v>319</v>
      </c>
      <c r="C144" s="17">
        <f>C145</f>
        <v>1797700</v>
      </c>
      <c r="D144" s="17">
        <f>D145</f>
        <v>0</v>
      </c>
      <c r="E144" s="17">
        <f>E145</f>
        <v>0</v>
      </c>
    </row>
    <row r="145" spans="1:7" ht="38.25" x14ac:dyDescent="0.2">
      <c r="A145" s="1" t="s">
        <v>323</v>
      </c>
      <c r="B145" s="2" t="s">
        <v>320</v>
      </c>
      <c r="C145" s="17">
        <v>1797700</v>
      </c>
      <c r="D145" s="17">
        <v>0</v>
      </c>
      <c r="E145" s="19">
        <v>0</v>
      </c>
    </row>
    <row r="146" spans="1:7" ht="25.5" x14ac:dyDescent="0.2">
      <c r="A146" s="1" t="s">
        <v>188</v>
      </c>
      <c r="B146" s="2" t="s">
        <v>187</v>
      </c>
      <c r="C146" s="17">
        <f>C147</f>
        <v>15980600</v>
      </c>
      <c r="D146" s="17">
        <f>D147</f>
        <v>15038800</v>
      </c>
      <c r="E146" s="19">
        <f>E147</f>
        <v>15063500</v>
      </c>
      <c r="G146" s="28"/>
    </row>
    <row r="147" spans="1:7" ht="25.5" x14ac:dyDescent="0.2">
      <c r="A147" s="1" t="s">
        <v>260</v>
      </c>
      <c r="B147" s="2" t="s">
        <v>259</v>
      </c>
      <c r="C147" s="17">
        <v>15980600</v>
      </c>
      <c r="D147" s="17">
        <v>15038800</v>
      </c>
      <c r="E147" s="19">
        <v>15063500</v>
      </c>
    </row>
    <row r="148" spans="1:7" x14ac:dyDescent="0.2">
      <c r="A148" s="1" t="s">
        <v>324</v>
      </c>
      <c r="B148" s="2" t="s">
        <v>325</v>
      </c>
      <c r="C148" s="17">
        <f>C149</f>
        <v>191100</v>
      </c>
      <c r="D148" s="17">
        <f>D149</f>
        <v>0</v>
      </c>
      <c r="E148" s="19">
        <f>E149</f>
        <v>0</v>
      </c>
    </row>
    <row r="149" spans="1:7" ht="25.5" x14ac:dyDescent="0.2">
      <c r="A149" s="1" t="s">
        <v>327</v>
      </c>
      <c r="B149" s="2" t="s">
        <v>326</v>
      </c>
      <c r="C149" s="17">
        <v>191100</v>
      </c>
      <c r="D149" s="17">
        <v>0</v>
      </c>
      <c r="E149" s="19">
        <v>0</v>
      </c>
    </row>
    <row r="150" spans="1:7" ht="25.5" x14ac:dyDescent="0.2">
      <c r="A150" s="1" t="s">
        <v>330</v>
      </c>
      <c r="B150" s="2" t="s">
        <v>328</v>
      </c>
      <c r="C150" s="17">
        <f>C151</f>
        <v>13065000</v>
      </c>
      <c r="D150" s="17">
        <f>D151</f>
        <v>12563900</v>
      </c>
      <c r="E150" s="17">
        <f>E151</f>
        <v>12015100</v>
      </c>
      <c r="G150" s="28"/>
    </row>
    <row r="151" spans="1:7" ht="25.5" x14ac:dyDescent="0.2">
      <c r="A151" s="1" t="s">
        <v>333</v>
      </c>
      <c r="B151" s="2" t="s">
        <v>329</v>
      </c>
      <c r="C151" s="17">
        <v>13065000</v>
      </c>
      <c r="D151" s="17">
        <v>12563900</v>
      </c>
      <c r="E151" s="19">
        <v>12015100</v>
      </c>
    </row>
    <row r="152" spans="1:7" ht="25.5" x14ac:dyDescent="0.2">
      <c r="A152" s="1" t="s">
        <v>334</v>
      </c>
      <c r="B152" s="2" t="s">
        <v>331</v>
      </c>
      <c r="C152" s="17">
        <f>C153</f>
        <v>110979700</v>
      </c>
      <c r="D152" s="17">
        <f>D153</f>
        <v>0</v>
      </c>
      <c r="E152" s="17">
        <f>E153</f>
        <v>0</v>
      </c>
    </row>
    <row r="153" spans="1:7" ht="25.5" x14ac:dyDescent="0.2">
      <c r="A153" s="1" t="s">
        <v>335</v>
      </c>
      <c r="B153" s="2" t="s">
        <v>332</v>
      </c>
      <c r="C153" s="17">
        <v>110979700</v>
      </c>
      <c r="D153" s="17">
        <v>0</v>
      </c>
      <c r="E153" s="17">
        <v>0</v>
      </c>
    </row>
    <row r="154" spans="1:7" x14ac:dyDescent="0.2">
      <c r="A154" s="1" t="s">
        <v>162</v>
      </c>
      <c r="B154" s="2" t="s">
        <v>163</v>
      </c>
      <c r="C154" s="17">
        <f>C155</f>
        <v>236225200</v>
      </c>
      <c r="D154" s="17">
        <f>D155</f>
        <v>23309000</v>
      </c>
      <c r="E154" s="17">
        <f>E155</f>
        <v>15009000</v>
      </c>
      <c r="G154" s="28"/>
    </row>
    <row r="155" spans="1:7" x14ac:dyDescent="0.2">
      <c r="A155" s="1" t="s">
        <v>261</v>
      </c>
      <c r="B155" s="2" t="s">
        <v>262</v>
      </c>
      <c r="C155" s="20">
        <v>236225200</v>
      </c>
      <c r="D155" s="19">
        <v>23309000</v>
      </c>
      <c r="E155" s="19">
        <v>15009000</v>
      </c>
    </row>
    <row r="156" spans="1:7" x14ac:dyDescent="0.2">
      <c r="A156" s="1" t="s">
        <v>164</v>
      </c>
      <c r="B156" s="4" t="s">
        <v>165</v>
      </c>
      <c r="C156" s="19">
        <f>C157+C159+C161+C163+C165+C167</f>
        <v>667453300</v>
      </c>
      <c r="D156" s="19">
        <f t="shared" ref="D156:E156" si="29">D157+D159+D161+D163+D165+D167</f>
        <v>673694900</v>
      </c>
      <c r="E156" s="19">
        <f t="shared" si="29"/>
        <v>673620900</v>
      </c>
    </row>
    <row r="157" spans="1:7" ht="25.5" x14ac:dyDescent="0.2">
      <c r="A157" s="1" t="s">
        <v>166</v>
      </c>
      <c r="B157" s="2" t="s">
        <v>167</v>
      </c>
      <c r="C157" s="19">
        <f>C158</f>
        <v>641061900</v>
      </c>
      <c r="D157" s="19">
        <f>D158</f>
        <v>646862900</v>
      </c>
      <c r="E157" s="19">
        <f>E158</f>
        <v>646683300</v>
      </c>
    </row>
    <row r="158" spans="1:7" ht="25.5" x14ac:dyDescent="0.2">
      <c r="A158" s="1" t="s">
        <v>264</v>
      </c>
      <c r="B158" s="2" t="s">
        <v>263</v>
      </c>
      <c r="C158" s="19">
        <v>641061900</v>
      </c>
      <c r="D158" s="19">
        <v>646862900</v>
      </c>
      <c r="E158" s="19">
        <v>646683300</v>
      </c>
    </row>
    <row r="159" spans="1:7" ht="51" x14ac:dyDescent="0.2">
      <c r="A159" s="1" t="s">
        <v>168</v>
      </c>
      <c r="B159" s="2" t="s">
        <v>169</v>
      </c>
      <c r="C159" s="19">
        <f>C160</f>
        <v>5719300</v>
      </c>
      <c r="D159" s="19">
        <f>D160</f>
        <v>5719300</v>
      </c>
      <c r="E159" s="19">
        <f>E160</f>
        <v>5719300</v>
      </c>
    </row>
    <row r="160" spans="1:7" ht="51" x14ac:dyDescent="0.2">
      <c r="A160" s="1" t="s">
        <v>265</v>
      </c>
      <c r="B160" s="2" t="s">
        <v>266</v>
      </c>
      <c r="C160" s="19">
        <v>5719300</v>
      </c>
      <c r="D160" s="19">
        <v>5719300</v>
      </c>
      <c r="E160" s="19">
        <v>5719300</v>
      </c>
    </row>
    <row r="161" spans="1:5" ht="38.25" x14ac:dyDescent="0.2">
      <c r="A161" s="1" t="s">
        <v>267</v>
      </c>
      <c r="B161" s="2" t="s">
        <v>170</v>
      </c>
      <c r="C161" s="19">
        <f>C162</f>
        <v>10258900</v>
      </c>
      <c r="D161" s="19">
        <f>D162</f>
        <v>10560000</v>
      </c>
      <c r="E161" s="19">
        <f>E162</f>
        <v>10739600</v>
      </c>
    </row>
    <row r="162" spans="1:5" ht="38.25" x14ac:dyDescent="0.2">
      <c r="A162" s="1" t="s">
        <v>268</v>
      </c>
      <c r="B162" s="2" t="s">
        <v>269</v>
      </c>
      <c r="C162" s="19">
        <v>10258900</v>
      </c>
      <c r="D162" s="19">
        <v>10560000</v>
      </c>
      <c r="E162" s="19">
        <v>10739600</v>
      </c>
    </row>
    <row r="163" spans="1:5" ht="38.25" x14ac:dyDescent="0.2">
      <c r="A163" s="1" t="s">
        <v>270</v>
      </c>
      <c r="B163" s="2" t="s">
        <v>224</v>
      </c>
      <c r="C163" s="19">
        <f>C164</f>
        <v>0</v>
      </c>
      <c r="D163" s="19">
        <f t="shared" ref="D163:E163" si="30">D164</f>
        <v>74000</v>
      </c>
      <c r="E163" s="19">
        <f t="shared" si="30"/>
        <v>0</v>
      </c>
    </row>
    <row r="164" spans="1:5" ht="38.25" x14ac:dyDescent="0.2">
      <c r="A164" s="1" t="s">
        <v>271</v>
      </c>
      <c r="B164" s="2" t="s">
        <v>272</v>
      </c>
      <c r="C164" s="19">
        <v>0</v>
      </c>
      <c r="D164" s="19">
        <v>74000</v>
      </c>
      <c r="E164" s="19"/>
    </row>
    <row r="165" spans="1:5" ht="25.5" x14ac:dyDescent="0.2">
      <c r="A165" s="1" t="s">
        <v>171</v>
      </c>
      <c r="B165" s="2" t="s">
        <v>172</v>
      </c>
      <c r="C165" s="19">
        <f>C166</f>
        <v>2623800</v>
      </c>
      <c r="D165" s="19">
        <f>D166</f>
        <v>2694600</v>
      </c>
      <c r="E165" s="19">
        <f>E166</f>
        <v>2694600</v>
      </c>
    </row>
    <row r="166" spans="1:5" ht="25.5" x14ac:dyDescent="0.2">
      <c r="A166" s="1" t="s">
        <v>273</v>
      </c>
      <c r="B166" s="2" t="s">
        <v>274</v>
      </c>
      <c r="C166" s="19">
        <v>2623800</v>
      </c>
      <c r="D166" s="19">
        <v>2694600</v>
      </c>
      <c r="E166" s="19">
        <v>2694600</v>
      </c>
    </row>
    <row r="167" spans="1:5" x14ac:dyDescent="0.2">
      <c r="A167" s="1" t="s">
        <v>173</v>
      </c>
      <c r="B167" s="2" t="s">
        <v>174</v>
      </c>
      <c r="C167" s="19">
        <f>C168</f>
        <v>7789400</v>
      </c>
      <c r="D167" s="19">
        <f>D168</f>
        <v>7784100</v>
      </c>
      <c r="E167" s="19">
        <f>E168</f>
        <v>7784100</v>
      </c>
    </row>
    <row r="168" spans="1:5" x14ac:dyDescent="0.2">
      <c r="A168" s="1" t="s">
        <v>275</v>
      </c>
      <c r="B168" s="2" t="s">
        <v>276</v>
      </c>
      <c r="C168" s="19">
        <v>7789400</v>
      </c>
      <c r="D168" s="19">
        <v>7784100</v>
      </c>
      <c r="E168" s="19">
        <v>7784100</v>
      </c>
    </row>
    <row r="169" spans="1:5" x14ac:dyDescent="0.2">
      <c r="A169" s="1" t="s">
        <v>175</v>
      </c>
      <c r="B169" s="4" t="s">
        <v>176</v>
      </c>
      <c r="C169" s="19">
        <f>C170+C172</f>
        <v>51836500</v>
      </c>
      <c r="D169" s="19">
        <f t="shared" ref="D169:E169" si="31">D170+D172</f>
        <v>51836500</v>
      </c>
      <c r="E169" s="19">
        <f t="shared" si="31"/>
        <v>51836500</v>
      </c>
    </row>
    <row r="170" spans="1:5" ht="51" x14ac:dyDescent="0.2">
      <c r="A170" s="1" t="s">
        <v>339</v>
      </c>
      <c r="B170" s="2" t="s">
        <v>337</v>
      </c>
      <c r="C170" s="19">
        <f>C171</f>
        <v>988200</v>
      </c>
      <c r="D170" s="19">
        <f>D171</f>
        <v>988200</v>
      </c>
      <c r="E170" s="19">
        <f>E171</f>
        <v>988200</v>
      </c>
    </row>
    <row r="171" spans="1:5" ht="51" x14ac:dyDescent="0.2">
      <c r="A171" s="1" t="s">
        <v>338</v>
      </c>
      <c r="B171" s="2" t="s">
        <v>336</v>
      </c>
      <c r="C171" s="19">
        <v>988200</v>
      </c>
      <c r="D171" s="19">
        <v>988200</v>
      </c>
      <c r="E171" s="19">
        <v>988200</v>
      </c>
    </row>
    <row r="172" spans="1:5" ht="76.5" x14ac:dyDescent="0.2">
      <c r="A172" s="1" t="s">
        <v>225</v>
      </c>
      <c r="B172" s="2" t="s">
        <v>177</v>
      </c>
      <c r="C172" s="19">
        <f>C173</f>
        <v>50848300</v>
      </c>
      <c r="D172" s="19">
        <f t="shared" ref="D172:E172" si="32">D173</f>
        <v>50848300</v>
      </c>
      <c r="E172" s="19">
        <f t="shared" si="32"/>
        <v>50848300</v>
      </c>
    </row>
    <row r="173" spans="1:5" ht="89.25" x14ac:dyDescent="0.2">
      <c r="A173" s="1" t="s">
        <v>278</v>
      </c>
      <c r="B173" s="2" t="s">
        <v>277</v>
      </c>
      <c r="C173" s="19">
        <v>50848300</v>
      </c>
      <c r="D173" s="19">
        <v>50848300</v>
      </c>
      <c r="E173" s="19">
        <v>50848300</v>
      </c>
    </row>
    <row r="174" spans="1:5" x14ac:dyDescent="0.2">
      <c r="A174" s="18" t="s">
        <v>226</v>
      </c>
      <c r="B174" s="18"/>
      <c r="C174" s="16">
        <f>C10+C124</f>
        <v>2378495237</v>
      </c>
      <c r="D174" s="16">
        <f>D10+D124</f>
        <v>1918562638</v>
      </c>
      <c r="E174" s="16">
        <f>E10+E124</f>
        <v>1845011981</v>
      </c>
    </row>
    <row r="176" spans="1:5" x14ac:dyDescent="0.2">
      <c r="C176" s="28"/>
      <c r="D176" s="28"/>
      <c r="E176" s="28"/>
    </row>
    <row r="177" spans="3:5" x14ac:dyDescent="0.2">
      <c r="C177" s="28"/>
      <c r="D177" s="28"/>
    </row>
    <row r="178" spans="3:5" x14ac:dyDescent="0.2">
      <c r="C178" s="28"/>
      <c r="D178" s="28"/>
      <c r="E178" s="28"/>
    </row>
    <row r="179" spans="3:5" x14ac:dyDescent="0.2">
      <c r="C179" s="30"/>
      <c r="E179" s="28"/>
    </row>
  </sheetData>
  <mergeCells count="1">
    <mergeCell ref="A6:E6"/>
  </mergeCells>
  <phoneticPr fontId="6" type="noConversion"/>
  <pageMargins left="0.59055118110236227" right="0.31496062992125984" top="0.51181102362204722" bottom="0.51181102362204722" header="0.39370078740157483" footer="0.39370078740157483"/>
  <pageSetup paperSize="9" scale="68" fitToHeight="0" orientation="portrait" r:id="rId1"/>
  <headerFooter alignWithMargins="0"/>
  <ignoredErrors>
    <ignoredError sqref="A9:E9" numberStoredAsText="1"/>
    <ignoredError sqref="C25:E25 C125:E1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Доходы бюджета</vt:lpstr>
      <vt:lpstr>__bookmark_5</vt:lpstr>
      <vt:lpstr>'Доходы бюджета'!Заголовки_для_печати</vt:lpstr>
      <vt:lpstr>'Доходы бюджета'!Область_печати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User62</cp:lastModifiedBy>
  <cp:lastPrinted>2024-11-15T05:27:23Z</cp:lastPrinted>
  <dcterms:created xsi:type="dcterms:W3CDTF">2020-10-07T10:54:54Z</dcterms:created>
  <dcterms:modified xsi:type="dcterms:W3CDTF">2024-12-24T06:09:50Z</dcterms:modified>
</cp:coreProperties>
</file>