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C:\DATI\CORSI_LEZIONI\VisualizzazioneScientifica\$Lezioni\Settimana1\"/>
    </mc:Choice>
  </mc:AlternateContent>
  <xr:revisionPtr revIDLastSave="0" documentId="13_ncr:1_{E1E1E323-1CF9-4BB9-B57A-F6ADCF315261}" xr6:coauthVersionLast="45" xr6:coauthVersionMax="45" xr10:uidLastSave="{00000000-0000-0000-0000-000000000000}"/>
  <bookViews>
    <workbookView xWindow="-93" yWindow="-93" windowWidth="25786" windowHeight="13986" tabRatio="604" xr2:uid="{00000000-000D-0000-FFFF-FFFF00000000}"/>
  </bookViews>
  <sheets>
    <sheet name="Train" sheetId="4" r:id="rId1"/>
    <sheet name="SoloStatistiche" sheetId="7" r:id="rId2"/>
  </sheets>
  <definedNames>
    <definedName name="ARC_PNEU" localSheetId="0">Train!$E$1:$AP$31</definedName>
    <definedName name="ARC_PNEU">#REF!</definedName>
    <definedName name="_xlnm.Print_Area" localSheetId="0">Train!$B$1:$AP$42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C4" i="4" l="1"/>
  <c r="C3" i="4"/>
  <c r="C42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1" i="4"/>
  <c r="D42" i="4" l="1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<sst xmlns="http://schemas.openxmlformats.org/spreadsheetml/2006/main" count="354" uniqueCount="103">
  <si>
    <t>NOME</t>
  </si>
  <si>
    <t>AGE</t>
  </si>
  <si>
    <t>SESSO</t>
  </si>
  <si>
    <t>PRI/SECOND</t>
  </si>
  <si>
    <t>Comorbilita 1</t>
  </si>
  <si>
    <t>Comorbilita 2</t>
  </si>
  <si>
    <t>FARMACI</t>
  </si>
  <si>
    <t>Lattati</t>
  </si>
  <si>
    <t>Gb</t>
  </si>
  <si>
    <t>ADDOME</t>
  </si>
  <si>
    <t>SINTOMI</t>
  </si>
  <si>
    <t>DECESSO</t>
  </si>
  <si>
    <t>VERSAMENTO</t>
  </si>
  <si>
    <t>Edema adiposo cod</t>
  </si>
  <si>
    <t>Edema mesent</t>
  </si>
  <si>
    <t>aria libera</t>
  </si>
  <si>
    <t>Sede pneum</t>
  </si>
  <si>
    <t>tipo di pneumatosi</t>
  </si>
  <si>
    <t>Estensione</t>
  </si>
  <si>
    <t>aterosclerosi</t>
  </si>
  <si>
    <t>infarti milza</t>
  </si>
  <si>
    <t>OCCLUSIONE cod</t>
  </si>
  <si>
    <t>ostruzione v.art</t>
  </si>
  <si>
    <t>ostr.v. venosi</t>
  </si>
  <si>
    <t>SEC</t>
  </si>
  <si>
    <t>NO</t>
  </si>
  <si>
    <t>SI</t>
  </si>
  <si>
    <t>PRI</t>
  </si>
  <si>
    <t>no</t>
  </si>
  <si>
    <t>TAG</t>
  </si>
  <si>
    <t>C</t>
  </si>
  <si>
    <t>N</t>
  </si>
  <si>
    <t>ComPOLMONE</t>
  </si>
  <si>
    <t>ComImmunorepressione</t>
  </si>
  <si>
    <t>ComIG</t>
  </si>
  <si>
    <t>ComPancreatite</t>
  </si>
  <si>
    <t>ComAltro</t>
  </si>
  <si>
    <t>ComCardiopatia</t>
  </si>
  <si>
    <t>ComTrauma</t>
  </si>
  <si>
    <t>Iperenhancement parete intestinale</t>
  </si>
  <si>
    <t>Ispessimento parete viscere</t>
  </si>
  <si>
    <t>Aria vasi sede BINARIA</t>
  </si>
  <si>
    <t>PARETE NON GIUDICABILE</t>
  </si>
  <si>
    <t>ENHANCEMENT assente</t>
  </si>
  <si>
    <t>SI NP</t>
  </si>
  <si>
    <t>SI P</t>
  </si>
  <si>
    <t>LABELS COD</t>
  </si>
  <si>
    <t>B</t>
  </si>
  <si>
    <t>AVERAGE 1 NEGATIVI</t>
  </si>
  <si>
    <t>AVERAGE 0 NEGATIVI</t>
  </si>
  <si>
    <t>AVERAGE 0 POSITIVI</t>
  </si>
  <si>
    <t>AVERAGE 1 POSITIVI</t>
  </si>
  <si>
    <t>MIN</t>
  </si>
  <si>
    <t>MEAN</t>
  </si>
  <si>
    <t>MAX</t>
  </si>
  <si>
    <t>POSITIVI</t>
  </si>
  <si>
    <t>NEGATIVI</t>
  </si>
  <si>
    <t>0,1,2,3,4</t>
  </si>
  <si>
    <t>1,3,4,8</t>
  </si>
  <si>
    <t xml:space="preserve">Dall'alto verso il basso: </t>
  </si>
  <si>
    <t>numero medio di 0, numero medio di 1, numero medio di 2, ...</t>
  </si>
  <si>
    <t>Per le variabili categoriche do le percentuali di tutte le categorie che ho trovato</t>
  </si>
  <si>
    <t>0,1,2,3,4,5,6</t>
  </si>
  <si>
    <t>1,2,3</t>
  </si>
  <si>
    <t>0,1,2,3</t>
  </si>
  <si>
    <t>NaN</t>
  </si>
  <si>
    <t>P-VALUES</t>
  </si>
  <si>
    <t>CAUSA</t>
  </si>
  <si>
    <t>CLASSIFICAZIONE LAURA</t>
  </si>
  <si>
    <t>P_VALUES</t>
  </si>
  <si>
    <t>CLASSIFICAZIONE ANDREA</t>
  </si>
  <si>
    <t>ISCHEMICI E ADDOME = 0</t>
  </si>
  <si>
    <t>LABELS2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</si>
  <si>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</si>
  <si>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</si>
  <si>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</si>
  <si>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</si>
  <si>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</si>
  <si>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</si>
  <si>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</si>
  <si>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</si>
  <si>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</si>
  <si>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</si>
  <si>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</si>
  <si>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</si>
  <si>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</si>
  <si>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</si>
  <si>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</si>
  <si>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</si>
  <si>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</si>
  <si>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</si>
  <si>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</si>
  <si>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</si>
  <si>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</si>
  <si>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</si>
  <si>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</si>
  <si>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Var25</t>
  </si>
  <si>
    <t>Var26</t>
  </si>
  <si>
    <t>Var27</t>
  </si>
  <si>
    <t>Var28</t>
  </si>
  <si>
    <t>Var29</t>
  </si>
  <si>
    <t>Var30</t>
  </si>
  <si>
    <t>Var31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</si>
</sst>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MS Sans Serif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29"/>
      </patternFill>
    </fill>
    <fill>
      <patternFill patternType="solid">
        <fgColor rgb="FFFFCCFF"/>
        <bgColor indexed="26"/>
      </patternFill>
    </fill>
    <fill>
      <patternFill patternType="solid">
        <fgColor rgb="FFFFCCFF"/>
        <bgColor indexed="29"/>
      </patternFill>
    </fill>
    <fill>
      <patternFill patternType="solid">
        <fgColor rgb="FFFFCCFF"/>
        <bgColor indexed="49"/>
      </patternFill>
    </fill>
    <fill>
      <patternFill patternType="solid">
        <fgColor indexed="41"/>
        <bgColor indexed="29"/>
      </patternFill>
    </fill>
    <fill>
      <patternFill patternType="solid">
        <fgColor rgb="FFFFFF00"/>
        <bgColor indexed="29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NumberFormat="1" applyFont="1"/>
    <xf numFmtId="0" fontId="1" fillId="0" borderId="0" xfId="0" applyFont="1"/>
    <xf numFmtId="0" fontId="1" fillId="0" borderId="0" xfId="0" applyNumberFormat="1" applyFont="1" applyFill="1"/>
    <xf numFmtId="0" fontId="1" fillId="0" borderId="0" xfId="0" applyFont="1" applyFill="1"/>
    <xf numFmtId="0" fontId="1" fillId="3" borderId="0" xfId="0" applyFont="1" applyFill="1"/>
    <xf numFmtId="0" fontId="1" fillId="3" borderId="0" xfId="0" applyNumberFormat="1" applyFont="1" applyFill="1"/>
    <xf numFmtId="0" fontId="2" fillId="0" borderId="0" xfId="0" applyNumberFormat="1" applyFont="1"/>
    <xf numFmtId="0" fontId="1" fillId="2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1" fillId="8" borderId="0" xfId="0" applyNumberFormat="1" applyFont="1" applyFill="1" applyAlignment="1">
      <alignment wrapText="1"/>
    </xf>
    <xf numFmtId="0" fontId="2" fillId="8" borderId="0" xfId="0" applyFont="1" applyFill="1" applyAlignment="1">
      <alignment wrapText="1"/>
    </xf>
    <xf numFmtId="0" fontId="1" fillId="8" borderId="0" xfId="0" applyNumberFormat="1" applyFont="1" applyFill="1"/>
    <xf numFmtId="0" fontId="2" fillId="8" borderId="0" xfId="0" applyFont="1" applyFill="1"/>
    <xf numFmtId="0" fontId="1" fillId="9" borderId="0" xfId="0" applyFont="1" applyFill="1" applyAlignment="1">
      <alignment wrapText="1"/>
    </xf>
    <xf numFmtId="0" fontId="1" fillId="10" borderId="0" xfId="0" applyNumberFormat="1" applyFont="1" applyFill="1" applyAlignment="1">
      <alignment wrapText="1"/>
    </xf>
    <xf numFmtId="0" fontId="1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9" borderId="0" xfId="0" applyFont="1" applyFill="1"/>
    <xf numFmtId="0" fontId="1" fillId="10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" fillId="11" borderId="0" xfId="0" applyFont="1" applyFill="1"/>
    <xf numFmtId="0" fontId="1" fillId="5" borderId="0" xfId="0" applyFont="1" applyFill="1"/>
    <xf numFmtId="0" fontId="1" fillId="5" borderId="0" xfId="0" applyNumberFormat="1" applyFont="1" applyFill="1"/>
    <xf numFmtId="0" fontId="0" fillId="5" borderId="0" xfId="0" applyFont="1" applyFill="1"/>
    <xf numFmtId="0" fontId="2" fillId="5" borderId="0" xfId="0" applyFont="1" applyFill="1"/>
    <xf numFmtId="0" fontId="1" fillId="7" borderId="0" xfId="0" applyNumberFormat="1" applyFont="1" applyFill="1"/>
    <xf numFmtId="0" fontId="2" fillId="5" borderId="0" xfId="0" applyNumberFormat="1" applyFont="1" applyFill="1"/>
    <xf numFmtId="0" fontId="3" fillId="8" borderId="0" xfId="0" applyNumberFormat="1" applyFont="1" applyFill="1" applyAlignment="1">
      <alignment wrapText="1"/>
    </xf>
    <xf numFmtId="0" fontId="3" fillId="8" borderId="0" xfId="0" applyNumberFormat="1" applyFont="1" applyFill="1"/>
    <xf numFmtId="0" fontId="3" fillId="5" borderId="0" xfId="0" applyNumberFormat="1" applyFont="1" applyFill="1"/>
    <xf numFmtId="0" fontId="3" fillId="5" borderId="0" xfId="0" applyFont="1" applyFill="1"/>
    <xf numFmtId="0" fontId="1" fillId="4" borderId="0" xfId="0" applyNumberFormat="1" applyFont="1" applyFill="1"/>
    <xf numFmtId="0" fontId="3" fillId="5" borderId="0" xfId="0" applyFont="1" applyFill="1" applyBorder="1" applyAlignment="1">
      <alignment wrapText="1"/>
    </xf>
    <xf numFmtId="0" fontId="3" fillId="5" borderId="0" xfId="0" applyFont="1" applyFill="1" applyBorder="1"/>
    <xf numFmtId="0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/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6" xfId="0" applyNumberFormat="1" applyFont="1" applyFill="1" applyBorder="1"/>
    <xf numFmtId="0" fontId="3" fillId="0" borderId="4" xfId="0" applyNumberFormat="1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7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8" xfId="0" applyFont="1" applyFill="1" applyBorder="1"/>
    <xf numFmtId="0" fontId="3" fillId="0" borderId="9" xfId="0" applyFont="1" applyFill="1" applyBorder="1" applyAlignment="1">
      <alignment wrapText="1"/>
    </xf>
    <xf numFmtId="164" fontId="3" fillId="6" borderId="4" xfId="0" applyNumberFormat="1" applyFont="1" applyFill="1" applyBorder="1"/>
    <xf numFmtId="2" fontId="1" fillId="0" borderId="0" xfId="0" applyNumberFormat="1" applyFont="1"/>
    <xf numFmtId="2" fontId="1" fillId="0" borderId="0" xfId="0" applyNumberFormat="1" applyFont="1" applyFill="1"/>
    <xf numFmtId="2" fontId="3" fillId="0" borderId="0" xfId="0" applyNumberFormat="1" applyFont="1" applyBorder="1"/>
    <xf numFmtId="0" fontId="0" fillId="12" borderId="0" xfId="0" applyNumberFormat="1" applyFill="1"/>
    <xf numFmtId="0" fontId="3" fillId="13" borderId="0" xfId="0" applyNumberFormat="1" applyFont="1" applyFill="1"/>
    <xf numFmtId="0" fontId="0" fillId="4" borderId="0" xfId="0" applyNumberFormat="1" applyFont="1" applyFill="1"/>
    <xf numFmtId="0" fontId="0" fillId="4" borderId="0" xfId="0" applyNumberFormat="1" applyFill="1"/>
    <xf numFmtId="0" fontId="3" fillId="4" borderId="0" xfId="0" applyFont="1" applyFill="1" applyAlignment="1">
      <alignment wrapText="1"/>
    </xf>
    <xf numFmtId="0" fontId="0" fillId="5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2" fontId="3" fillId="0" borderId="0" xfId="0" applyNumberFormat="1" applyFont="1" applyFill="1" applyBorder="1"/>
    <xf numFmtId="2" fontId="3" fillId="0" borderId="2" xfId="0" applyNumberFormat="1" applyFont="1" applyFill="1" applyBorder="1"/>
    <xf numFmtId="2" fontId="3" fillId="0" borderId="3" xfId="0" applyNumberFormat="1" applyFont="1" applyFill="1" applyBorder="1"/>
    <xf numFmtId="2" fontId="3" fillId="0" borderId="1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8" borderId="4" xfId="0" applyNumberFormat="1" applyFont="1" applyFill="1" applyBorder="1"/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5" borderId="1" xfId="0" applyFont="1" applyFill="1" applyBorder="1"/>
    <xf numFmtId="0" fontId="3" fillId="8" borderId="0" xfId="0" applyNumberFormat="1" applyFont="1" applyFill="1" applyBorder="1"/>
    <xf numFmtId="0" fontId="0" fillId="0" borderId="2" xfId="0" applyBorder="1"/>
    <xf numFmtId="0" fontId="3" fillId="5" borderId="1" xfId="0" applyFont="1" applyFill="1" applyBorder="1"/>
    <xf numFmtId="0" fontId="3" fillId="5" borderId="0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0" fillId="0" borderId="11" xfId="0" applyBorder="1"/>
    <xf numFmtId="0" fontId="3" fillId="8" borderId="6" xfId="0" applyNumberFormat="1" applyFont="1" applyFill="1" applyBorder="1"/>
    <xf numFmtId="0" fontId="3" fillId="0" borderId="6" xfId="0" applyFont="1" applyFill="1" applyBorder="1"/>
    <xf numFmtId="0" fontId="3" fillId="0" borderId="4" xfId="0" applyFont="1" applyFill="1" applyBorder="1" applyAlignment="1">
      <alignment wrapText="1"/>
    </xf>
    <xf numFmtId="0" fontId="0" fillId="0" borderId="5" xfId="0" applyBorder="1"/>
    <xf numFmtId="2" fontId="3" fillId="0" borderId="4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3" fillId="0" borderId="11" xfId="0" applyNumberFormat="1" applyFont="1" applyFill="1" applyBorder="1" applyAlignment="1">
      <alignment horizontal="center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workbookViewId="0">
      <selection activeCell="D2" sqref="D2"/>
    </sheetView>
  </sheetViews>
  <sheetFormatPr defaultRowHeight="13" x14ac:dyDescent="0.45"/>
  <cols>
    <col min="2" max="2" width="7.87890625" style="31" customWidth="1"/>
    <col min="3" max="3" width="14.64453125" style="31" customWidth="1"/>
    <col min="4" max="4" width="9.1171875" style="2"/>
    <col min="5" max="6" width="9.1171875" style="31"/>
    <col min="7" max="9" width="9.1171875" style="38"/>
    <col min="10" max="10" width="7.29296875" style="31" customWidth="1"/>
    <col min="11" max="11" width="8.9375" style="31"/>
    <col min="12" max="21" width="9.1171875" style="2"/>
    <col min="22" max="22" width="9.1171875" style="31"/>
    <col min="23" max="23" width="9.1171875" style="2"/>
    <col min="24" max="24" width="9.1171875" style="31"/>
    <col min="25" max="37" width="9.1171875" style="2"/>
    <col min="38" max="38" width="9.1171875" style="3"/>
    <col min="39" max="40" width="9.1171875" style="2"/>
  </cols>
  <sheetData>
    <row r="1" spans="1:44" s="14" customFormat="1" ht="26" x14ac:dyDescent="0.45">
      <c r="A1" s="14" t="s">
        <v>0</v>
      </c>
      <c r="B1" s="68" t="s">
        <v>67</v>
      </c>
      <c r="C1" s="68" t="s">
        <v>71</v>
      </c>
      <c r="D1" s="35" t="s">
        <v>72</v>
      </c>
      <c r="E1" s="15" t="s">
        <v>3</v>
      </c>
      <c r="F1" s="15" t="s">
        <v>4</v>
      </c>
      <c r="G1" s="15" t="s">
        <v>5</v>
      </c>
      <c r="H1" s="15" t="s">
        <v>11</v>
      </c>
      <c r="I1" s="35" t="s">
        <v>46</v>
      </c>
      <c r="J1" s="15" t="s">
        <v>1</v>
      </c>
      <c r="K1" s="15" t="s">
        <v>2</v>
      </c>
      <c r="L1" s="20" t="s">
        <v>73</v>
      </c>
      <c r="M1" s="20" t="s">
        <v>74</v>
      </c>
      <c r="N1" s="20" t="s">
        <v>75</v>
      </c>
      <c r="O1" s="20" t="s">
        <v>76</v>
      </c>
      <c r="P1" s="20" t="s">
        <v>77</v>
      </c>
      <c r="Q1" s="20" t="s">
        <v>78</v>
      </c>
      <c r="R1" s="20" t="s">
        <v>79</v>
      </c>
      <c r="S1" s="20" t="s">
        <v>80</v>
      </c>
      <c r="T1" s="20" t="s">
        <v>81</v>
      </c>
      <c r="U1" s="20" t="s">
        <v>82</v>
      </c>
      <c r="V1" s="20" t="s">
        <v>83</v>
      </c>
      <c r="W1" s="20" t="s">
        <v>84</v>
      </c>
      <c r="X1" s="15" t="s">
        <v>85</v>
      </c>
      <c r="Y1" s="21" t="s">
        <v>86</v>
      </c>
      <c r="Z1" s="16" t="s">
        <v>87</v>
      </c>
      <c r="AA1" s="22" t="s">
        <v>88</v>
      </c>
      <c r="AB1" s="21" t="s">
        <v>89</v>
      </c>
      <c r="AC1" s="19" t="s">
        <v>90</v>
      </c>
      <c r="AD1" s="19" t="s">
        <v>91</v>
      </c>
      <c r="AE1" s="23" t="s">
        <v>92</v>
      </c>
      <c r="AF1" s="23" t="s">
        <v>93</v>
      </c>
      <c r="AG1" s="23" t="s">
        <v>94</v>
      </c>
      <c r="AH1" s="21" t="s">
        <v>95</v>
      </c>
      <c r="AI1" s="19" t="s">
        <v>76</v>
      </c>
      <c r="AJ1" s="19" t="s">
        <v>96</v>
      </c>
      <c r="AK1" s="21" t="s">
        <v>97</v>
      </c>
      <c r="AL1" s="21" t="s">
        <v>98</v>
      </c>
      <c r="AM1" s="21" t="s">
        <v>99</v>
      </c>
      <c r="AN1" s="21" t="s">
        <v>100</v>
      </c>
      <c r="AO1" s="21" t="s">
        <v>101</v>
      </c>
      <c r="AP1" s="21" t="s">
        <v>102</v>
      </c>
    </row>
    <row r="2" spans="1:44" x14ac:dyDescent="0.45">
      <c r="A2" t="s">
        <v>29</v>
      </c>
      <c r="B2" s="65" t="s">
        <v>29</v>
      </c>
      <c r="C2" s="65" t="s">
        <v>29</v>
      </c>
      <c r="D2" s="36" t="s">
        <v>29</v>
      </c>
      <c r="E2" s="17" t="s">
        <v>29</v>
      </c>
      <c r="F2" s="17" t="s">
        <v>29</v>
      </c>
      <c r="G2" s="17" t="s">
        <v>29</v>
      </c>
      <c r="H2" s="17" t="s">
        <v>29</v>
      </c>
      <c r="I2" s="36" t="s">
        <v>29</v>
      </c>
      <c r="J2" s="17" t="s">
        <v>31</v>
      </c>
      <c r="K2" s="17" t="s">
        <v>47</v>
      </c>
      <c r="L2" s="25" t="s">
        <v>47</v>
      </c>
      <c r="M2" s="25" t="s">
        <v>47</v>
      </c>
      <c r="N2" s="25" t="s">
        <v>47</v>
      </c>
      <c r="O2" s="25" t="s">
        <v>47</v>
      </c>
      <c r="P2" s="25" t="s">
        <v>47</v>
      </c>
      <c r="Q2" s="25" t="s">
        <v>47</v>
      </c>
      <c r="R2" s="25" t="s">
        <v>47</v>
      </c>
      <c r="S2" s="25" t="s">
        <v>30</v>
      </c>
      <c r="T2" s="25" t="s">
        <v>31</v>
      </c>
      <c r="U2" s="25" t="s">
        <v>31</v>
      </c>
      <c r="V2" s="25" t="s">
        <v>30</v>
      </c>
      <c r="W2" s="25" t="s">
        <v>30</v>
      </c>
      <c r="X2" s="17" t="s">
        <v>29</v>
      </c>
      <c r="Y2" s="26" t="s">
        <v>31</v>
      </c>
      <c r="Z2" s="18" t="s">
        <v>29</v>
      </c>
      <c r="AA2" s="27" t="s">
        <v>30</v>
      </c>
      <c r="AB2" s="26" t="s">
        <v>31</v>
      </c>
      <c r="AC2" s="24" t="s">
        <v>31</v>
      </c>
      <c r="AD2" s="24" t="s">
        <v>31</v>
      </c>
      <c r="AE2" s="28" t="s">
        <v>30</v>
      </c>
      <c r="AF2" s="28" t="s">
        <v>30</v>
      </c>
      <c r="AG2" s="28" t="s">
        <v>31</v>
      </c>
      <c r="AH2" s="26" t="s">
        <v>31</v>
      </c>
      <c r="AI2" s="24" t="s">
        <v>47</v>
      </c>
      <c r="AJ2" s="24" t="s">
        <v>47</v>
      </c>
      <c r="AK2" s="26" t="s">
        <v>29</v>
      </c>
      <c r="AL2" s="26" t="s">
        <v>47</v>
      </c>
      <c r="AM2" s="26" t="s">
        <v>47</v>
      </c>
      <c r="AN2" s="26" t="s">
        <v>30</v>
      </c>
      <c r="AO2" s="26" t="s">
        <v>47</v>
      </c>
      <c r="AP2" s="26" t="s">
        <v>47</v>
      </c>
    </row>
    <row r="3" spans="1:44" x14ac:dyDescent="0.45">
      <c r="A3">
        <v>1</v>
      </c>
      <c r="B3" s="66">
        <v>4</v>
      </c>
      <c r="C3" s="66">
        <f>INT(AND(,AK3=1))</f>
        <v>0</v>
      </c>
      <c r="D3" s="37">
        <f>IF($I3="SI P",1,0)</f>
        <v>0</v>
      </c>
      <c r="E3" s="30" t="s">
        <v>24</v>
      </c>
      <c r="F3" s="30">
        <v>14</v>
      </c>
      <c r="G3" s="30">
        <v>13</v>
      </c>
      <c r="H3" s="30" t="s">
        <v>26</v>
      </c>
      <c r="I3" s="37" t="s">
        <v>44</v>
      </c>
      <c r="J3" s="30">
        <v>85</v>
      </c>
      <c r="K3" s="30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/>
      <c r="R3" s="4">
        <v>1</v>
      </c>
      <c r="S3" s="4">
        <v>0</v>
      </c>
      <c r="T3" s="61"/>
      <c r="U3" s="5"/>
      <c r="V3" s="4">
        <v>2</v>
      </c>
      <c r="W3" s="4">
        <v>3</v>
      </c>
      <c r="X3" s="30">
        <v>0</v>
      </c>
      <c r="Y3" s="7">
        <v>2</v>
      </c>
      <c r="Z3" s="29">
        <v>0</v>
      </c>
      <c r="AA3" s="7">
        <v>0</v>
      </c>
      <c r="AB3" s="7">
        <v>3</v>
      </c>
      <c r="AC3" s="7">
        <v>0</v>
      </c>
      <c r="AD3" s="7">
        <v>0</v>
      </c>
      <c r="AE3" s="7">
        <v>2</v>
      </c>
      <c r="AF3" s="7">
        <v>3</v>
      </c>
      <c r="AG3" s="7">
        <v>1</v>
      </c>
      <c r="AH3" s="7">
        <v>3</v>
      </c>
      <c r="AI3" s="7">
        <v>0</v>
      </c>
      <c r="AJ3" s="7">
        <v>0</v>
      </c>
      <c r="AK3" s="7">
        <v>0</v>
      </c>
      <c r="AL3" s="7">
        <v>1</v>
      </c>
      <c r="AM3" s="7">
        <v>0</v>
      </c>
      <c r="AN3" s="7">
        <v>0</v>
      </c>
      <c r="AO3" s="7">
        <v>0</v>
      </c>
      <c r="AP3" s="7">
        <v>0</v>
      </c>
      <c r="AQ3" s="1"/>
      <c r="AR3" s="1"/>
    </row>
    <row r="4" spans="1:44" x14ac:dyDescent="0.45">
      <c r="A4">
        <f>A3+1</f>
        <v>2</v>
      </c>
      <c r="B4" s="66">
        <v>1</v>
      </c>
      <c r="C4" s="66">
        <f>INT(AND(OR(B4=1,B4=0,B4=4),AK4=1))</f>
        <v>0</v>
      </c>
      <c r="D4" s="37">
        <f t="shared" ref="D4:D42" si="0">IF($I4="SI P",1,0)</f>
        <v>0</v>
      </c>
      <c r="E4" s="30" t="s">
        <v>24</v>
      </c>
      <c r="F4" s="30">
        <v>13</v>
      </c>
      <c r="G4" s="30">
        <v>0</v>
      </c>
      <c r="H4" s="30" t="s">
        <v>25</v>
      </c>
      <c r="I4" s="37" t="s">
        <v>25</v>
      </c>
      <c r="J4" s="29">
        <v>53</v>
      </c>
      <c r="K4" s="30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61"/>
      <c r="U4" s="4">
        <v>12.2</v>
      </c>
      <c r="V4" s="4">
        <v>3</v>
      </c>
      <c r="W4" s="4">
        <v>3</v>
      </c>
      <c r="X4" s="30">
        <v>1</v>
      </c>
      <c r="Y4" s="7">
        <v>1</v>
      </c>
      <c r="Z4" s="29">
        <v>5</v>
      </c>
      <c r="AA4" s="7">
        <v>1</v>
      </c>
      <c r="AB4" s="7">
        <v>1</v>
      </c>
      <c r="AC4" s="7">
        <v>2</v>
      </c>
      <c r="AD4" s="7">
        <v>3</v>
      </c>
      <c r="AE4" s="7">
        <v>1</v>
      </c>
      <c r="AF4" s="7">
        <v>3</v>
      </c>
      <c r="AG4" s="7">
        <v>2</v>
      </c>
      <c r="AH4" s="7">
        <v>2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1"/>
      <c r="AR4" s="1"/>
    </row>
    <row r="5" spans="1:44" x14ac:dyDescent="0.45">
      <c r="A5">
        <f t="shared" ref="A5:A42" si="1">A4+1</f>
        <v>3</v>
      </c>
      <c r="B5" s="66">
        <v>2</v>
      </c>
      <c r="C5" s="66">
        <f>INT(AND(OR(B5=1,B5=0,B5=4),AK5=1))</f>
        <v>0</v>
      </c>
      <c r="D5" s="37">
        <f t="shared" si="0"/>
        <v>0</v>
      </c>
      <c r="E5" s="30" t="s">
        <v>24</v>
      </c>
      <c r="F5" s="30">
        <v>13</v>
      </c>
      <c r="G5" s="30">
        <v>0</v>
      </c>
      <c r="H5" s="30" t="s">
        <v>25</v>
      </c>
      <c r="I5" s="37" t="s">
        <v>25</v>
      </c>
      <c r="J5" s="30">
        <v>43</v>
      </c>
      <c r="K5" s="30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61"/>
      <c r="U5" s="4">
        <v>13</v>
      </c>
      <c r="V5" s="4">
        <v>2</v>
      </c>
      <c r="W5" s="4">
        <v>3</v>
      </c>
      <c r="X5" s="30">
        <v>1</v>
      </c>
      <c r="Y5" s="7">
        <v>1</v>
      </c>
      <c r="Z5" s="29">
        <v>0</v>
      </c>
      <c r="AA5" s="7">
        <v>0</v>
      </c>
      <c r="AB5" s="7">
        <v>2</v>
      </c>
      <c r="AC5" s="7">
        <v>2</v>
      </c>
      <c r="AD5" s="7">
        <v>0</v>
      </c>
      <c r="AE5" s="12">
        <v>3</v>
      </c>
      <c r="AF5" s="7">
        <v>3</v>
      </c>
      <c r="AG5" s="7">
        <v>2</v>
      </c>
      <c r="AH5" s="7">
        <v>1</v>
      </c>
      <c r="AI5" s="7">
        <v>0</v>
      </c>
      <c r="AJ5" s="7">
        <v>0</v>
      </c>
      <c r="AK5" s="12"/>
      <c r="AL5" s="7">
        <v>1</v>
      </c>
      <c r="AM5" s="7">
        <v>0</v>
      </c>
      <c r="AN5" s="7">
        <v>0</v>
      </c>
      <c r="AO5" s="7">
        <v>1</v>
      </c>
      <c r="AP5" s="7">
        <v>0</v>
      </c>
      <c r="AQ5" s="1"/>
      <c r="AR5" s="1"/>
    </row>
    <row r="6" spans="1:44" x14ac:dyDescent="0.45">
      <c r="A6">
        <f t="shared" si="1"/>
        <v>4</v>
      </c>
      <c r="B6" s="66">
        <v>3</v>
      </c>
      <c r="C6" s="66">
        <f>INT(AND(OR(B6=1,B6=0,B6=4),AK6=1))</f>
        <v>0</v>
      </c>
      <c r="D6" s="37">
        <f t="shared" si="0"/>
        <v>0</v>
      </c>
      <c r="E6" s="30" t="s">
        <v>24</v>
      </c>
      <c r="F6" s="30">
        <v>0</v>
      </c>
      <c r="G6" s="30">
        <v>0</v>
      </c>
      <c r="H6" s="30" t="s">
        <v>25</v>
      </c>
      <c r="I6" s="37" t="s">
        <v>25</v>
      </c>
      <c r="J6" s="30">
        <v>89</v>
      </c>
      <c r="K6" s="30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61">
        <v>1</v>
      </c>
      <c r="U6" s="4">
        <v>8</v>
      </c>
      <c r="V6" s="4">
        <v>0</v>
      </c>
      <c r="W6" s="4">
        <v>4</v>
      </c>
      <c r="X6" s="30">
        <v>1</v>
      </c>
      <c r="Y6" s="12">
        <v>0</v>
      </c>
      <c r="Z6" s="32">
        <v>1</v>
      </c>
      <c r="AA6" s="12">
        <v>1</v>
      </c>
      <c r="AB6" s="7">
        <v>0</v>
      </c>
      <c r="AC6" s="7">
        <v>0</v>
      </c>
      <c r="AD6" s="7">
        <v>0</v>
      </c>
      <c r="AE6" s="7">
        <v>1</v>
      </c>
      <c r="AF6" s="7">
        <v>3</v>
      </c>
      <c r="AG6" s="7">
        <v>1</v>
      </c>
      <c r="AH6" s="7">
        <v>3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2</v>
      </c>
      <c r="AO6" s="7">
        <v>0</v>
      </c>
      <c r="AP6" s="7">
        <v>0</v>
      </c>
      <c r="AQ6" s="1"/>
      <c r="AR6" s="1"/>
    </row>
    <row r="7" spans="1:44" x14ac:dyDescent="0.45">
      <c r="A7">
        <f t="shared" si="1"/>
        <v>5</v>
      </c>
      <c r="B7" s="66">
        <v>1</v>
      </c>
      <c r="C7" s="66">
        <f>INT(AND(OR(B7=1,B7=0,B7=4),AK7=1))</f>
        <v>0</v>
      </c>
      <c r="D7" s="37">
        <f t="shared" si="0"/>
        <v>0</v>
      </c>
      <c r="E7" s="30" t="s">
        <v>24</v>
      </c>
      <c r="F7" s="30">
        <v>0</v>
      </c>
      <c r="G7" s="30">
        <v>0</v>
      </c>
      <c r="H7" s="30" t="s">
        <v>25</v>
      </c>
      <c r="I7" s="37" t="s">
        <v>25</v>
      </c>
      <c r="J7" s="29">
        <v>94</v>
      </c>
      <c r="K7" s="30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1"/>
      <c r="U7" s="4">
        <v>13.5</v>
      </c>
      <c r="V7" s="4">
        <v>1</v>
      </c>
      <c r="W7" s="4">
        <v>3</v>
      </c>
      <c r="X7" s="30">
        <v>1</v>
      </c>
      <c r="Y7" s="7">
        <v>0</v>
      </c>
      <c r="Z7" s="29">
        <v>0</v>
      </c>
      <c r="AA7" s="7">
        <v>0</v>
      </c>
      <c r="AB7" s="7">
        <v>3</v>
      </c>
      <c r="AC7" s="7">
        <v>2</v>
      </c>
      <c r="AD7" s="7">
        <v>0</v>
      </c>
      <c r="AE7" s="7">
        <v>2</v>
      </c>
      <c r="AF7" s="7">
        <v>1</v>
      </c>
      <c r="AG7" s="7">
        <v>1</v>
      </c>
      <c r="AH7" s="7">
        <v>3</v>
      </c>
      <c r="AI7" s="7">
        <v>2</v>
      </c>
      <c r="AJ7" s="7">
        <v>0</v>
      </c>
      <c r="AK7" s="7"/>
      <c r="AL7" s="7"/>
      <c r="AM7" s="7"/>
      <c r="AN7" s="7">
        <v>1</v>
      </c>
      <c r="AO7" s="7"/>
      <c r="AP7" s="7"/>
      <c r="AQ7" s="1"/>
      <c r="AR7" s="1"/>
    </row>
    <row r="8" spans="1:44" x14ac:dyDescent="0.45">
      <c r="A8">
        <f t="shared" si="1"/>
        <v>6</v>
      </c>
      <c r="B8" s="66">
        <v>2</v>
      </c>
      <c r="C8" s="66">
        <f>INT(AND(OR(B8=1,B8=0,B8=4),AK8=1))</f>
        <v>0</v>
      </c>
      <c r="D8" s="37">
        <f t="shared" si="0"/>
        <v>1</v>
      </c>
      <c r="E8" s="30" t="s">
        <v>24</v>
      </c>
      <c r="F8" s="30">
        <v>13</v>
      </c>
      <c r="G8" s="30">
        <v>0</v>
      </c>
      <c r="H8" s="30" t="s">
        <v>26</v>
      </c>
      <c r="I8" s="37" t="s">
        <v>45</v>
      </c>
      <c r="J8" s="30">
        <v>82</v>
      </c>
      <c r="K8" s="30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61">
        <v>7</v>
      </c>
      <c r="U8" s="4">
        <v>10</v>
      </c>
      <c r="V8" s="4">
        <v>1</v>
      </c>
      <c r="W8" s="4">
        <v>3</v>
      </c>
      <c r="X8" s="30">
        <v>0</v>
      </c>
      <c r="Y8" s="12">
        <v>0</v>
      </c>
      <c r="Z8" s="32">
        <v>6</v>
      </c>
      <c r="AA8" s="12">
        <v>1</v>
      </c>
      <c r="AB8" s="7">
        <v>0</v>
      </c>
      <c r="AC8" s="7">
        <v>1</v>
      </c>
      <c r="AD8" s="7">
        <v>0</v>
      </c>
      <c r="AE8" s="7">
        <v>0</v>
      </c>
      <c r="AF8" s="7">
        <v>1</v>
      </c>
      <c r="AG8" s="7">
        <v>2</v>
      </c>
      <c r="AH8" s="7">
        <v>3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2</v>
      </c>
      <c r="AO8" s="7">
        <v>1</v>
      </c>
      <c r="AP8" s="7">
        <v>0</v>
      </c>
      <c r="AQ8" s="1"/>
      <c r="AR8" s="1"/>
    </row>
    <row r="9" spans="1:44" s="1" customFormat="1" x14ac:dyDescent="0.45">
      <c r="A9">
        <f t="shared" si="1"/>
        <v>7</v>
      </c>
      <c r="B9" s="66">
        <v>2</v>
      </c>
      <c r="C9" s="66">
        <f>INT(AND(OR(B9=1,B9=0,B9=4),AK9=1))</f>
        <v>0</v>
      </c>
      <c r="D9" s="37">
        <f t="shared" si="0"/>
        <v>0</v>
      </c>
      <c r="E9" s="30" t="s">
        <v>24</v>
      </c>
      <c r="F9" s="30">
        <v>6</v>
      </c>
      <c r="G9" s="30">
        <v>0</v>
      </c>
      <c r="H9" s="30" t="s">
        <v>25</v>
      </c>
      <c r="I9" s="37" t="s">
        <v>25</v>
      </c>
      <c r="J9" s="30">
        <v>75</v>
      </c>
      <c r="K9" s="30">
        <v>0</v>
      </c>
      <c r="L9" s="6">
        <v>0</v>
      </c>
      <c r="M9" s="6">
        <v>1</v>
      </c>
      <c r="N9" s="4">
        <v>0</v>
      </c>
      <c r="O9" s="4">
        <v>0</v>
      </c>
      <c r="P9" s="4">
        <v>0</v>
      </c>
      <c r="Q9" s="6">
        <v>0</v>
      </c>
      <c r="R9" s="6">
        <v>0</v>
      </c>
      <c r="S9" s="6">
        <v>1</v>
      </c>
      <c r="T9" s="62"/>
      <c r="U9" s="7">
        <v>9.6</v>
      </c>
      <c r="V9" s="6">
        <v>2</v>
      </c>
      <c r="W9" s="6">
        <v>3</v>
      </c>
      <c r="X9" s="30">
        <v>1</v>
      </c>
      <c r="Y9" s="7">
        <v>1</v>
      </c>
      <c r="Z9" s="32">
        <v>7</v>
      </c>
      <c r="AA9" s="12">
        <v>1</v>
      </c>
      <c r="AB9" s="7">
        <v>1</v>
      </c>
      <c r="AC9" s="7">
        <v>1</v>
      </c>
      <c r="AD9" s="7">
        <v>0</v>
      </c>
      <c r="AE9" s="7">
        <v>2</v>
      </c>
      <c r="AF9" s="7">
        <v>1</v>
      </c>
      <c r="AG9" s="12">
        <v>0</v>
      </c>
      <c r="AH9" s="7">
        <v>1</v>
      </c>
      <c r="AI9" s="7">
        <v>0</v>
      </c>
      <c r="AJ9" s="7">
        <v>0</v>
      </c>
      <c r="AK9" s="7">
        <v>0</v>
      </c>
      <c r="AL9" s="7">
        <v>1</v>
      </c>
      <c r="AM9" s="7">
        <v>0</v>
      </c>
      <c r="AN9" s="7">
        <v>0</v>
      </c>
      <c r="AO9" s="7">
        <v>0</v>
      </c>
      <c r="AP9" s="7">
        <v>0</v>
      </c>
    </row>
    <row r="10" spans="1:44" x14ac:dyDescent="0.45">
      <c r="A10">
        <f t="shared" si="1"/>
        <v>8</v>
      </c>
      <c r="B10" s="66">
        <v>2</v>
      </c>
      <c r="C10" s="66">
        <f>INT(AND(OR(B10=1,B10=0,B10=4),AK10=1))</f>
        <v>0</v>
      </c>
      <c r="D10" s="37">
        <f t="shared" si="0"/>
        <v>1</v>
      </c>
      <c r="E10" s="30" t="s">
        <v>24</v>
      </c>
      <c r="F10" s="30">
        <v>13</v>
      </c>
      <c r="G10" s="30">
        <v>0</v>
      </c>
      <c r="H10" s="30" t="s">
        <v>26</v>
      </c>
      <c r="I10" s="37" t="s">
        <v>45</v>
      </c>
      <c r="J10" s="30">
        <v>87</v>
      </c>
      <c r="K10" s="30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61">
        <v>1.3999999761581421</v>
      </c>
      <c r="U10" s="4">
        <v>20</v>
      </c>
      <c r="V10" s="4">
        <v>3</v>
      </c>
      <c r="W10" s="4">
        <v>4</v>
      </c>
      <c r="X10" s="30">
        <v>0</v>
      </c>
      <c r="Y10" s="7">
        <v>1</v>
      </c>
      <c r="Z10" s="29">
        <v>0</v>
      </c>
      <c r="AA10" s="7">
        <v>0</v>
      </c>
      <c r="AB10" s="7">
        <v>3</v>
      </c>
      <c r="AC10" s="7">
        <v>0</v>
      </c>
      <c r="AD10" s="7">
        <v>0</v>
      </c>
      <c r="AE10" s="7">
        <v>2</v>
      </c>
      <c r="AF10" s="7">
        <v>3</v>
      </c>
      <c r="AG10" s="7">
        <v>1</v>
      </c>
      <c r="AH10" s="7">
        <v>3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1"/>
      <c r="AR10" s="1"/>
    </row>
    <row r="11" spans="1:44" x14ac:dyDescent="0.45">
      <c r="A11">
        <f t="shared" si="1"/>
        <v>9</v>
      </c>
      <c r="B11" s="66">
        <v>2</v>
      </c>
      <c r="C11" s="66">
        <f>INT(AND(OR(B11=1,B11=0,B11=4),AK11=1))</f>
        <v>0</v>
      </c>
      <c r="D11" s="37">
        <f t="shared" si="0"/>
        <v>1</v>
      </c>
      <c r="E11" s="30" t="s">
        <v>24</v>
      </c>
      <c r="F11" s="30">
        <v>0</v>
      </c>
      <c r="G11" s="30">
        <v>0</v>
      </c>
      <c r="H11" s="30" t="s">
        <v>26</v>
      </c>
      <c r="I11" s="37" t="s">
        <v>45</v>
      </c>
      <c r="J11" s="30">
        <v>87</v>
      </c>
      <c r="K11" s="30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1">
        <v>5</v>
      </c>
      <c r="U11" s="4">
        <v>10</v>
      </c>
      <c r="V11" s="4">
        <v>4</v>
      </c>
      <c r="W11" s="4">
        <v>3</v>
      </c>
      <c r="X11" s="30">
        <v>0</v>
      </c>
      <c r="Y11" s="7">
        <v>2</v>
      </c>
      <c r="Z11" s="32">
        <v>7</v>
      </c>
      <c r="AA11" s="12">
        <v>1</v>
      </c>
      <c r="AB11" s="7">
        <v>2</v>
      </c>
      <c r="AC11" s="7">
        <v>2</v>
      </c>
      <c r="AD11" s="7">
        <v>1</v>
      </c>
      <c r="AE11" s="7">
        <v>1</v>
      </c>
      <c r="AF11" s="7">
        <v>1</v>
      </c>
      <c r="AG11" s="7">
        <v>0</v>
      </c>
      <c r="AH11" s="7">
        <v>2</v>
      </c>
      <c r="AI11" s="7">
        <v>0</v>
      </c>
      <c r="AJ11" s="7">
        <v>0</v>
      </c>
      <c r="AK11" s="7">
        <v>0</v>
      </c>
      <c r="AL11" s="7">
        <v>1</v>
      </c>
      <c r="AM11" s="7">
        <v>0</v>
      </c>
      <c r="AN11" s="7">
        <v>0</v>
      </c>
      <c r="AO11" s="7">
        <v>0</v>
      </c>
      <c r="AP11" s="7">
        <v>0</v>
      </c>
      <c r="AQ11" s="1"/>
      <c r="AR11" s="1"/>
    </row>
    <row r="12" spans="1:44" x14ac:dyDescent="0.45">
      <c r="A12">
        <f t="shared" si="1"/>
        <v>10</v>
      </c>
      <c r="B12" s="66">
        <v>2</v>
      </c>
      <c r="C12" s="66">
        <f>INT(AND(OR(B12=1,B12=0,B12=4),AK12=1))</f>
        <v>0</v>
      </c>
      <c r="D12" s="37">
        <f t="shared" si="0"/>
        <v>1</v>
      </c>
      <c r="E12" s="30" t="s">
        <v>24</v>
      </c>
      <c r="F12" s="30">
        <v>15</v>
      </c>
      <c r="G12" s="30">
        <v>0</v>
      </c>
      <c r="H12" s="30" t="s">
        <v>26</v>
      </c>
      <c r="I12" s="37" t="s">
        <v>45</v>
      </c>
      <c r="J12" s="30">
        <v>77</v>
      </c>
      <c r="K12" s="30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61"/>
      <c r="U12" s="4">
        <v>12</v>
      </c>
      <c r="V12" s="4">
        <v>0</v>
      </c>
      <c r="W12" s="4">
        <v>3</v>
      </c>
      <c r="X12" s="30">
        <v>0</v>
      </c>
      <c r="Y12" s="7">
        <v>1</v>
      </c>
      <c r="Z12" s="32">
        <v>1</v>
      </c>
      <c r="AA12" s="12">
        <v>1</v>
      </c>
      <c r="AB12" s="7">
        <v>0</v>
      </c>
      <c r="AC12" s="7">
        <v>1</v>
      </c>
      <c r="AD12" s="7">
        <v>0</v>
      </c>
      <c r="AE12" s="7">
        <v>1</v>
      </c>
      <c r="AF12" s="7">
        <v>1</v>
      </c>
      <c r="AG12" s="7">
        <v>2</v>
      </c>
      <c r="AH12" s="7">
        <v>1</v>
      </c>
      <c r="AI12" s="7">
        <v>0</v>
      </c>
      <c r="AJ12" s="7">
        <v>0</v>
      </c>
      <c r="AK12" s="7">
        <v>1</v>
      </c>
      <c r="AL12" s="7">
        <v>1</v>
      </c>
      <c r="AM12" s="7">
        <v>0</v>
      </c>
      <c r="AN12" s="7">
        <v>0</v>
      </c>
      <c r="AO12" s="7">
        <v>1</v>
      </c>
      <c r="AP12" s="7">
        <v>1</v>
      </c>
      <c r="AQ12" s="1"/>
      <c r="AR12" s="1"/>
    </row>
    <row r="13" spans="1:44" x14ac:dyDescent="0.45">
      <c r="A13">
        <f t="shared" si="1"/>
        <v>11</v>
      </c>
      <c r="B13" s="66">
        <v>2</v>
      </c>
      <c r="C13" s="66">
        <f>INT(AND(OR(B13=1,B13=0,B13=4),AK13=1))</f>
        <v>0</v>
      </c>
      <c r="D13" s="37">
        <f t="shared" si="0"/>
        <v>0</v>
      </c>
      <c r="E13" s="30" t="s">
        <v>24</v>
      </c>
      <c r="F13" s="30">
        <v>0</v>
      </c>
      <c r="G13" s="30">
        <v>0</v>
      </c>
      <c r="H13" s="30" t="s">
        <v>25</v>
      </c>
      <c r="I13" s="37" t="s">
        <v>25</v>
      </c>
      <c r="J13" s="30">
        <v>81</v>
      </c>
      <c r="K13" s="30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61">
        <v>0.69999998807907104</v>
      </c>
      <c r="U13" s="4">
        <v>8</v>
      </c>
      <c r="V13" s="4">
        <v>3</v>
      </c>
      <c r="W13" s="4">
        <v>0</v>
      </c>
      <c r="X13" s="30">
        <v>0</v>
      </c>
      <c r="Y13" s="7">
        <v>1</v>
      </c>
      <c r="Z13" s="32">
        <v>5</v>
      </c>
      <c r="AA13" s="12">
        <v>1</v>
      </c>
      <c r="AB13" s="7">
        <v>1</v>
      </c>
      <c r="AC13" s="7">
        <v>1</v>
      </c>
      <c r="AD13" s="7">
        <v>0</v>
      </c>
      <c r="AE13" s="7">
        <v>3</v>
      </c>
      <c r="AF13" s="7">
        <v>3</v>
      </c>
      <c r="AG13" s="7">
        <v>1</v>
      </c>
      <c r="AH13" s="7">
        <v>1</v>
      </c>
      <c r="AI13" s="7">
        <v>0</v>
      </c>
      <c r="AJ13" s="7">
        <v>0</v>
      </c>
      <c r="AK13" s="7">
        <v>0</v>
      </c>
      <c r="AL13" s="7">
        <v>1</v>
      </c>
      <c r="AM13" s="7">
        <v>0</v>
      </c>
      <c r="AN13" s="7">
        <v>0</v>
      </c>
      <c r="AO13" s="7">
        <v>0</v>
      </c>
      <c r="AP13" s="7">
        <v>0</v>
      </c>
      <c r="AQ13" s="1"/>
      <c r="AR13" s="1"/>
    </row>
    <row r="14" spans="1:44" x14ac:dyDescent="0.45">
      <c r="A14">
        <f t="shared" si="1"/>
        <v>12</v>
      </c>
      <c r="B14" s="66">
        <v>1</v>
      </c>
      <c r="C14" s="66">
        <f>INT(AND(OR(B14=1,B14=0,B14=4),AK14=1))</f>
        <v>0</v>
      </c>
      <c r="D14" s="37">
        <f t="shared" si="0"/>
        <v>0</v>
      </c>
      <c r="E14" s="30" t="s">
        <v>24</v>
      </c>
      <c r="F14" s="30">
        <v>2</v>
      </c>
      <c r="G14" s="30">
        <v>10</v>
      </c>
      <c r="H14" s="30" t="s">
        <v>25</v>
      </c>
      <c r="I14" s="37" t="s">
        <v>25</v>
      </c>
      <c r="J14" s="30">
        <v>83</v>
      </c>
      <c r="K14" s="30">
        <v>0</v>
      </c>
      <c r="L14" s="4">
        <v>1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61"/>
      <c r="U14" s="4">
        <v>10</v>
      </c>
      <c r="V14" s="4">
        <v>1</v>
      </c>
      <c r="W14" s="4">
        <v>3</v>
      </c>
      <c r="X14" s="30">
        <v>1</v>
      </c>
      <c r="Y14" s="7">
        <v>1</v>
      </c>
      <c r="Z14" s="29">
        <v>0</v>
      </c>
      <c r="AA14" s="7">
        <v>0</v>
      </c>
      <c r="AB14" s="7">
        <v>1</v>
      </c>
      <c r="AC14" s="7">
        <v>1</v>
      </c>
      <c r="AD14" s="7">
        <v>1</v>
      </c>
      <c r="AE14" s="7">
        <v>2</v>
      </c>
      <c r="AF14" s="7">
        <v>1</v>
      </c>
      <c r="AG14" s="7">
        <v>1</v>
      </c>
      <c r="AH14" s="7">
        <v>2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1</v>
      </c>
      <c r="AO14" s="7">
        <v>0</v>
      </c>
      <c r="AP14" s="7">
        <v>0</v>
      </c>
      <c r="AQ14" s="1"/>
      <c r="AR14" s="1"/>
    </row>
    <row r="15" spans="1:44" x14ac:dyDescent="0.45">
      <c r="A15">
        <f t="shared" si="1"/>
        <v>13</v>
      </c>
      <c r="B15" s="67">
        <v>0</v>
      </c>
      <c r="C15" s="66">
        <f>INT(AND(OR(B15=1,B15=0,B15=4),AK15=1))</f>
        <v>0</v>
      </c>
      <c r="D15" s="37">
        <f t="shared" si="0"/>
        <v>0</v>
      </c>
      <c r="E15" s="30" t="s">
        <v>27</v>
      </c>
      <c r="F15" s="30">
        <v>10</v>
      </c>
      <c r="G15" s="30">
        <v>13</v>
      </c>
      <c r="H15" s="30" t="s">
        <v>25</v>
      </c>
      <c r="I15" s="37" t="s">
        <v>25</v>
      </c>
      <c r="J15" s="30">
        <v>83</v>
      </c>
      <c r="K15" s="30">
        <v>1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1</v>
      </c>
      <c r="S15" s="4">
        <v>5</v>
      </c>
      <c r="T15" s="61"/>
      <c r="U15" s="4">
        <v>8</v>
      </c>
      <c r="V15" s="4">
        <v>1</v>
      </c>
      <c r="W15" s="4">
        <v>3</v>
      </c>
      <c r="X15" s="30">
        <v>0</v>
      </c>
      <c r="Y15" s="12">
        <v>0</v>
      </c>
      <c r="Z15" s="32">
        <v>1</v>
      </c>
      <c r="AA15" s="12">
        <v>1</v>
      </c>
      <c r="AB15" s="7">
        <v>0</v>
      </c>
      <c r="AC15" s="7">
        <v>0</v>
      </c>
      <c r="AD15" s="7">
        <v>1</v>
      </c>
      <c r="AE15" s="12">
        <v>2</v>
      </c>
      <c r="AF15" s="7">
        <v>3</v>
      </c>
      <c r="AG15" s="7">
        <v>1</v>
      </c>
      <c r="AH15" s="7">
        <v>3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1"/>
      <c r="AR15" s="1"/>
    </row>
    <row r="16" spans="1:44" x14ac:dyDescent="0.45">
      <c r="A16">
        <f t="shared" si="1"/>
        <v>14</v>
      </c>
      <c r="B16" s="66">
        <v>3</v>
      </c>
      <c r="C16" s="66">
        <f>INT(AND(OR(B16=1,B16=0,B16=4),AK16=1))</f>
        <v>0</v>
      </c>
      <c r="D16" s="37">
        <f t="shared" si="0"/>
        <v>0</v>
      </c>
      <c r="E16" s="30" t="s">
        <v>24</v>
      </c>
      <c r="F16" s="30">
        <v>13</v>
      </c>
      <c r="G16" s="30">
        <v>0</v>
      </c>
      <c r="H16" s="30" t="s">
        <v>25</v>
      </c>
      <c r="I16" s="37" t="s">
        <v>25</v>
      </c>
      <c r="J16" s="30">
        <v>61</v>
      </c>
      <c r="K16" s="30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61"/>
      <c r="U16" s="4">
        <v>12</v>
      </c>
      <c r="V16" s="4">
        <v>0</v>
      </c>
      <c r="W16" s="4">
        <v>4</v>
      </c>
      <c r="X16" s="30">
        <v>0</v>
      </c>
      <c r="Y16" s="12">
        <v>1</v>
      </c>
      <c r="Z16" s="29">
        <v>0</v>
      </c>
      <c r="AA16" s="7">
        <v>0</v>
      </c>
      <c r="AB16" s="7">
        <v>3</v>
      </c>
      <c r="AC16" s="7">
        <v>0</v>
      </c>
      <c r="AD16" s="7">
        <v>0</v>
      </c>
      <c r="AE16" s="7">
        <v>2</v>
      </c>
      <c r="AF16" s="7">
        <v>1</v>
      </c>
      <c r="AG16" s="7">
        <v>1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1</v>
      </c>
      <c r="AN16" s="7">
        <v>1</v>
      </c>
      <c r="AO16" s="7">
        <v>0</v>
      </c>
      <c r="AP16" s="7">
        <v>0</v>
      </c>
      <c r="AQ16" s="1"/>
      <c r="AR16" s="1"/>
    </row>
    <row r="17" spans="1:44" x14ac:dyDescent="0.45">
      <c r="A17">
        <f t="shared" si="1"/>
        <v>15</v>
      </c>
      <c r="B17" s="66">
        <v>0</v>
      </c>
      <c r="C17" s="66">
        <f>INT(AND(OR(B17=1,B17=0,B17=4),AK17=1))</f>
        <v>1</v>
      </c>
      <c r="D17" s="37">
        <f t="shared" si="0"/>
        <v>0</v>
      </c>
      <c r="E17" s="30" t="s">
        <v>24</v>
      </c>
      <c r="F17" s="30">
        <v>9</v>
      </c>
      <c r="G17" s="30">
        <v>10</v>
      </c>
      <c r="H17" s="30" t="s">
        <v>25</v>
      </c>
      <c r="I17" s="37" t="s">
        <v>25</v>
      </c>
      <c r="J17" s="30">
        <v>77</v>
      </c>
      <c r="K17" s="30">
        <v>1</v>
      </c>
      <c r="L17" s="4">
        <v>0</v>
      </c>
      <c r="M17" s="39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61"/>
      <c r="U17" s="4">
        <v>22</v>
      </c>
      <c r="V17" s="4">
        <v>3</v>
      </c>
      <c r="W17" s="4">
        <v>1</v>
      </c>
      <c r="X17" s="30">
        <v>0</v>
      </c>
      <c r="Y17" s="12">
        <v>0</v>
      </c>
      <c r="Z17" s="32">
        <v>6</v>
      </c>
      <c r="AA17" s="12">
        <v>1</v>
      </c>
      <c r="AB17" s="7">
        <v>0</v>
      </c>
      <c r="AC17" s="7">
        <v>0</v>
      </c>
      <c r="AD17" s="7">
        <v>0</v>
      </c>
      <c r="AE17" s="7">
        <v>0</v>
      </c>
      <c r="AF17" s="7">
        <v>2</v>
      </c>
      <c r="AG17" s="7">
        <v>1</v>
      </c>
      <c r="AH17" s="7">
        <v>3</v>
      </c>
      <c r="AI17" s="7">
        <v>0</v>
      </c>
      <c r="AJ17" s="7">
        <v>0</v>
      </c>
      <c r="AK17" s="7">
        <v>1</v>
      </c>
      <c r="AL17" s="12"/>
      <c r="AM17" s="7">
        <v>1</v>
      </c>
      <c r="AN17" s="7">
        <v>2</v>
      </c>
      <c r="AO17" s="7">
        <v>0</v>
      </c>
      <c r="AP17" s="7">
        <v>0</v>
      </c>
      <c r="AQ17" s="1"/>
      <c r="AR17" s="1"/>
    </row>
    <row r="18" spans="1:44" x14ac:dyDescent="0.45">
      <c r="A18">
        <f t="shared" si="1"/>
        <v>16</v>
      </c>
      <c r="B18" s="66">
        <v>2</v>
      </c>
      <c r="C18" s="66">
        <f>INT(AND(OR(B18=1,B18=0,B18=4),AK18=1))</f>
        <v>0</v>
      </c>
      <c r="D18" s="37">
        <f t="shared" si="0"/>
        <v>1</v>
      </c>
      <c r="E18" s="30" t="s">
        <v>24</v>
      </c>
      <c r="F18" s="30">
        <v>2</v>
      </c>
      <c r="G18" s="30">
        <v>9</v>
      </c>
      <c r="H18" s="30" t="s">
        <v>26</v>
      </c>
      <c r="I18" s="37" t="s">
        <v>45</v>
      </c>
      <c r="J18" s="30">
        <v>67</v>
      </c>
      <c r="K18" s="30">
        <v>1</v>
      </c>
      <c r="L18" s="4">
        <v>1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61">
        <v>2.4</v>
      </c>
      <c r="U18" s="4">
        <v>43</v>
      </c>
      <c r="V18" s="4">
        <v>0</v>
      </c>
      <c r="W18" s="4">
        <v>3</v>
      </c>
      <c r="X18" s="30">
        <v>0</v>
      </c>
      <c r="Y18" s="7">
        <v>0</v>
      </c>
      <c r="Z18" s="29">
        <v>0</v>
      </c>
      <c r="AA18" s="7">
        <v>0</v>
      </c>
      <c r="AB18" s="7">
        <v>1</v>
      </c>
      <c r="AC18" s="7">
        <v>0</v>
      </c>
      <c r="AD18" s="7">
        <v>0</v>
      </c>
      <c r="AE18" s="7">
        <v>1</v>
      </c>
      <c r="AF18" s="7">
        <v>3</v>
      </c>
      <c r="AG18" s="7">
        <v>1</v>
      </c>
      <c r="AH18" s="7">
        <v>3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1"/>
      <c r="AR18" s="1"/>
    </row>
    <row r="19" spans="1:44" x14ac:dyDescent="0.45">
      <c r="A19">
        <f t="shared" si="1"/>
        <v>17</v>
      </c>
      <c r="B19" s="66">
        <v>2</v>
      </c>
      <c r="C19" s="66">
        <f>INT(AND(OR(B19=1,B19=0,B19=4),AK19=1))</f>
        <v>0</v>
      </c>
      <c r="D19" s="37">
        <f t="shared" si="0"/>
        <v>1</v>
      </c>
      <c r="E19" s="30" t="s">
        <v>24</v>
      </c>
      <c r="F19" s="30">
        <v>10</v>
      </c>
      <c r="G19" s="30">
        <v>9</v>
      </c>
      <c r="H19" s="30" t="s">
        <v>26</v>
      </c>
      <c r="I19" s="37" t="s">
        <v>45</v>
      </c>
      <c r="J19" s="30">
        <v>86</v>
      </c>
      <c r="K19" s="30">
        <v>0</v>
      </c>
      <c r="L19" s="4">
        <v>0</v>
      </c>
      <c r="M19" s="39">
        <v>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61"/>
      <c r="U19" s="4">
        <v>9</v>
      </c>
      <c r="V19" s="4">
        <v>3</v>
      </c>
      <c r="W19" s="4">
        <v>1</v>
      </c>
      <c r="X19" s="30">
        <v>1</v>
      </c>
      <c r="Y19" s="7">
        <v>1</v>
      </c>
      <c r="Z19" s="29">
        <v>0</v>
      </c>
      <c r="AA19" s="7">
        <v>0</v>
      </c>
      <c r="AB19" s="7">
        <v>2</v>
      </c>
      <c r="AC19" s="7">
        <v>2</v>
      </c>
      <c r="AD19" s="7">
        <v>0</v>
      </c>
      <c r="AE19" s="7">
        <v>2</v>
      </c>
      <c r="AF19" s="7">
        <v>1</v>
      </c>
      <c r="AG19" s="7">
        <v>1</v>
      </c>
      <c r="AH19" s="7">
        <v>3</v>
      </c>
      <c r="AI19" s="7">
        <v>0</v>
      </c>
      <c r="AJ19" s="7">
        <v>1</v>
      </c>
      <c r="AK19" s="7">
        <v>0</v>
      </c>
      <c r="AL19" s="12"/>
      <c r="AM19" s="7">
        <v>0</v>
      </c>
      <c r="AN19" s="7">
        <v>2</v>
      </c>
      <c r="AO19" s="7">
        <v>0</v>
      </c>
      <c r="AP19" s="7">
        <v>0</v>
      </c>
      <c r="AQ19" s="1"/>
      <c r="AR19" s="1"/>
    </row>
    <row r="20" spans="1:44" x14ac:dyDescent="0.45">
      <c r="A20">
        <f t="shared" si="1"/>
        <v>18</v>
      </c>
      <c r="B20" s="66">
        <v>2</v>
      </c>
      <c r="C20" s="66">
        <f>INT(AND(OR(B20=1,B20=0,B20=4),AK20=1))</f>
        <v>0</v>
      </c>
      <c r="D20" s="37">
        <f t="shared" si="0"/>
        <v>1</v>
      </c>
      <c r="E20" s="30" t="s">
        <v>24</v>
      </c>
      <c r="F20" s="30">
        <v>0</v>
      </c>
      <c r="G20" s="30">
        <v>0</v>
      </c>
      <c r="H20" s="30" t="s">
        <v>26</v>
      </c>
      <c r="I20" s="37" t="s">
        <v>45</v>
      </c>
      <c r="J20" s="30">
        <v>88</v>
      </c>
      <c r="K20" s="30">
        <v>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61">
        <v>3.2999999523162842</v>
      </c>
      <c r="U20" s="4">
        <v>18</v>
      </c>
      <c r="V20" s="4">
        <v>1</v>
      </c>
      <c r="W20" s="4">
        <v>3</v>
      </c>
      <c r="X20" s="30">
        <v>0</v>
      </c>
      <c r="Y20" s="7">
        <v>0</v>
      </c>
      <c r="Z20" s="32">
        <v>1</v>
      </c>
      <c r="AA20" s="12">
        <v>1</v>
      </c>
      <c r="AB20" s="7">
        <v>0</v>
      </c>
      <c r="AC20" s="7">
        <v>1</v>
      </c>
      <c r="AD20" s="7">
        <v>0</v>
      </c>
      <c r="AE20" s="7">
        <v>1</v>
      </c>
      <c r="AF20" s="7">
        <v>1</v>
      </c>
      <c r="AG20" s="7">
        <v>1</v>
      </c>
      <c r="AH20" s="7">
        <v>3</v>
      </c>
      <c r="AI20" s="7">
        <v>0</v>
      </c>
      <c r="AJ20" s="7">
        <v>0</v>
      </c>
      <c r="AK20" s="7">
        <v>1</v>
      </c>
      <c r="AL20" s="7">
        <v>1</v>
      </c>
      <c r="AM20" s="7">
        <v>0</v>
      </c>
      <c r="AN20" s="7">
        <v>0</v>
      </c>
      <c r="AO20" s="7">
        <v>1</v>
      </c>
      <c r="AP20" s="7">
        <v>1</v>
      </c>
      <c r="AQ20" s="1"/>
      <c r="AR20" s="1"/>
    </row>
    <row r="21" spans="1:44" x14ac:dyDescent="0.45">
      <c r="A21">
        <f t="shared" si="1"/>
        <v>19</v>
      </c>
      <c r="B21" s="66">
        <v>2</v>
      </c>
      <c r="C21" s="66">
        <f>INT(AND(OR(B21=1,B21=0,B21=4),AK21=1))</f>
        <v>0</v>
      </c>
      <c r="D21" s="37">
        <f t="shared" si="0"/>
        <v>0</v>
      </c>
      <c r="E21" s="30" t="s">
        <v>24</v>
      </c>
      <c r="F21" s="30">
        <v>6</v>
      </c>
      <c r="G21" s="30">
        <v>0</v>
      </c>
      <c r="H21" s="30" t="s">
        <v>25</v>
      </c>
      <c r="I21" s="37" t="s">
        <v>25</v>
      </c>
      <c r="J21" s="30">
        <v>79</v>
      </c>
      <c r="K21" s="30">
        <v>1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61">
        <v>5</v>
      </c>
      <c r="U21" s="4">
        <v>34</v>
      </c>
      <c r="V21" s="4">
        <v>4</v>
      </c>
      <c r="W21" s="4">
        <v>3</v>
      </c>
      <c r="X21" s="30">
        <v>1</v>
      </c>
      <c r="Y21" s="7">
        <v>1</v>
      </c>
      <c r="Z21" s="32">
        <v>6</v>
      </c>
      <c r="AA21" s="12">
        <v>1</v>
      </c>
      <c r="AB21" s="7">
        <v>3</v>
      </c>
      <c r="AC21" s="7">
        <v>2</v>
      </c>
      <c r="AD21" s="7">
        <v>0</v>
      </c>
      <c r="AE21" s="7">
        <v>2</v>
      </c>
      <c r="AF21" s="7">
        <v>3</v>
      </c>
      <c r="AG21" s="7">
        <v>1</v>
      </c>
      <c r="AH21" s="7">
        <v>3</v>
      </c>
      <c r="AI21" s="7">
        <v>0</v>
      </c>
      <c r="AJ21" s="7">
        <v>0</v>
      </c>
      <c r="AK21" s="7">
        <v>0</v>
      </c>
      <c r="AL21" s="7">
        <v>1</v>
      </c>
      <c r="AM21" s="7">
        <v>1</v>
      </c>
      <c r="AN21" s="7">
        <v>0</v>
      </c>
      <c r="AO21" s="7">
        <v>0</v>
      </c>
      <c r="AP21" s="7">
        <v>0</v>
      </c>
      <c r="AQ21" s="1"/>
      <c r="AR21" s="1"/>
    </row>
    <row r="22" spans="1:44" x14ac:dyDescent="0.45">
      <c r="A22">
        <f t="shared" si="1"/>
        <v>20</v>
      </c>
      <c r="B22" s="66">
        <v>1</v>
      </c>
      <c r="C22" s="66">
        <f>INT(AND(OR(B22=1,B22=0,B22=4),AK22=1))</f>
        <v>1</v>
      </c>
      <c r="D22" s="37">
        <f t="shared" si="0"/>
        <v>0</v>
      </c>
      <c r="E22" s="30" t="s">
        <v>24</v>
      </c>
      <c r="F22" s="30">
        <v>9</v>
      </c>
      <c r="G22" s="30">
        <v>14</v>
      </c>
      <c r="H22" s="30" t="s">
        <v>26</v>
      </c>
      <c r="I22" s="37" t="s">
        <v>44</v>
      </c>
      <c r="J22" s="30">
        <v>93</v>
      </c>
      <c r="K22" s="30">
        <v>0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1</v>
      </c>
      <c r="T22" s="61">
        <v>4.5999999046325684</v>
      </c>
      <c r="U22" s="4">
        <v>8</v>
      </c>
      <c r="V22" s="4">
        <v>1</v>
      </c>
      <c r="W22" s="4">
        <v>4</v>
      </c>
      <c r="X22" s="30">
        <v>0</v>
      </c>
      <c r="Y22" s="7">
        <v>1</v>
      </c>
      <c r="Z22" s="29">
        <v>0</v>
      </c>
      <c r="AA22" s="7">
        <v>0</v>
      </c>
      <c r="AB22" s="7">
        <v>2</v>
      </c>
      <c r="AC22" s="7">
        <v>2</v>
      </c>
      <c r="AD22" s="7">
        <v>3</v>
      </c>
      <c r="AE22" s="7">
        <v>2</v>
      </c>
      <c r="AF22" s="7">
        <v>3</v>
      </c>
      <c r="AG22" s="7">
        <v>1</v>
      </c>
      <c r="AH22" s="7">
        <v>3</v>
      </c>
      <c r="AI22" s="7">
        <v>0</v>
      </c>
      <c r="AJ22" s="7">
        <v>0</v>
      </c>
      <c r="AK22" s="7">
        <v>1</v>
      </c>
      <c r="AL22" s="7">
        <v>0</v>
      </c>
      <c r="AM22" s="7">
        <v>0</v>
      </c>
      <c r="AN22" s="7">
        <v>2</v>
      </c>
      <c r="AO22" s="7">
        <v>0</v>
      </c>
      <c r="AP22" s="7">
        <v>0</v>
      </c>
      <c r="AQ22" s="1"/>
      <c r="AR22" s="1"/>
    </row>
    <row r="23" spans="1:44" x14ac:dyDescent="0.45">
      <c r="A23">
        <f t="shared" si="1"/>
        <v>21</v>
      </c>
      <c r="B23" s="66">
        <v>3</v>
      </c>
      <c r="C23" s="66">
        <f>INT(AND(OR(B23=1,B23=0,B23=4),AK23=1))</f>
        <v>0</v>
      </c>
      <c r="D23" s="37">
        <f t="shared" si="0"/>
        <v>1</v>
      </c>
      <c r="E23" s="30" t="s">
        <v>24</v>
      </c>
      <c r="F23" s="30">
        <v>10</v>
      </c>
      <c r="G23" s="30">
        <v>0</v>
      </c>
      <c r="H23" s="30" t="s">
        <v>26</v>
      </c>
      <c r="I23" s="37" t="s">
        <v>45</v>
      </c>
      <c r="J23" s="30">
        <v>67</v>
      </c>
      <c r="K23" s="30">
        <v>0</v>
      </c>
      <c r="L23" s="4">
        <v>0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61">
        <v>4</v>
      </c>
      <c r="U23" s="4">
        <v>18</v>
      </c>
      <c r="V23" s="4">
        <v>0</v>
      </c>
      <c r="W23" s="4">
        <v>0</v>
      </c>
      <c r="X23" s="30">
        <v>1</v>
      </c>
      <c r="Y23" s="7">
        <v>1</v>
      </c>
      <c r="Z23" s="29">
        <v>0</v>
      </c>
      <c r="AA23" s="7">
        <v>0</v>
      </c>
      <c r="AB23" s="7">
        <v>2</v>
      </c>
      <c r="AC23" s="7">
        <v>2</v>
      </c>
      <c r="AD23" s="7">
        <v>1</v>
      </c>
      <c r="AE23" s="7">
        <v>1</v>
      </c>
      <c r="AF23" s="7">
        <v>2</v>
      </c>
      <c r="AG23" s="7">
        <v>0</v>
      </c>
      <c r="AH23" s="7">
        <v>2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2</v>
      </c>
      <c r="AO23" s="7">
        <v>0</v>
      </c>
      <c r="AP23" s="7">
        <v>0</v>
      </c>
      <c r="AQ23" s="1"/>
      <c r="AR23" s="1"/>
    </row>
    <row r="24" spans="1:44" x14ac:dyDescent="0.45">
      <c r="A24">
        <f t="shared" si="1"/>
        <v>22</v>
      </c>
      <c r="B24" s="66">
        <v>2</v>
      </c>
      <c r="C24" s="66">
        <f>INT(AND(OR(B24=1,B24=0,B24=4),AK24=1))</f>
        <v>0</v>
      </c>
      <c r="D24" s="37">
        <f t="shared" si="0"/>
        <v>0</v>
      </c>
      <c r="E24" s="30" t="s">
        <v>24</v>
      </c>
      <c r="F24" s="30">
        <v>10</v>
      </c>
      <c r="G24" s="30">
        <v>14</v>
      </c>
      <c r="H24" s="30" t="s">
        <v>25</v>
      </c>
      <c r="I24" s="37" t="s">
        <v>25</v>
      </c>
      <c r="J24" s="30">
        <v>65</v>
      </c>
      <c r="K24" s="30">
        <v>1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61">
        <v>4.4000000953674316</v>
      </c>
      <c r="U24" s="4">
        <v>10</v>
      </c>
      <c r="V24" s="4">
        <v>3</v>
      </c>
      <c r="W24" s="4">
        <v>3</v>
      </c>
      <c r="X24" s="30">
        <v>1</v>
      </c>
      <c r="Y24" s="7">
        <v>1</v>
      </c>
      <c r="Z24" s="32">
        <v>1</v>
      </c>
      <c r="AA24" s="12">
        <v>1</v>
      </c>
      <c r="AB24" s="7">
        <v>1</v>
      </c>
      <c r="AC24" s="7">
        <v>1</v>
      </c>
      <c r="AD24" s="7">
        <v>0</v>
      </c>
      <c r="AE24" s="7">
        <v>1</v>
      </c>
      <c r="AF24" s="7">
        <v>3</v>
      </c>
      <c r="AG24" s="7">
        <v>1</v>
      </c>
      <c r="AH24" s="7">
        <v>2</v>
      </c>
      <c r="AI24" s="7">
        <v>0</v>
      </c>
      <c r="AJ24" s="7">
        <v>0</v>
      </c>
      <c r="AK24" s="7">
        <v>1</v>
      </c>
      <c r="AL24" s="7">
        <v>1</v>
      </c>
      <c r="AM24" s="7">
        <v>0</v>
      </c>
      <c r="AN24" s="7">
        <v>0</v>
      </c>
      <c r="AO24" s="7">
        <v>1</v>
      </c>
      <c r="AP24" s="7">
        <v>0</v>
      </c>
      <c r="AQ24" s="1"/>
      <c r="AR24" s="1"/>
    </row>
    <row r="25" spans="1:44" x14ac:dyDescent="0.45">
      <c r="A25">
        <f t="shared" si="1"/>
        <v>23</v>
      </c>
      <c r="B25" s="66">
        <v>1</v>
      </c>
      <c r="C25" s="66">
        <f>INT(AND(OR(B25=1,B25=0,B25=4),AK25=1))</f>
        <v>0</v>
      </c>
      <c r="D25" s="37">
        <f t="shared" si="0"/>
        <v>0</v>
      </c>
      <c r="E25" s="30" t="s">
        <v>24</v>
      </c>
      <c r="F25" s="30">
        <v>0</v>
      </c>
      <c r="G25" s="30">
        <v>0</v>
      </c>
      <c r="H25" s="30" t="s">
        <v>28</v>
      </c>
      <c r="I25" s="37" t="s">
        <v>25</v>
      </c>
      <c r="J25" s="30">
        <v>49</v>
      </c>
      <c r="K25" s="30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61"/>
      <c r="U25" s="4">
        <v>12</v>
      </c>
      <c r="V25" s="4">
        <v>1</v>
      </c>
      <c r="W25" s="4">
        <v>8</v>
      </c>
      <c r="X25" s="30">
        <v>1</v>
      </c>
      <c r="Y25" s="7">
        <v>1</v>
      </c>
      <c r="Z25" s="29">
        <v>0</v>
      </c>
      <c r="AA25" s="7">
        <v>0</v>
      </c>
      <c r="AB25" s="7">
        <v>2</v>
      </c>
      <c r="AC25" s="7">
        <v>1</v>
      </c>
      <c r="AD25" s="7">
        <v>0</v>
      </c>
      <c r="AE25" s="7">
        <v>2</v>
      </c>
      <c r="AF25" s="7">
        <v>1</v>
      </c>
      <c r="AG25" s="7">
        <v>1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3</v>
      </c>
      <c r="AO25" s="7">
        <v>0</v>
      </c>
      <c r="AP25" s="7">
        <v>0</v>
      </c>
      <c r="AQ25" s="1"/>
      <c r="AR25" s="1"/>
    </row>
    <row r="26" spans="1:44" x14ac:dyDescent="0.45">
      <c r="A26">
        <f t="shared" si="1"/>
        <v>24</v>
      </c>
      <c r="B26" s="66">
        <v>2</v>
      </c>
      <c r="C26" s="66">
        <f>INT(AND(OR(B26=1,B26=0,B26=4),AK26=1))</f>
        <v>0</v>
      </c>
      <c r="D26" s="37">
        <f t="shared" si="0"/>
        <v>1</v>
      </c>
      <c r="E26" s="30" t="s">
        <v>24</v>
      </c>
      <c r="F26" s="30">
        <v>2</v>
      </c>
      <c r="G26" s="30">
        <v>10</v>
      </c>
      <c r="H26" s="30" t="s">
        <v>26</v>
      </c>
      <c r="I26" s="37" t="s">
        <v>45</v>
      </c>
      <c r="J26" s="30">
        <v>77</v>
      </c>
      <c r="K26" s="30">
        <v>1</v>
      </c>
      <c r="L26" s="4">
        <v>1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61">
        <v>7.6999998092651367</v>
      </c>
      <c r="U26" s="4">
        <v>19</v>
      </c>
      <c r="V26" s="4">
        <v>2</v>
      </c>
      <c r="W26" s="4">
        <v>1</v>
      </c>
      <c r="X26" s="30">
        <v>0</v>
      </c>
      <c r="Y26" s="7">
        <v>1</v>
      </c>
      <c r="Z26" s="32">
        <v>1</v>
      </c>
      <c r="AA26" s="12">
        <v>1</v>
      </c>
      <c r="AB26" s="7">
        <v>1</v>
      </c>
      <c r="AC26" s="7">
        <v>1</v>
      </c>
      <c r="AD26" s="7">
        <v>0</v>
      </c>
      <c r="AE26" s="7">
        <v>1</v>
      </c>
      <c r="AF26" s="7">
        <v>1</v>
      </c>
      <c r="AG26" s="7">
        <v>2</v>
      </c>
      <c r="AH26" s="7">
        <v>3</v>
      </c>
      <c r="AI26" s="7">
        <v>0</v>
      </c>
      <c r="AJ26" s="7">
        <v>0</v>
      </c>
      <c r="AK26" s="7">
        <v>1</v>
      </c>
      <c r="AL26" s="7">
        <v>1</v>
      </c>
      <c r="AM26" s="7">
        <v>0</v>
      </c>
      <c r="AN26" s="7">
        <v>0</v>
      </c>
      <c r="AO26" s="7">
        <v>1</v>
      </c>
      <c r="AP26" s="7"/>
      <c r="AQ26" s="1"/>
      <c r="AR26" s="1"/>
    </row>
    <row r="27" spans="1:44" x14ac:dyDescent="0.45">
      <c r="A27">
        <f t="shared" si="1"/>
        <v>25</v>
      </c>
      <c r="B27" s="66">
        <v>2</v>
      </c>
      <c r="C27" s="66">
        <f>INT(AND(OR(B27=1,B27=0,B27=4),AK27=1))</f>
        <v>0</v>
      </c>
      <c r="D27" s="37">
        <f t="shared" si="0"/>
        <v>1</v>
      </c>
      <c r="E27" s="30" t="s">
        <v>24</v>
      </c>
      <c r="F27" s="30">
        <v>0</v>
      </c>
      <c r="G27" s="30">
        <v>0</v>
      </c>
      <c r="H27" s="30" t="s">
        <v>26</v>
      </c>
      <c r="I27" s="37" t="s">
        <v>45</v>
      </c>
      <c r="J27" s="30">
        <v>78</v>
      </c>
      <c r="K27" s="30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61">
        <v>20</v>
      </c>
      <c r="U27" s="4">
        <v>29</v>
      </c>
      <c r="V27" s="4">
        <v>0</v>
      </c>
      <c r="W27" s="4">
        <v>4</v>
      </c>
      <c r="X27" s="30">
        <v>0</v>
      </c>
      <c r="Y27" s="7">
        <v>1</v>
      </c>
      <c r="Z27" s="32">
        <v>7</v>
      </c>
      <c r="AA27" s="12">
        <v>1</v>
      </c>
      <c r="AB27" s="7">
        <v>1</v>
      </c>
      <c r="AC27" s="7">
        <v>1</v>
      </c>
      <c r="AD27" s="7">
        <v>0</v>
      </c>
      <c r="AE27" s="12">
        <v>6</v>
      </c>
      <c r="AF27" s="7">
        <v>3</v>
      </c>
      <c r="AG27" s="7">
        <v>3</v>
      </c>
      <c r="AH27" s="7">
        <v>3</v>
      </c>
      <c r="AI27" s="7">
        <v>0</v>
      </c>
      <c r="AJ27" s="7">
        <v>0</v>
      </c>
      <c r="AK27" s="7">
        <v>1</v>
      </c>
      <c r="AL27" s="7">
        <v>1</v>
      </c>
      <c r="AM27" s="7">
        <v>0</v>
      </c>
      <c r="AN27" s="7">
        <v>0</v>
      </c>
      <c r="AO27" s="7">
        <v>1</v>
      </c>
      <c r="AP27" s="7"/>
      <c r="AQ27" s="1"/>
      <c r="AR27" s="1"/>
    </row>
    <row r="28" spans="1:44" x14ac:dyDescent="0.45">
      <c r="A28">
        <f t="shared" si="1"/>
        <v>26</v>
      </c>
      <c r="B28" s="66">
        <v>2</v>
      </c>
      <c r="C28" s="66">
        <f>INT(AND(OR(B28=1,B28=0,B28=4),AK28=1))</f>
        <v>0</v>
      </c>
      <c r="D28" s="37">
        <f t="shared" si="0"/>
        <v>0</v>
      </c>
      <c r="E28" s="30" t="s">
        <v>24</v>
      </c>
      <c r="F28" s="30">
        <v>2</v>
      </c>
      <c r="G28" s="30">
        <v>10</v>
      </c>
      <c r="H28" s="30" t="s">
        <v>25</v>
      </c>
      <c r="I28" s="37" t="s">
        <v>25</v>
      </c>
      <c r="J28" s="30">
        <v>77</v>
      </c>
      <c r="K28" s="30">
        <v>1</v>
      </c>
      <c r="L28" s="4">
        <v>1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61">
        <v>1.5</v>
      </c>
      <c r="U28" s="4">
        <v>29</v>
      </c>
      <c r="V28" s="4">
        <v>1</v>
      </c>
      <c r="W28" s="4">
        <v>3</v>
      </c>
      <c r="X28" s="29">
        <v>1</v>
      </c>
      <c r="Y28" s="12">
        <v>0</v>
      </c>
      <c r="Z28" s="29">
        <v>0</v>
      </c>
      <c r="AA28" s="7">
        <v>0</v>
      </c>
      <c r="AB28" s="7">
        <v>2</v>
      </c>
      <c r="AC28" s="7">
        <v>0</v>
      </c>
      <c r="AD28" s="7">
        <v>0</v>
      </c>
      <c r="AE28" s="7">
        <v>2</v>
      </c>
      <c r="AF28" s="7">
        <v>3</v>
      </c>
      <c r="AG28" s="7">
        <v>1</v>
      </c>
      <c r="AH28" s="7">
        <v>3</v>
      </c>
      <c r="AI28" s="7">
        <v>0</v>
      </c>
      <c r="AJ28" s="7">
        <v>0</v>
      </c>
      <c r="AK28" s="7">
        <v>0</v>
      </c>
      <c r="AL28" s="7">
        <v>1</v>
      </c>
      <c r="AM28" s="7">
        <v>0</v>
      </c>
      <c r="AN28" s="7">
        <v>0</v>
      </c>
      <c r="AO28" s="7">
        <v>1</v>
      </c>
      <c r="AP28" s="7">
        <v>0</v>
      </c>
      <c r="AQ28" s="1"/>
      <c r="AR28" s="1"/>
    </row>
    <row r="29" spans="1:44" x14ac:dyDescent="0.45">
      <c r="A29">
        <f t="shared" si="1"/>
        <v>27</v>
      </c>
      <c r="B29" s="66">
        <v>2</v>
      </c>
      <c r="C29" s="66">
        <f>INT(AND(OR(B29=1,B29=0,B29=4),AK29=1))</f>
        <v>0</v>
      </c>
      <c r="D29" s="37">
        <f t="shared" si="0"/>
        <v>1</v>
      </c>
      <c r="E29" s="30" t="s">
        <v>24</v>
      </c>
      <c r="F29" s="30">
        <v>2</v>
      </c>
      <c r="G29" s="30">
        <v>14</v>
      </c>
      <c r="H29" s="30" t="s">
        <v>26</v>
      </c>
      <c r="I29" s="37" t="s">
        <v>45</v>
      </c>
      <c r="J29" s="30">
        <v>90</v>
      </c>
      <c r="K29" s="30">
        <v>0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5</v>
      </c>
      <c r="T29" s="61">
        <v>5</v>
      </c>
      <c r="U29" s="4">
        <v>14</v>
      </c>
      <c r="V29" s="4">
        <v>1</v>
      </c>
      <c r="W29" s="4">
        <v>8</v>
      </c>
      <c r="X29" s="30">
        <v>0</v>
      </c>
      <c r="Y29" s="7">
        <v>1</v>
      </c>
      <c r="Z29" s="32">
        <v>7</v>
      </c>
      <c r="AA29" s="12">
        <v>1</v>
      </c>
      <c r="AB29" s="7">
        <v>2</v>
      </c>
      <c r="AC29" s="7">
        <v>1</v>
      </c>
      <c r="AD29" s="7">
        <v>0</v>
      </c>
      <c r="AE29" s="7">
        <v>1</v>
      </c>
      <c r="AF29" s="7">
        <v>3</v>
      </c>
      <c r="AG29" s="7">
        <v>2</v>
      </c>
      <c r="AH29" s="7">
        <v>3</v>
      </c>
      <c r="AI29" s="7">
        <v>0</v>
      </c>
      <c r="AJ29" s="7">
        <v>0</v>
      </c>
      <c r="AK29" s="7">
        <v>1</v>
      </c>
      <c r="AL29" s="7">
        <v>1</v>
      </c>
      <c r="AM29" s="7">
        <v>0</v>
      </c>
      <c r="AN29" s="7">
        <v>0</v>
      </c>
      <c r="AO29" s="7">
        <v>1</v>
      </c>
      <c r="AP29" s="7">
        <v>0</v>
      </c>
      <c r="AQ29" s="1"/>
      <c r="AR29" s="1"/>
    </row>
    <row r="30" spans="1:44" x14ac:dyDescent="0.45">
      <c r="A30">
        <f t="shared" si="1"/>
        <v>28</v>
      </c>
      <c r="B30" s="66">
        <v>2</v>
      </c>
      <c r="C30" s="66">
        <f>INT(AND(OR(B30=1,B30=0,B30=4),AK30=1))</f>
        <v>0</v>
      </c>
      <c r="D30" s="37">
        <f t="shared" si="0"/>
        <v>1</v>
      </c>
      <c r="E30" s="30" t="s">
        <v>24</v>
      </c>
      <c r="F30" s="30">
        <v>6</v>
      </c>
      <c r="G30" s="30">
        <v>0</v>
      </c>
      <c r="H30" s="30" t="s">
        <v>26</v>
      </c>
      <c r="I30" s="37" t="s">
        <v>45</v>
      </c>
      <c r="J30" s="30">
        <v>86</v>
      </c>
      <c r="K30" s="30">
        <v>0</v>
      </c>
      <c r="L30" s="4">
        <v>0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61">
        <v>4.5999999046325684</v>
      </c>
      <c r="U30" s="4">
        <v>19</v>
      </c>
      <c r="V30" s="4">
        <v>1</v>
      </c>
      <c r="W30" s="4">
        <v>3</v>
      </c>
      <c r="X30" s="30">
        <v>1</v>
      </c>
      <c r="Y30" s="12">
        <v>0</v>
      </c>
      <c r="Z30" s="32">
        <v>5</v>
      </c>
      <c r="AA30" s="12">
        <v>1</v>
      </c>
      <c r="AB30" s="7">
        <v>3</v>
      </c>
      <c r="AC30" s="7">
        <v>3</v>
      </c>
      <c r="AD30" s="7">
        <v>0</v>
      </c>
      <c r="AE30" s="12">
        <v>5</v>
      </c>
      <c r="AF30" s="7">
        <v>3</v>
      </c>
      <c r="AG30" s="7">
        <v>1</v>
      </c>
      <c r="AH30" s="7">
        <v>2</v>
      </c>
      <c r="AI30" s="7">
        <v>0</v>
      </c>
      <c r="AJ30" s="7">
        <v>0</v>
      </c>
      <c r="AK30" s="7">
        <v>0</v>
      </c>
      <c r="AL30" s="12">
        <v>1</v>
      </c>
      <c r="AM30" s="7">
        <v>1</v>
      </c>
      <c r="AN30" s="7">
        <v>0</v>
      </c>
      <c r="AO30" s="7">
        <v>0</v>
      </c>
      <c r="AP30" s="7">
        <v>0</v>
      </c>
      <c r="AQ30" s="1"/>
      <c r="AR30" s="1"/>
    </row>
    <row r="31" spans="1:44" x14ac:dyDescent="0.45">
      <c r="A31">
        <f t="shared" si="1"/>
        <v>29</v>
      </c>
      <c r="B31" s="66">
        <v>3</v>
      </c>
      <c r="C31" s="66">
        <f>INT(AND(OR(B31=1,B31=0,B31=4),AK31=1))</f>
        <v>0</v>
      </c>
      <c r="D31" s="37">
        <f t="shared" si="0"/>
        <v>1</v>
      </c>
      <c r="E31" s="30" t="s">
        <v>24</v>
      </c>
      <c r="F31" s="30">
        <v>14</v>
      </c>
      <c r="G31" s="30">
        <v>0</v>
      </c>
      <c r="H31" s="30" t="s">
        <v>26</v>
      </c>
      <c r="I31" s="37" t="s">
        <v>45</v>
      </c>
      <c r="J31" s="30">
        <v>85</v>
      </c>
      <c r="K31" s="30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4</v>
      </c>
      <c r="T31" s="61"/>
      <c r="U31" s="4">
        <v>9</v>
      </c>
      <c r="V31" s="4">
        <v>1</v>
      </c>
      <c r="W31" s="4">
        <v>4</v>
      </c>
      <c r="X31" s="30">
        <v>0</v>
      </c>
      <c r="Y31" s="12">
        <v>0</v>
      </c>
      <c r="Z31" s="32">
        <v>6</v>
      </c>
      <c r="AA31" s="12">
        <v>1</v>
      </c>
      <c r="AB31" s="7">
        <v>2</v>
      </c>
      <c r="AC31" s="7">
        <v>2</v>
      </c>
      <c r="AD31" s="7">
        <v>0</v>
      </c>
      <c r="AE31" s="7">
        <v>1</v>
      </c>
      <c r="AF31" s="7">
        <v>3</v>
      </c>
      <c r="AG31" s="7">
        <v>1</v>
      </c>
      <c r="AH31" s="7">
        <v>3</v>
      </c>
      <c r="AI31" s="7">
        <v>0</v>
      </c>
      <c r="AJ31" s="7">
        <v>0</v>
      </c>
      <c r="AK31" s="7">
        <v>1</v>
      </c>
      <c r="AL31" s="7">
        <v>1</v>
      </c>
      <c r="AM31" s="7">
        <v>0</v>
      </c>
      <c r="AN31" s="7">
        <v>2</v>
      </c>
      <c r="AO31" s="7">
        <v>0</v>
      </c>
      <c r="AP31" s="7">
        <v>0</v>
      </c>
      <c r="AQ31" s="1"/>
      <c r="AR31" s="1"/>
    </row>
    <row r="32" spans="1:44" x14ac:dyDescent="0.45">
      <c r="A32">
        <f t="shared" si="1"/>
        <v>30</v>
      </c>
      <c r="B32" s="66">
        <v>1</v>
      </c>
      <c r="C32" s="66">
        <f>INT(AND(OR(B32=1,B32=0,B32=4),AK32=1))</f>
        <v>0</v>
      </c>
      <c r="D32" s="37">
        <f t="shared" si="0"/>
        <v>0</v>
      </c>
      <c r="E32" s="30" t="s">
        <v>24</v>
      </c>
      <c r="F32" s="30">
        <v>14</v>
      </c>
      <c r="G32" s="30">
        <v>0</v>
      </c>
      <c r="H32" s="30" t="s">
        <v>25</v>
      </c>
      <c r="I32" s="37" t="s">
        <v>25</v>
      </c>
      <c r="J32" s="30">
        <v>89</v>
      </c>
      <c r="K32" s="30">
        <v>1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61"/>
      <c r="U32" s="4">
        <v>11</v>
      </c>
      <c r="V32" s="4">
        <v>3</v>
      </c>
      <c r="W32" s="4">
        <v>3</v>
      </c>
      <c r="X32" s="30">
        <v>1</v>
      </c>
      <c r="Y32" s="7">
        <v>1</v>
      </c>
      <c r="Z32" s="29">
        <v>0</v>
      </c>
      <c r="AA32" s="7">
        <v>0</v>
      </c>
      <c r="AB32" s="7">
        <v>2</v>
      </c>
      <c r="AC32" s="7">
        <v>0</v>
      </c>
      <c r="AD32" s="7">
        <v>3</v>
      </c>
      <c r="AE32" s="7">
        <v>2</v>
      </c>
      <c r="AF32" s="7">
        <v>1</v>
      </c>
      <c r="AG32" s="7">
        <v>1</v>
      </c>
      <c r="AH32" s="7">
        <v>3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1"/>
      <c r="AR32" s="1"/>
    </row>
    <row r="33" spans="1:44" x14ac:dyDescent="0.45">
      <c r="A33">
        <f t="shared" si="1"/>
        <v>31</v>
      </c>
      <c r="B33" s="66">
        <v>3</v>
      </c>
      <c r="C33" s="66">
        <f>INT(AND(OR(B33=1,B33=0,B33=4),AK33=1))</f>
        <v>0</v>
      </c>
      <c r="D33" s="37">
        <f t="shared" si="0"/>
        <v>0</v>
      </c>
      <c r="E33" s="30" t="s">
        <v>24</v>
      </c>
      <c r="F33" s="30">
        <v>13</v>
      </c>
      <c r="G33" s="30">
        <v>9</v>
      </c>
      <c r="H33" s="30" t="s">
        <v>25</v>
      </c>
      <c r="I33" s="37" t="s">
        <v>25</v>
      </c>
      <c r="J33" s="30">
        <v>89</v>
      </c>
      <c r="K33" s="30">
        <v>1</v>
      </c>
      <c r="L33" s="4">
        <v>0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  <c r="R33" s="4">
        <v>1</v>
      </c>
      <c r="S33" s="4">
        <v>0</v>
      </c>
      <c r="T33" s="61">
        <v>1.8999999761581421</v>
      </c>
      <c r="U33" s="4">
        <v>9</v>
      </c>
      <c r="V33" s="4">
        <v>1</v>
      </c>
      <c r="W33" s="4">
        <v>3</v>
      </c>
      <c r="X33" s="30">
        <v>1</v>
      </c>
      <c r="Y33" s="7">
        <v>1</v>
      </c>
      <c r="Z33" s="29">
        <v>0</v>
      </c>
      <c r="AA33" s="7">
        <v>0</v>
      </c>
      <c r="AB33" s="7">
        <v>3</v>
      </c>
      <c r="AC33" s="7">
        <v>1</v>
      </c>
      <c r="AD33" s="7">
        <v>0</v>
      </c>
      <c r="AE33" s="7">
        <v>1</v>
      </c>
      <c r="AF33" s="7">
        <v>3</v>
      </c>
      <c r="AG33" s="7">
        <v>0</v>
      </c>
      <c r="AH33" s="7">
        <v>2</v>
      </c>
      <c r="AI33" s="7">
        <v>0</v>
      </c>
      <c r="AJ33" s="7">
        <v>0</v>
      </c>
      <c r="AK33" s="7">
        <v>0</v>
      </c>
      <c r="AL33" s="12"/>
      <c r="AM33" s="7">
        <v>0</v>
      </c>
      <c r="AN33" s="7">
        <v>2</v>
      </c>
      <c r="AO33" s="7">
        <v>0</v>
      </c>
      <c r="AP33" s="7">
        <v>0</v>
      </c>
      <c r="AQ33" s="1"/>
      <c r="AR33" s="1"/>
    </row>
    <row r="34" spans="1:44" x14ac:dyDescent="0.45">
      <c r="A34">
        <f t="shared" si="1"/>
        <v>32</v>
      </c>
      <c r="B34" s="66">
        <v>2</v>
      </c>
      <c r="C34" s="66">
        <f>INT(AND(OR(B34=1,B34=0,B34=4),AK34=1))</f>
        <v>0</v>
      </c>
      <c r="D34" s="37">
        <f t="shared" si="0"/>
        <v>0</v>
      </c>
      <c r="E34" s="30" t="s">
        <v>24</v>
      </c>
      <c r="F34" s="30">
        <v>2</v>
      </c>
      <c r="G34" s="30">
        <v>14</v>
      </c>
      <c r="H34" s="30" t="s">
        <v>25</v>
      </c>
      <c r="I34" s="37" t="s">
        <v>25</v>
      </c>
      <c r="J34" s="30">
        <v>74</v>
      </c>
      <c r="K34" s="30">
        <v>1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61">
        <v>1.3</v>
      </c>
      <c r="U34" s="7">
        <v>11</v>
      </c>
      <c r="V34" s="4">
        <v>1</v>
      </c>
      <c r="W34" s="4">
        <v>3</v>
      </c>
      <c r="X34" s="30">
        <v>1</v>
      </c>
      <c r="Y34" s="7">
        <v>0</v>
      </c>
      <c r="Z34" s="29">
        <v>7</v>
      </c>
      <c r="AA34" s="7">
        <v>7</v>
      </c>
      <c r="AB34" s="7">
        <v>2</v>
      </c>
      <c r="AC34" s="7">
        <v>0</v>
      </c>
      <c r="AD34" s="7">
        <v>0</v>
      </c>
      <c r="AE34" s="7">
        <v>4</v>
      </c>
      <c r="AF34" s="7">
        <v>1</v>
      </c>
      <c r="AG34" s="7">
        <v>1</v>
      </c>
      <c r="AH34" s="7">
        <v>3</v>
      </c>
      <c r="AI34" s="7">
        <v>0</v>
      </c>
      <c r="AJ34" s="7">
        <v>0</v>
      </c>
      <c r="AK34" s="7">
        <v>1</v>
      </c>
      <c r="AL34" s="7">
        <v>1</v>
      </c>
      <c r="AM34" s="7">
        <v>1</v>
      </c>
      <c r="AN34" s="7">
        <v>3</v>
      </c>
      <c r="AO34" s="7">
        <v>0</v>
      </c>
      <c r="AP34" s="7">
        <v>0</v>
      </c>
      <c r="AQ34" s="1"/>
      <c r="AR34" s="1"/>
    </row>
    <row r="35" spans="1:44" x14ac:dyDescent="0.45">
      <c r="A35">
        <f t="shared" si="1"/>
        <v>33</v>
      </c>
      <c r="B35" s="66">
        <v>2</v>
      </c>
      <c r="C35" s="66">
        <f>INT(AND(OR(B35=1,B35=0,B35=4),AK35=1))</f>
        <v>0</v>
      </c>
      <c r="D35" s="37">
        <f t="shared" si="0"/>
        <v>1</v>
      </c>
      <c r="E35" s="30" t="s">
        <v>24</v>
      </c>
      <c r="F35" s="30">
        <v>0</v>
      </c>
      <c r="G35" s="30">
        <v>0</v>
      </c>
      <c r="H35" s="30" t="s">
        <v>26</v>
      </c>
      <c r="I35" s="37" t="s">
        <v>45</v>
      </c>
      <c r="J35" s="30">
        <v>90</v>
      </c>
      <c r="K35" s="30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1">
        <v>7.9000000953674316</v>
      </c>
      <c r="U35" s="4">
        <v>8</v>
      </c>
      <c r="V35" s="4">
        <v>0</v>
      </c>
      <c r="W35" s="4">
        <v>0</v>
      </c>
      <c r="X35" s="30">
        <v>0</v>
      </c>
      <c r="Y35" s="5">
        <v>1</v>
      </c>
      <c r="Z35" s="32">
        <v>7</v>
      </c>
      <c r="AA35" s="13">
        <v>1</v>
      </c>
      <c r="AB35" s="5">
        <v>2</v>
      </c>
      <c r="AC35" s="5">
        <v>2</v>
      </c>
      <c r="AD35" s="5">
        <v>0</v>
      </c>
      <c r="AE35" s="5">
        <v>1</v>
      </c>
      <c r="AF35" s="5">
        <v>3</v>
      </c>
      <c r="AG35" s="5">
        <v>1</v>
      </c>
      <c r="AH35" s="5">
        <v>3</v>
      </c>
      <c r="AI35" s="5">
        <v>0</v>
      </c>
      <c r="AJ35" s="5">
        <v>0</v>
      </c>
      <c r="AK35" s="5">
        <v>1</v>
      </c>
      <c r="AL35" s="5">
        <v>1</v>
      </c>
      <c r="AM35" s="5">
        <v>0</v>
      </c>
      <c r="AN35" s="11">
        <v>0</v>
      </c>
      <c r="AO35" s="5">
        <v>1</v>
      </c>
      <c r="AP35" s="5">
        <v>0</v>
      </c>
    </row>
    <row r="36" spans="1:44" x14ac:dyDescent="0.45">
      <c r="A36">
        <f t="shared" si="1"/>
        <v>34</v>
      </c>
      <c r="B36" s="66">
        <v>1</v>
      </c>
      <c r="C36" s="66">
        <f>INT(AND(OR(B36=1,B36=0,B36=4),AK36=1))</f>
        <v>0</v>
      </c>
      <c r="D36" s="37">
        <f t="shared" si="0"/>
        <v>0</v>
      </c>
      <c r="E36" s="30" t="s">
        <v>24</v>
      </c>
      <c r="F36" s="30">
        <v>0</v>
      </c>
      <c r="G36" s="30">
        <v>0</v>
      </c>
      <c r="H36" s="30" t="s">
        <v>25</v>
      </c>
      <c r="I36" s="37" t="s">
        <v>25</v>
      </c>
      <c r="J36" s="30">
        <v>84</v>
      </c>
      <c r="K36" s="30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3</v>
      </c>
      <c r="T36" s="61"/>
      <c r="U36" s="5">
        <v>9.8000000000000007</v>
      </c>
      <c r="V36" s="4">
        <v>4</v>
      </c>
      <c r="W36" s="4">
        <v>3</v>
      </c>
      <c r="X36" s="30">
        <v>1</v>
      </c>
      <c r="Y36" s="8">
        <v>1</v>
      </c>
      <c r="Z36" s="33">
        <v>0</v>
      </c>
      <c r="AA36" s="9">
        <v>0</v>
      </c>
      <c r="AB36" s="9">
        <v>1</v>
      </c>
      <c r="AC36" s="5">
        <v>1</v>
      </c>
      <c r="AD36" s="5">
        <v>3</v>
      </c>
      <c r="AE36" s="5">
        <v>2</v>
      </c>
      <c r="AF36" s="5">
        <v>3</v>
      </c>
      <c r="AG36" s="5">
        <v>1</v>
      </c>
      <c r="AH36" s="5">
        <v>2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11">
        <v>1</v>
      </c>
      <c r="AO36" s="5">
        <v>0</v>
      </c>
      <c r="AP36" s="5">
        <v>0</v>
      </c>
    </row>
    <row r="37" spans="1:44" x14ac:dyDescent="0.45">
      <c r="A37">
        <f t="shared" si="1"/>
        <v>35</v>
      </c>
      <c r="B37" s="66">
        <v>1</v>
      </c>
      <c r="C37" s="66">
        <f>INT(AND(OR(B37=1,B37=0,B37=4),AK37=1))</f>
        <v>0</v>
      </c>
      <c r="D37" s="37">
        <f t="shared" si="0"/>
        <v>0</v>
      </c>
      <c r="E37" s="30" t="s">
        <v>24</v>
      </c>
      <c r="F37" s="30">
        <v>0</v>
      </c>
      <c r="G37" s="30">
        <v>0</v>
      </c>
      <c r="H37" s="30" t="s">
        <v>25</v>
      </c>
      <c r="I37" s="37" t="s">
        <v>25</v>
      </c>
      <c r="J37" s="30">
        <v>81</v>
      </c>
      <c r="K37" s="30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1"/>
      <c r="U37" s="4">
        <v>9.5</v>
      </c>
      <c r="V37" s="4">
        <v>1</v>
      </c>
      <c r="W37" s="4">
        <v>4</v>
      </c>
      <c r="X37" s="30">
        <v>1</v>
      </c>
      <c r="Y37" s="8">
        <v>1</v>
      </c>
      <c r="Z37" s="33">
        <v>0</v>
      </c>
      <c r="AA37" s="9">
        <v>0</v>
      </c>
      <c r="AB37" s="9">
        <v>1</v>
      </c>
      <c r="AC37" s="5">
        <v>1</v>
      </c>
      <c r="AD37" s="5">
        <v>0</v>
      </c>
      <c r="AE37" s="5">
        <v>2</v>
      </c>
      <c r="AF37" s="5">
        <v>3</v>
      </c>
      <c r="AG37" s="5">
        <v>1</v>
      </c>
      <c r="AH37" s="5">
        <v>3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11">
        <v>3</v>
      </c>
      <c r="AO37" s="5">
        <v>0</v>
      </c>
      <c r="AP37" s="5">
        <v>0</v>
      </c>
    </row>
    <row r="38" spans="1:44" x14ac:dyDescent="0.45">
      <c r="A38">
        <f t="shared" si="1"/>
        <v>36</v>
      </c>
      <c r="B38" s="66">
        <v>2</v>
      </c>
      <c r="C38" s="66">
        <f>INT(AND(OR(B38=1,B38=0,B38=4),AK38=1))</f>
        <v>0</v>
      </c>
      <c r="D38" s="37">
        <f t="shared" si="0"/>
        <v>0</v>
      </c>
      <c r="E38" s="30" t="s">
        <v>24</v>
      </c>
      <c r="F38" s="30">
        <v>7</v>
      </c>
      <c r="G38" s="30">
        <v>14</v>
      </c>
      <c r="H38" s="30" t="s">
        <v>26</v>
      </c>
      <c r="I38" s="37" t="s">
        <v>44</v>
      </c>
      <c r="J38" s="30">
        <v>56</v>
      </c>
      <c r="K38" s="30">
        <v>1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61"/>
      <c r="U38" s="6">
        <v>12.6</v>
      </c>
      <c r="V38" s="4">
        <v>3</v>
      </c>
      <c r="W38" s="4">
        <v>0</v>
      </c>
      <c r="X38" s="30">
        <v>0</v>
      </c>
      <c r="Y38" s="4">
        <v>1</v>
      </c>
      <c r="Z38" s="34">
        <v>1</v>
      </c>
      <c r="AA38" s="10">
        <v>1</v>
      </c>
      <c r="AB38" s="4">
        <v>1</v>
      </c>
      <c r="AC38" s="4">
        <v>2</v>
      </c>
      <c r="AD38" s="4">
        <v>0</v>
      </c>
      <c r="AE38" s="4">
        <v>2</v>
      </c>
      <c r="AF38" s="4">
        <v>3</v>
      </c>
      <c r="AG38" s="4">
        <v>1</v>
      </c>
      <c r="AH38" s="4">
        <v>2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11">
        <v>0</v>
      </c>
      <c r="AO38" s="4">
        <v>0</v>
      </c>
      <c r="AP38" s="4">
        <v>0</v>
      </c>
    </row>
    <row r="39" spans="1:44" x14ac:dyDescent="0.45">
      <c r="A39">
        <f t="shared" si="1"/>
        <v>37</v>
      </c>
      <c r="B39" s="66">
        <v>0</v>
      </c>
      <c r="C39" s="66">
        <f>INT(AND(OR(B39=1,B39=0,B39=4),AK39=1))</f>
        <v>0</v>
      </c>
      <c r="D39" s="37">
        <f t="shared" si="0"/>
        <v>0</v>
      </c>
      <c r="E39" s="30" t="s">
        <v>24</v>
      </c>
      <c r="F39" s="30">
        <v>13</v>
      </c>
      <c r="G39" s="30">
        <v>0</v>
      </c>
      <c r="H39" s="30" t="s">
        <v>25</v>
      </c>
      <c r="I39" s="37" t="s">
        <v>25</v>
      </c>
      <c r="J39" s="29">
        <v>72</v>
      </c>
      <c r="K39" s="30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61"/>
      <c r="U39" s="5">
        <v>13.9</v>
      </c>
      <c r="V39" s="4">
        <v>3</v>
      </c>
      <c r="W39" s="4">
        <v>1</v>
      </c>
      <c r="X39" s="30">
        <v>0</v>
      </c>
      <c r="Y39" s="8"/>
      <c r="Z39" s="33">
        <v>0</v>
      </c>
      <c r="AA39" s="9">
        <v>0</v>
      </c>
      <c r="AB39" s="9">
        <v>2</v>
      </c>
      <c r="AC39" s="5">
        <v>2</v>
      </c>
      <c r="AD39" s="5">
        <v>4</v>
      </c>
      <c r="AE39" s="5">
        <v>2</v>
      </c>
      <c r="AF39" s="5">
        <v>1</v>
      </c>
      <c r="AG39" s="5">
        <v>1</v>
      </c>
      <c r="AH39" s="5">
        <v>3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11">
        <v>1</v>
      </c>
      <c r="AO39" s="5">
        <v>0</v>
      </c>
      <c r="AP39" s="5">
        <v>1</v>
      </c>
    </row>
    <row r="40" spans="1:44" x14ac:dyDescent="0.45">
      <c r="A40">
        <f t="shared" si="1"/>
        <v>38</v>
      </c>
      <c r="B40" s="66">
        <v>0</v>
      </c>
      <c r="C40" s="66">
        <f>INT(AND(OR(B40=1,B40=0,B40=4),AK40=1))</f>
        <v>0</v>
      </c>
      <c r="D40" s="37">
        <f t="shared" si="0"/>
        <v>0</v>
      </c>
      <c r="E40" s="30" t="s">
        <v>24</v>
      </c>
      <c r="F40" s="30">
        <v>13</v>
      </c>
      <c r="G40" s="30">
        <v>0</v>
      </c>
      <c r="H40" s="30" t="s">
        <v>25</v>
      </c>
      <c r="I40" s="37" t="s">
        <v>25</v>
      </c>
      <c r="J40" s="29"/>
      <c r="K40" s="30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61"/>
      <c r="U40" s="5">
        <v>7.8</v>
      </c>
      <c r="V40" s="4">
        <v>1</v>
      </c>
      <c r="W40" s="4">
        <v>3</v>
      </c>
      <c r="X40" s="30">
        <v>0</v>
      </c>
      <c r="Y40" s="8">
        <v>1</v>
      </c>
      <c r="Z40" s="33">
        <v>0</v>
      </c>
      <c r="AA40" s="9">
        <v>0</v>
      </c>
      <c r="AB40" s="9">
        <v>0</v>
      </c>
      <c r="AC40" s="5">
        <v>2</v>
      </c>
      <c r="AD40" s="5">
        <v>0</v>
      </c>
      <c r="AE40" s="5">
        <v>2</v>
      </c>
      <c r="AF40" s="5">
        <v>3</v>
      </c>
      <c r="AG40" s="5">
        <v>1</v>
      </c>
      <c r="AH40" s="5">
        <v>2</v>
      </c>
      <c r="AI40" s="5">
        <v>0</v>
      </c>
      <c r="AJ40" s="5">
        <v>0</v>
      </c>
      <c r="AK40" s="5">
        <v>0</v>
      </c>
      <c r="AL40" s="5">
        <v>0</v>
      </c>
      <c r="AM40" s="5">
        <v>1</v>
      </c>
      <c r="AN40" s="11">
        <v>0</v>
      </c>
      <c r="AO40" s="5">
        <v>0</v>
      </c>
      <c r="AP40" s="5">
        <v>1</v>
      </c>
    </row>
    <row r="41" spans="1:44" s="2" customFormat="1" x14ac:dyDescent="0.45">
      <c r="A41">
        <f t="shared" si="1"/>
        <v>39</v>
      </c>
      <c r="B41" s="66">
        <v>1</v>
      </c>
      <c r="C41" s="66">
        <f>INT(AND(OR(B41=1,B41=0,B41=4),AK41=1))</f>
        <v>0</v>
      </c>
      <c r="D41" s="37">
        <f t="shared" si="0"/>
        <v>0</v>
      </c>
      <c r="E41" s="30" t="s">
        <v>24</v>
      </c>
      <c r="F41" s="30">
        <v>10</v>
      </c>
      <c r="G41" s="30">
        <v>0</v>
      </c>
      <c r="H41" s="29" t="s">
        <v>25</v>
      </c>
      <c r="I41" s="38" t="s">
        <v>25</v>
      </c>
      <c r="J41" s="29">
        <v>76</v>
      </c>
      <c r="K41" s="30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61"/>
      <c r="U41" s="5">
        <v>19</v>
      </c>
      <c r="V41" s="4">
        <v>1</v>
      </c>
      <c r="W41" s="4">
        <v>3</v>
      </c>
      <c r="X41" s="30">
        <v>1</v>
      </c>
      <c r="Y41" s="8">
        <v>1</v>
      </c>
      <c r="Z41" s="33">
        <v>0</v>
      </c>
      <c r="AA41" s="9">
        <v>0</v>
      </c>
      <c r="AB41" s="9">
        <v>1</v>
      </c>
      <c r="AC41" s="5">
        <v>1</v>
      </c>
      <c r="AD41" s="5">
        <v>0</v>
      </c>
      <c r="AE41" s="5">
        <v>2</v>
      </c>
      <c r="AF41" s="5">
        <v>3</v>
      </c>
      <c r="AG41" s="5">
        <v>1</v>
      </c>
      <c r="AH41" s="5">
        <v>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11">
        <v>1</v>
      </c>
      <c r="AO41" s="5">
        <v>0</v>
      </c>
      <c r="AP41" s="5">
        <v>0</v>
      </c>
    </row>
    <row r="42" spans="1:44" s="2" customFormat="1" x14ac:dyDescent="0.45">
      <c r="A42">
        <f t="shared" si="1"/>
        <v>40</v>
      </c>
      <c r="B42" s="66">
        <v>3</v>
      </c>
      <c r="C42" s="66">
        <f>INT(AND(OR(B42=1,B42=0,B42=4),AK42=1))</f>
        <v>0</v>
      </c>
      <c r="D42" s="37">
        <f t="shared" si="0"/>
        <v>0</v>
      </c>
      <c r="E42" s="30" t="s">
        <v>24</v>
      </c>
      <c r="F42" s="30">
        <v>13</v>
      </c>
      <c r="G42" s="30">
        <v>0</v>
      </c>
      <c r="H42" s="29" t="s">
        <v>25</v>
      </c>
      <c r="I42" s="38" t="s">
        <v>25</v>
      </c>
      <c r="J42" s="29">
        <v>53</v>
      </c>
      <c r="K42" s="30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0</v>
      </c>
      <c r="T42" s="61"/>
      <c r="U42" s="5">
        <v>7.6</v>
      </c>
      <c r="V42" s="4">
        <v>1</v>
      </c>
      <c r="W42" s="4">
        <v>3</v>
      </c>
      <c r="X42" s="30">
        <v>1</v>
      </c>
      <c r="Y42" s="8">
        <v>3</v>
      </c>
      <c r="Z42" s="33">
        <v>0</v>
      </c>
      <c r="AA42" s="9">
        <v>0</v>
      </c>
      <c r="AB42" s="9">
        <v>2</v>
      </c>
      <c r="AC42" s="5">
        <v>2</v>
      </c>
      <c r="AD42" s="5">
        <v>0</v>
      </c>
      <c r="AE42" s="5">
        <v>1</v>
      </c>
      <c r="AF42" s="5">
        <v>1</v>
      </c>
      <c r="AG42" s="5">
        <v>1</v>
      </c>
      <c r="AH42" s="5">
        <v>2</v>
      </c>
      <c r="AI42" s="5">
        <v>0</v>
      </c>
      <c r="AJ42" s="5">
        <v>0</v>
      </c>
      <c r="AK42" s="5">
        <v>1</v>
      </c>
      <c r="AL42" s="5">
        <v>1</v>
      </c>
      <c r="AM42" s="5">
        <v>0</v>
      </c>
      <c r="AN42" s="11">
        <v>2</v>
      </c>
      <c r="AO42" s="5">
        <v>1</v>
      </c>
      <c r="AP42" s="5">
        <v>0</v>
      </c>
    </row>
    <row r="43" spans="1:44" x14ac:dyDescent="0.45">
      <c r="B43" s="64"/>
      <c r="C43" s="64"/>
      <c r="G43" s="36"/>
      <c r="H43" s="36"/>
      <c r="I43" s="36"/>
    </row>
  </sheetData>
  <sheetProtection selectLockedCells="1" selectUnlockedCells="1"/>
  <conditionalFormatting sqref="F3:G42">
    <cfRule type="cellIs" dxfId="8" priority="3" stopIfTrue="1" operator="equal">
      <formula>13</formula>
    </cfRule>
  </conditionalFormatting>
  <conditionalFormatting sqref="D43:D65536 M1:M42">
    <cfRule type="cellIs" dxfId="7" priority="2" stopIfTrue="1" operator="greaterThan">
      <formula>1</formula>
    </cfRule>
  </conditionalFormatting>
  <conditionalFormatting sqref="D1:D1048576">
    <cfRule type="cellIs" dxfId="6" priority="1" stopIfTrue="1" operator="equal">
      <formula>1</formula>
    </cfRule>
  </conditionalFormatting>
  <pageMargins left="0.75" right="0.75" top="1" bottom="1" header="0.5" footer="0.5"/>
  <pageSetup paperSize="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3"/>
  <sheetViews>
    <sheetView workbookViewId="0">
      <pane ySplit="1" topLeftCell="A2" activePane="bottomLeft" state="frozen"/>
      <selection pane="bottomLeft" activeCell="AI33" sqref="C33:AI33"/>
    </sheetView>
  </sheetViews>
  <sheetFormatPr defaultRowHeight="12.7" x14ac:dyDescent="0.4"/>
  <cols>
    <col min="2" max="2" width="10.41015625" customWidth="1"/>
  </cols>
  <sheetData>
    <row r="1" spans="1:35" ht="52" x14ac:dyDescent="0.45">
      <c r="G1" s="20" t="s">
        <v>32</v>
      </c>
      <c r="H1" s="20" t="s">
        <v>33</v>
      </c>
      <c r="I1" s="20" t="s">
        <v>34</v>
      </c>
      <c r="J1" s="20" t="s">
        <v>35</v>
      </c>
      <c r="K1" s="20" t="s">
        <v>38</v>
      </c>
      <c r="L1" s="20" t="s">
        <v>37</v>
      </c>
      <c r="M1" s="20" t="s">
        <v>36</v>
      </c>
      <c r="N1" s="20" t="s">
        <v>6</v>
      </c>
      <c r="O1" s="20" t="s">
        <v>7</v>
      </c>
      <c r="P1" s="20" t="s">
        <v>8</v>
      </c>
      <c r="Q1" s="20" t="s">
        <v>9</v>
      </c>
      <c r="R1" s="20" t="s">
        <v>10</v>
      </c>
      <c r="S1" s="21" t="s">
        <v>12</v>
      </c>
      <c r="T1" s="22" t="s">
        <v>41</v>
      </c>
      <c r="U1" s="21" t="s">
        <v>13</v>
      </c>
      <c r="V1" s="19" t="s">
        <v>14</v>
      </c>
      <c r="W1" s="19" t="s">
        <v>15</v>
      </c>
      <c r="X1" s="23" t="s">
        <v>16</v>
      </c>
      <c r="Y1" s="23" t="s">
        <v>17</v>
      </c>
      <c r="Z1" s="23" t="s">
        <v>18</v>
      </c>
      <c r="AA1" s="21" t="s">
        <v>19</v>
      </c>
      <c r="AB1" s="19" t="s">
        <v>39</v>
      </c>
      <c r="AC1" s="19" t="s">
        <v>40</v>
      </c>
      <c r="AD1" s="21" t="s">
        <v>20</v>
      </c>
      <c r="AE1" s="21" t="s">
        <v>43</v>
      </c>
      <c r="AF1" s="21" t="s">
        <v>42</v>
      </c>
      <c r="AG1" s="21" t="s">
        <v>21</v>
      </c>
      <c r="AH1" s="21" t="s">
        <v>22</v>
      </c>
      <c r="AI1" s="21" t="s">
        <v>23</v>
      </c>
    </row>
    <row r="2" spans="1:35" ht="13" thickBot="1" x14ac:dyDescent="0.45"/>
    <row r="3" spans="1:35" ht="13.35" thickBot="1" x14ac:dyDescent="0.5">
      <c r="A3" s="101" t="s">
        <v>68</v>
      </c>
      <c r="B3" s="101"/>
      <c r="C3" s="51"/>
      <c r="D3" s="52" t="s">
        <v>66</v>
      </c>
      <c r="E3" s="52"/>
      <c r="F3" s="52"/>
      <c r="G3" s="49">
        <v>0.40935532685164605</v>
      </c>
      <c r="H3" s="49">
        <v>0.68849974109663459</v>
      </c>
      <c r="I3" s="49" t="s">
        <v>65</v>
      </c>
      <c r="J3" s="49" t="s">
        <v>65</v>
      </c>
      <c r="K3" s="49" t="s">
        <v>65</v>
      </c>
      <c r="L3" s="49">
        <v>0.65970877109966564</v>
      </c>
      <c r="M3" s="49">
        <v>0.17504125375612453</v>
      </c>
      <c r="N3" s="49">
        <v>0.83703998676824487</v>
      </c>
      <c r="O3" s="49">
        <v>4.3813143588923194E-2</v>
      </c>
      <c r="P3" s="49">
        <v>0.16055509233183674</v>
      </c>
      <c r="Q3" s="60">
        <v>9.8181350086681399E-2</v>
      </c>
      <c r="R3" s="49">
        <v>0.88675950002125381</v>
      </c>
      <c r="S3" s="49">
        <v>0.43807900858069471</v>
      </c>
      <c r="T3" s="60">
        <v>7.5191822841027656E-2</v>
      </c>
      <c r="U3" s="49">
        <v>0.90930814997650944</v>
      </c>
      <c r="V3" s="49">
        <v>0.26030985023632658</v>
      </c>
      <c r="W3" s="60">
        <v>5.0944884614978633E-2</v>
      </c>
      <c r="X3" s="49">
        <v>3.3840066048718434E-2</v>
      </c>
      <c r="Y3" s="49">
        <v>0.52522218957430677</v>
      </c>
      <c r="Z3" s="49">
        <v>0.23965227335167927</v>
      </c>
      <c r="AA3" s="60">
        <v>9.4159375976102647E-2</v>
      </c>
      <c r="AB3" s="49">
        <v>0.46307101501458736</v>
      </c>
      <c r="AC3" s="49">
        <v>0.17295491798842089</v>
      </c>
      <c r="AD3" s="49">
        <v>0.12205355732786416</v>
      </c>
      <c r="AE3" s="49">
        <v>5.4951014932423284E-2</v>
      </c>
      <c r="AF3" s="49">
        <v>0.29199727157344674</v>
      </c>
      <c r="AG3" s="49">
        <v>0.21007089595258877</v>
      </c>
      <c r="AH3" s="49">
        <v>8.3886194453560055E-3</v>
      </c>
      <c r="AI3" s="50">
        <v>0.43308148126407098</v>
      </c>
    </row>
    <row r="4" spans="1:35" ht="13.35" thickBot="1" x14ac:dyDescent="0.5">
      <c r="A4" s="101"/>
      <c r="B4" s="101"/>
      <c r="C4" s="36"/>
      <c r="D4" s="36"/>
      <c r="E4" s="36"/>
      <c r="F4" s="3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3" x14ac:dyDescent="0.45">
      <c r="A5" s="101"/>
      <c r="B5" s="101"/>
      <c r="C5" s="97" t="s">
        <v>56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102"/>
    </row>
    <row r="6" spans="1:35" ht="13" x14ac:dyDescent="0.45">
      <c r="A6" s="101"/>
      <c r="B6" s="101"/>
      <c r="C6" s="44"/>
      <c r="D6" s="77"/>
      <c r="E6" s="77"/>
      <c r="F6" s="77"/>
      <c r="G6" s="77"/>
      <c r="H6" s="77"/>
      <c r="I6" s="77"/>
      <c r="J6" s="77"/>
      <c r="K6" s="77"/>
      <c r="L6" s="77" t="s">
        <v>59</v>
      </c>
      <c r="M6" s="77"/>
      <c r="N6" s="77"/>
      <c r="O6" s="77"/>
      <c r="P6" s="54"/>
      <c r="Q6" s="54"/>
      <c r="R6" s="54"/>
      <c r="S6" s="54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45"/>
    </row>
    <row r="7" spans="1:35" ht="13" x14ac:dyDescent="0.45">
      <c r="A7" s="101"/>
      <c r="B7" s="101"/>
      <c r="C7" s="44"/>
      <c r="D7" s="77"/>
      <c r="E7" s="80" t="s">
        <v>57</v>
      </c>
      <c r="F7" s="80" t="s">
        <v>57</v>
      </c>
      <c r="G7" s="77"/>
      <c r="H7" s="77"/>
      <c r="I7" s="77"/>
      <c r="J7" s="77"/>
      <c r="K7" s="77"/>
      <c r="L7" s="77" t="s">
        <v>60</v>
      </c>
      <c r="M7" s="77"/>
      <c r="N7" s="77"/>
      <c r="O7" s="77"/>
      <c r="P7" s="54"/>
      <c r="Q7" s="80" t="s">
        <v>57</v>
      </c>
      <c r="R7" s="80" t="s">
        <v>58</v>
      </c>
      <c r="S7" s="80" t="s">
        <v>64</v>
      </c>
      <c r="T7" s="77"/>
      <c r="U7" s="80" t="s">
        <v>64</v>
      </c>
      <c r="V7" s="80" t="s">
        <v>64</v>
      </c>
      <c r="W7" s="80" t="s">
        <v>57</v>
      </c>
      <c r="X7" s="81" t="s">
        <v>62</v>
      </c>
      <c r="Y7" s="77"/>
      <c r="Z7" s="80" t="s">
        <v>64</v>
      </c>
      <c r="AA7" s="80" t="s">
        <v>64</v>
      </c>
      <c r="AB7" s="77"/>
      <c r="AC7" s="77"/>
      <c r="AD7" s="77"/>
      <c r="AE7" s="77"/>
      <c r="AF7" s="77"/>
      <c r="AG7" s="80" t="s">
        <v>64</v>
      </c>
      <c r="AH7" s="77"/>
      <c r="AI7" s="45"/>
    </row>
    <row r="8" spans="1:35" ht="13" x14ac:dyDescent="0.45">
      <c r="A8" s="101"/>
      <c r="B8" s="101"/>
      <c r="C8" s="44"/>
      <c r="D8" s="77"/>
      <c r="E8" s="73"/>
      <c r="F8" s="73"/>
      <c r="G8" s="46"/>
      <c r="H8" s="46"/>
      <c r="I8" s="46"/>
      <c r="J8" s="46"/>
      <c r="K8" s="46"/>
      <c r="L8" s="46" t="s">
        <v>61</v>
      </c>
      <c r="M8" s="46"/>
      <c r="N8" s="46"/>
      <c r="O8" s="46"/>
      <c r="P8" s="73"/>
      <c r="Q8" s="73"/>
      <c r="R8" s="73"/>
      <c r="S8" s="46"/>
      <c r="T8" s="46"/>
      <c r="U8" s="46"/>
      <c r="V8" s="46"/>
      <c r="W8" s="46"/>
      <c r="X8" s="46">
        <v>3.8461538461538464E-2</v>
      </c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7"/>
    </row>
    <row r="9" spans="1:35" ht="13" x14ac:dyDescent="0.45">
      <c r="A9" s="101"/>
      <c r="B9" s="101"/>
      <c r="C9" s="53"/>
      <c r="D9" s="54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46">
        <v>0.19230769230769232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</row>
    <row r="10" spans="1:35" ht="13" x14ac:dyDescent="0.45">
      <c r="A10" s="101"/>
      <c r="B10" s="101"/>
      <c r="C10" s="53"/>
      <c r="D10" s="54"/>
      <c r="E10" s="46">
        <v>4</v>
      </c>
      <c r="F10" s="46">
        <v>0.15384615384615385</v>
      </c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46">
        <v>7.6923076923076927E-2</v>
      </c>
      <c r="R10" s="73"/>
      <c r="S10" s="73"/>
      <c r="T10" s="73"/>
      <c r="U10" s="73"/>
      <c r="V10" s="73"/>
      <c r="W10" s="46">
        <v>0.73076923076923073</v>
      </c>
      <c r="X10" s="46">
        <v>0.65384615384615385</v>
      </c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1:35" ht="13" x14ac:dyDescent="0.45">
      <c r="A11" s="101"/>
      <c r="B11" s="101"/>
      <c r="C11" s="53"/>
      <c r="D11" s="54"/>
      <c r="E11" s="46">
        <v>9</v>
      </c>
      <c r="F11" s="46">
        <v>0.34615384615384615</v>
      </c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46">
        <v>0.46153846153846156</v>
      </c>
      <c r="R11" s="46">
        <v>7.6923076923076927E-2</v>
      </c>
      <c r="S11" s="46">
        <v>0.24</v>
      </c>
      <c r="T11" s="73"/>
      <c r="U11" s="46">
        <v>0.15384615384615385</v>
      </c>
      <c r="V11" s="46">
        <v>0.30769230769230771</v>
      </c>
      <c r="W11" s="46">
        <v>7.6923076923076927E-2</v>
      </c>
      <c r="X11" s="46">
        <v>7.6923076923076927E-2</v>
      </c>
      <c r="Y11" s="82" t="s">
        <v>63</v>
      </c>
      <c r="Z11" s="46">
        <v>7.6923076923076927E-2</v>
      </c>
      <c r="AA11" s="46">
        <v>3.8461538461538464E-2</v>
      </c>
      <c r="AB11" s="73"/>
      <c r="AC11" s="73"/>
      <c r="AD11" s="73"/>
      <c r="AE11" s="73"/>
      <c r="AF11" s="73"/>
      <c r="AG11" s="46">
        <v>0.46153846153846156</v>
      </c>
      <c r="AH11" s="73"/>
      <c r="AI11" s="74"/>
    </row>
    <row r="12" spans="1:35" ht="13" x14ac:dyDescent="0.45">
      <c r="A12" s="101"/>
      <c r="B12" s="101"/>
      <c r="C12" s="53" t="s">
        <v>52</v>
      </c>
      <c r="D12" s="54"/>
      <c r="E12" s="46">
        <v>8</v>
      </c>
      <c r="F12" s="46">
        <v>0.30769230769230771</v>
      </c>
      <c r="G12" s="73"/>
      <c r="H12" s="73"/>
      <c r="I12" s="73"/>
      <c r="J12" s="73"/>
      <c r="K12" s="73"/>
      <c r="L12" s="73"/>
      <c r="M12" s="73"/>
      <c r="N12" s="73"/>
      <c r="O12" s="73">
        <v>0.69999998807907104</v>
      </c>
      <c r="P12" s="73">
        <v>7.6</v>
      </c>
      <c r="Q12" s="46">
        <v>0.11538461538461539</v>
      </c>
      <c r="R12" s="46">
        <v>0.65384615384615385</v>
      </c>
      <c r="S12" s="46">
        <v>0.68</v>
      </c>
      <c r="T12" s="73"/>
      <c r="U12" s="46">
        <v>0.34615384615384615</v>
      </c>
      <c r="V12" s="46">
        <v>0.34615384615384615</v>
      </c>
      <c r="W12" s="46">
        <v>0</v>
      </c>
      <c r="X12" s="46">
        <v>3.8461538461538464E-2</v>
      </c>
      <c r="Y12" s="46">
        <v>0.34615384615384615</v>
      </c>
      <c r="Z12" s="46">
        <v>0.84615384615384615</v>
      </c>
      <c r="AA12" s="46">
        <v>0.15384615384615385</v>
      </c>
      <c r="AB12" s="73"/>
      <c r="AC12" s="73"/>
      <c r="AD12" s="73"/>
      <c r="AE12" s="73"/>
      <c r="AF12" s="73"/>
      <c r="AG12" s="46">
        <v>0.23076923076923078</v>
      </c>
      <c r="AH12" s="73"/>
      <c r="AI12" s="74"/>
    </row>
    <row r="13" spans="1:35" ht="26" x14ac:dyDescent="0.45">
      <c r="A13" s="101"/>
      <c r="B13" s="101"/>
      <c r="C13" s="53" t="s">
        <v>53</v>
      </c>
      <c r="D13" s="55" t="s">
        <v>49</v>
      </c>
      <c r="E13" s="46">
        <v>4</v>
      </c>
      <c r="F13" s="46">
        <v>0.15384615384615385</v>
      </c>
      <c r="G13" s="73">
        <v>0.88461538461538458</v>
      </c>
      <c r="H13" s="73">
        <v>0.57692307692307687</v>
      </c>
      <c r="I13" s="73">
        <v>1</v>
      </c>
      <c r="J13" s="73">
        <v>1</v>
      </c>
      <c r="K13" s="73">
        <v>1</v>
      </c>
      <c r="L13" s="73">
        <v>0.8</v>
      </c>
      <c r="M13" s="73">
        <v>0.65384615384615385</v>
      </c>
      <c r="N13" s="73">
        <v>0.73076923076923073</v>
      </c>
      <c r="O13" s="73">
        <v>2.0062421204328102</v>
      </c>
      <c r="P13" s="73">
        <v>11.717587274355202</v>
      </c>
      <c r="Q13" s="46">
        <v>0.26923076923076922</v>
      </c>
      <c r="R13" s="46">
        <v>0.15384615384615385</v>
      </c>
      <c r="S13" s="46">
        <v>0.04</v>
      </c>
      <c r="T13" s="73">
        <v>0.61538461538461542</v>
      </c>
      <c r="U13" s="46">
        <v>0.30769230769230771</v>
      </c>
      <c r="V13" s="46">
        <v>0.34615384615384615</v>
      </c>
      <c r="W13" s="46">
        <v>0.15384615384615385</v>
      </c>
      <c r="X13" s="46">
        <v>0</v>
      </c>
      <c r="Y13" s="46">
        <v>3.8461538461538464E-2</v>
      </c>
      <c r="Z13" s="46">
        <v>7.6923076923076927E-2</v>
      </c>
      <c r="AA13" s="46">
        <v>0.34615384615384615</v>
      </c>
      <c r="AB13" s="73">
        <v>0.96153846153846156</v>
      </c>
      <c r="AC13" s="73">
        <v>1</v>
      </c>
      <c r="AD13" s="73">
        <v>0.75</v>
      </c>
      <c r="AE13" s="73">
        <v>0.47826086956521741</v>
      </c>
      <c r="AF13" s="73">
        <v>0.8</v>
      </c>
      <c r="AG13" s="46">
        <v>0.19230769230769232</v>
      </c>
      <c r="AH13" s="73">
        <v>0.84</v>
      </c>
      <c r="AI13" s="73">
        <v>0.92</v>
      </c>
    </row>
    <row r="14" spans="1:35" ht="26.35" thickBot="1" x14ac:dyDescent="0.5">
      <c r="A14" s="101"/>
      <c r="B14" s="101"/>
      <c r="C14" s="56" t="s">
        <v>54</v>
      </c>
      <c r="D14" s="57" t="s">
        <v>48</v>
      </c>
      <c r="E14" s="48">
        <v>1</v>
      </c>
      <c r="F14" s="48">
        <v>3.8461538461538464E-2</v>
      </c>
      <c r="G14" s="75">
        <v>0.11538461538461539</v>
      </c>
      <c r="H14" s="75">
        <v>0.42307692307692307</v>
      </c>
      <c r="I14" s="75">
        <v>0</v>
      </c>
      <c r="J14" s="75">
        <v>0</v>
      </c>
      <c r="K14" s="75">
        <v>0</v>
      </c>
      <c r="L14" s="75">
        <v>0.2</v>
      </c>
      <c r="M14" s="75">
        <v>0.34615384615384615</v>
      </c>
      <c r="N14" s="75">
        <v>0.19230769230769232</v>
      </c>
      <c r="O14" s="75">
        <v>5</v>
      </c>
      <c r="P14" s="75">
        <v>34</v>
      </c>
      <c r="Q14" s="48">
        <v>7.6923076923076927E-2</v>
      </c>
      <c r="R14" s="46">
        <v>3.8461538461538464E-2</v>
      </c>
      <c r="S14" s="46">
        <v>0.04</v>
      </c>
      <c r="T14" s="75">
        <v>0.34615384615384615</v>
      </c>
      <c r="U14" s="46">
        <v>0.19230769230769232</v>
      </c>
      <c r="V14" s="46">
        <v>0</v>
      </c>
      <c r="W14" s="46">
        <v>3.8461538461538464E-2</v>
      </c>
      <c r="X14" s="46">
        <v>0</v>
      </c>
      <c r="Y14" s="46">
        <v>0.61538461538461542</v>
      </c>
      <c r="Z14" s="46">
        <v>0</v>
      </c>
      <c r="AA14" s="46">
        <v>0.46153846153846156</v>
      </c>
      <c r="AB14" s="75">
        <v>0</v>
      </c>
      <c r="AC14" s="75">
        <v>0</v>
      </c>
      <c r="AD14" s="75">
        <v>0.25</v>
      </c>
      <c r="AE14" s="75">
        <v>0.52173913043478259</v>
      </c>
      <c r="AF14" s="75">
        <v>0.2</v>
      </c>
      <c r="AG14" s="46">
        <v>0.11538461538461539</v>
      </c>
      <c r="AH14" s="75">
        <v>0.16</v>
      </c>
      <c r="AI14" s="75">
        <v>0.08</v>
      </c>
    </row>
    <row r="15" spans="1:35" ht="13.35" thickBot="1" x14ac:dyDescent="0.5">
      <c r="A15" s="101"/>
      <c r="B15" s="101"/>
      <c r="C15" s="54"/>
      <c r="D15" s="55"/>
      <c r="E15" s="55"/>
      <c r="F15" s="5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13" x14ac:dyDescent="0.45">
      <c r="A16" s="101"/>
      <c r="B16" s="101"/>
      <c r="C16" s="58"/>
      <c r="D16" s="59"/>
      <c r="E16" s="59"/>
      <c r="F16" s="59"/>
      <c r="G16" s="103" t="s">
        <v>55</v>
      </c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4"/>
    </row>
    <row r="17" spans="1:35" ht="13" x14ac:dyDescent="0.45">
      <c r="A17" s="101"/>
      <c r="B17" s="101"/>
      <c r="C17" s="53"/>
      <c r="D17" s="55"/>
      <c r="E17" s="55"/>
      <c r="F17" s="5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7"/>
    </row>
    <row r="18" spans="1:35" ht="13" x14ac:dyDescent="0.45">
      <c r="A18" s="101"/>
      <c r="B18" s="101"/>
      <c r="C18" s="53"/>
      <c r="D18" s="55"/>
      <c r="E18" s="80" t="s">
        <v>57</v>
      </c>
      <c r="F18" s="80" t="s">
        <v>57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80" t="s">
        <v>57</v>
      </c>
      <c r="R18" s="80" t="s">
        <v>58</v>
      </c>
      <c r="S18" s="80" t="s">
        <v>64</v>
      </c>
      <c r="T18" s="77"/>
      <c r="U18" s="80" t="s">
        <v>64</v>
      </c>
      <c r="V18" s="80" t="s">
        <v>64</v>
      </c>
      <c r="W18" s="80" t="s">
        <v>57</v>
      </c>
      <c r="X18" s="81" t="s">
        <v>62</v>
      </c>
      <c r="Y18" s="46"/>
      <c r="Z18" s="80" t="s">
        <v>64</v>
      </c>
      <c r="AA18" s="80" t="s">
        <v>64</v>
      </c>
      <c r="AB18" s="46"/>
      <c r="AC18" s="46"/>
      <c r="AD18" s="46"/>
      <c r="AE18" s="46"/>
      <c r="AF18" s="46"/>
      <c r="AG18" s="80" t="s">
        <v>64</v>
      </c>
      <c r="AH18" s="46"/>
      <c r="AI18" s="47"/>
    </row>
    <row r="19" spans="1:35" ht="13" x14ac:dyDescent="0.45">
      <c r="A19" s="101"/>
      <c r="B19" s="101"/>
      <c r="C19" s="53"/>
      <c r="D19" s="55"/>
      <c r="E19" s="55"/>
      <c r="F19" s="73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>
        <v>7.1428571428571425E-2</v>
      </c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7"/>
    </row>
    <row r="20" spans="1:35" ht="13" x14ac:dyDescent="0.45">
      <c r="A20" s="101"/>
      <c r="B20" s="101"/>
      <c r="C20" s="53"/>
      <c r="D20" s="55"/>
      <c r="E20" s="55"/>
      <c r="F20" s="7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>
        <v>0.6428571428571429</v>
      </c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7"/>
    </row>
    <row r="21" spans="1:35" ht="13" x14ac:dyDescent="0.45">
      <c r="A21" s="101"/>
      <c r="B21" s="101"/>
      <c r="C21" s="53"/>
      <c r="D21" s="55"/>
      <c r="E21" s="46">
        <v>0</v>
      </c>
      <c r="F21" s="46">
        <v>0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>
        <v>0.35714285714285715</v>
      </c>
      <c r="R21" s="73"/>
      <c r="S21" s="46"/>
      <c r="T21" s="46"/>
      <c r="U21" s="46"/>
      <c r="V21" s="46"/>
      <c r="W21" s="46">
        <v>0.8571428571428571</v>
      </c>
      <c r="X21" s="46">
        <v>0.14285714285714285</v>
      </c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7"/>
    </row>
    <row r="22" spans="1:35" ht="13" x14ac:dyDescent="0.45">
      <c r="A22" s="101"/>
      <c r="B22" s="101"/>
      <c r="C22" s="53"/>
      <c r="D22" s="55"/>
      <c r="E22" s="46">
        <v>0</v>
      </c>
      <c r="F22" s="46"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46">
        <v>0.35714285714285715</v>
      </c>
      <c r="R22" s="46">
        <v>0.14285714285714285</v>
      </c>
      <c r="S22" s="46">
        <v>0.35714285714285715</v>
      </c>
      <c r="T22" s="73"/>
      <c r="U22" s="46">
        <v>0.21428571428571427</v>
      </c>
      <c r="V22" s="46">
        <v>0.14285714285714285</v>
      </c>
      <c r="W22" s="46">
        <v>0.14285714285714285</v>
      </c>
      <c r="X22" s="46">
        <v>0</v>
      </c>
      <c r="Y22" s="46"/>
      <c r="Z22" s="46">
        <v>0.14285714285714285</v>
      </c>
      <c r="AA22" s="46">
        <v>0</v>
      </c>
      <c r="AB22" s="73"/>
      <c r="AC22" s="73"/>
      <c r="AD22" s="73"/>
      <c r="AE22" s="73"/>
      <c r="AF22" s="73"/>
      <c r="AG22" s="46">
        <v>0.7142857142857143</v>
      </c>
      <c r="AH22" s="73"/>
      <c r="AI22" s="74"/>
    </row>
    <row r="23" spans="1:35" ht="13" x14ac:dyDescent="0.45">
      <c r="A23" s="101"/>
      <c r="B23" s="101"/>
      <c r="C23" s="53" t="s">
        <v>52</v>
      </c>
      <c r="D23" s="54"/>
      <c r="E23" s="46">
        <v>12</v>
      </c>
      <c r="F23" s="46">
        <v>0.8571428571428571</v>
      </c>
      <c r="G23" s="73"/>
      <c r="H23" s="73"/>
      <c r="I23" s="73"/>
      <c r="J23" s="73"/>
      <c r="K23" s="73"/>
      <c r="L23" s="73"/>
      <c r="M23" s="73"/>
      <c r="N23" s="73"/>
      <c r="O23" s="73">
        <v>1.3999999761581421</v>
      </c>
      <c r="P23" s="73">
        <v>8</v>
      </c>
      <c r="Q23" s="46">
        <v>7.1428571428571425E-2</v>
      </c>
      <c r="R23" s="46">
        <v>0.42857142857142855</v>
      </c>
      <c r="S23" s="46">
        <v>0.5714285714285714</v>
      </c>
      <c r="T23" s="73"/>
      <c r="U23" s="46">
        <v>0.21428571428571427</v>
      </c>
      <c r="V23" s="46">
        <v>0.42857142857142855</v>
      </c>
      <c r="W23" s="46">
        <v>0</v>
      </c>
      <c r="X23" s="46">
        <v>0</v>
      </c>
      <c r="Y23" s="46">
        <v>0.42857142857142855</v>
      </c>
      <c r="Z23" s="46">
        <v>0.5</v>
      </c>
      <c r="AA23" s="46">
        <v>7.1428571428571425E-2</v>
      </c>
      <c r="AB23" s="73"/>
      <c r="AC23" s="73"/>
      <c r="AD23" s="73"/>
      <c r="AE23" s="73"/>
      <c r="AF23" s="73"/>
      <c r="AG23" s="46">
        <v>0</v>
      </c>
      <c r="AH23" s="73"/>
      <c r="AI23" s="74"/>
    </row>
    <row r="24" spans="1:35" ht="26" x14ac:dyDescent="0.45">
      <c r="A24" s="101"/>
      <c r="B24" s="101"/>
      <c r="C24" s="53" t="s">
        <v>53</v>
      </c>
      <c r="D24" s="55" t="s">
        <v>50</v>
      </c>
      <c r="E24" s="46">
        <v>2</v>
      </c>
      <c r="F24" s="46">
        <v>0.14285714285714285</v>
      </c>
      <c r="G24" s="73">
        <v>0.7857142857142857</v>
      </c>
      <c r="H24" s="73">
        <v>0.6428571428571429</v>
      </c>
      <c r="I24" s="73">
        <v>1</v>
      </c>
      <c r="J24" s="73">
        <v>1</v>
      </c>
      <c r="K24" s="73">
        <v>1</v>
      </c>
      <c r="L24" s="73">
        <v>0.8571428571428571</v>
      </c>
      <c r="M24" s="73">
        <v>0.8571428571428571</v>
      </c>
      <c r="N24" s="73">
        <v>0.7857142857142857</v>
      </c>
      <c r="O24" s="73">
        <v>4.9470992662660409</v>
      </c>
      <c r="P24" s="73">
        <v>15.090455656097236</v>
      </c>
      <c r="Q24" s="46">
        <v>0.14285714285714285</v>
      </c>
      <c r="R24" s="46">
        <v>0.21428571428571427</v>
      </c>
      <c r="S24" s="46">
        <v>7.1428571428571425E-2</v>
      </c>
      <c r="T24" s="73">
        <v>0.2857142857142857</v>
      </c>
      <c r="U24" s="46">
        <v>0.42857142857142855</v>
      </c>
      <c r="V24" s="46">
        <v>0.35714285714285715</v>
      </c>
      <c r="W24" s="46">
        <v>0</v>
      </c>
      <c r="X24" s="46">
        <v>7.1428571428571425E-2</v>
      </c>
      <c r="Y24" s="46">
        <v>7.1428571428571425E-2</v>
      </c>
      <c r="Z24" s="46">
        <v>0.2857142857142857</v>
      </c>
      <c r="AA24" s="46">
        <v>0.21428571428571427</v>
      </c>
      <c r="AB24" s="73">
        <v>1</v>
      </c>
      <c r="AC24" s="73">
        <v>0.9285714285714286</v>
      </c>
      <c r="AD24" s="73">
        <v>0.5</v>
      </c>
      <c r="AE24" s="73">
        <v>0.15384615384615385</v>
      </c>
      <c r="AF24" s="73">
        <v>0.9285714285714286</v>
      </c>
      <c r="AG24" s="46">
        <v>0.2857142857142857</v>
      </c>
      <c r="AH24" s="73">
        <v>0.42857142857142855</v>
      </c>
      <c r="AI24" s="74">
        <v>0.83333333333333337</v>
      </c>
    </row>
    <row r="25" spans="1:35" ht="26.35" thickBot="1" x14ac:dyDescent="0.5">
      <c r="A25" s="101"/>
      <c r="B25" s="101"/>
      <c r="C25" s="56" t="s">
        <v>54</v>
      </c>
      <c r="D25" s="57" t="s">
        <v>51</v>
      </c>
      <c r="E25" s="48">
        <v>0</v>
      </c>
      <c r="F25" s="48">
        <v>0</v>
      </c>
      <c r="G25" s="75">
        <v>0.21428571428571427</v>
      </c>
      <c r="H25" s="75">
        <v>0.35714285714285715</v>
      </c>
      <c r="I25" s="75">
        <v>0</v>
      </c>
      <c r="J25" s="75">
        <v>0</v>
      </c>
      <c r="K25" s="75">
        <v>0</v>
      </c>
      <c r="L25" s="75">
        <v>0.14285714285714285</v>
      </c>
      <c r="M25" s="75">
        <v>0.14285714285714285</v>
      </c>
      <c r="N25" s="75">
        <v>7.1428571428571425E-2</v>
      </c>
      <c r="O25" s="75">
        <v>20</v>
      </c>
      <c r="P25" s="75">
        <v>43</v>
      </c>
      <c r="Q25" s="48">
        <v>7.1428571428571425E-2</v>
      </c>
      <c r="R25" s="48">
        <v>7.1428571428571425E-2</v>
      </c>
      <c r="S25" s="48">
        <v>0</v>
      </c>
      <c r="T25" s="75">
        <v>0.7142857142857143</v>
      </c>
      <c r="U25" s="48">
        <v>0.14285714285714285</v>
      </c>
      <c r="V25" s="48">
        <v>7.1428571428571425E-2</v>
      </c>
      <c r="W25" s="48">
        <v>0</v>
      </c>
      <c r="X25" s="48">
        <v>7.1428571428571425E-2</v>
      </c>
      <c r="Y25" s="48">
        <v>0.5</v>
      </c>
      <c r="Z25" s="48">
        <v>7.1428571428571425E-2</v>
      </c>
      <c r="AA25" s="48">
        <v>0.7142857142857143</v>
      </c>
      <c r="AB25" s="75">
        <v>0</v>
      </c>
      <c r="AC25" s="75">
        <v>7.1428571428571425E-2</v>
      </c>
      <c r="AD25" s="75">
        <v>0.5</v>
      </c>
      <c r="AE25" s="75">
        <v>0.84615384615384615</v>
      </c>
      <c r="AF25" s="75">
        <v>7.1428571428571425E-2</v>
      </c>
      <c r="AG25" s="48">
        <v>0</v>
      </c>
      <c r="AH25" s="75">
        <v>0.5714285714285714</v>
      </c>
      <c r="AI25" s="76">
        <v>0.16666666666666666</v>
      </c>
    </row>
    <row r="29" spans="1:35" ht="52" x14ac:dyDescent="0.45">
      <c r="F29" s="68" t="s">
        <v>67</v>
      </c>
      <c r="G29" s="20" t="s">
        <v>32</v>
      </c>
      <c r="H29" s="20" t="s">
        <v>33</v>
      </c>
      <c r="I29" s="20" t="s">
        <v>34</v>
      </c>
      <c r="J29" s="20" t="s">
        <v>35</v>
      </c>
      <c r="K29" s="20" t="s">
        <v>38</v>
      </c>
      <c r="L29" s="20" t="s">
        <v>37</v>
      </c>
      <c r="M29" s="20" t="s">
        <v>36</v>
      </c>
      <c r="N29" s="20" t="s">
        <v>6</v>
      </c>
      <c r="O29" s="20" t="s">
        <v>7</v>
      </c>
      <c r="P29" s="20" t="s">
        <v>8</v>
      </c>
      <c r="Q29" s="20" t="s">
        <v>9</v>
      </c>
      <c r="R29" s="20" t="s">
        <v>10</v>
      </c>
      <c r="S29" s="21" t="s">
        <v>12</v>
      </c>
      <c r="T29" s="22" t="s">
        <v>41</v>
      </c>
      <c r="U29" s="21" t="s">
        <v>13</v>
      </c>
      <c r="V29" s="19" t="s">
        <v>14</v>
      </c>
      <c r="W29" s="19" t="s">
        <v>15</v>
      </c>
      <c r="X29" s="23" t="s">
        <v>16</v>
      </c>
      <c r="Y29" s="23" t="s">
        <v>17</v>
      </c>
      <c r="Z29" s="23" t="s">
        <v>18</v>
      </c>
      <c r="AA29" s="21" t="s">
        <v>19</v>
      </c>
      <c r="AB29" s="19" t="s">
        <v>39</v>
      </c>
      <c r="AC29" s="19" t="s">
        <v>40</v>
      </c>
      <c r="AD29" s="21" t="s">
        <v>20</v>
      </c>
      <c r="AE29" s="21" t="s">
        <v>43</v>
      </c>
      <c r="AF29" s="21" t="s">
        <v>42</v>
      </c>
      <c r="AG29" s="21" t="s">
        <v>21</v>
      </c>
      <c r="AH29" s="21" t="s">
        <v>22</v>
      </c>
      <c r="AI29" s="21" t="s">
        <v>23</v>
      </c>
    </row>
    <row r="30" spans="1:35" ht="13" thickBot="1" x14ac:dyDescent="0.45"/>
    <row r="31" spans="1:35" ht="13.35" thickBot="1" x14ac:dyDescent="0.5">
      <c r="A31" s="99" t="s">
        <v>70</v>
      </c>
      <c r="B31" s="100"/>
      <c r="C31" s="78"/>
      <c r="D31" s="79" t="s">
        <v>69</v>
      </c>
      <c r="E31" s="92"/>
      <c r="F31" s="79"/>
      <c r="G31" s="49">
        <v>0.31327766284519826</v>
      </c>
      <c r="H31" s="49">
        <v>0.68849974109663459</v>
      </c>
      <c r="I31" s="49" t="s">
        <v>65</v>
      </c>
      <c r="J31" s="49" t="s">
        <v>65</v>
      </c>
      <c r="K31" s="49" t="s">
        <v>65</v>
      </c>
      <c r="L31" s="49">
        <v>0.77086686506159463</v>
      </c>
      <c r="M31" s="49">
        <v>0.39921050183049123</v>
      </c>
      <c r="N31" s="49">
        <v>0.66715157525538293</v>
      </c>
      <c r="O31" s="49" t="s">
        <v>65</v>
      </c>
      <c r="P31" s="49">
        <v>0.12109481111620501</v>
      </c>
      <c r="Q31" s="49">
        <v>0.25130492109479963</v>
      </c>
      <c r="R31" s="49">
        <v>0.62377391472914401</v>
      </c>
      <c r="S31" s="49">
        <v>0.85274684169228598</v>
      </c>
      <c r="T31" s="49">
        <v>8.3744487634502228E-3</v>
      </c>
      <c r="U31" s="49">
        <v>0.44270716422699286</v>
      </c>
      <c r="V31" s="49">
        <v>0.66614937346542824</v>
      </c>
      <c r="W31" s="49">
        <v>1.1792177257918526E-2</v>
      </c>
      <c r="X31" s="49">
        <v>0.26824379116529434</v>
      </c>
      <c r="Y31" s="49">
        <v>0.96102251481805323</v>
      </c>
      <c r="Z31" s="49">
        <v>0.78079236559719167</v>
      </c>
      <c r="AA31" s="49">
        <v>0.76777850999434671</v>
      </c>
      <c r="AB31" s="49">
        <v>0.17295491798842089</v>
      </c>
      <c r="AC31" s="49">
        <v>0.46307101501458736</v>
      </c>
      <c r="AD31" s="60">
        <v>8.1752683926202913E-2</v>
      </c>
      <c r="AE31" s="49">
        <v>7.0668882046154952E-4</v>
      </c>
      <c r="AF31" s="49">
        <v>1</v>
      </c>
      <c r="AG31" s="49">
        <v>0.18816093863192071</v>
      </c>
      <c r="AH31" s="49">
        <v>3.6616027741061597E-3</v>
      </c>
      <c r="AI31" s="50">
        <v>0.51540569886903975</v>
      </c>
    </row>
    <row r="32" spans="1:35" ht="13.35" thickBot="1" x14ac:dyDescent="0.5">
      <c r="A32" s="99"/>
      <c r="B32" s="100"/>
      <c r="C32" s="84"/>
      <c r="D32" s="85"/>
      <c r="E32" s="85"/>
      <c r="F32" s="85"/>
      <c r="G32" s="70"/>
      <c r="H32" s="70"/>
      <c r="I32" s="70"/>
      <c r="J32" s="70"/>
      <c r="K32" s="70"/>
      <c r="L32" s="70"/>
      <c r="M32" s="70"/>
      <c r="N32" s="70"/>
      <c r="O32" s="70"/>
      <c r="P32" s="69"/>
      <c r="Q32" s="70"/>
      <c r="R32" s="69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1"/>
      <c r="AF32" s="70"/>
      <c r="AG32" s="70"/>
      <c r="AH32" s="72"/>
      <c r="AI32" s="86"/>
    </row>
    <row r="33" spans="1:35" ht="13.35" thickBot="1" x14ac:dyDescent="0.5">
      <c r="A33" s="99"/>
      <c r="B33" s="100"/>
      <c r="C33" s="93"/>
      <c r="D33" s="94"/>
      <c r="E33" s="94"/>
      <c r="F33" s="94"/>
      <c r="G33" s="96" t="s">
        <v>56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5"/>
    </row>
    <row r="34" spans="1:35" ht="13" x14ac:dyDescent="0.45">
      <c r="A34" s="99"/>
      <c r="B34" s="100"/>
      <c r="C34" s="53"/>
      <c r="D34" s="55"/>
      <c r="E34" s="55"/>
      <c r="F34" s="55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7"/>
    </row>
    <row r="35" spans="1:35" ht="13" x14ac:dyDescent="0.45">
      <c r="A35" s="99"/>
      <c r="B35" s="100"/>
      <c r="C35" s="53"/>
      <c r="D35" s="55"/>
      <c r="E35" s="80" t="s">
        <v>57</v>
      </c>
      <c r="F35" s="80" t="s">
        <v>57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3" t="s">
        <v>57</v>
      </c>
      <c r="R35" s="43" t="s">
        <v>58</v>
      </c>
      <c r="S35" s="41"/>
      <c r="T35" s="43" t="s">
        <v>64</v>
      </c>
      <c r="U35" s="88"/>
      <c r="V35" s="43" t="s">
        <v>64</v>
      </c>
      <c r="W35" s="43" t="s">
        <v>64</v>
      </c>
      <c r="X35" s="43" t="s">
        <v>57</v>
      </c>
      <c r="Y35" s="42" t="s">
        <v>62</v>
      </c>
      <c r="Z35" s="89"/>
      <c r="AA35" s="43" t="s">
        <v>64</v>
      </c>
      <c r="AB35" s="43" t="s">
        <v>64</v>
      </c>
      <c r="AC35" s="89"/>
      <c r="AD35" s="89"/>
      <c r="AE35" s="89"/>
      <c r="AF35" s="89"/>
      <c r="AG35" s="89"/>
      <c r="AH35" s="43" t="s">
        <v>64</v>
      </c>
      <c r="AI35" s="47"/>
    </row>
    <row r="36" spans="1:35" ht="13" x14ac:dyDescent="0.45">
      <c r="A36" s="99"/>
      <c r="B36" s="100"/>
      <c r="C36" s="53"/>
      <c r="D36" s="55"/>
      <c r="E36" s="55"/>
      <c r="F36" s="73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>
        <v>0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7"/>
    </row>
    <row r="37" spans="1:35" ht="13" x14ac:dyDescent="0.45">
      <c r="A37" s="99"/>
      <c r="B37" s="100"/>
      <c r="C37" s="53"/>
      <c r="D37" s="55"/>
      <c r="E37" s="55"/>
      <c r="F37" s="73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>
        <v>0.35714285714285715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7"/>
    </row>
    <row r="38" spans="1:35" ht="13" x14ac:dyDescent="0.45">
      <c r="A38" s="99"/>
      <c r="B38" s="100"/>
      <c r="C38" s="53"/>
      <c r="D38" s="55"/>
      <c r="E38" s="46">
        <v>4</v>
      </c>
      <c r="F38" s="46">
        <v>0.2857142857142857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0</v>
      </c>
      <c r="R38" s="73"/>
      <c r="S38" s="46"/>
      <c r="T38" s="46"/>
      <c r="U38" s="46"/>
      <c r="V38" s="46"/>
      <c r="W38" s="46"/>
      <c r="X38" s="46">
        <v>7.1428571428571425E-2</v>
      </c>
      <c r="Y38" s="46">
        <v>7.1428571428571425E-2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7"/>
    </row>
    <row r="39" spans="1:35" ht="13" x14ac:dyDescent="0.45">
      <c r="A39" s="99"/>
      <c r="B39" s="100"/>
      <c r="C39" s="53"/>
      <c r="D39" s="55"/>
      <c r="E39" s="46">
        <v>9</v>
      </c>
      <c r="F39" s="46">
        <v>0.6428571428571429</v>
      </c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46">
        <v>0.5714285714285714</v>
      </c>
      <c r="R39" s="46">
        <v>0.14285714285714285</v>
      </c>
      <c r="S39" s="73"/>
      <c r="T39" s="72"/>
      <c r="U39" s="73"/>
      <c r="V39" s="46">
        <v>0.2857142857142857</v>
      </c>
      <c r="W39" s="46">
        <v>0.5</v>
      </c>
      <c r="X39" s="46">
        <v>7.1428571428571425E-2</v>
      </c>
      <c r="Y39" s="46">
        <v>0.5714285714285714</v>
      </c>
      <c r="Z39" s="46"/>
      <c r="AA39" s="46">
        <v>7.1428571428571425E-2</v>
      </c>
      <c r="AB39" s="46">
        <v>0.9285714285714286</v>
      </c>
      <c r="AC39" s="73"/>
      <c r="AD39" s="73"/>
      <c r="AE39" s="73"/>
      <c r="AF39" s="73"/>
      <c r="AG39" s="73"/>
      <c r="AH39" s="46">
        <v>1</v>
      </c>
      <c r="AI39" s="74"/>
    </row>
    <row r="40" spans="1:35" ht="13" x14ac:dyDescent="0.45">
      <c r="A40" s="99"/>
      <c r="B40" s="100"/>
      <c r="C40" s="53" t="s">
        <v>52</v>
      </c>
      <c r="D40" s="54"/>
      <c r="E40" s="46">
        <v>0</v>
      </c>
      <c r="F40" s="46">
        <v>0</v>
      </c>
      <c r="G40" s="73"/>
      <c r="H40" s="73"/>
      <c r="I40" s="73"/>
      <c r="J40" s="73"/>
      <c r="K40" s="73"/>
      <c r="L40" s="73"/>
      <c r="M40" s="73"/>
      <c r="N40" s="73"/>
      <c r="O40" s="73">
        <v>4.5999999046325684</v>
      </c>
      <c r="P40" s="73">
        <v>7.8</v>
      </c>
      <c r="Q40" s="46">
        <v>7.1428571428571425E-2</v>
      </c>
      <c r="R40" s="46">
        <v>0.6428571428571429</v>
      </c>
      <c r="S40" s="73"/>
      <c r="T40" s="72"/>
      <c r="U40" s="73"/>
      <c r="V40" s="46">
        <v>0.35714285714285715</v>
      </c>
      <c r="W40" s="46">
        <v>0.14285714285714285</v>
      </c>
      <c r="X40" s="46">
        <v>0.8571428571428571</v>
      </c>
      <c r="Y40" s="46">
        <v>0</v>
      </c>
      <c r="Z40" s="46">
        <v>0.9285714285714286</v>
      </c>
      <c r="AA40" s="46">
        <v>0</v>
      </c>
      <c r="AB40" s="46">
        <v>0</v>
      </c>
      <c r="AC40" s="73"/>
      <c r="AD40" s="73"/>
      <c r="AE40" s="73"/>
      <c r="AF40" s="73"/>
      <c r="AG40" s="73"/>
      <c r="AH40" s="46">
        <v>0</v>
      </c>
      <c r="AI40" s="74"/>
    </row>
    <row r="41" spans="1:35" ht="26" x14ac:dyDescent="0.45">
      <c r="A41" s="99"/>
      <c r="B41" s="100"/>
      <c r="C41" s="53" t="s">
        <v>53</v>
      </c>
      <c r="D41" s="55" t="s">
        <v>50</v>
      </c>
      <c r="E41" s="46">
        <v>0</v>
      </c>
      <c r="F41" s="46">
        <v>0</v>
      </c>
      <c r="G41" s="73">
        <v>0.9285714285714286</v>
      </c>
      <c r="H41" s="73">
        <v>0.6428571428571429</v>
      </c>
      <c r="I41" s="73">
        <v>1</v>
      </c>
      <c r="J41" s="73">
        <v>1</v>
      </c>
      <c r="K41" s="73">
        <v>1</v>
      </c>
      <c r="L41" s="73">
        <v>0.84615384615384615</v>
      </c>
      <c r="M41" s="73">
        <v>0.6428571428571429</v>
      </c>
      <c r="N41" s="73">
        <v>0.7142857142857143</v>
      </c>
      <c r="O41" s="73">
        <v>4.5999999046325684</v>
      </c>
      <c r="P41" s="73">
        <v>11.458544390392216</v>
      </c>
      <c r="Q41" s="46">
        <v>0.2857142857142857</v>
      </c>
      <c r="R41" s="46">
        <v>0.14285714285714285</v>
      </c>
      <c r="S41" s="73">
        <v>0.23076923076923078</v>
      </c>
      <c r="T41" s="46">
        <v>0.7857142857142857</v>
      </c>
      <c r="U41" s="73">
        <v>0.21428571428571427</v>
      </c>
      <c r="V41" s="46">
        <v>0.35714285714285715</v>
      </c>
      <c r="W41" s="46">
        <v>0</v>
      </c>
      <c r="X41" s="46">
        <v>0</v>
      </c>
      <c r="Y41" s="46">
        <v>0</v>
      </c>
      <c r="Z41" s="46">
        <v>7.1428571428571425E-2</v>
      </c>
      <c r="AA41" s="46">
        <v>0.35714285714285715</v>
      </c>
      <c r="AB41" s="46">
        <v>7.1428571428571425E-2</v>
      </c>
      <c r="AC41" s="73">
        <v>1</v>
      </c>
      <c r="AD41" s="73">
        <v>0.84615384615384615</v>
      </c>
      <c r="AE41" s="73">
        <v>0.75</v>
      </c>
      <c r="AF41" s="73">
        <v>0.84615384615384615</v>
      </c>
      <c r="AG41" s="73">
        <v>0.35714285714285715</v>
      </c>
      <c r="AH41" s="46">
        <v>0</v>
      </c>
      <c r="AI41" s="74">
        <v>0.84615384615384615</v>
      </c>
    </row>
    <row r="42" spans="1:35" ht="26.35" thickBot="1" x14ac:dyDescent="0.5">
      <c r="A42" s="99"/>
      <c r="B42" s="100"/>
      <c r="C42" s="56" t="s">
        <v>54</v>
      </c>
      <c r="D42" s="57" t="s">
        <v>51</v>
      </c>
      <c r="E42" s="48">
        <v>1</v>
      </c>
      <c r="F42" s="48">
        <v>7.1428571428571425E-2</v>
      </c>
      <c r="G42" s="75">
        <v>7.1428571428571425E-2</v>
      </c>
      <c r="H42" s="75">
        <v>0.35714285714285715</v>
      </c>
      <c r="I42" s="75">
        <v>0</v>
      </c>
      <c r="J42" s="75">
        <v>0</v>
      </c>
      <c r="K42" s="75">
        <v>0</v>
      </c>
      <c r="L42" s="75">
        <v>0.15384615384615385</v>
      </c>
      <c r="M42" s="75">
        <v>0.35714285714285715</v>
      </c>
      <c r="N42" s="75">
        <v>0.14285714285714285</v>
      </c>
      <c r="O42" s="75">
        <v>4.5999999046325684</v>
      </c>
      <c r="P42" s="75">
        <v>22</v>
      </c>
      <c r="Q42" s="48">
        <v>7.1428571428571425E-2</v>
      </c>
      <c r="R42" s="48">
        <v>7.1428571428571425E-2</v>
      </c>
      <c r="S42" s="75">
        <v>0.69230769230769229</v>
      </c>
      <c r="T42" s="48">
        <v>0.21428571428571427</v>
      </c>
      <c r="U42" s="75">
        <v>0.35714285714285715</v>
      </c>
      <c r="V42" s="48">
        <v>0</v>
      </c>
      <c r="W42" s="48">
        <v>0.2857142857142857</v>
      </c>
      <c r="X42" s="48">
        <v>0</v>
      </c>
      <c r="Y42" s="48">
        <v>0</v>
      </c>
      <c r="Z42" s="48">
        <v>0</v>
      </c>
      <c r="AA42" s="48">
        <v>0.5714285714285714</v>
      </c>
      <c r="AB42" s="48">
        <v>0</v>
      </c>
      <c r="AC42" s="75">
        <v>0</v>
      </c>
      <c r="AD42" s="75">
        <v>0.15384615384615385</v>
      </c>
      <c r="AE42" s="75">
        <v>0.25</v>
      </c>
      <c r="AF42" s="75">
        <v>0.15384615384615385</v>
      </c>
      <c r="AG42" s="75">
        <v>0.35714285714285715</v>
      </c>
      <c r="AH42" s="48">
        <v>0</v>
      </c>
      <c r="AI42" s="76">
        <v>0.15384615384615385</v>
      </c>
    </row>
    <row r="43" spans="1:35" ht="13.35" thickBot="1" x14ac:dyDescent="0.5">
      <c r="A43" s="99"/>
      <c r="B43" s="100"/>
      <c r="C43" s="87"/>
      <c r="D43" s="40"/>
      <c r="E43" s="40"/>
      <c r="F43" s="40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72"/>
    </row>
    <row r="44" spans="1:35" ht="13" x14ac:dyDescent="0.45">
      <c r="A44" s="99"/>
      <c r="B44" s="100"/>
      <c r="C44" s="97" t="s">
        <v>55</v>
      </c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1"/>
    </row>
    <row r="45" spans="1:35" ht="13" x14ac:dyDescent="0.45">
      <c r="A45" s="99"/>
      <c r="B45" s="100"/>
      <c r="C45" s="44"/>
      <c r="D45" s="83"/>
      <c r="E45" s="83"/>
      <c r="F45" s="83"/>
      <c r="G45" s="83"/>
      <c r="H45" s="83"/>
      <c r="I45" s="83"/>
      <c r="J45" s="83"/>
      <c r="K45" s="83"/>
      <c r="L45" s="83" t="s">
        <v>59</v>
      </c>
      <c r="M45" s="83"/>
      <c r="N45" s="83"/>
      <c r="O45" s="83"/>
      <c r="P45" s="54"/>
      <c r="Q45" s="54"/>
      <c r="R45" s="54"/>
      <c r="S45" s="54"/>
      <c r="T45" s="54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45"/>
    </row>
    <row r="46" spans="1:35" ht="13" x14ac:dyDescent="0.45">
      <c r="A46" s="99"/>
      <c r="B46" s="100"/>
      <c r="C46" s="44"/>
      <c r="D46" s="83"/>
      <c r="E46" s="80" t="s">
        <v>57</v>
      </c>
      <c r="F46" s="80" t="s">
        <v>57</v>
      </c>
      <c r="G46" s="83"/>
      <c r="H46" s="83"/>
      <c r="I46" s="83"/>
      <c r="J46" s="83"/>
      <c r="K46" s="83"/>
      <c r="L46" s="83" t="s">
        <v>60</v>
      </c>
      <c r="M46" s="83"/>
      <c r="N46" s="83"/>
      <c r="O46" s="83"/>
      <c r="P46" s="54"/>
      <c r="Q46" s="43" t="s">
        <v>57</v>
      </c>
      <c r="R46" s="43" t="s">
        <v>58</v>
      </c>
      <c r="S46" s="41"/>
      <c r="T46" s="43" t="s">
        <v>64</v>
      </c>
      <c r="U46" s="88"/>
      <c r="V46" s="43" t="s">
        <v>64</v>
      </c>
      <c r="W46" s="43" t="s">
        <v>64</v>
      </c>
      <c r="X46" s="43" t="s">
        <v>57</v>
      </c>
      <c r="Y46" s="42" t="s">
        <v>62</v>
      </c>
      <c r="Z46" s="88"/>
      <c r="AA46" s="43" t="s">
        <v>64</v>
      </c>
      <c r="AB46" s="43" t="s">
        <v>64</v>
      </c>
      <c r="AC46" s="88"/>
      <c r="AD46" s="88"/>
      <c r="AE46" s="88"/>
      <c r="AF46" s="88"/>
      <c r="AG46" s="88"/>
      <c r="AH46" s="43" t="s">
        <v>64</v>
      </c>
      <c r="AI46" s="90"/>
    </row>
    <row r="47" spans="1:35" ht="13" x14ac:dyDescent="0.45">
      <c r="A47" s="99"/>
      <c r="B47" s="100"/>
      <c r="C47" s="44"/>
      <c r="D47" s="83"/>
      <c r="E47" s="73"/>
      <c r="F47" s="73"/>
      <c r="G47" s="46"/>
      <c r="H47" s="46"/>
      <c r="I47" s="46"/>
      <c r="J47" s="46"/>
      <c r="K47" s="46"/>
      <c r="L47" s="46" t="s">
        <v>61</v>
      </c>
      <c r="M47" s="46"/>
      <c r="N47" s="46"/>
      <c r="O47" s="46"/>
      <c r="P47" s="73"/>
      <c r="Q47" s="73"/>
      <c r="R47" s="73"/>
      <c r="S47" s="73"/>
      <c r="T47" s="46"/>
      <c r="U47" s="46"/>
      <c r="V47" s="46"/>
      <c r="W47" s="46"/>
      <c r="X47" s="46"/>
      <c r="Y47" s="46">
        <v>0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7"/>
    </row>
    <row r="48" spans="1:35" ht="13" x14ac:dyDescent="0.45">
      <c r="A48" s="99"/>
      <c r="B48" s="100"/>
      <c r="C48" s="53"/>
      <c r="D48" s="54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46">
        <v>0.38461538461538464</v>
      </c>
      <c r="Z48" s="73"/>
      <c r="AA48" s="73"/>
      <c r="AB48" s="73"/>
      <c r="AC48" s="73"/>
      <c r="AD48" s="73"/>
      <c r="AE48" s="73"/>
      <c r="AF48" s="73"/>
      <c r="AG48" s="73"/>
      <c r="AH48" s="73"/>
      <c r="AI48" s="74"/>
    </row>
    <row r="49" spans="1:35" ht="13" x14ac:dyDescent="0.45">
      <c r="A49" s="99"/>
      <c r="B49" s="100"/>
      <c r="C49" s="53"/>
      <c r="D49" s="54"/>
      <c r="E49" s="46">
        <v>0</v>
      </c>
      <c r="F49" s="46">
        <v>0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46">
        <v>0.26923076923076922</v>
      </c>
      <c r="R49" s="73"/>
      <c r="S49" s="73"/>
      <c r="T49" s="73"/>
      <c r="U49" s="73"/>
      <c r="V49" s="73"/>
      <c r="W49" s="73"/>
      <c r="X49" s="46">
        <v>3.8461538461538464E-2</v>
      </c>
      <c r="Y49" s="46">
        <v>3.8461538461538464E-2</v>
      </c>
      <c r="Z49" s="73"/>
      <c r="AA49" s="73"/>
      <c r="AB49" s="73"/>
      <c r="AC49" s="73"/>
      <c r="AD49" s="73"/>
      <c r="AE49" s="73"/>
      <c r="AF49" s="73"/>
      <c r="AG49" s="73"/>
      <c r="AH49" s="73"/>
      <c r="AI49" s="74"/>
    </row>
    <row r="50" spans="1:35" ht="13" x14ac:dyDescent="0.45">
      <c r="A50" s="99"/>
      <c r="B50" s="100"/>
      <c r="C50" s="53"/>
      <c r="D50" s="54"/>
      <c r="E50" s="46">
        <v>0</v>
      </c>
      <c r="F50" s="46">
        <v>0</v>
      </c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46">
        <v>0.34615384615384615</v>
      </c>
      <c r="R50" s="46">
        <v>7.6923076923076927E-2</v>
      </c>
      <c r="S50" s="73"/>
      <c r="T50" s="72"/>
      <c r="U50" s="73"/>
      <c r="V50" s="46">
        <v>0.23076923076923078</v>
      </c>
      <c r="W50" s="46">
        <v>0.92307692307692313</v>
      </c>
      <c r="X50" s="46">
        <v>0.5</v>
      </c>
      <c r="Y50" s="46">
        <v>0.57692307692307687</v>
      </c>
      <c r="Z50" s="82" t="s">
        <v>63</v>
      </c>
      <c r="AA50" s="46">
        <v>0</v>
      </c>
      <c r="AB50" s="46">
        <v>1</v>
      </c>
      <c r="AC50" s="73"/>
      <c r="AD50" s="73"/>
      <c r="AE50" s="73"/>
      <c r="AF50" s="73"/>
      <c r="AG50" s="73"/>
      <c r="AH50" s="46">
        <v>0.53846153846153844</v>
      </c>
      <c r="AI50" s="74"/>
    </row>
    <row r="51" spans="1:35" ht="13" x14ac:dyDescent="0.45">
      <c r="A51" s="99"/>
      <c r="B51" s="100"/>
      <c r="C51" s="53" t="s">
        <v>52</v>
      </c>
      <c r="D51" s="54"/>
      <c r="E51" s="46">
        <v>20</v>
      </c>
      <c r="F51" s="46">
        <v>0.76923076923076927</v>
      </c>
      <c r="G51" s="73"/>
      <c r="H51" s="73"/>
      <c r="I51" s="73"/>
      <c r="J51" s="73"/>
      <c r="K51" s="73"/>
      <c r="L51" s="73"/>
      <c r="M51" s="73"/>
      <c r="N51" s="73"/>
      <c r="O51" s="73">
        <v>0.69999998807907104</v>
      </c>
      <c r="P51" s="73">
        <v>7.6</v>
      </c>
      <c r="Q51" s="46">
        <v>0.11538461538461539</v>
      </c>
      <c r="R51" s="46">
        <v>0.53846153846153844</v>
      </c>
      <c r="S51" s="73"/>
      <c r="T51" s="72"/>
      <c r="U51" s="73"/>
      <c r="V51" s="46">
        <v>0.38461538461538464</v>
      </c>
      <c r="W51" s="46">
        <v>7.6923076923076927E-2</v>
      </c>
      <c r="X51" s="46">
        <v>0.26923076923076922</v>
      </c>
      <c r="Y51" s="46">
        <v>0</v>
      </c>
      <c r="Z51" s="46">
        <v>0.61538461538461542</v>
      </c>
      <c r="AA51" s="46">
        <v>0.19230769230769232</v>
      </c>
      <c r="AB51" s="46">
        <v>0</v>
      </c>
      <c r="AC51" s="73"/>
      <c r="AD51" s="73"/>
      <c r="AE51" s="73"/>
      <c r="AF51" s="73"/>
      <c r="AG51" s="73"/>
      <c r="AH51" s="46">
        <v>0.46153846153846156</v>
      </c>
      <c r="AI51" s="74"/>
    </row>
    <row r="52" spans="1:35" ht="26" x14ac:dyDescent="0.45">
      <c r="A52" s="99"/>
      <c r="B52" s="100"/>
      <c r="C52" s="53" t="s">
        <v>53</v>
      </c>
      <c r="D52" s="55" t="s">
        <v>49</v>
      </c>
      <c r="E52" s="46">
        <v>6</v>
      </c>
      <c r="F52" s="46">
        <v>0.23076923076923078</v>
      </c>
      <c r="G52" s="73">
        <v>0.80769230769230771</v>
      </c>
      <c r="H52" s="73">
        <v>0.57692307692307687</v>
      </c>
      <c r="I52" s="73">
        <v>1</v>
      </c>
      <c r="J52" s="73">
        <v>1</v>
      </c>
      <c r="K52" s="73">
        <v>1</v>
      </c>
      <c r="L52" s="73">
        <v>0.80769230769230771</v>
      </c>
      <c r="M52" s="73">
        <v>0.76923076923076927</v>
      </c>
      <c r="N52" s="73">
        <v>0.76923076923076927</v>
      </c>
      <c r="O52" s="73">
        <v>3.3258150951264684</v>
      </c>
      <c r="P52" s="73">
        <v>13.578449841526391</v>
      </c>
      <c r="Q52" s="46">
        <v>0.19230769230769232</v>
      </c>
      <c r="R52" s="46">
        <v>0.19230769230769232</v>
      </c>
      <c r="S52" s="73">
        <v>0.30769230769230771</v>
      </c>
      <c r="T52" s="46">
        <v>0.34615384615384615</v>
      </c>
      <c r="U52" s="73">
        <v>0.15384615384615385</v>
      </c>
      <c r="V52" s="46">
        <v>0.34615384615384615</v>
      </c>
      <c r="W52" s="46">
        <v>0</v>
      </c>
      <c r="X52" s="46">
        <v>7.6923076923076927E-2</v>
      </c>
      <c r="Y52" s="46">
        <v>0</v>
      </c>
      <c r="Z52" s="46">
        <v>0.19230769230769232</v>
      </c>
      <c r="AA52" s="46">
        <v>0.26923076923076922</v>
      </c>
      <c r="AB52" s="46">
        <v>0</v>
      </c>
      <c r="AC52" s="73">
        <v>0.96153846153846156</v>
      </c>
      <c r="AD52" s="73">
        <v>0.56000000000000005</v>
      </c>
      <c r="AE52" s="73">
        <v>0.16666666666666666</v>
      </c>
      <c r="AF52" s="73">
        <v>0.84615384615384615</v>
      </c>
      <c r="AG52" s="73">
        <v>0.65384615384615385</v>
      </c>
      <c r="AH52" s="46">
        <v>0</v>
      </c>
      <c r="AI52" s="74">
        <v>0.91666666666666663</v>
      </c>
    </row>
    <row r="53" spans="1:35" ht="26.35" thickBot="1" x14ac:dyDescent="0.5">
      <c r="A53" s="99"/>
      <c r="B53" s="100"/>
      <c r="C53" s="56" t="s">
        <v>54</v>
      </c>
      <c r="D53" s="57" t="s">
        <v>48</v>
      </c>
      <c r="E53" s="48">
        <v>0</v>
      </c>
      <c r="F53" s="48">
        <v>0</v>
      </c>
      <c r="G53" s="75">
        <v>0.19230769230769232</v>
      </c>
      <c r="H53" s="75">
        <v>0.42307692307692307</v>
      </c>
      <c r="I53" s="75">
        <v>0</v>
      </c>
      <c r="J53" s="75">
        <v>0</v>
      </c>
      <c r="K53" s="75">
        <v>0</v>
      </c>
      <c r="L53" s="75">
        <v>0.19230769230769232</v>
      </c>
      <c r="M53" s="75">
        <v>0.23076923076923078</v>
      </c>
      <c r="N53" s="75">
        <v>0.15384615384615385</v>
      </c>
      <c r="O53" s="75">
        <v>20</v>
      </c>
      <c r="P53" s="75">
        <v>43</v>
      </c>
      <c r="Q53" s="48">
        <v>7.6923076923076927E-2</v>
      </c>
      <c r="R53" s="48">
        <v>3.8461538461538464E-2</v>
      </c>
      <c r="S53" s="75">
        <v>0.61538461538461542</v>
      </c>
      <c r="T53" s="48">
        <v>0.61538461538461542</v>
      </c>
      <c r="U53" s="75">
        <v>0.26923076923076922</v>
      </c>
      <c r="V53" s="48">
        <v>3.8461538461538464E-2</v>
      </c>
      <c r="W53" s="48">
        <v>0</v>
      </c>
      <c r="X53" s="48">
        <v>3.8461538461538464E-2</v>
      </c>
      <c r="Y53" s="48">
        <v>0</v>
      </c>
      <c r="Z53" s="48">
        <v>3.8461538461538464E-2</v>
      </c>
      <c r="AA53" s="48">
        <v>0.53846153846153844</v>
      </c>
      <c r="AB53" s="48">
        <v>0</v>
      </c>
      <c r="AC53" s="75">
        <v>3.8461538461538464E-2</v>
      </c>
      <c r="AD53" s="75">
        <v>0.44</v>
      </c>
      <c r="AE53" s="75">
        <v>0.83333333333333337</v>
      </c>
      <c r="AF53" s="75">
        <v>0.15384615384615385</v>
      </c>
      <c r="AG53" s="75">
        <v>3.8461538461538464E-2</v>
      </c>
      <c r="AH53" s="48">
        <v>0</v>
      </c>
      <c r="AI53" s="76">
        <v>8.3333333333333329E-2</v>
      </c>
    </row>
  </sheetData>
  <mergeCells count="6">
    <mergeCell ref="G33:AH33"/>
    <mergeCell ref="C44:AH44"/>
    <mergeCell ref="A31:B53"/>
    <mergeCell ref="A3:B25"/>
    <mergeCell ref="C5:AI5"/>
    <mergeCell ref="G16:AI16"/>
  </mergeCells>
  <conditionalFormatting sqref="H1">
    <cfRule type="cellIs" dxfId="5" priority="683" stopIfTrue="1" operator="greaterThan">
      <formula>1</formula>
    </cfRule>
  </conditionalFormatting>
  <conditionalFormatting sqref="H12 H3">
    <cfRule type="cellIs" dxfId="4" priority="455" stopIfTrue="1" operator="greaterThan">
      <formula>1</formula>
    </cfRule>
  </conditionalFormatting>
  <conditionalFormatting sqref="O24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{0EDBEEFC-6896-4D51-9E9F-D714ED6FAB16}</x14:id>
        </ext>
      </extLst>
    </cfRule>
  </conditionalFormatting>
  <conditionalFormatting sqref="O13 O24">
    <cfRule type="dataBar" priority="4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{9DC4E14A-D4CC-485D-8DB3-98D997DA5214}</x14:id>
        </ext>
      </extLst>
    </cfRule>
  </conditionalFormatting>
  <conditionalFormatting sqref="G14:G22 G25">
    <cfRule type="dataBar" priority="45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{14F99723-E375-4543-A92A-0ED5FA3DACED}</x14:id>
        </ext>
      </extLst>
    </cfRule>
    <cfRule type="dataBar" priority="45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{50529259-3D79-4106-9597-3E22AD703968}</x14:id>
        </ext>
      </extLst>
    </cfRule>
    <cfRule type="dataBar" priority="4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{5BE4F820-2DC4-486E-84D3-D64412A5B3D7}</x14:id>
        </ext>
      </extLst>
    </cfRule>
  </conditionalFormatting>
  <conditionalFormatting sqref="H14:H15 H25 H22">
    <cfRule type="dataBar" priority="44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{F26BA061-8790-4AE3-B65B-327EF0F36B44}</x14:id>
        </ext>
      </extLst>
    </cfRule>
    <cfRule type="dataBar" priority="44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{1EDB4845-29AC-421A-BA9F-83912BCA9639}</x14:id>
        </ext>
      </extLst>
    </cfRule>
    <cfRule type="dataBar" priority="4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{11892C8F-3993-45AC-ADBD-A5F69FF5CAB0}</x14:id>
        </ext>
      </extLst>
    </cfRule>
  </conditionalFormatting>
  <conditionalFormatting sqref="I14:N15 I22:N22 G25:N25">
    <cfRule type="dataBar" priority="44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{17062BE8-517D-4233-98DE-DDF6F188FEC9}</x14:id>
        </ext>
      </extLst>
    </cfRule>
    <cfRule type="dataBar" priority="44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{53BF3FEF-826B-454B-834C-3000990A5D5A}</x14:id>
        </ext>
      </extLst>
    </cfRule>
    <cfRule type="dataBar" priority="4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{5FF6841D-89E6-466A-B97D-1B893FA65D10}</x14:id>
        </ext>
      </extLst>
    </cfRule>
  </conditionalFormatting>
  <conditionalFormatting sqref="G13:N13 G24:N24">
    <cfRule type="dataBar" priority="4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{B4B6010E-8423-4D5F-ADC2-2869CE514ED5}</x14:id>
        </ext>
      </extLst>
    </cfRule>
  </conditionalFormatting>
  <conditionalFormatting sqref="AB15:AF15 AH15:AI15 AH22:AI22 AB22:AF22 G22:N22 G16:G21 G14:N15 G25:N25">
    <cfRule type="dataBar" priority="442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{550560C6-D471-46AF-B3FB-ACDE78DE3114}</x14:id>
        </ext>
      </extLst>
    </cfRule>
  </conditionalFormatting>
  <conditionalFormatting sqref="O12:O15 O22:O25">
    <cfRule type="dataBar" priority="441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{51D071CE-89D0-4AB8-8569-C69A51B8BA7A}</x14:id>
        </ext>
      </extLst>
    </cfRule>
  </conditionalFormatting>
  <conditionalFormatting sqref="P24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{6EACD01D-012C-4DEB-9C78-8969B92AD7FC}</x14:id>
        </ext>
      </extLst>
    </cfRule>
  </conditionalFormatting>
  <conditionalFormatting sqref="P13 P24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{F334C220-686B-4CC4-8AD7-9DA9D19994FA}</x14:id>
        </ext>
      </extLst>
    </cfRule>
  </conditionalFormatting>
  <conditionalFormatting sqref="P12:P15 P22:P25">
    <cfRule type="dataBar" priority="438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{C96EEBA7-4187-4F31-9719-FF02AD5547E9}</x14:id>
        </ext>
      </extLst>
    </cfRule>
  </conditionalFormatting>
  <conditionalFormatting sqref="U15:W15">
    <cfRule type="dataBar" priority="43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{01007A36-3F2D-4C7F-A425-B532F38AAB34}</x14:id>
        </ext>
      </extLst>
    </cfRule>
  </conditionalFormatting>
  <conditionalFormatting sqref="Z15:AA15">
    <cfRule type="dataBar" priority="436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{1DAD2B0A-99DF-46EB-9146-96EACE36EF11}</x14:id>
        </ext>
      </extLst>
    </cfRule>
  </conditionalFormatting>
  <conditionalFormatting sqref="Q13:Q14 Q10:Q11">
    <cfRule type="dataBar" priority="43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{71A4296D-E8A9-4963-8FD3-8FF947598AE9}</x14:id>
        </ext>
      </extLst>
    </cfRule>
  </conditionalFormatting>
  <conditionalFormatting sqref="Q12">
    <cfRule type="dataBar" priority="43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{9C648293-E40E-4FC8-BFD2-D825FE05B8CC}</x14:id>
        </ext>
      </extLst>
    </cfRule>
  </conditionalFormatting>
  <conditionalFormatting sqref="E11:E14">
    <cfRule type="dataBar" priority="42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{D934E4BB-2BE3-4333-834D-C56ECF60D441}</x14:id>
        </ext>
      </extLst>
    </cfRule>
  </conditionalFormatting>
  <conditionalFormatting sqref="E22:E25">
    <cfRule type="dataBar" priority="42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{0BE32785-D4E4-4D39-A653-80EF34FFD890}</x14:id>
        </ext>
      </extLst>
    </cfRule>
  </conditionalFormatting>
  <conditionalFormatting sqref="F23">
    <cfRule type="dataBar" priority="42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{9EFACDBF-33AB-4AC1-AE63-35EE5D47878D}</x14:id>
        </ext>
      </extLst>
    </cfRule>
  </conditionalFormatting>
  <conditionalFormatting sqref="F12">
    <cfRule type="dataBar" priority="43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{8DE54511-7902-4D09-9B3E-FC9E109B577A}</x14:id>
        </ext>
      </extLst>
    </cfRule>
  </conditionalFormatting>
  <conditionalFormatting sqref="E10">
    <cfRule type="dataBar" priority="43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{D9359645-F17F-4362-9657-3482F1AF3E79}</x14:id>
        </ext>
      </extLst>
    </cfRule>
  </conditionalFormatting>
  <conditionalFormatting sqref="F13:F14 F10:F11">
    <cfRule type="dataBar" priority="43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{44A7B76A-0531-4A42-A59F-40D1A223B915}</x14:id>
        </ext>
      </extLst>
    </cfRule>
  </conditionalFormatting>
  <conditionalFormatting sqref="G3:AI3">
    <cfRule type="cellIs" dxfId="3" priority="433" stopIfTrue="1" operator="lessThan">
      <formula>0.05</formula>
    </cfRule>
  </conditionalFormatting>
  <conditionalFormatting sqref="E21">
    <cfRule type="dataBar" priority="42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{C9DD0C31-9133-4F61-8DA4-8F71B394F83E}</x14:id>
        </ext>
      </extLst>
    </cfRule>
  </conditionalFormatting>
  <conditionalFormatting sqref="AA11:AA12 AA14">
    <cfRule type="dataBar" priority="23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{5E0F5860-E29C-495D-B126-D6CF065D97D6}</x14:id>
        </ext>
      </extLst>
    </cfRule>
  </conditionalFormatting>
  <conditionalFormatting sqref="AA13">
    <cfRule type="dataBar" priority="23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{B0A5A017-55FF-4A36-B7B4-1EF6C73322AF}</x14:id>
        </ext>
      </extLst>
    </cfRule>
  </conditionalFormatting>
  <conditionalFormatting sqref="E10:E14">
    <cfRule type="dataBar" priority="428">
      <dataBar>
        <cfvo type="num" val="1"/>
        <cfvo type="num" val="40"/>
        <color rgb="FF638EC6"/>
      </dataBar>
      <extLst>
        <ext xmlns:x14="http://schemas.microsoft.com/office/spreadsheetml/2009/9/main" uri="{B025F937-C7B1-47D3-B67F-A62EFF666E3E}">
          <x14:id>{CE81C42D-EEDF-4819-9330-C25A2FB691EB}</x14:id>
        </ext>
      </extLst>
    </cfRule>
  </conditionalFormatting>
  <conditionalFormatting sqref="E21:E25">
    <cfRule type="dataBar" priority="425">
      <dataBar>
        <cfvo type="num" val="1"/>
        <cfvo type="num" val="40"/>
        <color rgb="FF638EC6"/>
      </dataBar>
      <extLst>
        <ext xmlns:x14="http://schemas.microsoft.com/office/spreadsheetml/2009/9/main" uri="{B025F937-C7B1-47D3-B67F-A62EFF666E3E}">
          <x14:id>{DAAC48EA-D0CE-41B2-BBDC-D58886C325EC}</x14:id>
        </ext>
      </extLst>
    </cfRule>
  </conditionalFormatting>
  <conditionalFormatting sqref="AG22:AG23 AG25">
    <cfRule type="dataBar" priority="23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{B75759B6-1CC9-43F4-840A-FF587AADFC9E}</x14:id>
        </ext>
      </extLst>
    </cfRule>
  </conditionalFormatting>
  <conditionalFormatting sqref="AG24">
    <cfRule type="dataBar" priority="23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{1E33A981-BD0B-44B1-B4A6-75E61927063B}</x14:id>
        </ext>
      </extLst>
    </cfRule>
  </conditionalFormatting>
  <conditionalFormatting sqref="W19:Z25">
    <cfRule type="dataBar" priority="23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{D19E13BB-9BBD-4B8E-88CF-1E18BB69ECDC}</x14:id>
        </ext>
      </extLst>
    </cfRule>
  </conditionalFormatting>
  <conditionalFormatting sqref="F10:F14">
    <cfRule type="dataBar" priority="4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{05C7481C-51C3-4A86-B81D-7BD33444C1B7}</x14:id>
        </ext>
      </extLst>
    </cfRule>
  </conditionalFormatting>
  <conditionalFormatting sqref="F24:F25 F21:F22">
    <cfRule type="dataBar" priority="42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{8F66C992-BDBB-4C9E-BF0B-E630701F08DC}</x14:id>
        </ext>
      </extLst>
    </cfRule>
  </conditionalFormatting>
  <conditionalFormatting sqref="F21:F25">
    <cfRule type="dataBar" priority="4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{30584E01-D3BA-49A5-A406-0AD8D9C683AB}</x14:id>
        </ext>
      </extLst>
    </cfRule>
  </conditionalFormatting>
  <conditionalFormatting sqref="G13:N13">
    <cfRule type="dataBar" priority="42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{FC670F23-F739-432A-9D26-D57FBEEE5457}</x14:id>
        </ext>
      </extLst>
    </cfRule>
  </conditionalFormatting>
  <conditionalFormatting sqref="G24:N24">
    <cfRule type="dataBar" priority="4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{2CCD5971-E9AD-44CB-9227-98E2CAAD707B}</x14:id>
        </ext>
      </extLst>
    </cfRule>
  </conditionalFormatting>
  <conditionalFormatting sqref="T13">
    <cfRule type="dataBar" priority="41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{FBA2B515-F739-492B-9300-FAFD7117D65C}</x14:id>
        </ext>
      </extLst>
    </cfRule>
  </conditionalFormatting>
  <conditionalFormatting sqref="T13">
    <cfRule type="dataBar" priority="41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{2947B274-819A-4A91-B915-4196170B3512}</x14:id>
        </ext>
      </extLst>
    </cfRule>
  </conditionalFormatting>
  <conditionalFormatting sqref="AB13:AF13">
    <cfRule type="dataBar" priority="41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{DA69111D-BB51-4792-9F21-BDF646EB68B7}</x14:id>
        </ext>
      </extLst>
    </cfRule>
  </conditionalFormatting>
  <conditionalFormatting sqref="AB13:AF13">
    <cfRule type="dataBar" priority="41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{98B39168-A45C-40C4-9FD0-3E4FB886BE5E}</x14:id>
        </ext>
      </extLst>
    </cfRule>
  </conditionalFormatting>
  <conditionalFormatting sqref="AH13:AI13">
    <cfRule type="dataBar" priority="4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{74D8C607-6369-4DB0-923E-82688E4CCEF8}</x14:id>
        </ext>
      </extLst>
    </cfRule>
  </conditionalFormatting>
  <conditionalFormatting sqref="AH13:AI13">
    <cfRule type="dataBar" priority="4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{FF257DC7-BE84-40F9-8D19-BAB9198F6E8C}</x14:id>
        </ext>
      </extLst>
    </cfRule>
  </conditionalFormatting>
  <conditionalFormatting sqref="T24">
    <cfRule type="dataBar" priority="40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{23812445-BDB9-4E93-89B4-DD399D6FA8FB}</x14:id>
        </ext>
      </extLst>
    </cfRule>
  </conditionalFormatting>
  <conditionalFormatting sqref="T24">
    <cfRule type="dataBar" priority="40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{378A43B0-C2D5-4668-BE62-81C4F733058F}</x14:id>
        </ext>
      </extLst>
    </cfRule>
  </conditionalFormatting>
  <conditionalFormatting sqref="AB24:AF24">
    <cfRule type="dataBar" priority="40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{321E3431-4395-4645-9644-148F20CC00CC}</x14:id>
        </ext>
      </extLst>
    </cfRule>
  </conditionalFormatting>
  <conditionalFormatting sqref="AB24:AF24">
    <cfRule type="dataBar" priority="40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{22E7F88F-2DD5-4E6A-A653-EA48F5D58E39}</x14:id>
        </ext>
      </extLst>
    </cfRule>
  </conditionalFormatting>
  <conditionalFormatting sqref="AH24:AI24">
    <cfRule type="dataBar" priority="40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{3D7B9DDB-F6D3-4753-9BA7-D0340CE6241E}</x14:id>
        </ext>
      </extLst>
    </cfRule>
  </conditionalFormatting>
  <conditionalFormatting sqref="AH24:AI24">
    <cfRule type="dataBar" priority="40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{2FDA7718-9558-4278-98B8-A0016C16EEB2}</x14:id>
        </ext>
      </extLst>
    </cfRule>
  </conditionalFormatting>
  <conditionalFormatting sqref="G14">
    <cfRule type="dataBar" priority="40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{B74D556F-C163-447D-9029-CFD0485C7DED}</x14:id>
        </ext>
      </extLst>
    </cfRule>
  </conditionalFormatting>
  <conditionalFormatting sqref="H14">
    <cfRule type="dataBar" priority="40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{464D019D-38C4-4F56-A2F5-DD2967933A29}</x14:id>
        </ext>
      </extLst>
    </cfRule>
    <cfRule type="dataBar" priority="40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{9C387F29-B413-4124-9558-0FAEE5EF0995}</x14:id>
        </ext>
      </extLst>
    </cfRule>
    <cfRule type="dataBar" priority="4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{5CC6958A-B170-48F7-BAF2-F6DB71D6C0E1}</x14:id>
        </ext>
      </extLst>
    </cfRule>
  </conditionalFormatting>
  <conditionalFormatting sqref="H14">
    <cfRule type="dataBar" priority="39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{42132715-0929-4B72-A3F6-42C74A33FCBD}</x14:id>
        </ext>
      </extLst>
    </cfRule>
  </conditionalFormatting>
  <conditionalFormatting sqref="I14:N14">
    <cfRule type="dataBar" priority="39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{AA513EFF-397B-48EB-9A00-55317A7327B8}</x14:id>
        </ext>
      </extLst>
    </cfRule>
    <cfRule type="dataBar" priority="39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{AF3B173B-3977-4F7D-ABCE-C5B23656A27F}</x14:id>
        </ext>
      </extLst>
    </cfRule>
    <cfRule type="dataBar" priority="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{24AC6477-674F-40AE-8A78-E94F2335F69A}</x14:id>
        </ext>
      </extLst>
    </cfRule>
  </conditionalFormatting>
  <conditionalFormatting sqref="I14:N14">
    <cfRule type="dataBar" priority="39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{C27A9E2E-4D2E-46E3-A8E8-4AFF1098FD35}</x14:id>
        </ext>
      </extLst>
    </cfRule>
    <cfRule type="dataBar" priority="39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{3C74145E-0AE3-4883-8FBD-71AC8D42065B}</x14:id>
        </ext>
      </extLst>
    </cfRule>
    <cfRule type="dataBar" priority="3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{9C4BC1E5-747C-48F3-8F20-B8FC328AD566}</x14:id>
        </ext>
      </extLst>
    </cfRule>
  </conditionalFormatting>
  <conditionalFormatting sqref="I14:N14">
    <cfRule type="dataBar" priority="39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{0254B610-740A-4791-B137-27C764E5A3E0}</x14:id>
        </ext>
      </extLst>
    </cfRule>
  </conditionalFormatting>
  <conditionalFormatting sqref="T14">
    <cfRule type="dataBar" priority="381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{E8890778-96B7-44E0-9DD5-37A309BE0E2A}</x14:id>
        </ext>
      </extLst>
    </cfRule>
  </conditionalFormatting>
  <conditionalFormatting sqref="T14">
    <cfRule type="dataBar" priority="37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{A72B3634-F969-4F2C-8850-F1B30FF229B4}</x14:id>
        </ext>
      </extLst>
    </cfRule>
    <cfRule type="dataBar" priority="37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{2DA09768-9E07-4C88-9DA0-565E8CE19208}</x14:id>
        </ext>
      </extLst>
    </cfRule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{2EDB7D57-7954-4893-AA7E-123F09EEEFEB}</x14:id>
        </ext>
      </extLst>
    </cfRule>
  </conditionalFormatting>
  <conditionalFormatting sqref="T14">
    <cfRule type="dataBar" priority="37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{BB19AF02-4B2E-461A-BFAE-6799446F48A6}</x14:id>
        </ext>
      </extLst>
    </cfRule>
    <cfRule type="dataBar" priority="37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{18DCDB6B-497A-47ED-8F0B-5D8D67E9122F}</x14:id>
        </ext>
      </extLst>
    </cfRule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{7CE45151-6045-4B95-BE64-6C1B7143CF2D}</x14:id>
        </ext>
      </extLst>
    </cfRule>
  </conditionalFormatting>
  <conditionalFormatting sqref="T14">
    <cfRule type="dataBar" priority="37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{91092C3B-12FA-45A1-8509-09D6FCBC4B1B}</x14:id>
        </ext>
      </extLst>
    </cfRule>
    <cfRule type="dataBar" priority="37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{EA14ECCC-FD17-4C68-8490-ECB820A32113}</x14:id>
        </ext>
      </extLst>
    </cfRule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{779449A4-6759-4CAC-82C1-169E0973FE16}</x14:id>
        </ext>
      </extLst>
    </cfRule>
  </conditionalFormatting>
  <conditionalFormatting sqref="T14">
    <cfRule type="dataBar" priority="37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{1A37AAE7-CC52-4C01-AE33-C8BB02406EB9}</x14:id>
        </ext>
      </extLst>
    </cfRule>
  </conditionalFormatting>
  <conditionalFormatting sqref="AB14:AF14">
    <cfRule type="dataBar" priority="370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{75F29B61-7320-4F7E-8351-430600A0B48E}</x14:id>
        </ext>
      </extLst>
    </cfRule>
  </conditionalFormatting>
  <conditionalFormatting sqref="AB14:AF14">
    <cfRule type="dataBar" priority="36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{A2250103-B0B1-4436-A018-9D2EFB2DA652}</x14:id>
        </ext>
      </extLst>
    </cfRule>
    <cfRule type="dataBar" priority="36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{9D289B00-01E7-4BDC-B297-682D4A682589}</x14:id>
        </ext>
      </extLst>
    </cfRule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{ABB3A2EF-B490-46E0-8275-931882CEFB09}</x14:id>
        </ext>
      </extLst>
    </cfRule>
  </conditionalFormatting>
  <conditionalFormatting sqref="AB14:AF14">
    <cfRule type="dataBar" priority="36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{7370EC0B-8A56-448B-B124-169FC90D0562}</x14:id>
        </ext>
      </extLst>
    </cfRule>
    <cfRule type="dataBar" priority="36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{593BA208-0D43-4EF4-90A1-F8745294679A}</x14:id>
        </ext>
      </extLst>
    </cfRule>
    <cfRule type="dataBar" priority="3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{B4B72AA9-22BB-4ACD-9C21-22F28E6D15D1}</x14:id>
        </ext>
      </extLst>
    </cfRule>
  </conditionalFormatting>
  <conditionalFormatting sqref="AB14:AF14">
    <cfRule type="dataBar" priority="36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{A232ED0F-C2E9-40BD-8E5A-F5003FB4EB6E}</x14:id>
        </ext>
      </extLst>
    </cfRule>
    <cfRule type="dataBar" priority="36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{42C2E8D0-8ADB-4F2D-A5FC-55C40C7CF188}</x14:id>
        </ext>
      </extLst>
    </cfRule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{6B52E775-3236-45B0-A60E-A987610FC535}</x14:id>
        </ext>
      </extLst>
    </cfRule>
  </conditionalFormatting>
  <conditionalFormatting sqref="AB14:AF14">
    <cfRule type="dataBar" priority="36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{5B2D4CAE-3A50-4515-A59D-143D89B73F86}</x14:id>
        </ext>
      </extLst>
    </cfRule>
  </conditionalFormatting>
  <conditionalFormatting sqref="AH14:AI14">
    <cfRule type="dataBar" priority="359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{47455A5D-C030-4CC1-8194-3DEC8CB90719}</x14:id>
        </ext>
      </extLst>
    </cfRule>
  </conditionalFormatting>
  <conditionalFormatting sqref="AH14:AI14">
    <cfRule type="dataBar" priority="35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{61FD45CA-CAC4-4B2E-9D1E-39FEED79A246}</x14:id>
        </ext>
      </extLst>
    </cfRule>
    <cfRule type="dataBar" priority="35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{B85FDD87-A6F1-4680-82B1-84BB1DC4B57C}</x14:id>
        </ext>
      </extLst>
    </cfRule>
    <cfRule type="dataBar" priority="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{5ADF5F0F-2B55-4402-8343-6E97F1EF63F3}</x14:id>
        </ext>
      </extLst>
    </cfRule>
  </conditionalFormatting>
  <conditionalFormatting sqref="AH14:AI14">
    <cfRule type="dataBar" priority="35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{A0025A46-DD54-4F22-BAA6-2A751FDEAD16}</x14:id>
        </ext>
      </extLst>
    </cfRule>
    <cfRule type="dataBar" priority="35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{BA5BCA3C-C8C9-41C0-B8EC-347D0B6B1255}</x14:id>
        </ext>
      </extLst>
    </cfRule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{5F138318-BFFF-4C8F-880E-B675C536D82B}</x14:id>
        </ext>
      </extLst>
    </cfRule>
  </conditionalFormatting>
  <conditionalFormatting sqref="AH14:AI14">
    <cfRule type="dataBar" priority="35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{DF59CF69-74F1-4AB7-8CBC-3C90BFB9964D}</x14:id>
        </ext>
      </extLst>
    </cfRule>
    <cfRule type="dataBar" priority="35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{CC232505-F662-4C44-8901-EB2ED74280E2}</x14:id>
        </ext>
      </extLst>
    </cfRule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{954B9A9B-3E7A-455A-B9C0-4C531F2CC1F0}</x14:id>
        </ext>
      </extLst>
    </cfRule>
  </conditionalFormatting>
  <conditionalFormatting sqref="AH14:AI14">
    <cfRule type="dataBar" priority="34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{7CAE5459-FFE0-4B9C-93AE-8C1ED5B772BA}</x14:id>
        </ext>
      </extLst>
    </cfRule>
  </conditionalFormatting>
  <conditionalFormatting sqref="AB25:AD25">
    <cfRule type="dataBar" priority="348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{31F653B2-71CF-4FE4-9AD5-9A559AE90A6A}</x14:id>
        </ext>
      </extLst>
    </cfRule>
  </conditionalFormatting>
  <conditionalFormatting sqref="AB25:AD25">
    <cfRule type="dataBar" priority="34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{916B5AA8-AF86-4363-92E6-89FAB7B74732}</x14:id>
        </ext>
      </extLst>
    </cfRule>
    <cfRule type="dataBar" priority="34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{439FC70D-886B-451E-988B-8EA9B47303E2}</x14:id>
        </ext>
      </extLst>
    </cfRule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{A20317E0-D44A-4958-8BCE-BEF85D92CFFE}</x14:id>
        </ext>
      </extLst>
    </cfRule>
  </conditionalFormatting>
  <conditionalFormatting sqref="AB25:AD25">
    <cfRule type="dataBar" priority="34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{1EFA514C-FA45-4EA6-85CE-93C7EC020786}</x14:id>
        </ext>
      </extLst>
    </cfRule>
    <cfRule type="dataBar" priority="34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{BDF29181-C0AE-487A-B574-AFBA1D1D618C}</x14:id>
        </ext>
      </extLst>
    </cfRule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{8A15F59F-0F04-4EE4-A662-CA0AADA27CF7}</x14:id>
        </ext>
      </extLst>
    </cfRule>
  </conditionalFormatting>
  <conditionalFormatting sqref="AB25:AD25">
    <cfRule type="dataBar" priority="33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{199B442C-2059-4350-B2B1-3E2D75A72D24}</x14:id>
        </ext>
      </extLst>
    </cfRule>
    <cfRule type="dataBar" priority="34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{1E4B651E-5DE6-4780-A22A-A138B363D199}</x14:id>
        </ext>
      </extLst>
    </cfRule>
    <cfRule type="dataBar" priority="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{EC177E59-5D2B-420C-82FD-7B1C6C45FF92}</x14:id>
        </ext>
      </extLst>
    </cfRule>
  </conditionalFormatting>
  <conditionalFormatting sqref="AB25:AD25">
    <cfRule type="dataBar" priority="33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{27424D1B-1237-493F-BBA7-24EBA633B970}</x14:id>
        </ext>
      </extLst>
    </cfRule>
  </conditionalFormatting>
  <conditionalFormatting sqref="AE25:AF25">
    <cfRule type="dataBar" priority="337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{392A6E03-FBDA-4944-8BF5-F7790DE1F10D}</x14:id>
        </ext>
      </extLst>
    </cfRule>
  </conditionalFormatting>
  <conditionalFormatting sqref="AE25:AF25">
    <cfRule type="dataBar" priority="33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{3090376F-0A28-49AB-BFF6-4587823D0C08}</x14:id>
        </ext>
      </extLst>
    </cfRule>
    <cfRule type="dataBar" priority="33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{355B70D3-D8EC-46AC-B4E6-35F6EFA3166C}</x14:id>
        </ext>
      </extLst>
    </cfRule>
    <cfRule type="dataBar" priority="3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{53F3484C-4CD7-47E7-A3AF-B689F2355975}</x14:id>
        </ext>
      </extLst>
    </cfRule>
  </conditionalFormatting>
  <conditionalFormatting sqref="AE25:AF25">
    <cfRule type="dataBar" priority="33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{13427DCC-7043-418A-B3DA-542BEE12CB62}</x14:id>
        </ext>
      </extLst>
    </cfRule>
    <cfRule type="dataBar" priority="33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{A12C2305-DB80-4A91-A24D-29A471ADB106}</x14:id>
        </ext>
      </extLst>
    </cfRule>
    <cfRule type="dataBar" priority="3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{2660B8FD-5E06-4033-AFFA-A90E873AF6B2}</x14:id>
        </ext>
      </extLst>
    </cfRule>
  </conditionalFormatting>
  <conditionalFormatting sqref="AE25:AF25">
    <cfRule type="dataBar" priority="32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{F2028F6A-B4B1-4128-8252-C752D4EC8D67}</x14:id>
        </ext>
      </extLst>
    </cfRule>
    <cfRule type="dataBar" priority="32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{CD6B4659-AB2A-4CB0-B149-D71C43C5CAF8}</x14:id>
        </ext>
      </extLst>
    </cfRule>
    <cfRule type="dataBar" priority="3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{A18A3AF5-3989-4455-B3CE-5DF780AEF09E}</x14:id>
        </ext>
      </extLst>
    </cfRule>
  </conditionalFormatting>
  <conditionalFormatting sqref="AE25:AF25">
    <cfRule type="dataBar" priority="32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{2989C12D-6143-434A-B595-D298F355940C}</x14:id>
        </ext>
      </extLst>
    </cfRule>
  </conditionalFormatting>
  <conditionalFormatting sqref="AH25:AI25">
    <cfRule type="dataBar" priority="326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{4C86BC41-E9D5-4540-B38C-676ADEC96BA2}</x14:id>
        </ext>
      </extLst>
    </cfRule>
  </conditionalFormatting>
  <conditionalFormatting sqref="AH25:AI25">
    <cfRule type="dataBar" priority="32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{B24363DD-1A8A-4847-BD3E-9B1B8FA19D67}</x14:id>
        </ext>
      </extLst>
    </cfRule>
    <cfRule type="dataBar" priority="32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{F3C02900-8C5F-408C-8691-79C1E24328E3}</x14:id>
        </ext>
      </extLst>
    </cfRule>
    <cfRule type="dataBar" priority="3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{25516C8A-F6B7-489C-AEA3-803F850C3ED0}</x14:id>
        </ext>
      </extLst>
    </cfRule>
  </conditionalFormatting>
  <conditionalFormatting sqref="AH25:AI25">
    <cfRule type="dataBar" priority="32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{2922D5E1-99A7-4AC5-8F1E-0D52A24A2B09}</x14:id>
        </ext>
      </extLst>
    </cfRule>
    <cfRule type="dataBar" priority="32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{392804FA-1DD5-49A3-8926-D3FCE4BE08E6}</x14:id>
        </ext>
      </extLst>
    </cfRule>
    <cfRule type="dataBar" priority="3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{24002CA7-131D-4723-B433-A56A80388386}</x14:id>
        </ext>
      </extLst>
    </cfRule>
  </conditionalFormatting>
  <conditionalFormatting sqref="AH25:AI25">
    <cfRule type="dataBar" priority="31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{4F7B9467-207F-4BE2-9EF2-98A6422CFF65}</x14:id>
        </ext>
      </extLst>
    </cfRule>
    <cfRule type="dataBar" priority="31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{AD2231BB-A901-4BF6-A81B-AF4B70168D1E}</x14:id>
        </ext>
      </extLst>
    </cfRule>
    <cfRule type="dataBar" priority="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{46EA8C3B-AC9D-4287-B38D-7664512856A6}</x14:id>
        </ext>
      </extLst>
    </cfRule>
  </conditionalFormatting>
  <conditionalFormatting sqref="AH25:AI25">
    <cfRule type="dataBar" priority="31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{CD7E3E09-B446-45DC-A16B-CA471B40E005}</x14:id>
        </ext>
      </extLst>
    </cfRule>
  </conditionalFormatting>
  <conditionalFormatting sqref="T25">
    <cfRule type="dataBar" priority="304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{AB456D88-661F-41B8-A3F5-F71151EBB48A}</x14:id>
        </ext>
      </extLst>
    </cfRule>
  </conditionalFormatting>
  <conditionalFormatting sqref="T25">
    <cfRule type="dataBar" priority="30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{BB28D1D5-B1F6-4DE2-BA28-855FFDE90554}</x14:id>
        </ext>
      </extLst>
    </cfRule>
    <cfRule type="dataBar" priority="30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{73B343FB-0D24-460F-AECE-46D47B7FAFA3}</x14:id>
        </ext>
      </extLst>
    </cfRule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{C120D6DD-1DC3-4CEE-951F-2041922E3337}</x14:id>
        </ext>
      </extLst>
    </cfRule>
  </conditionalFormatting>
  <conditionalFormatting sqref="T25">
    <cfRule type="dataBar" priority="29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{B8ED89A8-C501-47E0-9C39-28BDA87F5056}</x14:id>
        </ext>
      </extLst>
    </cfRule>
    <cfRule type="dataBar" priority="29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{92749DC2-6ADF-4E8B-94F3-C2E22F9B7FAD}</x14:id>
        </ext>
      </extLst>
    </cfRule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{96873714-555E-45C0-9922-977C4CB9BB9C}</x14:id>
        </ext>
      </extLst>
    </cfRule>
  </conditionalFormatting>
  <conditionalFormatting sqref="T25">
    <cfRule type="dataBar" priority="29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{040754B4-533F-4667-AF03-CE9014544C81}</x14:id>
        </ext>
      </extLst>
    </cfRule>
    <cfRule type="dataBar" priority="29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{0BF29E75-2672-499F-875B-2DE84668F8EA}</x14:id>
        </ext>
      </extLst>
    </cfRule>
    <cfRule type="dataBar" priority="2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{F0594EFB-C60F-4D10-BBF3-C186DCF14D47}</x14:id>
        </ext>
      </extLst>
    </cfRule>
  </conditionalFormatting>
  <conditionalFormatting sqref="T25">
    <cfRule type="dataBar" priority="29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{B616C684-AE65-4827-A795-364400F26E4E}</x14:id>
        </ext>
      </extLst>
    </cfRule>
  </conditionalFormatting>
  <conditionalFormatting sqref="G25:N25">
    <cfRule type="dataBar" priority="29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{8E9AF570-A685-4F49-B144-DA8F65E28283}</x14:id>
        </ext>
      </extLst>
    </cfRule>
    <cfRule type="dataBar" priority="29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{A2227E4B-9E2C-49D0-B0AC-C433A7A0CC2D}</x14:id>
        </ext>
      </extLst>
    </cfRule>
    <cfRule type="dataBar" priority="2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{56954B0F-945F-4BD6-B3EF-7DC12A2B1D9D}</x14:id>
        </ext>
      </extLst>
    </cfRule>
  </conditionalFormatting>
  <conditionalFormatting sqref="G25:N25">
    <cfRule type="dataBar" priority="28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{351B57F9-AE68-42DC-9E51-EF14CD8D51CA}</x14:id>
        </ext>
      </extLst>
    </cfRule>
    <cfRule type="dataBar" priority="28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{C2A8D9A0-C11D-4A2B-8067-064BB533915F}</x14:id>
        </ext>
      </extLst>
    </cfRule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{7A889E39-3548-4539-9EA7-F308C33E74D7}</x14:id>
        </ext>
      </extLst>
    </cfRule>
  </conditionalFormatting>
  <conditionalFormatting sqref="G25:N25">
    <cfRule type="dataBar" priority="28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{C71F9C16-6878-4631-A110-EFDDA3A5B4E6}</x14:id>
        </ext>
      </extLst>
    </cfRule>
  </conditionalFormatting>
  <conditionalFormatting sqref="O12:O14">
    <cfRule type="dataBar" priority="286">
      <dataBar>
        <cfvo type="num" val="0"/>
        <cfvo type="num" val="20"/>
        <color theme="7" tint="0.59999389629810485"/>
      </dataBar>
      <extLst>
        <ext xmlns:x14="http://schemas.microsoft.com/office/spreadsheetml/2009/9/main" uri="{B025F937-C7B1-47D3-B67F-A62EFF666E3E}">
          <x14:id>{F0790CDE-F4A8-4F58-A641-AE9FE59A75BE}</x14:id>
        </ext>
      </extLst>
    </cfRule>
  </conditionalFormatting>
  <conditionalFormatting sqref="O23:O25">
    <cfRule type="dataBar" priority="285">
      <dataBar>
        <cfvo type="num" val="0"/>
        <cfvo type="num" val="20"/>
        <color theme="7" tint="0.59999389629810485"/>
      </dataBar>
      <extLst>
        <ext xmlns:x14="http://schemas.microsoft.com/office/spreadsheetml/2009/9/main" uri="{B025F937-C7B1-47D3-B67F-A62EFF666E3E}">
          <x14:id>{9AD546A5-9821-4A51-967F-5D32C1322047}</x14:id>
        </ext>
      </extLst>
    </cfRule>
  </conditionalFormatting>
  <conditionalFormatting sqref="P12:P14">
    <cfRule type="dataBar" priority="284">
      <dataBar>
        <cfvo type="num" val="5"/>
        <cfvo type="num" val="45"/>
        <color theme="7" tint="0.59999389629810485"/>
      </dataBar>
      <extLst>
        <ext xmlns:x14="http://schemas.microsoft.com/office/spreadsheetml/2009/9/main" uri="{B025F937-C7B1-47D3-B67F-A62EFF666E3E}">
          <x14:id>{20619C6E-AFB7-4392-9DDE-67861B02A237}</x14:id>
        </ext>
      </extLst>
    </cfRule>
  </conditionalFormatting>
  <conditionalFormatting sqref="P23:P25">
    <cfRule type="dataBar" priority="283">
      <dataBar>
        <cfvo type="num" val="5"/>
        <cfvo type="num" val="45"/>
        <color theme="7" tint="0.59999389629810485"/>
      </dataBar>
      <extLst>
        <ext xmlns:x14="http://schemas.microsoft.com/office/spreadsheetml/2009/9/main" uri="{B025F937-C7B1-47D3-B67F-A62EFF666E3E}">
          <x14:id>{0DE6F95C-A453-42B3-86C3-CA4A8D103E0B}</x14:id>
        </ext>
      </extLst>
    </cfRule>
  </conditionalFormatting>
  <conditionalFormatting sqref="Q10:Q14">
    <cfRule type="dataBar" priority="2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{D50947CC-3FB7-436D-A3A2-5CA4FE30DC36}</x14:id>
        </ext>
      </extLst>
    </cfRule>
  </conditionalFormatting>
  <conditionalFormatting sqref="W19:Z25">
    <cfRule type="dataBar" priority="2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{5F162172-C67C-4524-8569-E1A24ECC7712}</x14:id>
        </ext>
      </extLst>
    </cfRule>
  </conditionalFormatting>
  <conditionalFormatting sqref="Q24:Q25 Q21:Q22">
    <cfRule type="dataBar" priority="28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{F63EFABC-DBD8-4454-B3C9-D023D5A872E1}</x14:id>
        </ext>
      </extLst>
    </cfRule>
  </conditionalFormatting>
  <conditionalFormatting sqref="Q23">
    <cfRule type="dataBar" priority="28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{8FEEBB3A-8EE6-4252-B1D4-5AC8377860A4}</x14:id>
        </ext>
      </extLst>
    </cfRule>
  </conditionalFormatting>
  <conditionalFormatting sqref="Q21:Q25">
    <cfRule type="dataBar" priority="2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{6D73C5D6-6F8E-4A9D-BCCD-4B59EADB7888}</x14:id>
        </ext>
      </extLst>
    </cfRule>
  </conditionalFormatting>
  <conditionalFormatting sqref="R11:R12 R14">
    <cfRule type="dataBar" priority="27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{CD69A994-2E30-45F3-A0E6-693882E09F21}</x14:id>
        </ext>
      </extLst>
    </cfRule>
  </conditionalFormatting>
  <conditionalFormatting sqref="R13">
    <cfRule type="dataBar" priority="27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{AA08A3F6-00C9-4FD3-AEDA-DB99479AE67B}</x14:id>
        </ext>
      </extLst>
    </cfRule>
  </conditionalFormatting>
  <conditionalFormatting sqref="R11:R14">
    <cfRule type="dataBar" priority="2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{F32D8852-E199-4F40-AFCA-6631E3163F62}</x14:id>
        </ext>
      </extLst>
    </cfRule>
  </conditionalFormatting>
  <conditionalFormatting sqref="R22:R23 R25">
    <cfRule type="dataBar" priority="27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{7DA6D94E-CB65-4B61-A81B-0D06916A9146}</x14:id>
        </ext>
      </extLst>
    </cfRule>
  </conditionalFormatting>
  <conditionalFormatting sqref="R24">
    <cfRule type="dataBar" priority="27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{1FE5002A-89C0-49C2-8EE6-0F49410BEC3D}</x14:id>
        </ext>
      </extLst>
    </cfRule>
  </conditionalFormatting>
  <conditionalFormatting sqref="R22:R25">
    <cfRule type="dataBar" priority="2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{8F4A6385-F424-4C9C-B330-3A698B441447}</x14:id>
        </ext>
      </extLst>
    </cfRule>
  </conditionalFormatting>
  <conditionalFormatting sqref="U11:U12 U14">
    <cfRule type="dataBar" priority="27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{CF2FF8DB-6C19-46B9-AD84-A8426DE39B3A}</x14:id>
        </ext>
      </extLst>
    </cfRule>
  </conditionalFormatting>
  <conditionalFormatting sqref="U13">
    <cfRule type="dataBar" priority="27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{9EEA28A8-9A24-4E1A-8BD9-B2AB5B1B5D34}</x14:id>
        </ext>
      </extLst>
    </cfRule>
  </conditionalFormatting>
  <conditionalFormatting sqref="U11:U14">
    <cfRule type="dataBar" priority="27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{2B9B73FC-4858-4F0C-B799-A6C44CA9EFE4}</x14:id>
        </ext>
      </extLst>
    </cfRule>
  </conditionalFormatting>
  <conditionalFormatting sqref="U22:U23 U25">
    <cfRule type="dataBar" priority="26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{8CAD7AC2-2DFC-463D-A46D-FB9BC6040A86}</x14:id>
        </ext>
      </extLst>
    </cfRule>
  </conditionalFormatting>
  <conditionalFormatting sqref="U24">
    <cfRule type="dataBar" priority="26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{36272E2B-8651-4D7C-B9DE-5BB74C1BE0B6}</x14:id>
        </ext>
      </extLst>
    </cfRule>
  </conditionalFormatting>
  <conditionalFormatting sqref="U22:U25">
    <cfRule type="dataBar" priority="26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{03478142-E4A1-4A99-BAB0-5AF98EA01BD4}</x14:id>
        </ext>
      </extLst>
    </cfRule>
  </conditionalFormatting>
  <conditionalFormatting sqref="V11:V12 V14">
    <cfRule type="dataBar" priority="26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{028BF20E-B39D-409D-ABFB-D83450E5ECF4}</x14:id>
        </ext>
      </extLst>
    </cfRule>
  </conditionalFormatting>
  <conditionalFormatting sqref="V13">
    <cfRule type="dataBar" priority="26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{00498C4B-AC3C-4FEA-9289-99339938521B}</x14:id>
        </ext>
      </extLst>
    </cfRule>
  </conditionalFormatting>
  <conditionalFormatting sqref="V11:V14">
    <cfRule type="dataBar" priority="26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{3782F277-AB67-4B31-BD7B-4CFA8058FF4B}</x14:id>
        </ext>
      </extLst>
    </cfRule>
  </conditionalFormatting>
  <conditionalFormatting sqref="W10:W11 W13:W14">
    <cfRule type="dataBar" priority="26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{D533E3E6-92F8-496B-B6BC-2EBB4B8ACAE1}</x14:id>
        </ext>
      </extLst>
    </cfRule>
  </conditionalFormatting>
  <conditionalFormatting sqref="W12">
    <cfRule type="dataBar" priority="26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{91FE0829-9AFC-409E-9AB0-9AA4BB1F74FA}</x14:id>
        </ext>
      </extLst>
    </cfRule>
  </conditionalFormatting>
  <conditionalFormatting sqref="W10:W14">
    <cfRule type="dataBar" priority="2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{6CD2DF61-8A63-4112-B018-D8BB15F526F3}</x14:id>
        </ext>
      </extLst>
    </cfRule>
  </conditionalFormatting>
  <conditionalFormatting sqref="X8:X9 X11:X14">
    <cfRule type="dataBar" priority="26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{F02E3726-123D-4652-A80B-550A114A3427}</x14:id>
        </ext>
      </extLst>
    </cfRule>
  </conditionalFormatting>
  <conditionalFormatting sqref="X10">
    <cfRule type="dataBar" priority="25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{C3344744-F7AE-4D34-93E8-68B0057C8F8B}</x14:id>
        </ext>
      </extLst>
    </cfRule>
  </conditionalFormatting>
  <conditionalFormatting sqref="X8:X14">
    <cfRule type="dataBar" priority="2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{2E3CDDDA-21AC-4013-A1A0-5758B60C3CCF}</x14:id>
        </ext>
      </extLst>
    </cfRule>
  </conditionalFormatting>
  <conditionalFormatting sqref="Y12:Y13">
    <cfRule type="dataBar" priority="25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{56AECF6E-1234-4CA6-B61F-C85822B860C9}</x14:id>
        </ext>
      </extLst>
    </cfRule>
  </conditionalFormatting>
  <conditionalFormatting sqref="Y14">
    <cfRule type="dataBar" priority="2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{F12D9D9D-5914-4791-AA06-3B63444B8A20}</x14:id>
        </ext>
      </extLst>
    </cfRule>
  </conditionalFormatting>
  <conditionalFormatting sqref="Y12:Y14">
    <cfRule type="dataBar" priority="2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{589740D4-9F4C-4B14-ADEE-8BD4CB9A6E7A}</x14:id>
        </ext>
      </extLst>
    </cfRule>
  </conditionalFormatting>
  <conditionalFormatting sqref="S11:S12 S14">
    <cfRule type="dataBar" priority="25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{80B5AD62-44CF-45D2-AB88-E818948ABB85}</x14:id>
        </ext>
      </extLst>
    </cfRule>
  </conditionalFormatting>
  <conditionalFormatting sqref="S13">
    <cfRule type="dataBar" priority="25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{DF55130A-C32B-462D-A157-096CE2BB0960}</x14:id>
        </ext>
      </extLst>
    </cfRule>
  </conditionalFormatting>
  <conditionalFormatting sqref="S11:S14">
    <cfRule type="dataBar" priority="2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{D583D369-89D3-40BF-AAB2-C818C8B137DE}</x14:id>
        </ext>
      </extLst>
    </cfRule>
  </conditionalFormatting>
  <conditionalFormatting sqref="S22:S23 S25">
    <cfRule type="dataBar" priority="25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{776A49B7-7B4B-4B14-B719-161DAC23F1AF}</x14:id>
        </ext>
      </extLst>
    </cfRule>
  </conditionalFormatting>
  <conditionalFormatting sqref="S24">
    <cfRule type="dataBar" priority="25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{1447AD6B-F397-4FBE-9B64-4BF227B58931}</x14:id>
        </ext>
      </extLst>
    </cfRule>
  </conditionalFormatting>
  <conditionalFormatting sqref="S22:S25">
    <cfRule type="dataBar" priority="2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{0548E41D-4E9A-498F-9977-F6B885A4B70C}</x14:id>
        </ext>
      </extLst>
    </cfRule>
  </conditionalFormatting>
  <conditionalFormatting sqref="V22:V23 V25">
    <cfRule type="dataBar" priority="24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{65423292-9B69-438B-8E52-84C99A392633}</x14:id>
        </ext>
      </extLst>
    </cfRule>
  </conditionalFormatting>
  <conditionalFormatting sqref="V24">
    <cfRule type="dataBar" priority="24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{F31C1216-5C63-4CFA-93A0-7904DC3CAA53}</x14:id>
        </ext>
      </extLst>
    </cfRule>
  </conditionalFormatting>
  <conditionalFormatting sqref="V22:V25">
    <cfRule type="dataBar" priority="2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{B087B13C-61E2-42B4-8937-BB5014DC2A1E}</x14:id>
        </ext>
      </extLst>
    </cfRule>
  </conditionalFormatting>
  <conditionalFormatting sqref="AA22:AA23 AA25">
    <cfRule type="dataBar" priority="24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{4EEEC35A-E5C5-479F-8FC8-B37074B13EB4}</x14:id>
        </ext>
      </extLst>
    </cfRule>
  </conditionalFormatting>
  <conditionalFormatting sqref="AA24">
    <cfRule type="dataBar" priority="24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{4151C073-2D99-454C-BB62-59C637F762ED}</x14:id>
        </ext>
      </extLst>
    </cfRule>
  </conditionalFormatting>
  <conditionalFormatting sqref="AA22:AA25">
    <cfRule type="dataBar" priority="2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{BF41A043-AF37-4828-8456-75DE38F86B53}</x14:id>
        </ext>
      </extLst>
    </cfRule>
  </conditionalFormatting>
  <conditionalFormatting sqref="Z11:Z12 Z14">
    <cfRule type="dataBar" priority="24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{FE51A962-67BB-4E7B-B9B6-E580224E995E}</x14:id>
        </ext>
      </extLst>
    </cfRule>
  </conditionalFormatting>
  <conditionalFormatting sqref="AG11:AG12 AG14">
    <cfRule type="dataBar" priority="23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{4ECEBECE-2CC1-4E94-8E29-855B12E0C293}</x14:id>
        </ext>
      </extLst>
    </cfRule>
  </conditionalFormatting>
  <conditionalFormatting sqref="Z13">
    <cfRule type="dataBar" priority="24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{76E59E9D-16D2-4064-9C3A-E8846930B417}</x14:id>
        </ext>
      </extLst>
    </cfRule>
  </conditionalFormatting>
  <conditionalFormatting sqref="Z11:Z14">
    <cfRule type="dataBar" priority="2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{4B1F5B98-4F7D-4219-A754-F91CA1DD8167}</x14:id>
        </ext>
      </extLst>
    </cfRule>
  </conditionalFormatting>
  <conditionalFormatting sqref="AA11:AA14">
    <cfRule type="dataBar" priority="2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{AF2B3E05-59C5-474D-8E67-AC5087AFC118}</x14:id>
        </ext>
      </extLst>
    </cfRule>
  </conditionalFormatting>
  <conditionalFormatting sqref="AG13">
    <cfRule type="dataBar" priority="23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{1A5ECDD3-FA93-45DD-B1CE-F113BA62E488}</x14:id>
        </ext>
      </extLst>
    </cfRule>
  </conditionalFormatting>
  <conditionalFormatting sqref="AG11:AG14">
    <cfRule type="dataBar" priority="2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{86E5BDC6-2E50-43FC-9CBF-D9AE14789401}</x14:id>
        </ext>
      </extLst>
    </cfRule>
  </conditionalFormatting>
  <conditionalFormatting sqref="AG22:AG25">
    <cfRule type="dataBar" priority="2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{D5F5621B-176E-4869-94BD-B2964226069F}</x14:id>
        </ext>
      </extLst>
    </cfRule>
  </conditionalFormatting>
  <conditionalFormatting sqref="G43">
    <cfRule type="dataBar" priority="21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{67FB947D-34FC-4658-9F30-8F18E5BE2B49}</x14:id>
        </ext>
      </extLst>
    </cfRule>
    <cfRule type="dataBar" priority="21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{0067C5F7-D6B5-43B8-A4B0-D55FEEA417A6}</x14:id>
        </ext>
      </extLst>
    </cfRule>
    <cfRule type="dataBar" priority="2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{AAB695E1-15B0-4914-B9E7-CE33E06DF722}</x14:id>
        </ext>
      </extLst>
    </cfRule>
  </conditionalFormatting>
  <conditionalFormatting sqref="H43">
    <cfRule type="dataBar" priority="21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{56FE74A0-10EC-49C0-BB79-35EE2919B05C}</x14:id>
        </ext>
      </extLst>
    </cfRule>
    <cfRule type="dataBar" priority="21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{A4F0F59C-AD84-40CF-944C-1954DAC28CBE}</x14:id>
        </ext>
      </extLst>
    </cfRule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{8431C49F-4B62-407B-89C5-33D3CEFC5DBF}</x14:id>
        </ext>
      </extLst>
    </cfRule>
  </conditionalFormatting>
  <conditionalFormatting sqref="I43:N43">
    <cfRule type="dataBar" priority="21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{26FE41F7-E307-4956-9A06-7B7578608D05}</x14:id>
        </ext>
      </extLst>
    </cfRule>
    <cfRule type="dataBar" priority="21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{3820A89A-8D2B-40D6-B3CA-33EB30CC826B}</x14:id>
        </ext>
      </extLst>
    </cfRule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{1D566060-03CD-411E-AEDC-6289C7AF1284}</x14:id>
        </ext>
      </extLst>
    </cfRule>
  </conditionalFormatting>
  <conditionalFormatting sqref="O43">
    <cfRule type="dataBar" priority="209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{C3ED6592-529E-47A5-9AAE-9E4489E6C987}</x14:id>
        </ext>
      </extLst>
    </cfRule>
  </conditionalFormatting>
  <conditionalFormatting sqref="P43">
    <cfRule type="dataBar" priority="208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{BA84E90B-23C5-4F35-B7BB-99CD49350D85}</x14:id>
        </ext>
      </extLst>
    </cfRule>
  </conditionalFormatting>
  <conditionalFormatting sqref="U43:W43">
    <cfRule type="dataBar" priority="207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{383CAC5F-02F5-4699-8B76-8AA21E87C09D}</x14:id>
        </ext>
      </extLst>
    </cfRule>
  </conditionalFormatting>
  <conditionalFormatting sqref="Z43:AA43">
    <cfRule type="dataBar" priority="206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{05144CD1-B9CB-48A1-9984-C04F86D174D7}</x14:id>
        </ext>
      </extLst>
    </cfRule>
  </conditionalFormatting>
  <conditionalFormatting sqref="Q51">
    <cfRule type="dataBar" priority="18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{4AEBA390-20B1-409A-900D-6C366E6268DE}</x14:id>
        </ext>
      </extLst>
    </cfRule>
  </conditionalFormatting>
  <conditionalFormatting sqref="E50:E53">
    <cfRule type="dataBar" priority="18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{E6B28DB6-EA7B-48DB-83F3-21B6DE746C8D}</x14:id>
        </ext>
      </extLst>
    </cfRule>
  </conditionalFormatting>
  <conditionalFormatting sqref="Q52:Q53 Q49:Q50">
    <cfRule type="dataBar" priority="18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{9E72D4FA-04AF-4403-AB4D-DD41C2D4DDC2}</x14:id>
        </ext>
      </extLst>
    </cfRule>
  </conditionalFormatting>
  <conditionalFormatting sqref="AB39:AB40 AB42">
    <cfRule type="dataBar" priority="1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{C51ABE7B-7AC8-4A4C-BC18-762245F9C2DE}</x14:id>
        </ext>
      </extLst>
    </cfRule>
  </conditionalFormatting>
  <conditionalFormatting sqref="AB50:AB51 AB53">
    <cfRule type="dataBar" priority="1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{CE71FB2D-8098-4568-BE9C-0D0705CC982B}</x14:id>
        </ext>
      </extLst>
    </cfRule>
  </conditionalFormatting>
  <conditionalFormatting sqref="E49">
    <cfRule type="dataBar" priority="18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{EA391AE5-F3EF-467D-B6CC-B556EFC6004B}</x14:id>
        </ext>
      </extLst>
    </cfRule>
  </conditionalFormatting>
  <conditionalFormatting sqref="G41:N41">
    <cfRule type="dataBar" priority="17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{BCF10E9E-0446-44A4-8853-72C7552FA9AD}</x14:id>
        </ext>
      </extLst>
    </cfRule>
  </conditionalFormatting>
  <conditionalFormatting sqref="H53">
    <cfRule type="dataBar" priority="15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{362BA7FA-9CBC-47FE-B2C1-F7F3D6A9D557}</x14:id>
        </ext>
      </extLst>
    </cfRule>
  </conditionalFormatting>
  <conditionalFormatting sqref="U42">
    <cfRule type="dataBar" priority="6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{C236A791-E0A4-4D74-9DCB-F07F95C9CD8B}</x14:id>
        </ext>
      </extLst>
    </cfRule>
  </conditionalFormatting>
  <conditionalFormatting sqref="Q41:Q42 Q38:Q39">
    <cfRule type="dataBar" priority="5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{5470A729-763E-4F31-9CFD-97F4D5978F0F}</x14:id>
        </ext>
      </extLst>
    </cfRule>
  </conditionalFormatting>
  <conditionalFormatting sqref="R50:R51 R53">
    <cfRule type="dataBar" priority="5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{35198AA6-059D-4D1B-8256-9D4D546EE68B}</x14:id>
        </ext>
      </extLst>
    </cfRule>
  </conditionalFormatting>
  <conditionalFormatting sqref="R39:R40 R42">
    <cfRule type="dataBar" priority="4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{9C3E89BA-3434-4FB8-85F5-CF80BCF96F87}</x14:id>
        </ext>
      </extLst>
    </cfRule>
  </conditionalFormatting>
  <conditionalFormatting sqref="V50:V51 V53">
    <cfRule type="dataBar" priority="4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{C66D9891-53A9-4F48-B4D8-7780DB78BE18}</x14:id>
        </ext>
      </extLst>
    </cfRule>
  </conditionalFormatting>
  <conditionalFormatting sqref="V39:V40 V42">
    <cfRule type="dataBar" priority="4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{EB998A2E-E478-436C-BEC3-F7383B526EEF}</x14:id>
        </ext>
      </extLst>
    </cfRule>
  </conditionalFormatting>
  <conditionalFormatting sqref="X49:X50 X52:X53">
    <cfRule type="dataBar" priority="3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{F3E52E46-FE18-42A9-A15D-BF794CFF427A}</x14:id>
        </ext>
      </extLst>
    </cfRule>
  </conditionalFormatting>
  <conditionalFormatting sqref="Y47:Y48 Y50:Y53">
    <cfRule type="dataBar" priority="3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{307DD040-A45E-4EFE-9379-0BE95A6B2F96}</x14:id>
        </ext>
      </extLst>
    </cfRule>
  </conditionalFormatting>
  <conditionalFormatting sqref="Z51:Z52">
    <cfRule type="dataBar" priority="3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{211F5304-0690-4CF0-B129-5261F6A7C1AE}</x14:id>
        </ext>
      </extLst>
    </cfRule>
  </conditionalFormatting>
  <conditionalFormatting sqref="T52:T53">
    <cfRule type="dataBar" priority="2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{160EB2A1-DC65-408A-B982-C253916F83CB}</x14:id>
        </ext>
      </extLst>
    </cfRule>
  </conditionalFormatting>
  <conditionalFormatting sqref="T41:T42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{C8BF7C24-A9D5-4E97-AF34-0D34BBF543B5}</x14:id>
        </ext>
      </extLst>
    </cfRule>
  </conditionalFormatting>
  <conditionalFormatting sqref="W39:W40 W42">
    <cfRule type="dataBar" priority="2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{6EFD34C9-369A-4A5D-BC03-4082BBE24776}</x14:id>
        </ext>
      </extLst>
    </cfRule>
  </conditionalFormatting>
  <conditionalFormatting sqref="AA50:AA51 AA53">
    <cfRule type="dataBar" priority="1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{939C9CB4-0C18-428A-B489-D25B3EB79635}</x14:id>
        </ext>
      </extLst>
    </cfRule>
  </conditionalFormatting>
  <conditionalFormatting sqref="AH52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{30FD163F-C5AB-42D0-99D6-95DAE69025C7}</x14:id>
        </ext>
      </extLst>
    </cfRule>
  </conditionalFormatting>
  <conditionalFormatting sqref="AH41">
    <cfRule type="dataBar" priority="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{48D8F830-B4B6-40AC-A83F-7BB183C5CDCB}</x14:id>
        </ext>
      </extLst>
    </cfRule>
  </conditionalFormatting>
  <conditionalFormatting sqref="AB43:AF43 AH43 G43:N43">
    <cfRule type="dataBar" priority="219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{5549BCB2-2E6A-44ED-8F4E-AED32DA39A6B}</x14:id>
        </ext>
      </extLst>
    </cfRule>
  </conditionalFormatting>
  <conditionalFormatting sqref="G31:AI31">
    <cfRule type="cellIs" dxfId="2" priority="205" operator="lessThan">
      <formula>0.05</formula>
    </cfRule>
  </conditionalFormatting>
  <conditionalFormatting sqref="H51">
    <cfRule type="cellIs" dxfId="1" priority="204" stopIfTrue="1" operator="greaterThan">
      <formula>1</formula>
    </cfRule>
  </conditionalFormatting>
  <conditionalFormatting sqref="O4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{F4032191-7E58-42DB-9348-7EDA10EE700C}</x14:id>
        </ext>
      </extLst>
    </cfRule>
  </conditionalFormatting>
  <conditionalFormatting sqref="O41 O52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{65F77976-171C-49B2-A788-9D5F8FCA4023}</x14:id>
        </ext>
      </extLst>
    </cfRule>
  </conditionalFormatting>
  <conditionalFormatting sqref="G42 G53 G33:G39">
    <cfRule type="dataBar" priority="19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{EDA947CB-F1D9-455D-B05D-19E4DF79CFD1}</x14:id>
        </ext>
      </extLst>
    </cfRule>
    <cfRule type="dataBar" priority="20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{0F7E5CFA-6C20-47F7-8738-9AE018A7E4B5}</x14:id>
        </ext>
      </extLst>
    </cfRule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{436AE10F-F39E-4A95-AB91-097AA5B6AA49}</x14:id>
        </ext>
      </extLst>
    </cfRule>
  </conditionalFormatting>
  <conditionalFormatting sqref="H42 H53 H39">
    <cfRule type="dataBar" priority="19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{F4C7031D-88C1-4611-883F-4707FBF96978}</x14:id>
        </ext>
      </extLst>
    </cfRule>
    <cfRule type="dataBar" priority="19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{DF72D58C-ABD8-48AF-B0EE-E14F616DCCD1}</x14:id>
        </ext>
      </extLst>
    </cfRule>
    <cfRule type="dataBar" priority="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{C83B63DE-0BAA-4297-9642-41E31E06281A}</x14:id>
        </ext>
      </extLst>
    </cfRule>
  </conditionalFormatting>
  <conditionalFormatting sqref="I39:N39 I53:N53 G42:N42">
    <cfRule type="dataBar" priority="19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{91837941-C21C-4263-9038-74305C9881F8}</x14:id>
        </ext>
      </extLst>
    </cfRule>
    <cfRule type="dataBar" priority="19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{FD868F1E-219E-44DB-B70D-D7585B8BD380}</x14:id>
        </ext>
      </extLst>
    </cfRule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{6EDB180A-0C33-4646-AD47-3973AB319CD2}</x14:id>
        </ext>
      </extLst>
    </cfRule>
  </conditionalFormatting>
  <conditionalFormatting sqref="G52:N52 G41:N41 S52">
    <cfRule type="dataBar" priority="19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{E88D19D3-5D1B-473F-AF8D-BF03DC7A9453}</x14:id>
        </ext>
      </extLst>
    </cfRule>
  </conditionalFormatting>
  <conditionalFormatting sqref="O39:O42 O51:O53">
    <cfRule type="dataBar" priority="191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{53ECD9AC-71A9-4DB1-A6AA-B704B185D2C9}</x14:id>
        </ext>
      </extLst>
    </cfRule>
  </conditionalFormatting>
  <conditionalFormatting sqref="P41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{D7D88C8C-B383-4ABF-AB2B-A4567CA48DEA}</x14:id>
        </ext>
      </extLst>
    </cfRule>
  </conditionalFormatting>
  <conditionalFormatting sqref="P41 P52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{AB6E6925-C80A-4808-B61A-CFE5004C7076}</x14:id>
        </ext>
      </extLst>
    </cfRule>
  </conditionalFormatting>
  <conditionalFormatting sqref="P39:P42 P51:P53">
    <cfRule type="dataBar" priority="188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{0B2BE6C2-6CF9-4E65-93A0-0F7DC2048A15}</x14:id>
        </ext>
      </extLst>
    </cfRule>
  </conditionalFormatting>
  <conditionalFormatting sqref="E39:E42">
    <cfRule type="dataBar" priority="17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{F3D397D8-7506-4348-BFE0-5A014F1DE502}</x14:id>
        </ext>
      </extLst>
    </cfRule>
  </conditionalFormatting>
  <conditionalFormatting sqref="F40">
    <cfRule type="dataBar" priority="17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{AEC711B9-51C4-4784-8AA6-0E869A138805}</x14:id>
        </ext>
      </extLst>
    </cfRule>
  </conditionalFormatting>
  <conditionalFormatting sqref="F51">
    <cfRule type="dataBar" priority="18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{DD42B6C3-C0B5-4D77-BC2A-DEDAF4EEE503}</x14:id>
        </ext>
      </extLst>
    </cfRule>
  </conditionalFormatting>
  <conditionalFormatting sqref="F52:F53 F49:F50">
    <cfRule type="dataBar" priority="18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{9EFDD596-B7A3-4FF3-B5C7-82C0EE6B7805}</x14:id>
        </ext>
      </extLst>
    </cfRule>
  </conditionalFormatting>
  <conditionalFormatting sqref="E38">
    <cfRule type="dataBar" priority="18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{4EE00530-DE00-4658-85C8-7C31195EA3C5}</x14:id>
        </ext>
      </extLst>
    </cfRule>
  </conditionalFormatting>
  <conditionalFormatting sqref="AB52">
    <cfRule type="dataBar" priority="1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{3DD26824-1758-48CF-99F5-27C027D5F215}</x14:id>
        </ext>
      </extLst>
    </cfRule>
  </conditionalFormatting>
  <conditionalFormatting sqref="E49:E53">
    <cfRule type="dataBar" priority="181">
      <dataBar>
        <cfvo type="num" val="1"/>
        <cfvo type="num" val="40"/>
        <color rgb="FF638EC6"/>
      </dataBar>
      <extLst>
        <ext xmlns:x14="http://schemas.microsoft.com/office/spreadsheetml/2009/9/main" uri="{B025F937-C7B1-47D3-B67F-A62EFF666E3E}">
          <x14:id>{6681B84B-4A1E-4F32-B458-43B8E25B6939}</x14:id>
        </ext>
      </extLst>
    </cfRule>
  </conditionalFormatting>
  <conditionalFormatting sqref="E38:E42">
    <cfRule type="dataBar" priority="178">
      <dataBar>
        <cfvo type="num" val="1"/>
        <cfvo type="num" val="40"/>
        <color rgb="FF638EC6"/>
      </dataBar>
      <extLst>
        <ext xmlns:x14="http://schemas.microsoft.com/office/spreadsheetml/2009/9/main" uri="{B025F937-C7B1-47D3-B67F-A62EFF666E3E}">
          <x14:id>{6F746CD6-FB1F-4004-9A20-0609E1B76E22}</x14:id>
        </ext>
      </extLst>
    </cfRule>
  </conditionalFormatting>
  <conditionalFormatting sqref="AH39:AH40 AH42">
    <cfRule type="dataBar" priority="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{AFFC80D9-6814-4EE5-9908-CB0884579129}</x14:id>
        </ext>
      </extLst>
    </cfRule>
  </conditionalFormatting>
  <conditionalFormatting sqref="X36:AA42">
    <cfRule type="dataBar" priority="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{3B5FDAAB-6DF7-4229-B94E-F99986633F26}</x14:id>
        </ext>
      </extLst>
    </cfRule>
  </conditionalFormatting>
  <conditionalFormatting sqref="F49:F53">
    <cfRule type="dataBar" priority="1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{C7DF4C55-EA56-4C1B-9B91-89C9CDEC2BED}</x14:id>
        </ext>
      </extLst>
    </cfRule>
  </conditionalFormatting>
  <conditionalFormatting sqref="F41:F42 F38:F39">
    <cfRule type="dataBar" priority="17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{B7802F6F-71AE-41D3-B76C-78188E6EE76D}</x14:id>
        </ext>
      </extLst>
    </cfRule>
  </conditionalFormatting>
  <conditionalFormatting sqref="F38:F42">
    <cfRule type="dataBar" priority="1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{5AD0FFD5-E396-4941-AB83-6EAC96C298BD}</x14:id>
        </ext>
      </extLst>
    </cfRule>
  </conditionalFormatting>
  <conditionalFormatting sqref="G52:N52">
    <cfRule type="dataBar" priority="17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{18D9A5D6-5615-4A5B-B75E-72BAAD66B478}</x14:id>
        </ext>
      </extLst>
    </cfRule>
  </conditionalFormatting>
  <conditionalFormatting sqref="S52">
    <cfRule type="dataBar" priority="17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{EE16D668-951F-446B-A3E0-3BEB85A5CAA4}</x14:id>
        </ext>
      </extLst>
    </cfRule>
  </conditionalFormatting>
  <conditionalFormatting sqref="U52">
    <cfRule type="dataBar" priority="1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{7466F8AF-1C79-414F-8783-6458B8602B18}</x14:id>
        </ext>
      </extLst>
    </cfRule>
  </conditionalFormatting>
  <conditionalFormatting sqref="U52">
    <cfRule type="dataBar" priority="16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{48BE2C0A-F1B0-4A15-AC1B-2101325011F2}</x14:id>
        </ext>
      </extLst>
    </cfRule>
  </conditionalFormatting>
  <conditionalFormatting sqref="AC52:AG52">
    <cfRule type="dataBar" priority="16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{2CD0F6A9-9248-46BC-ADCA-A408E1CACC80}</x14:id>
        </ext>
      </extLst>
    </cfRule>
  </conditionalFormatting>
  <conditionalFormatting sqref="AC52:AG52">
    <cfRule type="dataBar" priority="1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{B373AB67-846A-4A42-B6C6-01A4735CD464}</x14:id>
        </ext>
      </extLst>
    </cfRule>
  </conditionalFormatting>
  <conditionalFormatting sqref="AI52">
    <cfRule type="dataBar" priority="16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{3D184AFB-725E-4D7A-A535-5838FAAEE3ED}</x14:id>
        </ext>
      </extLst>
    </cfRule>
  </conditionalFormatting>
  <conditionalFormatting sqref="AI52">
    <cfRule type="dataBar" priority="16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{AFBC6E6E-A3E4-4F3B-ADA9-8E8E68F17DA1}</x14:id>
        </ext>
      </extLst>
    </cfRule>
  </conditionalFormatting>
  <conditionalFormatting sqref="S41">
    <cfRule type="dataBar" priority="16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{D578A964-87D3-44AF-A4C9-92A47DD94DA9}</x14:id>
        </ext>
      </extLst>
    </cfRule>
  </conditionalFormatting>
  <conditionalFormatting sqref="S41">
    <cfRule type="dataBar" priority="16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{FE745F51-C30F-483F-A3B1-8EBCF267E205}</x14:id>
        </ext>
      </extLst>
    </cfRule>
  </conditionalFormatting>
  <conditionalFormatting sqref="U41">
    <cfRule type="dataBar" priority="16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{1A2D98F4-FE86-4DBF-AAEB-9E9F4364FE1D}</x14:id>
        </ext>
      </extLst>
    </cfRule>
  </conditionalFormatting>
  <conditionalFormatting sqref="U41">
    <cfRule type="dataBar" priority="16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{FF661542-7DF3-434C-A404-C4BBEF9D6504}</x14:id>
        </ext>
      </extLst>
    </cfRule>
  </conditionalFormatting>
  <conditionalFormatting sqref="AC41:AG41">
    <cfRule type="dataBar" priority="16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{F7BB202D-55C8-4FE7-ACB6-574D99823784}</x14:id>
        </ext>
      </extLst>
    </cfRule>
  </conditionalFormatting>
  <conditionalFormatting sqref="AC41:AG41">
    <cfRule type="dataBar" priority="15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{FD580A3D-D50C-4A67-81B7-5B1D4A0C000F}</x14:id>
        </ext>
      </extLst>
    </cfRule>
  </conditionalFormatting>
  <conditionalFormatting sqref="AI41">
    <cfRule type="dataBar" priority="15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{86DCF90A-0533-4F4B-820C-41B6789A00AE}</x14:id>
        </ext>
      </extLst>
    </cfRule>
  </conditionalFormatting>
  <conditionalFormatting sqref="AI41">
    <cfRule type="dataBar" priority="1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{4701EF16-8A60-45A3-8372-CBC153B26EAF}</x14:id>
        </ext>
      </extLst>
    </cfRule>
  </conditionalFormatting>
  <conditionalFormatting sqref="G53">
    <cfRule type="dataBar" priority="15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{0CC4B567-FD81-485C-A400-01E2BF05FC46}</x14:id>
        </ext>
      </extLst>
    </cfRule>
  </conditionalFormatting>
  <conditionalFormatting sqref="H53">
    <cfRule type="dataBar" priority="15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{BCEB5D22-629C-45EE-B35D-08885409C25C}</x14:id>
        </ext>
      </extLst>
    </cfRule>
    <cfRule type="dataBar" priority="15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{B0DAF619-0C67-4CCA-AF16-4EB3E94D3860}</x14:id>
        </ext>
      </extLst>
    </cfRule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{A96E9AA2-E0A4-4B80-A467-C6380C0AEE43}</x14:id>
        </ext>
      </extLst>
    </cfRule>
  </conditionalFormatting>
  <conditionalFormatting sqref="I53:N53">
    <cfRule type="dataBar" priority="14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{4DC961AC-9F4E-48F3-A691-97D603825035}</x14:id>
        </ext>
      </extLst>
    </cfRule>
    <cfRule type="dataBar" priority="15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{5AB96499-15A2-4492-A96A-E8369CD785EB}</x14:id>
        </ext>
      </extLst>
    </cfRule>
    <cfRule type="dataBar" priority="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{43D8C6BD-683C-42DC-A1F7-703A3ED14537}</x14:id>
        </ext>
      </extLst>
    </cfRule>
  </conditionalFormatting>
  <conditionalFormatting sqref="I53:N53">
    <cfRule type="dataBar" priority="14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{CD5168F6-2BC5-49BC-B9C3-6F9CAB7810B8}</x14:id>
        </ext>
      </extLst>
    </cfRule>
    <cfRule type="dataBar" priority="14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{F8AB90A2-7684-49CB-B904-D73764B8E4B2}</x14:id>
        </ext>
      </extLst>
    </cfRule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{592753E5-EE89-45E3-95AB-0DBD08D75389}</x14:id>
        </ext>
      </extLst>
    </cfRule>
  </conditionalFormatting>
  <conditionalFormatting sqref="I53:N53">
    <cfRule type="dataBar" priority="14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{FC33950D-4F84-4510-81BB-7E28D39E35E2}</x14:id>
        </ext>
      </extLst>
    </cfRule>
  </conditionalFormatting>
  <conditionalFormatting sqref="S53">
    <cfRule type="dataBar" priority="14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{11973226-F699-4DA7-9C2F-70BD1B51B988}</x14:id>
        </ext>
      </extLst>
    </cfRule>
    <cfRule type="dataBar" priority="14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{5F199D91-26FF-4290-A255-C2BF4945937B}</x14:id>
        </ext>
      </extLst>
    </cfRule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{D7D92746-7711-4566-94C8-2A40527C9AB6}</x14:id>
        </ext>
      </extLst>
    </cfRule>
  </conditionalFormatting>
  <conditionalFormatting sqref="S53">
    <cfRule type="dataBar" priority="13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{B6FF34C7-3580-4428-AD3B-6287518D490C}</x14:id>
        </ext>
      </extLst>
    </cfRule>
    <cfRule type="dataBar" priority="14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{5D4E7EA8-1AD2-458A-BABF-A3DE6B7AD327}</x14:id>
        </ext>
      </extLst>
    </cfRule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{A007755F-9244-4054-99AC-95E26D05E7AA}</x14:id>
        </ext>
      </extLst>
    </cfRule>
  </conditionalFormatting>
  <conditionalFormatting sqref="S53">
    <cfRule type="dataBar" priority="13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{660DEEE7-2965-414A-A68A-412D0A29EAFF}</x14:id>
        </ext>
      </extLst>
    </cfRule>
    <cfRule type="dataBar" priority="13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{75E6C952-DB7B-4B1A-BFED-28D5A6B370C2}</x14:id>
        </ext>
      </extLst>
    </cfRule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{E93E6CCD-CB23-43EB-9830-863BBA351A2B}</x14:id>
        </ext>
      </extLst>
    </cfRule>
  </conditionalFormatting>
  <conditionalFormatting sqref="S53">
    <cfRule type="dataBar" priority="13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{FAF5BC2E-AB03-4654-A9EC-B4C4DA528135}</x14:id>
        </ext>
      </extLst>
    </cfRule>
  </conditionalFormatting>
  <conditionalFormatting sqref="U53">
    <cfRule type="dataBar" priority="134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{9804D4F8-E78E-43D6-81E4-271B434F099C}</x14:id>
        </ext>
      </extLst>
    </cfRule>
  </conditionalFormatting>
  <conditionalFormatting sqref="U53">
    <cfRule type="dataBar" priority="13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{D8782548-EA4D-4B8F-82A8-9E2B39851F13}</x14:id>
        </ext>
      </extLst>
    </cfRule>
    <cfRule type="dataBar" priority="13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{0B9C857D-7408-4DF9-9AA1-D82864F7DAC0}</x14:id>
        </ext>
      </extLst>
    </cfRule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{C02606D0-655E-448C-A288-28921AB49BA1}</x14:id>
        </ext>
      </extLst>
    </cfRule>
  </conditionalFormatting>
  <conditionalFormatting sqref="U53">
    <cfRule type="dataBar" priority="12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{65614018-BD8E-4AA2-906F-2B2323E00FC7}</x14:id>
        </ext>
      </extLst>
    </cfRule>
    <cfRule type="dataBar" priority="12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{17F9B563-D1D9-449B-AC58-4C209450506A}</x14:id>
        </ext>
      </extLst>
    </cfRule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{31DED344-DB9A-44D3-B217-DBDA67152DAC}</x14:id>
        </ext>
      </extLst>
    </cfRule>
  </conditionalFormatting>
  <conditionalFormatting sqref="U53">
    <cfRule type="dataBar" priority="12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{C1CF6B2F-D5E4-4CD3-9B22-7161A9DBB706}</x14:id>
        </ext>
      </extLst>
    </cfRule>
    <cfRule type="dataBar" priority="12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{441EE7B9-FE1F-4B73-BCEC-AA21F7230639}</x14:id>
        </ext>
      </extLst>
    </cfRule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{B7EE7126-6F31-47C5-998E-3E885A7F9A01}</x14:id>
        </ext>
      </extLst>
    </cfRule>
  </conditionalFormatting>
  <conditionalFormatting sqref="U53">
    <cfRule type="dataBar" priority="12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{0F0F3767-834C-4704-B7C7-2D84859408CC}</x14:id>
        </ext>
      </extLst>
    </cfRule>
  </conditionalFormatting>
  <conditionalFormatting sqref="AC53:AG53">
    <cfRule type="dataBar" priority="123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{DE63ED57-5C65-43C6-8817-D3CD166842B0}</x14:id>
        </ext>
      </extLst>
    </cfRule>
  </conditionalFormatting>
  <conditionalFormatting sqref="AC53:AG53">
    <cfRule type="dataBar" priority="12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{DD5A221E-65F6-42B4-B0C2-6CED86E483D5}</x14:id>
        </ext>
      </extLst>
    </cfRule>
    <cfRule type="dataBar" priority="12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{74B1B9D6-057B-4AC3-8417-92C41CA13541}</x14:id>
        </ext>
      </extLst>
    </cfRule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{56B50CDB-04E6-40C8-908B-1C82D4A22C76}</x14:id>
        </ext>
      </extLst>
    </cfRule>
  </conditionalFormatting>
  <conditionalFormatting sqref="AC53:AG53">
    <cfRule type="dataBar" priority="11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{755EC0A1-12CD-4508-AD6D-CAFCC5A54D8A}</x14:id>
        </ext>
      </extLst>
    </cfRule>
    <cfRule type="dataBar" priority="11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{D4F1DADE-208E-4FCF-A5BF-93349371DC88}</x14:id>
        </ext>
      </extLst>
    </cfRule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{055CB4CD-BB84-4F9B-868D-532DE3723CDF}</x14:id>
        </ext>
      </extLst>
    </cfRule>
  </conditionalFormatting>
  <conditionalFormatting sqref="AC53:AG53">
    <cfRule type="dataBar" priority="11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{226EFC07-9740-4592-94DF-4D7C65F9B3EC}</x14:id>
        </ext>
      </extLst>
    </cfRule>
    <cfRule type="dataBar" priority="11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{3CA1E21F-65DA-4F2D-A04B-6FD3F3D60F07}</x14:id>
        </ext>
      </extLst>
    </cfRule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{FB87A929-74DB-41CF-90E0-FA88C2062D1D}</x14:id>
        </ext>
      </extLst>
    </cfRule>
  </conditionalFormatting>
  <conditionalFormatting sqref="AC53:AG53">
    <cfRule type="dataBar" priority="11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{2CDA850F-6B6D-4E6E-86D3-34173BA98208}</x14:id>
        </ext>
      </extLst>
    </cfRule>
  </conditionalFormatting>
  <conditionalFormatting sqref="AI53">
    <cfRule type="dataBar" priority="1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{2626BF4F-CD0D-4E28-A362-0A4A69EB0F3E}</x14:id>
        </ext>
      </extLst>
    </cfRule>
  </conditionalFormatting>
  <conditionalFormatting sqref="AC42:AE42">
    <cfRule type="dataBar" priority="111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{1DABFA37-F726-40E2-B940-67F674C499DA}</x14:id>
        </ext>
      </extLst>
    </cfRule>
  </conditionalFormatting>
  <conditionalFormatting sqref="AC42:AE42">
    <cfRule type="dataBar" priority="10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{88757806-E782-430C-A58E-6890E2E585EE}</x14:id>
        </ext>
      </extLst>
    </cfRule>
    <cfRule type="dataBar" priority="10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{9A1E51FF-F99C-41DC-8899-98171345B8C9}</x14:id>
        </ext>
      </extLst>
    </cfRule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{2A8826C5-848E-4829-9B32-70FFABAFEFCC}</x14:id>
        </ext>
      </extLst>
    </cfRule>
  </conditionalFormatting>
  <conditionalFormatting sqref="AC42:AE42">
    <cfRule type="dataBar" priority="10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{DF2B48F7-0128-4A01-8053-B6033D5BA361}</x14:id>
        </ext>
      </extLst>
    </cfRule>
    <cfRule type="dataBar" priority="10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{9BFE5AD0-EA7A-4348-90C2-BA4107799F28}</x14:id>
        </ext>
      </extLst>
    </cfRule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{6EC5DC86-C177-498F-A49D-144693B5710F}</x14:id>
        </ext>
      </extLst>
    </cfRule>
  </conditionalFormatting>
  <conditionalFormatting sqref="AC42:AE42">
    <cfRule type="dataBar" priority="10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{3184D748-B944-41E0-A92C-DB1B57C62850}</x14:id>
        </ext>
      </extLst>
    </cfRule>
    <cfRule type="dataBar" priority="10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{0EC934AE-CBEE-4AFA-AE74-1EB488FFD7F6}</x14:id>
        </ext>
      </extLst>
    </cfRule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{ACE147AB-55A3-41AE-BB7F-813CBA314ABE}</x14:id>
        </ext>
      </extLst>
    </cfRule>
  </conditionalFormatting>
  <conditionalFormatting sqref="AC42:AE42">
    <cfRule type="dataBar" priority="10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{AFFCB738-FE45-4A1A-8F30-E0194C5C4F30}</x14:id>
        </ext>
      </extLst>
    </cfRule>
  </conditionalFormatting>
  <conditionalFormatting sqref="AF42:AG42">
    <cfRule type="dataBar" priority="100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{9098A87E-4257-4203-941F-ABD46D4CDF3A}</x14:id>
        </ext>
      </extLst>
    </cfRule>
  </conditionalFormatting>
  <conditionalFormatting sqref="AF42:AG42">
    <cfRule type="dataBar" priority="9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{3E6AC26D-FF50-43D3-AC7B-FAB829628D9A}</x14:id>
        </ext>
      </extLst>
    </cfRule>
    <cfRule type="dataBar" priority="9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{E13C3874-AFD5-497E-883B-0155E9893F87}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{2E928DD7-212E-4E75-8132-9EE0FEEB6638}</x14:id>
        </ext>
      </extLst>
    </cfRule>
  </conditionalFormatting>
  <conditionalFormatting sqref="AF42:AG42">
    <cfRule type="dataBar" priority="9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{862639BB-2E9B-4A30-B2E6-7FB46F37A908}</x14:id>
        </ext>
      </extLst>
    </cfRule>
    <cfRule type="dataBar" priority="9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{BB3A2F02-3F16-4A31-8F1D-0D7E39099C5A}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{7EC4B548-24EB-4B67-95D5-8C26D666634B}</x14:id>
        </ext>
      </extLst>
    </cfRule>
  </conditionalFormatting>
  <conditionalFormatting sqref="AF42:AG42">
    <cfRule type="dataBar" priority="9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{14BD1BC1-33CA-4691-A794-DAEF37DCF2F8}</x14:id>
        </ext>
      </extLst>
    </cfRule>
    <cfRule type="dataBar" priority="9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{BDE5FEB3-FC77-42EC-9F8D-4A85166B568B}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{7B30F467-21CE-4943-979E-9DE3FB92BC5E}</x14:id>
        </ext>
      </extLst>
    </cfRule>
  </conditionalFormatting>
  <conditionalFormatting sqref="AF42:AG42">
    <cfRule type="dataBar" priority="9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{E74D894B-95ED-4ECC-B44A-FDE1E1724857}</x14:id>
        </ext>
      </extLst>
    </cfRule>
  </conditionalFormatting>
  <conditionalFormatting sqref="AI42">
    <cfRule type="dataBar" priority="8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{9E68A5CB-63D6-4D1B-8585-55C27FA3476E}</x14:id>
        </ext>
      </extLst>
    </cfRule>
  </conditionalFormatting>
  <conditionalFormatting sqref="S42">
    <cfRule type="dataBar" priority="88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{D4E38EE1-90B6-4A73-A429-8143A515C7A2}</x14:id>
        </ext>
      </extLst>
    </cfRule>
  </conditionalFormatting>
  <conditionalFormatting sqref="S42">
    <cfRule type="dataBar" priority="8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{69013A67-1B82-4CD7-9742-4FF041145C81}</x14:id>
        </ext>
      </extLst>
    </cfRule>
    <cfRule type="dataBar" priority="8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{43156825-CDAD-4242-9701-5655E934D25C}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{81D1F25F-D145-4AB0-9DD0-C41CB4867DE1}</x14:id>
        </ext>
      </extLst>
    </cfRule>
  </conditionalFormatting>
  <conditionalFormatting sqref="S42">
    <cfRule type="dataBar" priority="8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{61990A18-8461-42E7-BF8E-172AE9C7E5BE}</x14:id>
        </ext>
      </extLst>
    </cfRule>
    <cfRule type="dataBar" priority="8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{3D8265F1-29E5-47D9-BC7E-2B7D71CC5622}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{8F130065-FB4E-4F23-94C0-E3546D592EA6}</x14:id>
        </ext>
      </extLst>
    </cfRule>
  </conditionalFormatting>
  <conditionalFormatting sqref="S42">
    <cfRule type="dataBar" priority="7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{512D7225-1083-4303-B895-3019F7ABC425}</x14:id>
        </ext>
      </extLst>
    </cfRule>
    <cfRule type="dataBar" priority="8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{A7978D27-B08D-4ECB-B218-771320544D33}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{E80C5D75-3A9A-4C7F-B2B6-9CA6A9AC32D6}</x14:id>
        </ext>
      </extLst>
    </cfRule>
  </conditionalFormatting>
  <conditionalFormatting sqref="S42">
    <cfRule type="dataBar" priority="7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{44937FED-CDF2-4C67-8C5C-883DB3DDF1DC}</x14:id>
        </ext>
      </extLst>
    </cfRule>
  </conditionalFormatting>
  <conditionalFormatting sqref="U42">
    <cfRule type="dataBar" priority="77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{E754523F-6494-48E1-8A00-34D3B1AD2A75}</x14:id>
        </ext>
      </extLst>
    </cfRule>
  </conditionalFormatting>
  <conditionalFormatting sqref="U42">
    <cfRule type="dataBar" priority="7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{75B32BA4-82AF-48EA-9A63-CFE929A7D79A}</x14:id>
        </ext>
      </extLst>
    </cfRule>
    <cfRule type="dataBar" priority="7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{35496A71-7B89-4B1A-A834-B521194FDCAD}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{10DE8C23-387D-4F0D-8307-CC4ADD2AB3B4}</x14:id>
        </ext>
      </extLst>
    </cfRule>
  </conditionalFormatting>
  <conditionalFormatting sqref="U42">
    <cfRule type="dataBar" priority="7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{4939A7AF-3916-4783-8830-C08C3764BE3F}</x14:id>
        </ext>
      </extLst>
    </cfRule>
    <cfRule type="dataBar" priority="7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{0143BE03-EFE7-4CE5-B3B6-E841E27DFD33}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{1A27D588-5317-4BA8-8893-5E9861EB2481}</x14:id>
        </ext>
      </extLst>
    </cfRule>
  </conditionalFormatting>
  <conditionalFormatting sqref="U42">
    <cfRule type="dataBar" priority="6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{2C0D5565-06FB-4357-880F-0BDC69E987AF}</x14:id>
        </ext>
      </extLst>
    </cfRule>
    <cfRule type="dataBar" priority="69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{5977AB6B-B26B-4FC6-A4DD-BE1B741D853E}</x14:id>
        </ext>
      </extLst>
    </cfRule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{968BD347-6B96-4952-9DBB-B0E788F65160}</x14:id>
        </ext>
      </extLst>
    </cfRule>
  </conditionalFormatting>
  <conditionalFormatting sqref="G42:N42">
    <cfRule type="dataBar" priority="64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{0DE67FAC-CBAD-4364-B878-982066BC4C8C}</x14:id>
        </ext>
      </extLst>
    </cfRule>
    <cfRule type="dataBar" priority="65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{EE05D8A3-D77D-4C2C-9657-93A6BCA108C1}</x14:id>
        </ext>
      </extLst>
    </cfRule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{40BEADE7-3BF8-4380-9E39-580D5EF95724}</x14:id>
        </ext>
      </extLst>
    </cfRule>
  </conditionalFormatting>
  <conditionalFormatting sqref="G42:N42">
    <cfRule type="dataBar" priority="6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{81A85CB2-1ADD-44A3-A249-65465D4CF582}</x14:id>
        </ext>
      </extLst>
    </cfRule>
    <cfRule type="dataBar" priority="6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{460B7CF5-F45D-4C5C-B39E-5DCEC6AB3751}</x14:id>
        </ext>
      </extLst>
    </cfRule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{91932C90-1194-4608-B8C7-9A63A14D377D}</x14:id>
        </ext>
      </extLst>
    </cfRule>
  </conditionalFormatting>
  <conditionalFormatting sqref="G42:N42">
    <cfRule type="dataBar" priority="60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{335E6053-03DB-4FEB-9E07-F44F98CE73AD}</x14:id>
        </ext>
      </extLst>
    </cfRule>
  </conditionalFormatting>
  <conditionalFormatting sqref="O51:O53">
    <cfRule type="dataBar" priority="59">
      <dataBar>
        <cfvo type="num" val="0"/>
        <cfvo type="num" val="20"/>
        <color theme="7" tint="0.59999389629810485"/>
      </dataBar>
      <extLst>
        <ext xmlns:x14="http://schemas.microsoft.com/office/spreadsheetml/2009/9/main" uri="{B025F937-C7B1-47D3-B67F-A62EFF666E3E}">
          <x14:id>{D5240B57-8862-49CB-907F-E388688E48BB}</x14:id>
        </ext>
      </extLst>
    </cfRule>
  </conditionalFormatting>
  <conditionalFormatting sqref="O40:O42">
    <cfRule type="dataBar" priority="58">
      <dataBar>
        <cfvo type="num" val="0"/>
        <cfvo type="num" val="20"/>
        <color theme="7" tint="0.59999389629810485"/>
      </dataBar>
      <extLst>
        <ext xmlns:x14="http://schemas.microsoft.com/office/spreadsheetml/2009/9/main" uri="{B025F937-C7B1-47D3-B67F-A62EFF666E3E}">
          <x14:id>{E135D0AF-51DF-4278-A990-EEB05A6268FA}</x14:id>
        </ext>
      </extLst>
    </cfRule>
  </conditionalFormatting>
  <conditionalFormatting sqref="P51:P53">
    <cfRule type="dataBar" priority="57">
      <dataBar>
        <cfvo type="num" val="5"/>
        <cfvo type="num" val="45"/>
        <color theme="7" tint="0.59999389629810485"/>
      </dataBar>
      <extLst>
        <ext xmlns:x14="http://schemas.microsoft.com/office/spreadsheetml/2009/9/main" uri="{B025F937-C7B1-47D3-B67F-A62EFF666E3E}">
          <x14:id>{9E9A3D4B-17B1-4A04-ABB8-B0A4070EF170}</x14:id>
        </ext>
      </extLst>
    </cfRule>
  </conditionalFormatting>
  <conditionalFormatting sqref="P40:P42">
    <cfRule type="dataBar" priority="56">
      <dataBar>
        <cfvo type="num" val="5"/>
        <cfvo type="num" val="45"/>
        <color theme="7" tint="0.59999389629810485"/>
      </dataBar>
      <extLst>
        <ext xmlns:x14="http://schemas.microsoft.com/office/spreadsheetml/2009/9/main" uri="{B025F937-C7B1-47D3-B67F-A62EFF666E3E}">
          <x14:id>{04954248-BD71-45C6-8D94-4AD43118898D}</x14:id>
        </ext>
      </extLst>
    </cfRule>
  </conditionalFormatting>
  <conditionalFormatting sqref="Q49:Q53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{AD168037-BBF0-4D41-9D96-6A9EF99CDEAB}</x14:id>
        </ext>
      </extLst>
    </cfRule>
  </conditionalFormatting>
  <conditionalFormatting sqref="X36:AA4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{98593BF3-EBC0-4758-9BA6-15C1FF3DD343}</x14:id>
        </ext>
      </extLst>
    </cfRule>
  </conditionalFormatting>
  <conditionalFormatting sqref="Q40">
    <cfRule type="dataBar" priority="5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{B70250DA-751C-4D27-B676-0BA589EF670D}</x14:id>
        </ext>
      </extLst>
    </cfRule>
  </conditionalFormatting>
  <conditionalFormatting sqref="Q38:Q42"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{6087DBF3-0B0E-4A05-82FF-DDBF2F731D5D}</x14:id>
        </ext>
      </extLst>
    </cfRule>
  </conditionalFormatting>
  <conditionalFormatting sqref="R52">
    <cfRule type="dataBar" priority="5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{7E127B17-3BEA-453B-8EAB-42DFB743EB2E}</x14:id>
        </ext>
      </extLst>
    </cfRule>
  </conditionalFormatting>
  <conditionalFormatting sqref="R50:R53">
    <cfRule type="dataBar" priority="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{EF56A262-C5BB-4E54-9EFD-D7E587050343}</x14:id>
        </ext>
      </extLst>
    </cfRule>
  </conditionalFormatting>
  <conditionalFormatting sqref="R41">
    <cfRule type="dataBar" priority="4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{25EE090B-F15E-49E3-ACD1-93DBDB6888E6}</x14:id>
        </ext>
      </extLst>
    </cfRule>
  </conditionalFormatting>
  <conditionalFormatting sqref="R39:R42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{805DDD84-D44A-4529-8B39-5BCB877EC744}</x14:id>
        </ext>
      </extLst>
    </cfRule>
  </conditionalFormatting>
  <conditionalFormatting sqref="V52">
    <cfRule type="dataBar" priority="4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{D1AF8673-C8C1-4784-BAB5-F418D62C94AE}</x14:id>
        </ext>
      </extLst>
    </cfRule>
  </conditionalFormatting>
  <conditionalFormatting sqref="V50:V53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{AE0F0A8F-CE55-4988-AD1C-5A16285C355C}</x14:id>
        </ext>
      </extLst>
    </cfRule>
  </conditionalFormatting>
  <conditionalFormatting sqref="V41">
    <cfRule type="dataBar" priority="41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{1BFF9D8F-1250-4D44-AA83-4CFAD942CDEA}</x14:id>
        </ext>
      </extLst>
    </cfRule>
  </conditionalFormatting>
  <conditionalFormatting sqref="V39:V42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{5E3F44F7-7E22-46B2-BD5C-9E1C31DD47CA}</x14:id>
        </ext>
      </extLst>
    </cfRule>
  </conditionalFormatting>
  <conditionalFormatting sqref="W50:W51 W53">
    <cfRule type="dataBar" priority="3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{94C55A91-2925-48E8-BFF1-7DBD2F63070D}</x14:id>
        </ext>
      </extLst>
    </cfRule>
  </conditionalFormatting>
  <conditionalFormatting sqref="W52">
    <cfRule type="dataBar" priority="3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{0A7DB551-99D3-4DF0-B13A-57DEA35B8528}</x14:id>
        </ext>
      </extLst>
    </cfRule>
  </conditionalFormatting>
  <conditionalFormatting sqref="W50:W53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{C0D4CD3D-F2D1-483D-8C29-72E68A3570E4}</x14:id>
        </ext>
      </extLst>
    </cfRule>
  </conditionalFormatting>
  <conditionalFormatting sqref="X51">
    <cfRule type="dataBar" priority="3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{9289AC57-A4D4-4F71-88AD-6E6A50BCC284}</x14:id>
        </ext>
      </extLst>
    </cfRule>
  </conditionalFormatting>
  <conditionalFormatting sqref="X49:X53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{2EF7D38E-E611-48B3-B5A5-85FDCDBFD103}</x14:id>
        </ext>
      </extLst>
    </cfRule>
  </conditionalFormatting>
  <conditionalFormatting sqref="Y49">
    <cfRule type="dataBar" priority="3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{5E986D5D-5EAE-4AAF-8DCA-16C6D3F91886}</x14:id>
        </ext>
      </extLst>
    </cfRule>
  </conditionalFormatting>
  <conditionalFormatting sqref="Y47:Y53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{725B9583-7D62-443D-868D-8F9BF65DA9A4}</x14:id>
        </ext>
      </extLst>
    </cfRule>
  </conditionalFormatting>
  <conditionalFormatting sqref="Z53">
    <cfRule type="dataBar" priority="2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{0255D698-6C8C-4747-A67C-7939F686807A}</x14:id>
        </ext>
      </extLst>
    </cfRule>
  </conditionalFormatting>
  <conditionalFormatting sqref="Z51:Z53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{4277B85C-D9D2-4E4A-BBB9-26D6238A21DF}</x14:id>
        </ext>
      </extLst>
    </cfRule>
  </conditionalFormatting>
  <conditionalFormatting sqref="T52:T53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{643C3F58-6B9D-4ACD-B345-F1694B6F8B25}</x14:id>
        </ext>
      </extLst>
    </cfRule>
  </conditionalFormatting>
  <conditionalFormatting sqref="T41:T4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{5C8F215A-69D0-4C58-B7C4-E89D50A126CE}</x14:id>
        </ext>
      </extLst>
    </cfRule>
  </conditionalFormatting>
  <conditionalFormatting sqref="W41">
    <cfRule type="dataBar" priority="20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{D8EA33F7-BFC6-40A9-9B9A-C2AD6E312A10}</x14:id>
        </ext>
      </extLst>
    </cfRule>
  </conditionalFormatting>
  <conditionalFormatting sqref="W39:W42">
    <cfRule type="dataBar" priority="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{3C508CB8-5D37-4994-9830-888C2B52F0DE}</x14:id>
        </ext>
      </extLst>
    </cfRule>
  </conditionalFormatting>
  <conditionalFormatting sqref="AB41">
    <cfRule type="dataBar" priority="1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{AC4B42EB-CB89-4803-B4D6-84263E8C272C}</x14:id>
        </ext>
      </extLst>
    </cfRule>
  </conditionalFormatting>
  <conditionalFormatting sqref="AB39:AB42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{0DD0EDC0-FEC4-4C2D-880F-375DCF64AFD4}</x14:id>
        </ext>
      </extLst>
    </cfRule>
  </conditionalFormatting>
  <conditionalFormatting sqref="AH50:AH51 AH53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{C8505B4F-374A-40DE-8DBA-4F7E48F40C1C}</x14:id>
        </ext>
      </extLst>
    </cfRule>
  </conditionalFormatting>
  <conditionalFormatting sqref="AA52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{DD41C8B3-FBCC-47D1-A78E-6F99F02E293A}</x14:id>
        </ext>
      </extLst>
    </cfRule>
  </conditionalFormatting>
  <conditionalFormatting sqref="AA50:AA53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{5A065C36-E35D-46E5-86C2-F7B226DB6AB4}</x14:id>
        </ext>
      </extLst>
    </cfRule>
  </conditionalFormatting>
  <conditionalFormatting sqref="AB50:AB53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{73491C87-681B-4F4E-9A9B-66768B984A61}</x14:id>
        </ext>
      </extLst>
    </cfRule>
  </conditionalFormatting>
  <conditionalFormatting sqref="AH50:AH53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{72024D9A-09BE-4538-A4C6-FC36CEC5F86C}</x14:id>
        </ext>
      </extLst>
    </cfRule>
  </conditionalFormatting>
  <conditionalFormatting sqref="AH39:AH42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{BDEDDA8D-E56F-423A-96DC-8D5F49E859F5}</x14:id>
        </ext>
      </extLst>
    </cfRule>
  </conditionalFormatting>
  <conditionalFormatting sqref="AC39:AG39 S53 AI39 S39 G39:N39 G33:G38 G53:N53 G42:N42">
    <cfRule type="dataBar" priority="220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{4E368530-AA95-4C58-9B6D-30788BF88926}</x14:id>
        </ext>
      </extLst>
    </cfRule>
  </conditionalFormatting>
  <conditionalFormatting sqref="AI53">
    <cfRule type="dataBar" priority="221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{CB2E08CE-AEF0-4289-94EF-5F40FE3A8924}</x14:id>
        </ext>
      </extLst>
    </cfRule>
  </conditionalFormatting>
  <conditionalFormatting sqref="AI53">
    <cfRule type="dataBar" priority="22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{223F2E1F-CD0B-4309-8782-8D24BD7440DA}</x14:id>
        </ext>
      </extLst>
    </cfRule>
    <cfRule type="dataBar" priority="223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{5208D87A-F76B-4E55-A845-24619DFAD113}</x14:id>
        </ext>
      </extLst>
    </cfRule>
    <cfRule type="dataBar" priority="2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{63EF0ADF-2852-4013-8CAE-BF451F7D603B}</x14:id>
        </ext>
      </extLst>
    </cfRule>
  </conditionalFormatting>
  <conditionalFormatting sqref="AI42">
    <cfRule type="dataBar" priority="225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{70A2E36C-7431-45E8-8A38-91BDB035E344}</x14:id>
        </ext>
      </extLst>
    </cfRule>
  </conditionalFormatting>
  <conditionalFormatting sqref="AI42">
    <cfRule type="dataBar" priority="226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{F1E720E1-B031-4282-9644-96B7B56E5DE6}</x14:id>
        </ext>
      </extLst>
    </cfRule>
    <cfRule type="dataBar" priority="227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{A26048D0-825E-42BA-9132-59D38274B5B7}</x14:id>
        </ext>
      </extLst>
    </cfRule>
    <cfRule type="dataBar" priority="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{A2AE8BD4-EC3E-4BFD-88AC-7602ACA19016}</x14:id>
        </ext>
      </extLst>
    </cfRule>
  </conditionalFormatting>
  <conditionalFormatting sqref="H29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DBEEFC-6896-4D51-9E9F-D714ED6FAB16}">
            <x14:dataBar minLength="0" maxLength="100" negativeBarColorSameAsPositive="1" axisPosition="none">
              <x14:cfvo type="min"/>
              <x14:cfvo type="max"/>
            </x14:dataBar>
          </x14:cfRule>
          <xm:sqref>O24</xm:sqref>
        </x14:conditionalFormatting>
        <x14:conditionalFormatting xmlns:xm="http://schemas.microsoft.com/office/excel/2006/main">
          <x14:cfRule type="dataBar" id="{9DC4E14A-D4CC-485D-8DB3-98D997DA5214}">
            <x14:dataBar minLength="0" maxLength="100" negativeBarColorSameAsPositive="1" axisPosition="none">
              <x14:cfvo type="min"/>
              <x14:cfvo type="max"/>
            </x14:dataBar>
          </x14:cfRule>
          <xm:sqref>O13 O24</xm:sqref>
        </x14:conditionalFormatting>
        <x14:conditionalFormatting xmlns:xm="http://schemas.microsoft.com/office/excel/2006/main">
          <x14:cfRule type="dataBar" id="{14F99723-E375-4543-A92A-0ED5FA3DACE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0529259-3D79-4106-9597-3E22AD70396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BE4F820-2DC4-486E-84D3-D64412A5B3D7}">
            <x14:dataBar minLength="0" maxLength="100" negativeBarColorSameAsPositive="1" axisPosition="none">
              <x14:cfvo type="min"/>
              <x14:cfvo type="max"/>
            </x14:dataBar>
          </x14:cfRule>
          <xm:sqref>G14:G22 G25</xm:sqref>
        </x14:conditionalFormatting>
        <x14:conditionalFormatting xmlns:xm="http://schemas.microsoft.com/office/excel/2006/main">
          <x14:cfRule type="dataBar" id="{F26BA061-8790-4AE3-B65B-327EF0F36B4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EDB4845-29AC-421A-BA9F-83912BCA963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1892C8F-3993-45AC-ADBD-A5F69FF5CAB0}">
            <x14:dataBar minLength="0" maxLength="100" negativeBarColorSameAsPositive="1" axisPosition="none">
              <x14:cfvo type="min"/>
              <x14:cfvo type="max"/>
            </x14:dataBar>
          </x14:cfRule>
          <xm:sqref>H14:H15 H25 H22</xm:sqref>
        </x14:conditionalFormatting>
        <x14:conditionalFormatting xmlns:xm="http://schemas.microsoft.com/office/excel/2006/main">
          <x14:cfRule type="dataBar" id="{17062BE8-517D-4233-98DE-DDF6F188FEC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3BF3FEF-826B-454B-834C-3000990A5D5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FF6841D-89E6-466A-B97D-1B893FA65D10}">
            <x14:dataBar minLength="0" maxLength="100" negativeBarColorSameAsPositive="1" axisPosition="none">
              <x14:cfvo type="min"/>
              <x14:cfvo type="max"/>
            </x14:dataBar>
          </x14:cfRule>
          <xm:sqref>I14:N15 I22:N22 G25:N25</xm:sqref>
        </x14:conditionalFormatting>
        <x14:conditionalFormatting xmlns:xm="http://schemas.microsoft.com/office/excel/2006/main">
          <x14:cfRule type="dataBar" id="{B4B6010E-8423-4D5F-ADC2-2869CE514ED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G13:N13 G24:N24</xm:sqref>
        </x14:conditionalFormatting>
        <x14:conditionalFormatting xmlns:xm="http://schemas.microsoft.com/office/excel/2006/main">
          <x14:cfRule type="dataBar" id="{550560C6-D471-46AF-B3FB-ACDE78DE3114}">
            <x14:dataBar minLength="0" maxLength="100" negativeBarColorSameAsPositive="1" axisPosition="none">
              <x14:cfvo type="min"/>
              <x14:cfvo type="max"/>
            </x14:dataBar>
          </x14:cfRule>
          <xm:sqref>AB15:AF15 AH15:AI15 AH22:AI22 AB22:AF22 G22:N22 G16:G21 G14:N15 G25:N25</xm:sqref>
        </x14:conditionalFormatting>
        <x14:conditionalFormatting xmlns:xm="http://schemas.microsoft.com/office/excel/2006/main">
          <x14:cfRule type="dataBar" id="{51D071CE-89D0-4AB8-8569-C69A51B8BA7A}">
            <x14:dataBar minLength="0" maxLength="100" negativeBarColorSameAsPositive="1" axisPosition="none">
              <x14:cfvo type="min"/>
              <x14:cfvo type="max"/>
            </x14:dataBar>
          </x14:cfRule>
          <xm:sqref>O12:O15 O22:O25</xm:sqref>
        </x14:conditionalFormatting>
        <x14:conditionalFormatting xmlns:xm="http://schemas.microsoft.com/office/excel/2006/main">
          <x14:cfRule type="dataBar" id="{6EACD01D-012C-4DEB-9C78-8969B92AD7FC}">
            <x14:dataBar minLength="0" maxLength="100" negativeBarColorSameAsPositive="1" axisPosition="none">
              <x14:cfvo type="min"/>
              <x14:cfvo type="max"/>
            </x14:dataBar>
          </x14:cfRule>
          <xm:sqref>P24</xm:sqref>
        </x14:conditionalFormatting>
        <x14:conditionalFormatting xmlns:xm="http://schemas.microsoft.com/office/excel/2006/main">
          <x14:cfRule type="dataBar" id="{F334C220-686B-4CC4-8AD7-9DA9D19994FA}">
            <x14:dataBar minLength="0" maxLength="100" negativeBarColorSameAsPositive="1" axisPosition="none">
              <x14:cfvo type="min"/>
              <x14:cfvo type="max"/>
            </x14:dataBar>
          </x14:cfRule>
          <xm:sqref>P13 P24</xm:sqref>
        </x14:conditionalFormatting>
        <x14:conditionalFormatting xmlns:xm="http://schemas.microsoft.com/office/excel/2006/main">
          <x14:cfRule type="dataBar" id="{C96EEBA7-4187-4F31-9719-FF02AD5547E9}">
            <x14:dataBar minLength="0" maxLength="100" negativeBarColorSameAsPositive="1" axisPosition="none">
              <x14:cfvo type="min"/>
              <x14:cfvo type="max"/>
            </x14:dataBar>
          </x14:cfRule>
          <xm:sqref>P12:P15 P22:P25</xm:sqref>
        </x14:conditionalFormatting>
        <x14:conditionalFormatting xmlns:xm="http://schemas.microsoft.com/office/excel/2006/main">
          <x14:cfRule type="dataBar" id="{01007A36-3F2D-4C7F-A425-B532F38AAB34}">
            <x14:dataBar minLength="0" maxLength="100" negativeBarColorSameAsPositive="1" axisPosition="none">
              <x14:cfvo type="min"/>
              <x14:cfvo type="max"/>
            </x14:dataBar>
          </x14:cfRule>
          <xm:sqref>U15:W15</xm:sqref>
        </x14:conditionalFormatting>
        <x14:conditionalFormatting xmlns:xm="http://schemas.microsoft.com/office/excel/2006/main">
          <x14:cfRule type="dataBar" id="{1DAD2B0A-99DF-46EB-9146-96EACE36EF11}">
            <x14:dataBar minLength="0" maxLength="100" negativeBarColorSameAsPositive="1" axisPosition="none">
              <x14:cfvo type="min"/>
              <x14:cfvo type="max"/>
            </x14:dataBar>
          </x14:cfRule>
          <xm:sqref>Z15:AA15</xm:sqref>
        </x14:conditionalFormatting>
        <x14:conditionalFormatting xmlns:xm="http://schemas.microsoft.com/office/excel/2006/main">
          <x14:cfRule type="dataBar" id="{71A4296D-E8A9-4963-8FD3-8FF947598AE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Q13:Q14 Q10:Q11</xm:sqref>
        </x14:conditionalFormatting>
        <x14:conditionalFormatting xmlns:xm="http://schemas.microsoft.com/office/excel/2006/main">
          <x14:cfRule type="dataBar" id="{9C648293-E40E-4FC8-BFD2-D825FE05B8C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Q12</xm:sqref>
        </x14:conditionalFormatting>
        <x14:conditionalFormatting xmlns:xm="http://schemas.microsoft.com/office/excel/2006/main">
          <x14:cfRule type="dataBar" id="{D934E4BB-2BE3-4333-834D-C56ECF60D44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E11:E14</xm:sqref>
        </x14:conditionalFormatting>
        <x14:conditionalFormatting xmlns:xm="http://schemas.microsoft.com/office/excel/2006/main">
          <x14:cfRule type="dataBar" id="{0BE32785-D4E4-4D39-A653-80EF34FFD89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E22:E25</xm:sqref>
        </x14:conditionalFormatting>
        <x14:conditionalFormatting xmlns:xm="http://schemas.microsoft.com/office/excel/2006/main">
          <x14:cfRule type="dataBar" id="{9EFACDBF-33AB-4AC1-AE63-35EE5D47878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F23</xm:sqref>
        </x14:conditionalFormatting>
        <x14:conditionalFormatting xmlns:xm="http://schemas.microsoft.com/office/excel/2006/main">
          <x14:cfRule type="dataBar" id="{8DE54511-7902-4D09-9B3E-FC9E109B577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F12</xm:sqref>
        </x14:conditionalFormatting>
        <x14:conditionalFormatting xmlns:xm="http://schemas.microsoft.com/office/excel/2006/main">
          <x14:cfRule type="dataBar" id="{D9359645-F17F-4362-9657-3482F1AF3E7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E10</xm:sqref>
        </x14:conditionalFormatting>
        <x14:conditionalFormatting xmlns:xm="http://schemas.microsoft.com/office/excel/2006/main">
          <x14:cfRule type="dataBar" id="{44A7B76A-0531-4A42-A59F-40D1A223B91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F13:F14 F10:F11</xm:sqref>
        </x14:conditionalFormatting>
        <x14:conditionalFormatting xmlns:xm="http://schemas.microsoft.com/office/excel/2006/main">
          <x14:cfRule type="dataBar" id="{C9DD0C31-9133-4F61-8DA4-8F71B394F83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E21</xm:sqref>
        </x14:conditionalFormatting>
        <x14:conditionalFormatting xmlns:xm="http://schemas.microsoft.com/office/excel/2006/main">
          <x14:cfRule type="dataBar" id="{5E0F5860-E29C-495D-B126-D6CF065D97D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AA11:AA12 AA14</xm:sqref>
        </x14:conditionalFormatting>
        <x14:conditionalFormatting xmlns:xm="http://schemas.microsoft.com/office/excel/2006/main">
          <x14:cfRule type="dataBar" id="{B0A5A017-55FF-4A36-B7B4-1EF6C73322A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AA13</xm:sqref>
        </x14:conditionalFormatting>
        <x14:conditionalFormatting xmlns:xm="http://schemas.microsoft.com/office/excel/2006/main">
          <x14:cfRule type="dataBar" id="{CE81C42D-EEDF-4819-9330-C25A2FB691EB}">
            <x14:dataBar minLength="0" maxLength="100" border="1">
              <x14:cfvo type="num">
                <xm:f>1</xm:f>
              </x14:cfvo>
              <x14:cfvo type="num">
                <xm:f>40</xm:f>
              </x14:cfvo>
              <x14:borderColor theme="4" tint="-0.499984740745262"/>
              <x14:negativeFillColor rgb="FFFF0000"/>
              <x14:axisColor rgb="FF000000"/>
            </x14:dataBar>
          </x14:cfRule>
          <xm:sqref>E10:E14</xm:sqref>
        </x14:conditionalFormatting>
        <x14:conditionalFormatting xmlns:xm="http://schemas.microsoft.com/office/excel/2006/main">
          <x14:cfRule type="dataBar" id="{DAAC48EA-D0CE-41B2-BBDC-D58886C325EC}">
            <x14:dataBar minLength="0" maxLength="100" border="1">
              <x14:cfvo type="num">
                <xm:f>1</xm:f>
              </x14:cfvo>
              <x14:cfvo type="num">
                <xm:f>40</xm:f>
              </x14:cfvo>
              <x14:borderColor theme="4" tint="-0.499984740745262"/>
              <x14:negativeFillColor rgb="FFFF0000"/>
              <x14:axisColor rgb="FF000000"/>
            </x14:dataBar>
          </x14:cfRule>
          <xm:sqref>E21:E25</xm:sqref>
        </x14:conditionalFormatting>
        <x14:conditionalFormatting xmlns:xm="http://schemas.microsoft.com/office/excel/2006/main">
          <x14:cfRule type="dataBar" id="{B75759B6-1CC9-43F4-840A-FF587AADFC9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AG22:AG23 AG25</xm:sqref>
        </x14:conditionalFormatting>
        <x14:conditionalFormatting xmlns:xm="http://schemas.microsoft.com/office/excel/2006/main">
          <x14:cfRule type="dataBar" id="{1E33A981-BD0B-44B1-B4A6-75E61927063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AG24</xm:sqref>
        </x14:conditionalFormatting>
        <x14:conditionalFormatting xmlns:xm="http://schemas.microsoft.com/office/excel/2006/main">
          <x14:cfRule type="dataBar" id="{D19E13BB-9BBD-4B8E-88CF-1E18BB69ECD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W19:Z25</xm:sqref>
        </x14:conditionalFormatting>
        <x14:conditionalFormatting xmlns:xm="http://schemas.microsoft.com/office/excel/2006/main">
          <x14:cfRule type="dataBar" id="{05C7481C-51C3-4A86-B81D-7BD33444C1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F10:F14</xm:sqref>
        </x14:conditionalFormatting>
        <x14:conditionalFormatting xmlns:xm="http://schemas.microsoft.com/office/excel/2006/main">
          <x14:cfRule type="dataBar" id="{8F66C992-BDBB-4C9E-BF0B-E630701F08D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F24:F25 F21:F22</xm:sqref>
        </x14:conditionalFormatting>
        <x14:conditionalFormatting xmlns:xm="http://schemas.microsoft.com/office/excel/2006/main">
          <x14:cfRule type="dataBar" id="{30584E01-D3BA-49A5-A406-0AD8D9C683A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F21:F25</xm:sqref>
        </x14:conditionalFormatting>
        <x14:conditionalFormatting xmlns:xm="http://schemas.microsoft.com/office/excel/2006/main">
          <x14:cfRule type="dataBar" id="{FC670F23-F739-432A-9D26-D57FBEEE545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G13:N13</xm:sqref>
        </x14:conditionalFormatting>
        <x14:conditionalFormatting xmlns:xm="http://schemas.microsoft.com/office/excel/2006/main">
          <x14:cfRule type="dataBar" id="{2CCD5971-E9AD-44CB-9227-98E2CAAD70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G24:N24</xm:sqref>
        </x14:conditionalFormatting>
        <x14:conditionalFormatting xmlns:xm="http://schemas.microsoft.com/office/excel/2006/main">
          <x14:cfRule type="dataBar" id="{FBA2B515-F739-492B-9300-FAFD7117D65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T13</xm:sqref>
        </x14:conditionalFormatting>
        <x14:conditionalFormatting xmlns:xm="http://schemas.microsoft.com/office/excel/2006/main">
          <x14:cfRule type="dataBar" id="{2947B274-819A-4A91-B915-4196170B351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DA69111D-BB51-4792-9F21-BDF646EB68B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AB13:AF13</xm:sqref>
        </x14:conditionalFormatting>
        <x14:conditionalFormatting xmlns:xm="http://schemas.microsoft.com/office/excel/2006/main">
          <x14:cfRule type="dataBar" id="{98B39168-A45C-40C4-9FD0-3E4FB886BE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AB13:AF13</xm:sqref>
        </x14:conditionalFormatting>
        <x14:conditionalFormatting xmlns:xm="http://schemas.microsoft.com/office/excel/2006/main">
          <x14:cfRule type="dataBar" id="{74D8C607-6369-4DB0-923E-82688E4CCEF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AH13:AI13</xm:sqref>
        </x14:conditionalFormatting>
        <x14:conditionalFormatting xmlns:xm="http://schemas.microsoft.com/office/excel/2006/main">
          <x14:cfRule type="dataBar" id="{FF257DC7-BE84-40F9-8D19-BAB9198F6E8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AH13:AI13</xm:sqref>
        </x14:conditionalFormatting>
        <x14:conditionalFormatting xmlns:xm="http://schemas.microsoft.com/office/excel/2006/main">
          <x14:cfRule type="dataBar" id="{23812445-BDB9-4E93-89B4-DD399D6FA8F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T24</xm:sqref>
        </x14:conditionalFormatting>
        <x14:conditionalFormatting xmlns:xm="http://schemas.microsoft.com/office/excel/2006/main">
          <x14:cfRule type="dataBar" id="{378A43B0-C2D5-4668-BE62-81C4F733058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321E3431-4395-4645-9644-148F20CC00C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AB24:AF24</xm:sqref>
        </x14:conditionalFormatting>
        <x14:conditionalFormatting xmlns:xm="http://schemas.microsoft.com/office/excel/2006/main">
          <x14:cfRule type="dataBar" id="{22E7F88F-2DD5-4E6A-A653-EA48F5D58E3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AB24:AF24</xm:sqref>
        </x14:conditionalFormatting>
        <x14:conditionalFormatting xmlns:xm="http://schemas.microsoft.com/office/excel/2006/main">
          <x14:cfRule type="dataBar" id="{3D7B9DDB-F6D3-4753-9BA7-D0340CE6241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AH24:AI24</xm:sqref>
        </x14:conditionalFormatting>
        <x14:conditionalFormatting xmlns:xm="http://schemas.microsoft.com/office/excel/2006/main">
          <x14:cfRule type="dataBar" id="{2FDA7718-9558-4278-98B8-A0016C16EE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AH24:AI24</xm:sqref>
        </x14:conditionalFormatting>
        <x14:conditionalFormatting xmlns:xm="http://schemas.microsoft.com/office/excel/2006/main">
          <x14:cfRule type="dataBar" id="{B74D556F-C163-447D-9029-CFD0485C7DE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464D019D-38C4-4F56-A2F5-DD2967933A2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C387F29-B413-4124-9558-0FAEE5EF099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CC6958A-B170-48F7-BAF2-F6DB71D6C0E1}">
            <x14:dataBar minLength="0" maxLength="100" negativeBarColorSameAsPositive="1" axisPosition="none">
              <x14:cfvo type="min"/>
              <x14:cfvo type="max"/>
            </x14:dataBar>
          </x14:cfRule>
          <xm:sqref>H14</xm:sqref>
        </x14:conditionalFormatting>
        <x14:conditionalFormatting xmlns:xm="http://schemas.microsoft.com/office/excel/2006/main">
          <x14:cfRule type="dataBar" id="{42132715-0929-4B72-A3F6-42C74A33FC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AA513EFF-397B-48EB-9A00-55317A7327B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F3B173B-3977-4F7D-ABCE-C5B23656A27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4AC6477-674F-40AE-8A78-E94F2335F69A}">
            <x14:dataBar minLength="0" maxLength="100" negativeBarColorSameAsPositive="1" axisPosition="none">
              <x14:cfvo type="min"/>
              <x14:cfvo type="max"/>
            </x14:dataBar>
          </x14:cfRule>
          <xm:sqref>I14:N14</xm:sqref>
        </x14:conditionalFormatting>
        <x14:conditionalFormatting xmlns:xm="http://schemas.microsoft.com/office/excel/2006/main">
          <x14:cfRule type="dataBar" id="{C27A9E2E-4D2E-46E3-A8E8-4AFF1098FD3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C74145E-0AE3-4883-8FBD-71AC8D42065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C4BC1E5-747C-48F3-8F20-B8FC328AD566}">
            <x14:dataBar minLength="0" maxLength="100" negativeBarColorSameAsPositive="1" axisPosition="none">
              <x14:cfvo type="min"/>
              <x14:cfvo type="max"/>
            </x14:dataBar>
          </x14:cfRule>
          <xm:sqref>I14:N14</xm:sqref>
        </x14:conditionalFormatting>
        <x14:conditionalFormatting xmlns:xm="http://schemas.microsoft.com/office/excel/2006/main">
          <x14:cfRule type="dataBar" id="{0254B610-740A-4791-B137-27C764E5A3E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I14:N14</xm:sqref>
        </x14:conditionalFormatting>
        <x14:conditionalFormatting xmlns:xm="http://schemas.microsoft.com/office/excel/2006/main">
          <x14:cfRule type="dataBar" id="{E8890778-96B7-44E0-9DD5-37A309BE0E2A}">
            <x14:dataBar minLength="0" maxLength="100" negativeBarColorSameAsPositive="1" axisPosition="none">
              <x14:cfvo type="min"/>
              <x14:cfvo type="max"/>
            </x14:dataBar>
          </x14:cfRule>
          <xm:sqref>T14</xm:sqref>
        </x14:conditionalFormatting>
        <x14:conditionalFormatting xmlns:xm="http://schemas.microsoft.com/office/excel/2006/main">
          <x14:cfRule type="dataBar" id="{A72B3634-F969-4F2C-8850-F1B30FF229B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DA09768-9E07-4C88-9DA0-565E8CE1920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EDB7D57-7954-4893-AA7E-123F09EEEFEB}">
            <x14:dataBar minLength="0" maxLength="100" negativeBarColorSameAsPositive="1" axisPosition="none">
              <x14:cfvo type="min"/>
              <x14:cfvo type="max"/>
            </x14:dataBar>
          </x14:cfRule>
          <xm:sqref>T14</xm:sqref>
        </x14:conditionalFormatting>
        <x14:conditionalFormatting xmlns:xm="http://schemas.microsoft.com/office/excel/2006/main">
          <x14:cfRule type="dataBar" id="{BB19AF02-4B2E-461A-BFAE-6799446F48A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8DCDB6B-497A-47ED-8F0B-5D8D67E9122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CE45151-6045-4B95-BE64-6C1B7143CF2D}">
            <x14:dataBar minLength="0" maxLength="100" negativeBarColorSameAsPositive="1" axisPosition="none">
              <x14:cfvo type="min"/>
              <x14:cfvo type="max"/>
            </x14:dataBar>
          </x14:cfRule>
          <xm:sqref>T14</xm:sqref>
        </x14:conditionalFormatting>
        <x14:conditionalFormatting xmlns:xm="http://schemas.microsoft.com/office/excel/2006/main">
          <x14:cfRule type="dataBar" id="{91092C3B-12FA-45A1-8509-09D6FCBC4B1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A14ECCC-FD17-4C68-8490-ECB820A3211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79449A4-6759-4CAC-82C1-169E0973FE16}">
            <x14:dataBar minLength="0" maxLength="100" negativeBarColorSameAsPositive="1" axisPosition="none">
              <x14:cfvo type="min"/>
              <x14:cfvo type="max"/>
            </x14:dataBar>
          </x14:cfRule>
          <xm:sqref>T14</xm:sqref>
        </x14:conditionalFormatting>
        <x14:conditionalFormatting xmlns:xm="http://schemas.microsoft.com/office/excel/2006/main">
          <x14:cfRule type="dataBar" id="{1A37AAE7-CC52-4C01-AE33-C8BB02406E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75F29B61-7320-4F7E-8351-430600A0B48E}">
            <x14:dataBar minLength="0" maxLength="100" negativeBarColorSameAsPositive="1" axisPosition="none">
              <x14:cfvo type="min"/>
              <x14:cfvo type="max"/>
            </x14:dataBar>
          </x14:cfRule>
          <xm:sqref>AB14:AF14</xm:sqref>
        </x14:conditionalFormatting>
        <x14:conditionalFormatting xmlns:xm="http://schemas.microsoft.com/office/excel/2006/main">
          <x14:cfRule type="dataBar" id="{A2250103-B0B1-4436-A018-9D2EFB2DA65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D289B00-01E7-4BDC-B297-682D4A68258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BB3A2EF-B490-46E0-8275-931882CEFB09}">
            <x14:dataBar minLength="0" maxLength="100" negativeBarColorSameAsPositive="1" axisPosition="none">
              <x14:cfvo type="min"/>
              <x14:cfvo type="max"/>
            </x14:dataBar>
          </x14:cfRule>
          <xm:sqref>AB14:AF14</xm:sqref>
        </x14:conditionalFormatting>
        <x14:conditionalFormatting xmlns:xm="http://schemas.microsoft.com/office/excel/2006/main">
          <x14:cfRule type="dataBar" id="{7370EC0B-8A56-448B-B124-169FC90D056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93BA208-0D43-4EF4-90A1-F8745294679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4B72AA9-22BB-4ACD-9C21-22F28E6D15D1}">
            <x14:dataBar minLength="0" maxLength="100" negativeBarColorSameAsPositive="1" axisPosition="none">
              <x14:cfvo type="min"/>
              <x14:cfvo type="max"/>
            </x14:dataBar>
          </x14:cfRule>
          <xm:sqref>AB14:AF14</xm:sqref>
        </x14:conditionalFormatting>
        <x14:conditionalFormatting xmlns:xm="http://schemas.microsoft.com/office/excel/2006/main">
          <x14:cfRule type="dataBar" id="{A232ED0F-C2E9-40BD-8E5A-F5003FB4EB6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2C2E8D0-8ADB-4F2D-A5FC-55C40C7CF18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B52E775-3236-45B0-A60E-A987610FC535}">
            <x14:dataBar minLength="0" maxLength="100" negativeBarColorSameAsPositive="1" axisPosition="none">
              <x14:cfvo type="min"/>
              <x14:cfvo type="max"/>
            </x14:dataBar>
          </x14:cfRule>
          <xm:sqref>AB14:AF14</xm:sqref>
        </x14:conditionalFormatting>
        <x14:conditionalFormatting xmlns:xm="http://schemas.microsoft.com/office/excel/2006/main">
          <x14:cfRule type="dataBar" id="{5B2D4CAE-3A50-4515-A59D-143D89B73F8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AB14:AF14</xm:sqref>
        </x14:conditionalFormatting>
        <x14:conditionalFormatting xmlns:xm="http://schemas.microsoft.com/office/excel/2006/main">
          <x14:cfRule type="dataBar" id="{47455A5D-C030-4CC1-8194-3DEC8CB90719}">
            <x14:dataBar minLength="0" maxLength="100" negativeBarColorSameAsPositive="1" axisPosition="none">
              <x14:cfvo type="min"/>
              <x14:cfvo type="max"/>
            </x14:dataBar>
          </x14:cfRule>
          <xm:sqref>AH14:AI14</xm:sqref>
        </x14:conditionalFormatting>
        <x14:conditionalFormatting xmlns:xm="http://schemas.microsoft.com/office/excel/2006/main">
          <x14:cfRule type="dataBar" id="{61FD45CA-CAC4-4B2E-9D1E-39FEED79A24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85FDD87-A6F1-4680-82B1-84BB1DC4B57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ADF5F0F-2B55-4402-8343-6E97F1EF63F3}">
            <x14:dataBar minLength="0" maxLength="100" negativeBarColorSameAsPositive="1" axisPosition="none">
              <x14:cfvo type="min"/>
              <x14:cfvo type="max"/>
            </x14:dataBar>
          </x14:cfRule>
          <xm:sqref>AH14:AI14</xm:sqref>
        </x14:conditionalFormatting>
        <x14:conditionalFormatting xmlns:xm="http://schemas.microsoft.com/office/excel/2006/main">
          <x14:cfRule type="dataBar" id="{A0025A46-DD54-4F22-BAA6-2A751FDEAD1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A5BCA3C-C8C9-41C0-B8EC-347D0B6B125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F138318-BFFF-4C8F-880E-B675C536D82B}">
            <x14:dataBar minLength="0" maxLength="100" negativeBarColorSameAsPositive="1" axisPosition="none">
              <x14:cfvo type="min"/>
              <x14:cfvo type="max"/>
            </x14:dataBar>
          </x14:cfRule>
          <xm:sqref>AH14:AI14</xm:sqref>
        </x14:conditionalFormatting>
        <x14:conditionalFormatting xmlns:xm="http://schemas.microsoft.com/office/excel/2006/main">
          <x14:cfRule type="dataBar" id="{DF59CF69-74F1-4AB7-8CBC-3C90BFB9964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C232505-F662-4C44-8901-EB2ED74280E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54B9A9B-3E7A-455A-B9C0-4C531F2CC1F0}">
            <x14:dataBar minLength="0" maxLength="100" negativeBarColorSameAsPositive="1" axisPosition="none">
              <x14:cfvo type="min"/>
              <x14:cfvo type="max"/>
            </x14:dataBar>
          </x14:cfRule>
          <xm:sqref>AH14:AI14</xm:sqref>
        </x14:conditionalFormatting>
        <x14:conditionalFormatting xmlns:xm="http://schemas.microsoft.com/office/excel/2006/main">
          <x14:cfRule type="dataBar" id="{7CAE5459-FFE0-4B9C-93AE-8C1ED5B772B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AH14:AI14</xm:sqref>
        </x14:conditionalFormatting>
        <x14:conditionalFormatting xmlns:xm="http://schemas.microsoft.com/office/excel/2006/main">
          <x14:cfRule type="dataBar" id="{31F653B2-71CF-4FE4-9AD5-9A559AE90A6A}">
            <x14:dataBar minLength="0" maxLength="100" negativeBarColorSameAsPositive="1" axisPosition="none">
              <x14:cfvo type="min"/>
              <x14:cfvo type="max"/>
            </x14:dataBar>
          </x14:cfRule>
          <xm:sqref>AB25:AD25</xm:sqref>
        </x14:conditionalFormatting>
        <x14:conditionalFormatting xmlns:xm="http://schemas.microsoft.com/office/excel/2006/main">
          <x14:cfRule type="dataBar" id="{916B5AA8-AF86-4363-92E6-89FAB7B7473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39FC70D-886B-451E-988B-8EA9B47303E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20317E0-D44A-4958-8BCE-BEF85D92CFFE}">
            <x14:dataBar minLength="0" maxLength="100" negativeBarColorSameAsPositive="1" axisPosition="none">
              <x14:cfvo type="min"/>
              <x14:cfvo type="max"/>
            </x14:dataBar>
          </x14:cfRule>
          <xm:sqref>AB25:AD25</xm:sqref>
        </x14:conditionalFormatting>
        <x14:conditionalFormatting xmlns:xm="http://schemas.microsoft.com/office/excel/2006/main">
          <x14:cfRule type="dataBar" id="{1EFA514C-FA45-4EA6-85CE-93C7EC02078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DF29181-C0AE-487A-B574-AFBA1D1D618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8A15F59F-0F04-4EE4-A662-CA0AADA27CF7}">
            <x14:dataBar minLength="0" maxLength="100" negativeBarColorSameAsPositive="1" axisPosition="none">
              <x14:cfvo type="min"/>
              <x14:cfvo type="max"/>
            </x14:dataBar>
          </x14:cfRule>
          <xm:sqref>AB25:AD25</xm:sqref>
        </x14:conditionalFormatting>
        <x14:conditionalFormatting xmlns:xm="http://schemas.microsoft.com/office/excel/2006/main">
          <x14:cfRule type="dataBar" id="{199B442C-2059-4350-B2B1-3E2D75A72D2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E4B651E-5DE6-4780-A22A-A138B363D19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C177E59-5D2B-420C-82FD-7B1C6C45FF92}">
            <x14:dataBar minLength="0" maxLength="100" negativeBarColorSameAsPositive="1" axisPosition="none">
              <x14:cfvo type="min"/>
              <x14:cfvo type="max"/>
            </x14:dataBar>
          </x14:cfRule>
          <xm:sqref>AB25:AD25</xm:sqref>
        </x14:conditionalFormatting>
        <x14:conditionalFormatting xmlns:xm="http://schemas.microsoft.com/office/excel/2006/main">
          <x14:cfRule type="dataBar" id="{27424D1B-1237-493F-BBA7-24EBA633B97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AB25:AD25</xm:sqref>
        </x14:conditionalFormatting>
        <x14:conditionalFormatting xmlns:xm="http://schemas.microsoft.com/office/excel/2006/main">
          <x14:cfRule type="dataBar" id="{392A6E03-FBDA-4944-8BF5-F7790DE1F10D}">
            <x14:dataBar minLength="0" maxLength="100" negativeBarColorSameAsPositive="1" axisPosition="none">
              <x14:cfvo type="min"/>
              <x14:cfvo type="max"/>
            </x14:dataBar>
          </x14:cfRule>
          <xm:sqref>AE25:AF25</xm:sqref>
        </x14:conditionalFormatting>
        <x14:conditionalFormatting xmlns:xm="http://schemas.microsoft.com/office/excel/2006/main">
          <x14:cfRule type="dataBar" id="{3090376F-0A28-49AB-BFF6-4587823D0C0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55B70D3-D8EC-46AC-B4E6-35F6EFA3166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3F3484C-4CD7-47E7-A3AF-B689F2355975}">
            <x14:dataBar minLength="0" maxLength="100" negativeBarColorSameAsPositive="1" axisPosition="none">
              <x14:cfvo type="min"/>
              <x14:cfvo type="max"/>
            </x14:dataBar>
          </x14:cfRule>
          <xm:sqref>AE25:AF25</xm:sqref>
        </x14:conditionalFormatting>
        <x14:conditionalFormatting xmlns:xm="http://schemas.microsoft.com/office/excel/2006/main">
          <x14:cfRule type="dataBar" id="{13427DCC-7043-418A-B3DA-542BEE12CB6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12C2305-DB80-4A91-A24D-29A471ADB10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660B8FD-5E06-4033-AFFA-A90E873AF6B2}">
            <x14:dataBar minLength="0" maxLength="100" negativeBarColorSameAsPositive="1" axisPosition="none">
              <x14:cfvo type="min"/>
              <x14:cfvo type="max"/>
            </x14:dataBar>
          </x14:cfRule>
          <xm:sqref>AE25:AF25</xm:sqref>
        </x14:conditionalFormatting>
        <x14:conditionalFormatting xmlns:xm="http://schemas.microsoft.com/office/excel/2006/main">
          <x14:cfRule type="dataBar" id="{F2028F6A-B4B1-4128-8252-C752D4EC8D6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D6B4659-AB2A-4CB0-B149-D71C43C5CAF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18A3AF5-3989-4455-B3CE-5DF780AEF09E}">
            <x14:dataBar minLength="0" maxLength="100" negativeBarColorSameAsPositive="1" axisPosition="none">
              <x14:cfvo type="min"/>
              <x14:cfvo type="max"/>
            </x14:dataBar>
          </x14:cfRule>
          <xm:sqref>AE25:AF25</xm:sqref>
        </x14:conditionalFormatting>
        <x14:conditionalFormatting xmlns:xm="http://schemas.microsoft.com/office/excel/2006/main">
          <x14:cfRule type="dataBar" id="{2989C12D-6143-434A-B595-D298F355940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AE25:AF25</xm:sqref>
        </x14:conditionalFormatting>
        <x14:conditionalFormatting xmlns:xm="http://schemas.microsoft.com/office/excel/2006/main">
          <x14:cfRule type="dataBar" id="{4C86BC41-E9D5-4540-B38C-676ADEC96BA2}">
            <x14:dataBar minLength="0" maxLength="100" negativeBarColorSameAsPositive="1" axisPosition="none">
              <x14:cfvo type="min"/>
              <x14:cfvo type="max"/>
            </x14:dataBar>
          </x14:cfRule>
          <xm:sqref>AH25:AI25</xm:sqref>
        </x14:conditionalFormatting>
        <x14:conditionalFormatting xmlns:xm="http://schemas.microsoft.com/office/excel/2006/main">
          <x14:cfRule type="dataBar" id="{B24363DD-1A8A-4847-BD3E-9B1B8FA19D6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3C02900-8C5F-408C-8691-79C1E24328E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5516C8A-F6B7-489C-AEA3-803F850C3ED0}">
            <x14:dataBar minLength="0" maxLength="100" negativeBarColorSameAsPositive="1" axisPosition="none">
              <x14:cfvo type="min"/>
              <x14:cfvo type="max"/>
            </x14:dataBar>
          </x14:cfRule>
          <xm:sqref>AH25:AI25</xm:sqref>
        </x14:conditionalFormatting>
        <x14:conditionalFormatting xmlns:xm="http://schemas.microsoft.com/office/excel/2006/main">
          <x14:cfRule type="dataBar" id="{2922D5E1-99A7-4AC5-8F1E-0D52A24A2B0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92804FA-1DD5-49A3-8926-D3FCE4BE08E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4002CA7-131D-4723-B433-A56A80388386}">
            <x14:dataBar minLength="0" maxLength="100" negativeBarColorSameAsPositive="1" axisPosition="none">
              <x14:cfvo type="min"/>
              <x14:cfvo type="max"/>
            </x14:dataBar>
          </x14:cfRule>
          <xm:sqref>AH25:AI25</xm:sqref>
        </x14:conditionalFormatting>
        <x14:conditionalFormatting xmlns:xm="http://schemas.microsoft.com/office/excel/2006/main">
          <x14:cfRule type="dataBar" id="{4F7B9467-207F-4BE2-9EF2-98A6422CFF6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D2231BB-A901-4BF6-A81B-AF4B70168D1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6EA8C3B-AC9D-4287-B38D-7664512856A6}">
            <x14:dataBar minLength="0" maxLength="100" negativeBarColorSameAsPositive="1" axisPosition="none">
              <x14:cfvo type="min"/>
              <x14:cfvo type="max"/>
            </x14:dataBar>
          </x14:cfRule>
          <xm:sqref>AH25:AI25</xm:sqref>
        </x14:conditionalFormatting>
        <x14:conditionalFormatting xmlns:xm="http://schemas.microsoft.com/office/excel/2006/main">
          <x14:cfRule type="dataBar" id="{CD7E3E09-B446-45DC-A16B-CA471B40E00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AH25:AI25</xm:sqref>
        </x14:conditionalFormatting>
        <x14:conditionalFormatting xmlns:xm="http://schemas.microsoft.com/office/excel/2006/main">
          <x14:cfRule type="dataBar" id="{AB456D88-661F-41B8-A3F5-F71151EBB48A}">
            <x14:dataBar minLength="0" maxLength="100" negativeBarColorSameAsPositive="1" axisPosition="none">
              <x14:cfvo type="min"/>
              <x14:cfvo type="max"/>
            </x14:dataBar>
          </x14:cfRule>
          <xm:sqref>T25</xm:sqref>
        </x14:conditionalFormatting>
        <x14:conditionalFormatting xmlns:xm="http://schemas.microsoft.com/office/excel/2006/main">
          <x14:cfRule type="dataBar" id="{BB28D1D5-B1F6-4DE2-BA28-855FFDE9055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3B343FB-0D24-460F-AECE-46D47B7FAFA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120D6DD-1DC3-4CEE-951F-2041922E3337}">
            <x14:dataBar minLength="0" maxLength="100" negativeBarColorSameAsPositive="1" axisPosition="none">
              <x14:cfvo type="min"/>
              <x14:cfvo type="max"/>
            </x14:dataBar>
          </x14:cfRule>
          <xm:sqref>T25</xm:sqref>
        </x14:conditionalFormatting>
        <x14:conditionalFormatting xmlns:xm="http://schemas.microsoft.com/office/excel/2006/main">
          <x14:cfRule type="dataBar" id="{B8ED89A8-C501-47E0-9C39-28BDA87F505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2749DC2-6ADF-4E8B-94F3-C2E22F9B7FA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6873714-555E-45C0-9922-977C4CB9BB9C}">
            <x14:dataBar minLength="0" maxLength="100" negativeBarColorSameAsPositive="1" axisPosition="none">
              <x14:cfvo type="min"/>
              <x14:cfvo type="max"/>
            </x14:dataBar>
          </x14:cfRule>
          <xm:sqref>T25</xm:sqref>
        </x14:conditionalFormatting>
        <x14:conditionalFormatting xmlns:xm="http://schemas.microsoft.com/office/excel/2006/main">
          <x14:cfRule type="dataBar" id="{040754B4-533F-4667-AF03-CE9014544C8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BF29E75-2672-499F-875B-2DE84668F8E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0594EFB-C60F-4D10-BBF3-C186DCF14D47}">
            <x14:dataBar minLength="0" maxLength="100" negativeBarColorSameAsPositive="1" axisPosition="none">
              <x14:cfvo type="min"/>
              <x14:cfvo type="max"/>
            </x14:dataBar>
          </x14:cfRule>
          <xm:sqref>T25</xm:sqref>
        </x14:conditionalFormatting>
        <x14:conditionalFormatting xmlns:xm="http://schemas.microsoft.com/office/excel/2006/main">
          <x14:cfRule type="dataBar" id="{B616C684-AE65-4827-A795-364400F26E4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8E9AF570-A685-4F49-B144-DA8F65E2828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2227E4B-9E2C-49D0-B0AC-C433A7A0CC2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6954B0F-945F-4BD6-B3EF-7DC12A2B1D9D}">
            <x14:dataBar minLength="0" maxLength="100" negativeBarColorSameAsPositive="1" axisPosition="none">
              <x14:cfvo type="min"/>
              <x14:cfvo type="max"/>
            </x14:dataBar>
          </x14:cfRule>
          <xm:sqref>G25:N25</xm:sqref>
        </x14:conditionalFormatting>
        <x14:conditionalFormatting xmlns:xm="http://schemas.microsoft.com/office/excel/2006/main">
          <x14:cfRule type="dataBar" id="{351B57F9-AE68-42DC-9E51-EF14CD8D51C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2A8D9A0-C11D-4A2B-8067-064BB533915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A889E39-3548-4539-9EA7-F308C33E74D7}">
            <x14:dataBar minLength="0" maxLength="100" negativeBarColorSameAsPositive="1" axisPosition="none">
              <x14:cfvo type="min"/>
              <x14:cfvo type="max"/>
            </x14:dataBar>
          </x14:cfRule>
          <xm:sqref>G25:N25</xm:sqref>
        </x14:conditionalFormatting>
        <x14:conditionalFormatting xmlns:xm="http://schemas.microsoft.com/office/excel/2006/main">
          <x14:cfRule type="dataBar" id="{C71F9C16-6878-4631-A110-EFDDA3A5B4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G25:N25</xm:sqref>
        </x14:conditionalFormatting>
        <x14:conditionalFormatting xmlns:xm="http://schemas.microsoft.com/office/excel/2006/main">
          <x14:cfRule type="dataBar" id="{F0790CDE-F4A8-4F58-A641-AE9FE59A75BE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7" tint="0.39997558519241921"/>
              <x14:negativeFillColor rgb="FFFF0000"/>
              <x14:axisColor rgb="FF000000"/>
            </x14:dataBar>
          </x14:cfRule>
          <xm:sqref>O12:O14</xm:sqref>
        </x14:conditionalFormatting>
        <x14:conditionalFormatting xmlns:xm="http://schemas.microsoft.com/office/excel/2006/main">
          <x14:cfRule type="dataBar" id="{9AD546A5-9821-4A51-967F-5D32C1322047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7" tint="0.39997558519241921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20619C6E-AFB7-4392-9DDE-67861B02A237}">
            <x14:dataBar minLength="0" maxLength="100" border="1">
              <x14:cfvo type="num">
                <xm:f>5</xm:f>
              </x14:cfvo>
              <x14:cfvo type="num">
                <xm:f>45</xm:f>
              </x14:cfvo>
              <x14:borderColor theme="7" tint="0.39997558519241921"/>
              <x14:negativeFillColor rgb="FFFF0000"/>
              <x14:axisColor rgb="FF000000"/>
            </x14:dataBar>
          </x14:cfRule>
          <xm:sqref>P12:P14</xm:sqref>
        </x14:conditionalFormatting>
        <x14:conditionalFormatting xmlns:xm="http://schemas.microsoft.com/office/excel/2006/main">
          <x14:cfRule type="dataBar" id="{0DE6F95C-A453-42B3-86C3-CA4A8D103E0B}">
            <x14:dataBar minLength="0" maxLength="100" border="1">
              <x14:cfvo type="num">
                <xm:f>5</xm:f>
              </x14:cfvo>
              <x14:cfvo type="num">
                <xm:f>45</xm:f>
              </x14:cfvo>
              <x14:borderColor theme="7" tint="0.39997558519241921"/>
              <x14:negativeFillColor rgb="FFFF0000"/>
              <x14:axisColor rgb="FF000000"/>
            </x14:dataBar>
          </x14:cfRule>
          <xm:sqref>P23:P25</xm:sqref>
        </x14:conditionalFormatting>
        <x14:conditionalFormatting xmlns:xm="http://schemas.microsoft.com/office/excel/2006/main">
          <x14:cfRule type="dataBar" id="{D50947CC-3FB7-436D-A3A2-5CA4FE30DC3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Q10:Q14</xm:sqref>
        </x14:conditionalFormatting>
        <x14:conditionalFormatting xmlns:xm="http://schemas.microsoft.com/office/excel/2006/main">
          <x14:cfRule type="dataBar" id="{5F162172-C67C-4524-8569-E1A24ECC771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W19:Z25</xm:sqref>
        </x14:conditionalFormatting>
        <x14:conditionalFormatting xmlns:xm="http://schemas.microsoft.com/office/excel/2006/main">
          <x14:cfRule type="dataBar" id="{F63EFABC-DBD8-4454-B3C9-D023D5A872E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Q24:Q25 Q21:Q22</xm:sqref>
        </x14:conditionalFormatting>
        <x14:conditionalFormatting xmlns:xm="http://schemas.microsoft.com/office/excel/2006/main">
          <x14:cfRule type="dataBar" id="{8FEEBB3A-8EE6-4252-B1D4-5AC8377860A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Q23</xm:sqref>
        </x14:conditionalFormatting>
        <x14:conditionalFormatting xmlns:xm="http://schemas.microsoft.com/office/excel/2006/main">
          <x14:cfRule type="dataBar" id="{6D73C5D6-6F8E-4A9D-BCCD-4B59EADB788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Q21:Q25</xm:sqref>
        </x14:conditionalFormatting>
        <x14:conditionalFormatting xmlns:xm="http://schemas.microsoft.com/office/excel/2006/main">
          <x14:cfRule type="dataBar" id="{CD69A994-2E30-45F3-A0E6-693882E09F2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R11:R12 R14</xm:sqref>
        </x14:conditionalFormatting>
        <x14:conditionalFormatting xmlns:xm="http://schemas.microsoft.com/office/excel/2006/main">
          <x14:cfRule type="dataBar" id="{AA08A3F6-00C9-4FD3-AEDA-DB99479AE67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R13</xm:sqref>
        </x14:conditionalFormatting>
        <x14:conditionalFormatting xmlns:xm="http://schemas.microsoft.com/office/excel/2006/main">
          <x14:cfRule type="dataBar" id="{F32D8852-E199-4F40-AFCA-6631E3163F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R11:R14</xm:sqref>
        </x14:conditionalFormatting>
        <x14:conditionalFormatting xmlns:xm="http://schemas.microsoft.com/office/excel/2006/main">
          <x14:cfRule type="dataBar" id="{7DA6D94E-CB65-4B61-A81B-0D06916A914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R22:R23 R25</xm:sqref>
        </x14:conditionalFormatting>
        <x14:conditionalFormatting xmlns:xm="http://schemas.microsoft.com/office/excel/2006/main">
          <x14:cfRule type="dataBar" id="{1FE5002A-89C0-49C2-8EE6-0F49410BEC3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R24</xm:sqref>
        </x14:conditionalFormatting>
        <x14:conditionalFormatting xmlns:xm="http://schemas.microsoft.com/office/excel/2006/main">
          <x14:cfRule type="dataBar" id="{8F4A6385-F424-4C9C-B330-3A698B44144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R22:R25</xm:sqref>
        </x14:conditionalFormatting>
        <x14:conditionalFormatting xmlns:xm="http://schemas.microsoft.com/office/excel/2006/main">
          <x14:cfRule type="dataBar" id="{CF2FF8DB-6C19-46B9-AD84-A8426DE39B3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U11:U12 U14</xm:sqref>
        </x14:conditionalFormatting>
        <x14:conditionalFormatting xmlns:xm="http://schemas.microsoft.com/office/excel/2006/main">
          <x14:cfRule type="dataBar" id="{9EEA28A8-9A24-4E1A-8BD9-B2AB5B1B5D3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U13</xm:sqref>
        </x14:conditionalFormatting>
        <x14:conditionalFormatting xmlns:xm="http://schemas.microsoft.com/office/excel/2006/main">
          <x14:cfRule type="dataBar" id="{2B9B73FC-4858-4F0C-B799-A6C44CA9EFE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U11:U14</xm:sqref>
        </x14:conditionalFormatting>
        <x14:conditionalFormatting xmlns:xm="http://schemas.microsoft.com/office/excel/2006/main">
          <x14:cfRule type="dataBar" id="{8CAD7AC2-2DFC-463D-A46D-FB9BC6040A8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U22:U23 U25</xm:sqref>
        </x14:conditionalFormatting>
        <x14:conditionalFormatting xmlns:xm="http://schemas.microsoft.com/office/excel/2006/main">
          <x14:cfRule type="dataBar" id="{36272E2B-8651-4D7C-B9DE-5BB74C1BE0B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U24</xm:sqref>
        </x14:conditionalFormatting>
        <x14:conditionalFormatting xmlns:xm="http://schemas.microsoft.com/office/excel/2006/main">
          <x14:cfRule type="dataBar" id="{03478142-E4A1-4A99-BAB0-5AF98EA01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U22:U25</xm:sqref>
        </x14:conditionalFormatting>
        <x14:conditionalFormatting xmlns:xm="http://schemas.microsoft.com/office/excel/2006/main">
          <x14:cfRule type="dataBar" id="{028BF20E-B39D-409D-ABFB-D83450E5ECF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V11:V12 V14</xm:sqref>
        </x14:conditionalFormatting>
        <x14:conditionalFormatting xmlns:xm="http://schemas.microsoft.com/office/excel/2006/main">
          <x14:cfRule type="dataBar" id="{00498C4B-AC3C-4FEA-9289-99339938521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V13</xm:sqref>
        </x14:conditionalFormatting>
        <x14:conditionalFormatting xmlns:xm="http://schemas.microsoft.com/office/excel/2006/main">
          <x14:cfRule type="dataBar" id="{3782F277-AB67-4B31-BD7B-4CFA8058FF4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V11:V14</xm:sqref>
        </x14:conditionalFormatting>
        <x14:conditionalFormatting xmlns:xm="http://schemas.microsoft.com/office/excel/2006/main">
          <x14:cfRule type="dataBar" id="{D533E3E6-92F8-496B-B6BC-2EBB4B8ACAE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W10:W11 W13:W14</xm:sqref>
        </x14:conditionalFormatting>
        <x14:conditionalFormatting xmlns:xm="http://schemas.microsoft.com/office/excel/2006/main">
          <x14:cfRule type="dataBar" id="{91FE0829-9AFC-409E-9AB0-9AA4BB1F74F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W12</xm:sqref>
        </x14:conditionalFormatting>
        <x14:conditionalFormatting xmlns:xm="http://schemas.microsoft.com/office/excel/2006/main">
          <x14:cfRule type="dataBar" id="{6CD2DF61-8A63-4112-B018-D8BB15F526F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W10:W14</xm:sqref>
        </x14:conditionalFormatting>
        <x14:conditionalFormatting xmlns:xm="http://schemas.microsoft.com/office/excel/2006/main">
          <x14:cfRule type="dataBar" id="{F02E3726-123D-4652-A80B-550A114A34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X8:X9 X11:X14</xm:sqref>
        </x14:conditionalFormatting>
        <x14:conditionalFormatting xmlns:xm="http://schemas.microsoft.com/office/excel/2006/main">
          <x14:cfRule type="dataBar" id="{C3344744-F7AE-4D34-93E8-68B0057C8F8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X10</xm:sqref>
        </x14:conditionalFormatting>
        <x14:conditionalFormatting xmlns:xm="http://schemas.microsoft.com/office/excel/2006/main">
          <x14:cfRule type="dataBar" id="{2E3CDDDA-21AC-4013-A1A0-5758B60C3CC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X8:X14</xm:sqref>
        </x14:conditionalFormatting>
        <x14:conditionalFormatting xmlns:xm="http://schemas.microsoft.com/office/excel/2006/main">
          <x14:cfRule type="dataBar" id="{56AECF6E-1234-4CA6-B61F-C85822B860C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Y12:Y13</xm:sqref>
        </x14:conditionalFormatting>
        <x14:conditionalFormatting xmlns:xm="http://schemas.microsoft.com/office/excel/2006/main">
          <x14:cfRule type="dataBar" id="{F12D9D9D-5914-4791-AA06-3B63444B8A2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Y14</xm:sqref>
        </x14:conditionalFormatting>
        <x14:conditionalFormatting xmlns:xm="http://schemas.microsoft.com/office/excel/2006/main">
          <x14:cfRule type="dataBar" id="{589740D4-9F4C-4B14-ADEE-8BD4CB9A6E7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Y12:Y14</xm:sqref>
        </x14:conditionalFormatting>
        <x14:conditionalFormatting xmlns:xm="http://schemas.microsoft.com/office/excel/2006/main">
          <x14:cfRule type="dataBar" id="{80B5AD62-44CF-45D2-AB88-E818948ABB8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S11:S12 S14</xm:sqref>
        </x14:conditionalFormatting>
        <x14:conditionalFormatting xmlns:xm="http://schemas.microsoft.com/office/excel/2006/main">
          <x14:cfRule type="dataBar" id="{DF55130A-C32B-462D-A157-096CE2BB096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S13</xm:sqref>
        </x14:conditionalFormatting>
        <x14:conditionalFormatting xmlns:xm="http://schemas.microsoft.com/office/excel/2006/main">
          <x14:cfRule type="dataBar" id="{D583D369-89D3-40BF-AAB2-C818C8B137D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S11:S14</xm:sqref>
        </x14:conditionalFormatting>
        <x14:conditionalFormatting xmlns:xm="http://schemas.microsoft.com/office/excel/2006/main">
          <x14:cfRule type="dataBar" id="{776A49B7-7B4B-4B14-B719-161DAC23F1A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S22:S23 S25</xm:sqref>
        </x14:conditionalFormatting>
        <x14:conditionalFormatting xmlns:xm="http://schemas.microsoft.com/office/excel/2006/main">
          <x14:cfRule type="dataBar" id="{1447AD6B-F397-4FBE-9B64-4BF227B5893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S24</xm:sqref>
        </x14:conditionalFormatting>
        <x14:conditionalFormatting xmlns:xm="http://schemas.microsoft.com/office/excel/2006/main">
          <x14:cfRule type="dataBar" id="{0548E41D-4E9A-498F-9977-F6B885A4B70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S22:S25</xm:sqref>
        </x14:conditionalFormatting>
        <x14:conditionalFormatting xmlns:xm="http://schemas.microsoft.com/office/excel/2006/main">
          <x14:cfRule type="dataBar" id="{65423292-9B69-438B-8E52-84C99A39263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V22:V23 V25</xm:sqref>
        </x14:conditionalFormatting>
        <x14:conditionalFormatting xmlns:xm="http://schemas.microsoft.com/office/excel/2006/main">
          <x14:cfRule type="dataBar" id="{F31C1216-5C63-4CFA-93A0-7904DC3CAA5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V24</xm:sqref>
        </x14:conditionalFormatting>
        <x14:conditionalFormatting xmlns:xm="http://schemas.microsoft.com/office/excel/2006/main">
          <x14:cfRule type="dataBar" id="{B087B13C-61E2-42B4-8937-BB5014DC2A1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V22:V25</xm:sqref>
        </x14:conditionalFormatting>
        <x14:conditionalFormatting xmlns:xm="http://schemas.microsoft.com/office/excel/2006/main">
          <x14:cfRule type="dataBar" id="{4EEEC35A-E5C5-479F-8FC8-B37074B13EB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AA22:AA23 AA25</xm:sqref>
        </x14:conditionalFormatting>
        <x14:conditionalFormatting xmlns:xm="http://schemas.microsoft.com/office/excel/2006/main">
          <x14:cfRule type="dataBar" id="{4151C073-2D99-454C-BB62-59C637F762E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AA24</xm:sqref>
        </x14:conditionalFormatting>
        <x14:conditionalFormatting xmlns:xm="http://schemas.microsoft.com/office/excel/2006/main">
          <x14:cfRule type="dataBar" id="{BF41A043-AF37-4828-8456-75DE38F86B5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AA22:AA25</xm:sqref>
        </x14:conditionalFormatting>
        <x14:conditionalFormatting xmlns:xm="http://schemas.microsoft.com/office/excel/2006/main">
          <x14:cfRule type="dataBar" id="{FE51A962-67BB-4E7B-B9B6-E580224E995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Z11:Z12 Z14</xm:sqref>
        </x14:conditionalFormatting>
        <x14:conditionalFormatting xmlns:xm="http://schemas.microsoft.com/office/excel/2006/main">
          <x14:cfRule type="dataBar" id="{4ECEBECE-2CC1-4E94-8E29-855B12E0C29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AG11:AG12 AG14</xm:sqref>
        </x14:conditionalFormatting>
        <x14:conditionalFormatting xmlns:xm="http://schemas.microsoft.com/office/excel/2006/main">
          <x14:cfRule type="dataBar" id="{76E59E9D-16D2-4064-9C3A-E8846930B41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Z13</xm:sqref>
        </x14:conditionalFormatting>
        <x14:conditionalFormatting xmlns:xm="http://schemas.microsoft.com/office/excel/2006/main">
          <x14:cfRule type="dataBar" id="{4B1F5B98-4F7D-4219-A754-F91CA1DD816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Z11:Z14</xm:sqref>
        </x14:conditionalFormatting>
        <x14:conditionalFormatting xmlns:xm="http://schemas.microsoft.com/office/excel/2006/main">
          <x14:cfRule type="dataBar" id="{AF2B3E05-59C5-474D-8E67-AC5087AFC1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AA11:AA14</xm:sqref>
        </x14:conditionalFormatting>
        <x14:conditionalFormatting xmlns:xm="http://schemas.microsoft.com/office/excel/2006/main">
          <x14:cfRule type="dataBar" id="{1A5ECDD3-FA93-45DD-B1CE-F113BA62E48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AG13</xm:sqref>
        </x14:conditionalFormatting>
        <x14:conditionalFormatting xmlns:xm="http://schemas.microsoft.com/office/excel/2006/main">
          <x14:cfRule type="dataBar" id="{86E5BDC6-2E50-43FC-9CBF-D9AE147894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AG11:AG14</xm:sqref>
        </x14:conditionalFormatting>
        <x14:conditionalFormatting xmlns:xm="http://schemas.microsoft.com/office/excel/2006/main">
          <x14:cfRule type="dataBar" id="{D5F5621B-176E-4869-94BD-B2964226069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AG22:AG25</xm:sqref>
        </x14:conditionalFormatting>
        <x14:conditionalFormatting xmlns:xm="http://schemas.microsoft.com/office/excel/2006/main">
          <x14:cfRule type="dataBar" id="{67FB947D-34FC-4658-9F30-8F18E5BE2B4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067C5F7-D6B5-43B8-A4B0-D55FEEA417A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AB695E1-15B0-4914-B9E7-CE33E06DF722}">
            <x14:dataBar minLength="0" maxLength="100" negativeBarColorSameAsPositive="1" axisPosition="none">
              <x14:cfvo type="min"/>
              <x14:cfvo type="max"/>
            </x14:dataBar>
          </x14:cfRule>
          <xm:sqref>G43</xm:sqref>
        </x14:conditionalFormatting>
        <x14:conditionalFormatting xmlns:xm="http://schemas.microsoft.com/office/excel/2006/main">
          <x14:cfRule type="dataBar" id="{56FE74A0-10EC-49C0-BB79-35EE2919B05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4F0F59C-AD84-40CF-944C-1954DAC28CB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8431C49F-4B62-407B-89C5-33D3CEFC5DBF}">
            <x14:dataBar minLength="0" maxLength="100" negativeBarColorSameAsPositive="1" axisPosition="none">
              <x14:cfvo type="min"/>
              <x14:cfvo type="max"/>
            </x14:dataBar>
          </x14:cfRule>
          <xm:sqref>H43</xm:sqref>
        </x14:conditionalFormatting>
        <x14:conditionalFormatting xmlns:xm="http://schemas.microsoft.com/office/excel/2006/main">
          <x14:cfRule type="dataBar" id="{26FE41F7-E307-4956-9A06-7B7578608D0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820A89A-8D2B-40D6-B3CA-33EB30CC826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D566060-03CD-411E-AEDC-6289C7AF1284}">
            <x14:dataBar minLength="0" maxLength="100" negativeBarColorSameAsPositive="1" axisPosition="none">
              <x14:cfvo type="min"/>
              <x14:cfvo type="max"/>
            </x14:dataBar>
          </x14:cfRule>
          <xm:sqref>I43:N43</xm:sqref>
        </x14:conditionalFormatting>
        <x14:conditionalFormatting xmlns:xm="http://schemas.microsoft.com/office/excel/2006/main">
          <x14:cfRule type="dataBar" id="{C3ED6592-529E-47A5-9AAE-9E4489E6C987}">
            <x14:dataBar minLength="0" maxLength="100" negativeBarColorSameAsPositive="1" axisPosition="none">
              <x14:cfvo type="min"/>
              <x14:cfvo type="max"/>
            </x14:dataBar>
          </x14:cfRule>
          <xm:sqref>O43</xm:sqref>
        </x14:conditionalFormatting>
        <x14:conditionalFormatting xmlns:xm="http://schemas.microsoft.com/office/excel/2006/main">
          <x14:cfRule type="dataBar" id="{BA84E90B-23C5-4F35-B7BB-99CD49350D85}">
            <x14:dataBar minLength="0" maxLength="100" negativeBarColorSameAsPositive="1" axisPosition="none">
              <x14:cfvo type="min"/>
              <x14:cfvo type="max"/>
            </x14:dataBar>
          </x14:cfRule>
          <xm:sqref>P43</xm:sqref>
        </x14:conditionalFormatting>
        <x14:conditionalFormatting xmlns:xm="http://schemas.microsoft.com/office/excel/2006/main">
          <x14:cfRule type="dataBar" id="{383CAC5F-02F5-4699-8B76-8AA21E87C09D}">
            <x14:dataBar minLength="0" maxLength="100" negativeBarColorSameAsPositive="1" axisPosition="none">
              <x14:cfvo type="min"/>
              <x14:cfvo type="max"/>
            </x14:dataBar>
          </x14:cfRule>
          <xm:sqref>U43:W43</xm:sqref>
        </x14:conditionalFormatting>
        <x14:conditionalFormatting xmlns:xm="http://schemas.microsoft.com/office/excel/2006/main">
          <x14:cfRule type="dataBar" id="{05144CD1-B9CB-48A1-9984-C04F86D174D7}">
            <x14:dataBar minLength="0" maxLength="100" negativeBarColorSameAsPositive="1" axisPosition="none">
              <x14:cfvo type="min"/>
              <x14:cfvo type="max"/>
            </x14:dataBar>
          </x14:cfRule>
          <xm:sqref>Z43:AA43</xm:sqref>
        </x14:conditionalFormatting>
        <x14:conditionalFormatting xmlns:xm="http://schemas.microsoft.com/office/excel/2006/main">
          <x14:cfRule type="dataBar" id="{4AEBA390-20B1-409A-900D-6C366E6268D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Q51</xm:sqref>
        </x14:conditionalFormatting>
        <x14:conditionalFormatting xmlns:xm="http://schemas.microsoft.com/office/excel/2006/main">
          <x14:cfRule type="dataBar" id="{E6B28DB6-EA7B-48DB-83F3-21B6DE746C8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E50:E53</xm:sqref>
        </x14:conditionalFormatting>
        <x14:conditionalFormatting xmlns:xm="http://schemas.microsoft.com/office/excel/2006/main">
          <x14:cfRule type="dataBar" id="{9E72D4FA-04AF-4403-AB4D-DD41C2D4DDC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Q52:Q53 Q49:Q50</xm:sqref>
        </x14:conditionalFormatting>
        <x14:conditionalFormatting xmlns:xm="http://schemas.microsoft.com/office/excel/2006/main">
          <x14:cfRule type="dataBar" id="{C51ABE7B-7AC8-4A4C-BC18-762245F9C2D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AB39:AB40 AB42</xm:sqref>
        </x14:conditionalFormatting>
        <x14:conditionalFormatting xmlns:xm="http://schemas.microsoft.com/office/excel/2006/main">
          <x14:cfRule type="dataBar" id="{CE71FB2D-8098-4568-BE9C-0D0705CC982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AB50:AB51 AB53</xm:sqref>
        </x14:conditionalFormatting>
        <x14:conditionalFormatting xmlns:xm="http://schemas.microsoft.com/office/excel/2006/main">
          <x14:cfRule type="dataBar" id="{EA391AE5-F3EF-467D-B6CC-B556EFC6004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E49</xm:sqref>
        </x14:conditionalFormatting>
        <x14:conditionalFormatting xmlns:xm="http://schemas.microsoft.com/office/excel/2006/main">
          <x14:cfRule type="dataBar" id="{BCF10E9E-0446-44A4-8853-72C7552FA9A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G41:N41</xm:sqref>
        </x14:conditionalFormatting>
        <x14:conditionalFormatting xmlns:xm="http://schemas.microsoft.com/office/excel/2006/main">
          <x14:cfRule type="dataBar" id="{362BA7FA-9CBC-47FE-B2C1-F7F3D6A9D55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C236A791-E0A4-4D74-9DCB-F07F95C9CD8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U42</xm:sqref>
        </x14:conditionalFormatting>
        <x14:conditionalFormatting xmlns:xm="http://schemas.microsoft.com/office/excel/2006/main">
          <x14:cfRule type="dataBar" id="{5470A729-763E-4F31-9CFD-97F4D5978F0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Q41:Q42 Q38:Q39</xm:sqref>
        </x14:conditionalFormatting>
        <x14:conditionalFormatting xmlns:xm="http://schemas.microsoft.com/office/excel/2006/main">
          <x14:cfRule type="dataBar" id="{35198AA6-059D-4D1B-8256-9D4D546EE68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R50:R51 R53</xm:sqref>
        </x14:conditionalFormatting>
        <x14:conditionalFormatting xmlns:xm="http://schemas.microsoft.com/office/excel/2006/main">
          <x14:cfRule type="dataBar" id="{9C3E89BA-3434-4FB8-85F5-CF80BCF96F8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R39:R40 R42</xm:sqref>
        </x14:conditionalFormatting>
        <x14:conditionalFormatting xmlns:xm="http://schemas.microsoft.com/office/excel/2006/main">
          <x14:cfRule type="dataBar" id="{C66D9891-53A9-4F48-B4D8-7780DB78BE1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V50:V51 V53</xm:sqref>
        </x14:conditionalFormatting>
        <x14:conditionalFormatting xmlns:xm="http://schemas.microsoft.com/office/excel/2006/main">
          <x14:cfRule type="dataBar" id="{EB998A2E-E478-436C-BEC3-F7383B526EE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V39:V40 V42</xm:sqref>
        </x14:conditionalFormatting>
        <x14:conditionalFormatting xmlns:xm="http://schemas.microsoft.com/office/excel/2006/main">
          <x14:cfRule type="dataBar" id="{F3E52E46-FE18-42A9-A15D-BF794CFF427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X49:X50 X52:X53</xm:sqref>
        </x14:conditionalFormatting>
        <x14:conditionalFormatting xmlns:xm="http://schemas.microsoft.com/office/excel/2006/main">
          <x14:cfRule type="dataBar" id="{307DD040-A45E-4EFE-9379-0BE95A6B2F9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Y47:Y48 Y50:Y53</xm:sqref>
        </x14:conditionalFormatting>
        <x14:conditionalFormatting xmlns:xm="http://schemas.microsoft.com/office/excel/2006/main">
          <x14:cfRule type="dataBar" id="{211F5304-0690-4CF0-B129-5261F6A7C1A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Z51:Z52</xm:sqref>
        </x14:conditionalFormatting>
        <x14:conditionalFormatting xmlns:xm="http://schemas.microsoft.com/office/excel/2006/main">
          <x14:cfRule type="dataBar" id="{160EB2A1-DC65-408A-B982-C253916F83C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T52:T53</xm:sqref>
        </x14:conditionalFormatting>
        <x14:conditionalFormatting xmlns:xm="http://schemas.microsoft.com/office/excel/2006/main">
          <x14:cfRule type="dataBar" id="{C8BF7C24-A9D5-4E97-AF34-0D34BBF543B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T41:T42</xm:sqref>
        </x14:conditionalFormatting>
        <x14:conditionalFormatting xmlns:xm="http://schemas.microsoft.com/office/excel/2006/main">
          <x14:cfRule type="dataBar" id="{6EFD34C9-369A-4A5D-BC03-4082BBE2477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W39:W40 W42</xm:sqref>
        </x14:conditionalFormatting>
        <x14:conditionalFormatting xmlns:xm="http://schemas.microsoft.com/office/excel/2006/main">
          <x14:cfRule type="dataBar" id="{939C9CB4-0C18-428A-B489-D25B3EB7963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AA50:AA51 AA53</xm:sqref>
        </x14:conditionalFormatting>
        <x14:conditionalFormatting xmlns:xm="http://schemas.microsoft.com/office/excel/2006/main">
          <x14:cfRule type="dataBar" id="{30FD163F-C5AB-42D0-99D6-95DAE69025C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AH52</xm:sqref>
        </x14:conditionalFormatting>
        <x14:conditionalFormatting xmlns:xm="http://schemas.microsoft.com/office/excel/2006/main">
          <x14:cfRule type="dataBar" id="{48D8F830-B4B6-40AC-A83F-7BB183C5CDC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AH41</xm:sqref>
        </x14:conditionalFormatting>
        <x14:conditionalFormatting xmlns:xm="http://schemas.microsoft.com/office/excel/2006/main">
          <x14:cfRule type="dataBar" id="{5549BCB2-2E6A-44ED-8F4E-AED32DA39A6B}">
            <x14:dataBar minLength="0" maxLength="100" negativeBarColorSameAsPositive="1" axisPosition="none">
              <x14:cfvo type="min"/>
              <x14:cfvo type="max"/>
            </x14:dataBar>
          </x14:cfRule>
          <xm:sqref>AB43:AF43 AH43 G43:N43</xm:sqref>
        </x14:conditionalFormatting>
        <x14:conditionalFormatting xmlns:xm="http://schemas.microsoft.com/office/excel/2006/main">
          <x14:cfRule type="dataBar" id="{F4032191-7E58-42DB-9348-7EDA10EE700C}">
            <x14:dataBar minLength="0" maxLength="100" negativeBarColorSameAsPositive="1" axisPosition="none">
              <x14:cfvo type="min"/>
              <x14:cfvo type="max"/>
            </x14:dataBar>
          </x14:cfRule>
          <xm:sqref>O41</xm:sqref>
        </x14:conditionalFormatting>
        <x14:conditionalFormatting xmlns:xm="http://schemas.microsoft.com/office/excel/2006/main">
          <x14:cfRule type="dataBar" id="{65F77976-171C-49B2-A788-9D5F8FCA4023}">
            <x14:dataBar minLength="0" maxLength="100" negativeBarColorSameAsPositive="1" axisPosition="none">
              <x14:cfvo type="min"/>
              <x14:cfvo type="max"/>
            </x14:dataBar>
          </x14:cfRule>
          <xm:sqref>O41 O52</xm:sqref>
        </x14:conditionalFormatting>
        <x14:conditionalFormatting xmlns:xm="http://schemas.microsoft.com/office/excel/2006/main">
          <x14:cfRule type="dataBar" id="{EDA947CB-F1D9-455D-B05D-19E4DF79CF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F7E5CFA-6C20-47F7-8738-9AE018A7E4B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36AE10F-F39E-4A95-AB91-097AA5B6AA49}">
            <x14:dataBar minLength="0" maxLength="100" negativeBarColorSameAsPositive="1" axisPosition="none">
              <x14:cfvo type="min"/>
              <x14:cfvo type="max"/>
            </x14:dataBar>
          </x14:cfRule>
          <xm:sqref>G42 G53 G33:G39</xm:sqref>
        </x14:conditionalFormatting>
        <x14:conditionalFormatting xmlns:xm="http://schemas.microsoft.com/office/excel/2006/main">
          <x14:cfRule type="dataBar" id="{F4C7031D-88C1-4611-883F-4707FBF9697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F72D58C-ABD8-48AF-B0EE-E14F616DCC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83B63DE-0BAA-4297-9642-41E31E06281A}">
            <x14:dataBar minLength="0" maxLength="100" negativeBarColorSameAsPositive="1" axisPosition="none">
              <x14:cfvo type="min"/>
              <x14:cfvo type="max"/>
            </x14:dataBar>
          </x14:cfRule>
          <xm:sqref>H42 H53 H39</xm:sqref>
        </x14:conditionalFormatting>
        <x14:conditionalFormatting xmlns:xm="http://schemas.microsoft.com/office/excel/2006/main">
          <x14:cfRule type="dataBar" id="{91837941-C21C-4263-9038-74305C9881F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D868F1E-219E-44DB-B70D-D7585B8BD38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EDB180A-0C33-4646-AD47-3973AB319CD2}">
            <x14:dataBar minLength="0" maxLength="100" negativeBarColorSameAsPositive="1" axisPosition="none">
              <x14:cfvo type="min"/>
              <x14:cfvo type="max"/>
            </x14:dataBar>
          </x14:cfRule>
          <xm:sqref>I39:N39 I53:N53 G42:N42</xm:sqref>
        </x14:conditionalFormatting>
        <x14:conditionalFormatting xmlns:xm="http://schemas.microsoft.com/office/excel/2006/main">
          <x14:cfRule type="dataBar" id="{E88D19D3-5D1B-473F-AF8D-BF03DC7A945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G52:N52 G41:N41 S52</xm:sqref>
        </x14:conditionalFormatting>
        <x14:conditionalFormatting xmlns:xm="http://schemas.microsoft.com/office/excel/2006/main">
          <x14:cfRule type="dataBar" id="{53ECD9AC-71A9-4DB1-A6AA-B704B185D2C9}">
            <x14:dataBar minLength="0" maxLength="100" negativeBarColorSameAsPositive="1" axisPosition="none">
              <x14:cfvo type="min"/>
              <x14:cfvo type="max"/>
            </x14:dataBar>
          </x14:cfRule>
          <xm:sqref>O39:O42 O51:O53</xm:sqref>
        </x14:conditionalFormatting>
        <x14:conditionalFormatting xmlns:xm="http://schemas.microsoft.com/office/excel/2006/main">
          <x14:cfRule type="dataBar" id="{D7D88C8C-B383-4ABF-AB2B-A4567CA48DEA}">
            <x14:dataBar minLength="0" maxLength="100" negativeBarColorSameAsPositive="1" axisPosition="none">
              <x14:cfvo type="min"/>
              <x14:cfvo type="max"/>
            </x14:dataBar>
          </x14:cfRule>
          <xm:sqref>P41</xm:sqref>
        </x14:conditionalFormatting>
        <x14:conditionalFormatting xmlns:xm="http://schemas.microsoft.com/office/excel/2006/main">
          <x14:cfRule type="dataBar" id="{AB6E6925-C80A-4808-B61A-CFE5004C7076}">
            <x14:dataBar minLength="0" maxLength="100" negativeBarColorSameAsPositive="1" axisPosition="none">
              <x14:cfvo type="min"/>
              <x14:cfvo type="max"/>
            </x14:dataBar>
          </x14:cfRule>
          <xm:sqref>P41 P52</xm:sqref>
        </x14:conditionalFormatting>
        <x14:conditionalFormatting xmlns:xm="http://schemas.microsoft.com/office/excel/2006/main">
          <x14:cfRule type="dataBar" id="{0B2BE6C2-6CF9-4E65-93A0-0F7DC2048A15}">
            <x14:dataBar minLength="0" maxLength="100" negativeBarColorSameAsPositive="1" axisPosition="none">
              <x14:cfvo type="min"/>
              <x14:cfvo type="max"/>
            </x14:dataBar>
          </x14:cfRule>
          <xm:sqref>P39:P42 P51:P53</xm:sqref>
        </x14:conditionalFormatting>
        <x14:conditionalFormatting xmlns:xm="http://schemas.microsoft.com/office/excel/2006/main">
          <x14:cfRule type="dataBar" id="{F3D397D8-7506-4348-BFE0-5A014F1DE50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E39:E42</xm:sqref>
        </x14:conditionalFormatting>
        <x14:conditionalFormatting xmlns:xm="http://schemas.microsoft.com/office/excel/2006/main">
          <x14:cfRule type="dataBar" id="{AEC711B9-51C4-4784-8AA6-0E869A13880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F40</xm:sqref>
        </x14:conditionalFormatting>
        <x14:conditionalFormatting xmlns:xm="http://schemas.microsoft.com/office/excel/2006/main">
          <x14:cfRule type="dataBar" id="{DD42B6C3-C0B5-4D77-BC2A-DEDAF4EEE50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F51</xm:sqref>
        </x14:conditionalFormatting>
        <x14:conditionalFormatting xmlns:xm="http://schemas.microsoft.com/office/excel/2006/main">
          <x14:cfRule type="dataBar" id="{9EFDD596-B7A3-4FF3-B5C7-82C0EE6B780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F52:F53 F49:F50</xm:sqref>
        </x14:conditionalFormatting>
        <x14:conditionalFormatting xmlns:xm="http://schemas.microsoft.com/office/excel/2006/main">
          <x14:cfRule type="dataBar" id="{4EE00530-DE00-4658-85C8-7C31195EA3C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E38</xm:sqref>
        </x14:conditionalFormatting>
        <x14:conditionalFormatting xmlns:xm="http://schemas.microsoft.com/office/excel/2006/main">
          <x14:cfRule type="dataBar" id="{3DD26824-1758-48CF-99F5-27C027D5F21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AB52</xm:sqref>
        </x14:conditionalFormatting>
        <x14:conditionalFormatting xmlns:xm="http://schemas.microsoft.com/office/excel/2006/main">
          <x14:cfRule type="dataBar" id="{6681B84B-4A1E-4F32-B458-43B8E25B6939}">
            <x14:dataBar minLength="0" maxLength="100" border="1">
              <x14:cfvo type="num">
                <xm:f>1</xm:f>
              </x14:cfvo>
              <x14:cfvo type="num">
                <xm:f>40</xm:f>
              </x14:cfvo>
              <x14:borderColor theme="4" tint="-0.499984740745262"/>
              <x14:negativeFillColor rgb="FFFF0000"/>
              <x14:axisColor rgb="FF000000"/>
            </x14:dataBar>
          </x14:cfRule>
          <xm:sqref>E49:E53</xm:sqref>
        </x14:conditionalFormatting>
        <x14:conditionalFormatting xmlns:xm="http://schemas.microsoft.com/office/excel/2006/main">
          <x14:cfRule type="dataBar" id="{6F746CD6-FB1F-4004-9A20-0609E1B76E22}">
            <x14:dataBar minLength="0" maxLength="100" border="1">
              <x14:cfvo type="num">
                <xm:f>1</xm:f>
              </x14:cfvo>
              <x14:cfvo type="num">
                <xm:f>40</xm:f>
              </x14:cfvo>
              <x14:borderColor theme="4" tint="-0.499984740745262"/>
              <x14:negativeFillColor rgb="FFFF0000"/>
              <x14:axisColor rgb="FF000000"/>
            </x14:dataBar>
          </x14:cfRule>
          <xm:sqref>E38:E42</xm:sqref>
        </x14:conditionalFormatting>
        <x14:conditionalFormatting xmlns:xm="http://schemas.microsoft.com/office/excel/2006/main">
          <x14:cfRule type="dataBar" id="{AFFC80D9-6814-4EE5-9908-CB088457912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AH39:AH40 AH42</xm:sqref>
        </x14:conditionalFormatting>
        <x14:conditionalFormatting xmlns:xm="http://schemas.microsoft.com/office/excel/2006/main">
          <x14:cfRule type="dataBar" id="{3B5FDAAB-6DF7-4229-B94E-F99986633F2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X36:AA42</xm:sqref>
        </x14:conditionalFormatting>
        <x14:conditionalFormatting xmlns:xm="http://schemas.microsoft.com/office/excel/2006/main">
          <x14:cfRule type="dataBar" id="{C7DF4C55-EA56-4C1B-9B91-89C9CDEC2BE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F49:F53</xm:sqref>
        </x14:conditionalFormatting>
        <x14:conditionalFormatting xmlns:xm="http://schemas.microsoft.com/office/excel/2006/main">
          <x14:cfRule type="dataBar" id="{B7802F6F-71AE-41D3-B76C-78188E6EE76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F41:F42 F38:F39</xm:sqref>
        </x14:conditionalFormatting>
        <x14:conditionalFormatting xmlns:xm="http://schemas.microsoft.com/office/excel/2006/main">
          <x14:cfRule type="dataBar" id="{5AD0FFD5-E396-4941-AB83-6EAC96C298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F38:F42</xm:sqref>
        </x14:conditionalFormatting>
        <x14:conditionalFormatting xmlns:xm="http://schemas.microsoft.com/office/excel/2006/main">
          <x14:cfRule type="dataBar" id="{18D9A5D6-5615-4A5B-B75E-72BAAD66B47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G52:N52</xm:sqref>
        </x14:conditionalFormatting>
        <x14:conditionalFormatting xmlns:xm="http://schemas.microsoft.com/office/excel/2006/main">
          <x14:cfRule type="dataBar" id="{EE16D668-951F-446B-A3E0-3BEB85A5CAA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S52</xm:sqref>
        </x14:conditionalFormatting>
        <x14:conditionalFormatting xmlns:xm="http://schemas.microsoft.com/office/excel/2006/main">
          <x14:cfRule type="dataBar" id="{7466F8AF-1C79-414F-8783-6458B8602B1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U52</xm:sqref>
        </x14:conditionalFormatting>
        <x14:conditionalFormatting xmlns:xm="http://schemas.microsoft.com/office/excel/2006/main">
          <x14:cfRule type="dataBar" id="{48BE2C0A-F1B0-4A15-AC1B-2101325011F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U52</xm:sqref>
        </x14:conditionalFormatting>
        <x14:conditionalFormatting xmlns:xm="http://schemas.microsoft.com/office/excel/2006/main">
          <x14:cfRule type="dataBar" id="{2CD0F6A9-9248-46BC-ADCA-A408E1CACC8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AC52:AG52</xm:sqref>
        </x14:conditionalFormatting>
        <x14:conditionalFormatting xmlns:xm="http://schemas.microsoft.com/office/excel/2006/main">
          <x14:cfRule type="dataBar" id="{B373AB67-846A-4A42-B6C6-01A4735CD4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AC52:AG52</xm:sqref>
        </x14:conditionalFormatting>
        <x14:conditionalFormatting xmlns:xm="http://schemas.microsoft.com/office/excel/2006/main">
          <x14:cfRule type="dataBar" id="{3D184AFB-725E-4D7A-A535-5838FAAEE3E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AI52</xm:sqref>
        </x14:conditionalFormatting>
        <x14:conditionalFormatting xmlns:xm="http://schemas.microsoft.com/office/excel/2006/main">
          <x14:cfRule type="dataBar" id="{AFBC6E6E-A3E4-4F3B-ADA9-8E8E68F17DA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AI52</xm:sqref>
        </x14:conditionalFormatting>
        <x14:conditionalFormatting xmlns:xm="http://schemas.microsoft.com/office/excel/2006/main">
          <x14:cfRule type="dataBar" id="{D578A964-87D3-44AF-A4C9-92A47DD94DA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S41</xm:sqref>
        </x14:conditionalFormatting>
        <x14:conditionalFormatting xmlns:xm="http://schemas.microsoft.com/office/excel/2006/main">
          <x14:cfRule type="dataBar" id="{FE745F51-C30F-483F-A3B1-8EBCF267E20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1A2D98F4-FE86-4DBF-AAEB-9E9F4364FE1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U41</xm:sqref>
        </x14:conditionalFormatting>
        <x14:conditionalFormatting xmlns:xm="http://schemas.microsoft.com/office/excel/2006/main">
          <x14:cfRule type="dataBar" id="{FF661542-7DF3-434C-A404-C4BBEF9D650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U41</xm:sqref>
        </x14:conditionalFormatting>
        <x14:conditionalFormatting xmlns:xm="http://schemas.microsoft.com/office/excel/2006/main">
          <x14:cfRule type="dataBar" id="{F7BB202D-55C8-4FE7-ACB6-574D9982378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AC41:AG41</xm:sqref>
        </x14:conditionalFormatting>
        <x14:conditionalFormatting xmlns:xm="http://schemas.microsoft.com/office/excel/2006/main">
          <x14:cfRule type="dataBar" id="{FD580A3D-D50C-4A67-81B7-5B1D4A0C000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AC41:AG41</xm:sqref>
        </x14:conditionalFormatting>
        <x14:conditionalFormatting xmlns:xm="http://schemas.microsoft.com/office/excel/2006/main">
          <x14:cfRule type="dataBar" id="{86DCF90A-0533-4F4B-820C-41B6789A00A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AI41</xm:sqref>
        </x14:conditionalFormatting>
        <x14:conditionalFormatting xmlns:xm="http://schemas.microsoft.com/office/excel/2006/main">
          <x14:cfRule type="dataBar" id="{4701EF16-8A60-45A3-8372-CBC153B26EA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-0.249977111117893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0CC4B567-FD81-485C-A400-01E2BF05FC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BCEB5D22-629C-45EE-B35D-08885409C25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0DAF619-0C67-4CCA-AF16-4EB3E94D386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96E9AA2-E0A4-4B80-A467-C6380C0AEE43}">
            <x14:dataBar minLength="0" maxLength="100" negativeBarColorSameAsPositive="1" axisPosition="none">
              <x14:cfvo type="min"/>
              <x14:cfvo type="max"/>
            </x14:dataBar>
          </x14:cfRule>
          <xm:sqref>H53</xm:sqref>
        </x14:conditionalFormatting>
        <x14:conditionalFormatting xmlns:xm="http://schemas.microsoft.com/office/excel/2006/main">
          <x14:cfRule type="dataBar" id="{4DC961AC-9F4E-48F3-A691-97D60382503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AB96499-15A2-4492-A96A-E8369CD785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3D8C6BD-683C-42DC-A1F7-703A3ED14537}">
            <x14:dataBar minLength="0" maxLength="100" negativeBarColorSameAsPositive="1" axisPosition="none">
              <x14:cfvo type="min"/>
              <x14:cfvo type="max"/>
            </x14:dataBar>
          </x14:cfRule>
          <xm:sqref>I53:N53</xm:sqref>
        </x14:conditionalFormatting>
        <x14:conditionalFormatting xmlns:xm="http://schemas.microsoft.com/office/excel/2006/main">
          <x14:cfRule type="dataBar" id="{CD5168F6-2BC5-49BC-B9C3-6F9CAB7810B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8AB90A2-7684-49CB-B904-D73764B8E4B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92753E5-EE89-45E3-95AB-0DBD08D75389}">
            <x14:dataBar minLength="0" maxLength="100" negativeBarColorSameAsPositive="1" axisPosition="none">
              <x14:cfvo type="min"/>
              <x14:cfvo type="max"/>
            </x14:dataBar>
          </x14:cfRule>
          <xm:sqref>I53:N53</xm:sqref>
        </x14:conditionalFormatting>
        <x14:conditionalFormatting xmlns:xm="http://schemas.microsoft.com/office/excel/2006/main">
          <x14:cfRule type="dataBar" id="{FC33950D-4F84-4510-81BB-7E28D39E35E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I53:N53</xm:sqref>
        </x14:conditionalFormatting>
        <x14:conditionalFormatting xmlns:xm="http://schemas.microsoft.com/office/excel/2006/main">
          <x14:cfRule type="dataBar" id="{11973226-F699-4DA7-9C2F-70BD1B51B98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F199D91-26FF-4290-A255-C2BF4945937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7D92746-7711-4566-94C8-2A40527C9AB6}">
            <x14:dataBar minLength="0" maxLength="100" negativeBarColorSameAsPositive="1" axisPosition="none">
              <x14:cfvo type="min"/>
              <x14:cfvo type="max"/>
            </x14:dataBar>
          </x14:cfRule>
          <xm:sqref>S53</xm:sqref>
        </x14:conditionalFormatting>
        <x14:conditionalFormatting xmlns:xm="http://schemas.microsoft.com/office/excel/2006/main">
          <x14:cfRule type="dataBar" id="{B6FF34C7-3580-4428-AD3B-6287518D490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D4E7EA8-1AD2-458A-BABF-A3DE6B7AD3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007755F-9244-4054-99AC-95E26D05E7AA}">
            <x14:dataBar minLength="0" maxLength="100" negativeBarColorSameAsPositive="1" axisPosition="none">
              <x14:cfvo type="min"/>
              <x14:cfvo type="max"/>
            </x14:dataBar>
          </x14:cfRule>
          <xm:sqref>S53</xm:sqref>
        </x14:conditionalFormatting>
        <x14:conditionalFormatting xmlns:xm="http://schemas.microsoft.com/office/excel/2006/main">
          <x14:cfRule type="dataBar" id="{660DEEE7-2965-414A-A68A-412D0A29EAF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5E6C952-DB7B-4B1A-BFED-28D5A6B370C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93E6CCD-CB23-43EB-9830-863BBA351A2B}">
            <x14:dataBar minLength="0" maxLength="100" negativeBarColorSameAsPositive="1" axisPosition="none">
              <x14:cfvo type="min"/>
              <x14:cfvo type="max"/>
            </x14:dataBar>
          </x14:cfRule>
          <xm:sqref>S53</xm:sqref>
        </x14:conditionalFormatting>
        <x14:conditionalFormatting xmlns:xm="http://schemas.microsoft.com/office/excel/2006/main">
          <x14:cfRule type="dataBar" id="{FAF5BC2E-AB03-4654-A9EC-B4C4DA52813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S53</xm:sqref>
        </x14:conditionalFormatting>
        <x14:conditionalFormatting xmlns:xm="http://schemas.microsoft.com/office/excel/2006/main">
          <x14:cfRule type="dataBar" id="{9804D4F8-E78E-43D6-81E4-271B434F099C}">
            <x14:dataBar minLength="0" maxLength="100" negativeBarColorSameAsPositive="1" axisPosition="none">
              <x14:cfvo type="min"/>
              <x14:cfvo type="max"/>
            </x14:dataBar>
          </x14:cfRule>
          <xm:sqref>U53</xm:sqref>
        </x14:conditionalFormatting>
        <x14:conditionalFormatting xmlns:xm="http://schemas.microsoft.com/office/excel/2006/main">
          <x14:cfRule type="dataBar" id="{D8782548-EA4D-4B8F-82A8-9E2B39851F1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B9C857D-7408-4DF9-9AA1-D82864F7DAC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02606D0-655E-448C-A288-28921AB49BA1}">
            <x14:dataBar minLength="0" maxLength="100" negativeBarColorSameAsPositive="1" axisPosition="none">
              <x14:cfvo type="min"/>
              <x14:cfvo type="max"/>
            </x14:dataBar>
          </x14:cfRule>
          <xm:sqref>U53</xm:sqref>
        </x14:conditionalFormatting>
        <x14:conditionalFormatting xmlns:xm="http://schemas.microsoft.com/office/excel/2006/main">
          <x14:cfRule type="dataBar" id="{65614018-BD8E-4AA2-906F-2B2323E00FC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7F9B563-D1D9-449B-AC58-4C209450506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1DED344-DB9A-44D3-B217-DBDA67152DAC}">
            <x14:dataBar minLength="0" maxLength="100" negativeBarColorSameAsPositive="1" axisPosition="none">
              <x14:cfvo type="min"/>
              <x14:cfvo type="max"/>
            </x14:dataBar>
          </x14:cfRule>
          <xm:sqref>U53</xm:sqref>
        </x14:conditionalFormatting>
        <x14:conditionalFormatting xmlns:xm="http://schemas.microsoft.com/office/excel/2006/main">
          <x14:cfRule type="dataBar" id="{C1CF6B2F-D5E4-4CD3-9B22-7161A9DBB70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41EE7B9-FE1F-4B73-BCEC-AA21F723063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7EE7126-6F31-47C5-998E-3E885A7F9A01}">
            <x14:dataBar minLength="0" maxLength="100" negativeBarColorSameAsPositive="1" axisPosition="none">
              <x14:cfvo type="min"/>
              <x14:cfvo type="max"/>
            </x14:dataBar>
          </x14:cfRule>
          <xm:sqref>U53</xm:sqref>
        </x14:conditionalFormatting>
        <x14:conditionalFormatting xmlns:xm="http://schemas.microsoft.com/office/excel/2006/main">
          <x14:cfRule type="dataBar" id="{0F0F3767-834C-4704-B7C7-2D84859408C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U53</xm:sqref>
        </x14:conditionalFormatting>
        <x14:conditionalFormatting xmlns:xm="http://schemas.microsoft.com/office/excel/2006/main">
          <x14:cfRule type="dataBar" id="{DE63ED57-5C65-43C6-8817-D3CD166842B0}">
            <x14:dataBar minLength="0" maxLength="100" negativeBarColorSameAsPositive="1" axisPosition="none">
              <x14:cfvo type="min"/>
              <x14:cfvo type="max"/>
            </x14:dataBar>
          </x14:cfRule>
          <xm:sqref>AC53:AG53</xm:sqref>
        </x14:conditionalFormatting>
        <x14:conditionalFormatting xmlns:xm="http://schemas.microsoft.com/office/excel/2006/main">
          <x14:cfRule type="dataBar" id="{DD5A221E-65F6-42B4-B0C2-6CED86E483D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4B1B9D6-057B-4AC3-8417-92C41CA1354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6B50CDB-04E6-40C8-908B-1C82D4A22C76}">
            <x14:dataBar minLength="0" maxLength="100" negativeBarColorSameAsPositive="1" axisPosition="none">
              <x14:cfvo type="min"/>
              <x14:cfvo type="max"/>
            </x14:dataBar>
          </x14:cfRule>
          <xm:sqref>AC53:AG53</xm:sqref>
        </x14:conditionalFormatting>
        <x14:conditionalFormatting xmlns:xm="http://schemas.microsoft.com/office/excel/2006/main">
          <x14:cfRule type="dataBar" id="{755EC0A1-12CD-4508-AD6D-CAFCC5A54D8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4F1DADE-208E-4FCF-A5BF-93349371DC8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55CB4CD-BB84-4F9B-868D-532DE3723CDF}">
            <x14:dataBar minLength="0" maxLength="100" negativeBarColorSameAsPositive="1" axisPosition="none">
              <x14:cfvo type="min"/>
              <x14:cfvo type="max"/>
            </x14:dataBar>
          </x14:cfRule>
          <xm:sqref>AC53:AG53</xm:sqref>
        </x14:conditionalFormatting>
        <x14:conditionalFormatting xmlns:xm="http://schemas.microsoft.com/office/excel/2006/main">
          <x14:cfRule type="dataBar" id="{226EFC07-9740-4592-94DF-4D7C65F9B3E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CA1E21F-65DA-4F2D-A04B-6FD3F3D60F0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B87A929-74DB-41CF-90E0-FA88C2062D1D}">
            <x14:dataBar minLength="0" maxLength="100" negativeBarColorSameAsPositive="1" axisPosition="none">
              <x14:cfvo type="min"/>
              <x14:cfvo type="max"/>
            </x14:dataBar>
          </x14:cfRule>
          <xm:sqref>AC53:AG53</xm:sqref>
        </x14:conditionalFormatting>
        <x14:conditionalFormatting xmlns:xm="http://schemas.microsoft.com/office/excel/2006/main">
          <x14:cfRule type="dataBar" id="{2CDA850F-6B6D-4E6E-86D3-34173BA9820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AC53:AG53</xm:sqref>
        </x14:conditionalFormatting>
        <x14:conditionalFormatting xmlns:xm="http://schemas.microsoft.com/office/excel/2006/main">
          <x14:cfRule type="dataBar" id="{2626BF4F-CD0D-4E28-A362-0A4A69EB0F3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AI53</xm:sqref>
        </x14:conditionalFormatting>
        <x14:conditionalFormatting xmlns:xm="http://schemas.microsoft.com/office/excel/2006/main">
          <x14:cfRule type="dataBar" id="{1DABFA37-F726-40E2-B940-67F674C499DA}">
            <x14:dataBar minLength="0" maxLength="100" negativeBarColorSameAsPositive="1" axisPosition="none">
              <x14:cfvo type="min"/>
              <x14:cfvo type="max"/>
            </x14:dataBar>
          </x14:cfRule>
          <xm:sqref>AC42:AE42</xm:sqref>
        </x14:conditionalFormatting>
        <x14:conditionalFormatting xmlns:xm="http://schemas.microsoft.com/office/excel/2006/main">
          <x14:cfRule type="dataBar" id="{88757806-E782-430C-A58E-6890E2E585E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A1E51FF-F99C-41DC-8899-98171345B8C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A8826C5-848E-4829-9B32-70FFABAFEFCC}">
            <x14:dataBar minLength="0" maxLength="100" negativeBarColorSameAsPositive="1" axisPosition="none">
              <x14:cfvo type="min"/>
              <x14:cfvo type="max"/>
            </x14:dataBar>
          </x14:cfRule>
          <xm:sqref>AC42:AE42</xm:sqref>
        </x14:conditionalFormatting>
        <x14:conditionalFormatting xmlns:xm="http://schemas.microsoft.com/office/excel/2006/main">
          <x14:cfRule type="dataBar" id="{DF2B48F7-0128-4A01-8053-B6033D5BA36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BFE5AD0-EA7A-4348-90C2-BA4107799F2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EC5DC86-C177-498F-A49D-144693B5710F}">
            <x14:dataBar minLength="0" maxLength="100" negativeBarColorSameAsPositive="1" axisPosition="none">
              <x14:cfvo type="min"/>
              <x14:cfvo type="max"/>
            </x14:dataBar>
          </x14:cfRule>
          <xm:sqref>AC42:AE42</xm:sqref>
        </x14:conditionalFormatting>
        <x14:conditionalFormatting xmlns:xm="http://schemas.microsoft.com/office/excel/2006/main">
          <x14:cfRule type="dataBar" id="{3184D748-B944-41E0-A92C-DB1B57C6285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EC934AE-CBEE-4AFA-AE74-1EB488FFD7F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CE147AB-55A3-41AE-BB7F-813CBA314ABE}">
            <x14:dataBar minLength="0" maxLength="100" negativeBarColorSameAsPositive="1" axisPosition="none">
              <x14:cfvo type="min"/>
              <x14:cfvo type="max"/>
            </x14:dataBar>
          </x14:cfRule>
          <xm:sqref>AC42:AE42</xm:sqref>
        </x14:conditionalFormatting>
        <x14:conditionalFormatting xmlns:xm="http://schemas.microsoft.com/office/excel/2006/main">
          <x14:cfRule type="dataBar" id="{AFFCB738-FE45-4A1A-8F30-E0194C5C4F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AC42:AE42</xm:sqref>
        </x14:conditionalFormatting>
        <x14:conditionalFormatting xmlns:xm="http://schemas.microsoft.com/office/excel/2006/main">
          <x14:cfRule type="dataBar" id="{9098A87E-4257-4203-941F-ABD46D4CDF3A}">
            <x14:dataBar minLength="0" maxLength="100" negativeBarColorSameAsPositive="1" axisPosition="none">
              <x14:cfvo type="min"/>
              <x14:cfvo type="max"/>
            </x14:dataBar>
          </x14:cfRule>
          <xm:sqref>AF42:AG42</xm:sqref>
        </x14:conditionalFormatting>
        <x14:conditionalFormatting xmlns:xm="http://schemas.microsoft.com/office/excel/2006/main">
          <x14:cfRule type="dataBar" id="{3E6AC26D-FF50-43D3-AC7B-FAB829628D9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13C3874-AFD5-497E-883B-0155E9893F8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E928DD7-212E-4E75-8132-9EE0FEEB6638}">
            <x14:dataBar minLength="0" maxLength="100" negativeBarColorSameAsPositive="1" axisPosition="none">
              <x14:cfvo type="min"/>
              <x14:cfvo type="max"/>
            </x14:dataBar>
          </x14:cfRule>
          <xm:sqref>AF42:AG42</xm:sqref>
        </x14:conditionalFormatting>
        <x14:conditionalFormatting xmlns:xm="http://schemas.microsoft.com/office/excel/2006/main">
          <x14:cfRule type="dataBar" id="{862639BB-2E9B-4A30-B2E6-7FB46F37A90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B3A2F02-3F16-4A31-8F1D-0D7E39099C5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EC4B548-24EB-4B67-95D5-8C26D666634B}">
            <x14:dataBar minLength="0" maxLength="100" negativeBarColorSameAsPositive="1" axisPosition="none">
              <x14:cfvo type="min"/>
              <x14:cfvo type="max"/>
            </x14:dataBar>
          </x14:cfRule>
          <xm:sqref>AF42:AG42</xm:sqref>
        </x14:conditionalFormatting>
        <x14:conditionalFormatting xmlns:xm="http://schemas.microsoft.com/office/excel/2006/main">
          <x14:cfRule type="dataBar" id="{14BD1BC1-33CA-4691-A794-DAEF37DCF2F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DE5FEB3-FC77-42EC-9F8D-4A85166B568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B30F467-21CE-4943-979E-9DE3FB92BC5E}">
            <x14:dataBar minLength="0" maxLength="100" negativeBarColorSameAsPositive="1" axisPosition="none">
              <x14:cfvo type="min"/>
              <x14:cfvo type="max"/>
            </x14:dataBar>
          </x14:cfRule>
          <xm:sqref>AF42:AG42</xm:sqref>
        </x14:conditionalFormatting>
        <x14:conditionalFormatting xmlns:xm="http://schemas.microsoft.com/office/excel/2006/main">
          <x14:cfRule type="dataBar" id="{E74D894B-95ED-4ECC-B44A-FDE1E172485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AF42:AG42</xm:sqref>
        </x14:conditionalFormatting>
        <x14:conditionalFormatting xmlns:xm="http://schemas.microsoft.com/office/excel/2006/main">
          <x14:cfRule type="dataBar" id="{9E68A5CB-63D6-4D1B-8585-55C27FA3476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D4E38EE1-90B6-4A73-A429-8143A515C7A2}">
            <x14:dataBar minLength="0" maxLength="100" negativeBarColorSameAsPositive="1" axisPosition="none">
              <x14:cfvo type="min"/>
              <x14:cfvo type="max"/>
            </x14:dataBar>
          </x14:cfRule>
          <xm:sqref>S42</xm:sqref>
        </x14:conditionalFormatting>
        <x14:conditionalFormatting xmlns:xm="http://schemas.microsoft.com/office/excel/2006/main">
          <x14:cfRule type="dataBar" id="{69013A67-1B82-4CD7-9742-4FF041145C8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3156825-CDAD-4242-9701-5655E934D25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81D1F25F-D145-4AB0-9DD0-C41CB4867DE1}">
            <x14:dataBar minLength="0" maxLength="100" negativeBarColorSameAsPositive="1" axisPosition="none">
              <x14:cfvo type="min"/>
              <x14:cfvo type="max"/>
            </x14:dataBar>
          </x14:cfRule>
          <xm:sqref>S42</xm:sqref>
        </x14:conditionalFormatting>
        <x14:conditionalFormatting xmlns:xm="http://schemas.microsoft.com/office/excel/2006/main">
          <x14:cfRule type="dataBar" id="{61990A18-8461-42E7-BF8E-172AE9C7E5B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D8265F1-29E5-47D9-BC7E-2B7D71CC562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8F130065-FB4E-4F23-94C0-E3546D592EA6}">
            <x14:dataBar minLength="0" maxLength="100" negativeBarColorSameAsPositive="1" axisPosition="none">
              <x14:cfvo type="min"/>
              <x14:cfvo type="max"/>
            </x14:dataBar>
          </x14:cfRule>
          <xm:sqref>S42</xm:sqref>
        </x14:conditionalFormatting>
        <x14:conditionalFormatting xmlns:xm="http://schemas.microsoft.com/office/excel/2006/main">
          <x14:cfRule type="dataBar" id="{512D7225-1083-4303-B895-3019F7ABC42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7978D27-B08D-4ECB-B218-771320544D3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80C5D75-3A9A-4C7F-B2B6-9CA6A9AC32D6}">
            <x14:dataBar minLength="0" maxLength="100" negativeBarColorSameAsPositive="1" axisPosition="none">
              <x14:cfvo type="min"/>
              <x14:cfvo type="max"/>
            </x14:dataBar>
          </x14:cfRule>
          <xm:sqref>S42</xm:sqref>
        </x14:conditionalFormatting>
        <x14:conditionalFormatting xmlns:xm="http://schemas.microsoft.com/office/excel/2006/main">
          <x14:cfRule type="dataBar" id="{44937FED-CDF2-4C67-8C5C-883DB3DDF1D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E754523F-6494-48E1-8A00-34D3B1AD2A75}">
            <x14:dataBar minLength="0" maxLength="100" negativeBarColorSameAsPositive="1" axisPosition="none">
              <x14:cfvo type="min"/>
              <x14:cfvo type="max"/>
            </x14:dataBar>
          </x14:cfRule>
          <xm:sqref>U42</xm:sqref>
        </x14:conditionalFormatting>
        <x14:conditionalFormatting xmlns:xm="http://schemas.microsoft.com/office/excel/2006/main">
          <x14:cfRule type="dataBar" id="{75B32BA4-82AF-48EA-9A63-CFE929A7D79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5496A71-7B89-4B1A-A834-B521194FDCA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0DE8C23-387D-4F0D-8307-CC4ADD2AB3B4}">
            <x14:dataBar minLength="0" maxLength="100" negativeBarColorSameAsPositive="1" axisPosition="none">
              <x14:cfvo type="min"/>
              <x14:cfvo type="max"/>
            </x14:dataBar>
          </x14:cfRule>
          <xm:sqref>U42</xm:sqref>
        </x14:conditionalFormatting>
        <x14:conditionalFormatting xmlns:xm="http://schemas.microsoft.com/office/excel/2006/main">
          <x14:cfRule type="dataBar" id="{4939A7AF-3916-4783-8830-C08C3764BE3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143BE03-EFE7-4CE5-B3B6-E841E27DFD3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A27D588-5317-4BA8-8893-5E9861EB2481}">
            <x14:dataBar minLength="0" maxLength="100" negativeBarColorSameAsPositive="1" axisPosition="none">
              <x14:cfvo type="min"/>
              <x14:cfvo type="max"/>
            </x14:dataBar>
          </x14:cfRule>
          <xm:sqref>U42</xm:sqref>
        </x14:conditionalFormatting>
        <x14:conditionalFormatting xmlns:xm="http://schemas.microsoft.com/office/excel/2006/main">
          <x14:cfRule type="dataBar" id="{2C0D5565-06FB-4357-880F-0BDC69E987A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977AB6B-B26B-4FC6-A4DD-BE1B741D853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68BD347-6B96-4952-9DBB-B0E788F65160}">
            <x14:dataBar minLength="0" maxLength="100" negativeBarColorSameAsPositive="1" axisPosition="none">
              <x14:cfvo type="min"/>
              <x14:cfvo type="max"/>
            </x14:dataBar>
          </x14:cfRule>
          <xm:sqref>U42</xm:sqref>
        </x14:conditionalFormatting>
        <x14:conditionalFormatting xmlns:xm="http://schemas.microsoft.com/office/excel/2006/main">
          <x14:cfRule type="dataBar" id="{0DE67FAC-CBAD-4364-B878-982066BC4C8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E05D8A3-D77D-4C2C-9657-93A6BCA108C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0BEADE7-3BF8-4380-9E39-580D5EF95724}">
            <x14:dataBar minLength="0" maxLength="100" negativeBarColorSameAsPositive="1" axisPosition="none">
              <x14:cfvo type="min"/>
              <x14:cfvo type="max"/>
            </x14:dataBar>
          </x14:cfRule>
          <xm:sqref>G42:N42</xm:sqref>
        </x14:conditionalFormatting>
        <x14:conditionalFormatting xmlns:xm="http://schemas.microsoft.com/office/excel/2006/main">
          <x14:cfRule type="dataBar" id="{81A85CB2-1ADD-44A3-A249-65465D4CF58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60B7CF5-F45D-4C5C-B39E-5DCEC6AB375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1932C90-1194-4608-B8C7-9A63A14D377D}">
            <x14:dataBar minLength="0" maxLength="100" negativeBarColorSameAsPositive="1" axisPosition="none">
              <x14:cfvo type="min"/>
              <x14:cfvo type="max"/>
            </x14:dataBar>
          </x14:cfRule>
          <xm:sqref>G42:N42</xm:sqref>
        </x14:conditionalFormatting>
        <x14:conditionalFormatting xmlns:xm="http://schemas.microsoft.com/office/excel/2006/main">
          <x14:cfRule type="dataBar" id="{335E6053-03DB-4FEB-9E07-F44F98CE73A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G42:N42</xm:sqref>
        </x14:conditionalFormatting>
        <x14:conditionalFormatting xmlns:xm="http://schemas.microsoft.com/office/excel/2006/main">
          <x14:cfRule type="dataBar" id="{D5240B57-8862-49CB-907F-E388688E48B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7" tint="0.39997558519241921"/>
              <x14:negativeFillColor rgb="FFFF0000"/>
              <x14:axisColor rgb="FF000000"/>
            </x14:dataBar>
          </x14:cfRule>
          <xm:sqref>O51:O53</xm:sqref>
        </x14:conditionalFormatting>
        <x14:conditionalFormatting xmlns:xm="http://schemas.microsoft.com/office/excel/2006/main">
          <x14:cfRule type="dataBar" id="{E135D0AF-51DF-4278-A990-EEB05A6268F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7" tint="0.39997558519241921"/>
              <x14:negativeFillColor rgb="FFFF0000"/>
              <x14:axisColor rgb="FF000000"/>
            </x14:dataBar>
          </x14:cfRule>
          <xm:sqref>O40:O42</xm:sqref>
        </x14:conditionalFormatting>
        <x14:conditionalFormatting xmlns:xm="http://schemas.microsoft.com/office/excel/2006/main">
          <x14:cfRule type="dataBar" id="{9E9A3D4B-17B1-4A04-ABB8-B0A4070EF170}">
            <x14:dataBar minLength="0" maxLength="100" border="1">
              <x14:cfvo type="num">
                <xm:f>5</xm:f>
              </x14:cfvo>
              <x14:cfvo type="num">
                <xm:f>45</xm:f>
              </x14:cfvo>
              <x14:borderColor theme="7" tint="0.39997558519241921"/>
              <x14:negativeFillColor rgb="FFFF0000"/>
              <x14:axisColor rgb="FF000000"/>
            </x14:dataBar>
          </x14:cfRule>
          <xm:sqref>P51:P53</xm:sqref>
        </x14:conditionalFormatting>
        <x14:conditionalFormatting xmlns:xm="http://schemas.microsoft.com/office/excel/2006/main">
          <x14:cfRule type="dataBar" id="{04954248-BD71-45C6-8D94-4AD43118898D}">
            <x14:dataBar minLength="0" maxLength="100" border="1">
              <x14:cfvo type="num">
                <xm:f>5</xm:f>
              </x14:cfvo>
              <x14:cfvo type="num">
                <xm:f>45</xm:f>
              </x14:cfvo>
              <x14:borderColor theme="7" tint="0.39997558519241921"/>
              <x14:negativeFillColor rgb="FFFF0000"/>
              <x14:axisColor rgb="FF000000"/>
            </x14:dataBar>
          </x14:cfRule>
          <xm:sqref>P40:P42</xm:sqref>
        </x14:conditionalFormatting>
        <x14:conditionalFormatting xmlns:xm="http://schemas.microsoft.com/office/excel/2006/main">
          <x14:cfRule type="dataBar" id="{AD168037-BBF0-4D41-9D96-6A9EF99CDEA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Q49:Q53</xm:sqref>
        </x14:conditionalFormatting>
        <x14:conditionalFormatting xmlns:xm="http://schemas.microsoft.com/office/excel/2006/main">
          <x14:cfRule type="dataBar" id="{98593BF3-EBC0-4758-9BA6-15C1FF3DD34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X36:AA42</xm:sqref>
        </x14:conditionalFormatting>
        <x14:conditionalFormatting xmlns:xm="http://schemas.microsoft.com/office/excel/2006/main">
          <x14:cfRule type="dataBar" id="{B70250DA-751C-4D27-B676-0BA589EF670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Q40</xm:sqref>
        </x14:conditionalFormatting>
        <x14:conditionalFormatting xmlns:xm="http://schemas.microsoft.com/office/excel/2006/main">
          <x14:cfRule type="dataBar" id="{6087DBF3-0B0E-4A05-82FF-DDBF2F731D5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7E127B17-3BEA-453B-8EAB-42DFB743EB2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R52</xm:sqref>
        </x14:conditionalFormatting>
        <x14:conditionalFormatting xmlns:xm="http://schemas.microsoft.com/office/excel/2006/main">
          <x14:cfRule type="dataBar" id="{EF56A262-C5BB-4E54-9EFD-D7E58705034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R50:R53</xm:sqref>
        </x14:conditionalFormatting>
        <x14:conditionalFormatting xmlns:xm="http://schemas.microsoft.com/office/excel/2006/main">
          <x14:cfRule type="dataBar" id="{25EE090B-F15E-49E3-ACD1-93DBDB6888E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R41</xm:sqref>
        </x14:conditionalFormatting>
        <x14:conditionalFormatting xmlns:xm="http://schemas.microsoft.com/office/excel/2006/main">
          <x14:cfRule type="dataBar" id="{805DDD84-D44A-4529-8B39-5BCB877EC7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R39:R42</xm:sqref>
        </x14:conditionalFormatting>
        <x14:conditionalFormatting xmlns:xm="http://schemas.microsoft.com/office/excel/2006/main">
          <x14:cfRule type="dataBar" id="{D1AF8673-C8C1-4784-BAB5-F418D62C94A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V52</xm:sqref>
        </x14:conditionalFormatting>
        <x14:conditionalFormatting xmlns:xm="http://schemas.microsoft.com/office/excel/2006/main">
          <x14:cfRule type="dataBar" id="{AE0F0A8F-CE55-4988-AD1C-5A16285C35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V50:V53</xm:sqref>
        </x14:conditionalFormatting>
        <x14:conditionalFormatting xmlns:xm="http://schemas.microsoft.com/office/excel/2006/main">
          <x14:cfRule type="dataBar" id="{1BFF9D8F-1250-4D44-AA83-4CFAD942CDE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V41</xm:sqref>
        </x14:conditionalFormatting>
        <x14:conditionalFormatting xmlns:xm="http://schemas.microsoft.com/office/excel/2006/main">
          <x14:cfRule type="dataBar" id="{5E3F44F7-7E22-46B2-BD5C-9E1C31DD47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V39:V42</xm:sqref>
        </x14:conditionalFormatting>
        <x14:conditionalFormatting xmlns:xm="http://schemas.microsoft.com/office/excel/2006/main">
          <x14:cfRule type="dataBar" id="{94C55A91-2925-48E8-BFF1-7DBD2F63070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W50:W51 W53</xm:sqref>
        </x14:conditionalFormatting>
        <x14:conditionalFormatting xmlns:xm="http://schemas.microsoft.com/office/excel/2006/main">
          <x14:cfRule type="dataBar" id="{0A7DB551-99D3-4DF0-B13A-57DEA35B852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W52</xm:sqref>
        </x14:conditionalFormatting>
        <x14:conditionalFormatting xmlns:xm="http://schemas.microsoft.com/office/excel/2006/main">
          <x14:cfRule type="dataBar" id="{C0D4CD3D-F2D1-483D-8C29-72E68A3570E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W50:W53</xm:sqref>
        </x14:conditionalFormatting>
        <x14:conditionalFormatting xmlns:xm="http://schemas.microsoft.com/office/excel/2006/main">
          <x14:cfRule type="dataBar" id="{9289AC57-A4D4-4F71-88AD-6E6A50BCC28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X51</xm:sqref>
        </x14:conditionalFormatting>
        <x14:conditionalFormatting xmlns:xm="http://schemas.microsoft.com/office/excel/2006/main">
          <x14:cfRule type="dataBar" id="{2EF7D38E-E611-48B3-B5A5-85FDCDBFD10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X49:X53</xm:sqref>
        </x14:conditionalFormatting>
        <x14:conditionalFormatting xmlns:xm="http://schemas.microsoft.com/office/excel/2006/main">
          <x14:cfRule type="dataBar" id="{5E986D5D-5EAE-4AAF-8DCA-16C6D3F9188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Y49</xm:sqref>
        </x14:conditionalFormatting>
        <x14:conditionalFormatting xmlns:xm="http://schemas.microsoft.com/office/excel/2006/main">
          <x14:cfRule type="dataBar" id="{725B9583-7D62-443D-868D-8F9BF65DA9A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Y47:Y53</xm:sqref>
        </x14:conditionalFormatting>
        <x14:conditionalFormatting xmlns:xm="http://schemas.microsoft.com/office/excel/2006/main">
          <x14:cfRule type="dataBar" id="{0255D698-6C8C-4747-A67C-7939F686807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Z53</xm:sqref>
        </x14:conditionalFormatting>
        <x14:conditionalFormatting xmlns:xm="http://schemas.microsoft.com/office/excel/2006/main">
          <x14:cfRule type="dataBar" id="{4277B85C-D9D2-4E4A-BBB9-26D6238A21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Z51:Z53</xm:sqref>
        </x14:conditionalFormatting>
        <x14:conditionalFormatting xmlns:xm="http://schemas.microsoft.com/office/excel/2006/main">
          <x14:cfRule type="dataBar" id="{643C3F58-6B9D-4ACD-B345-F1694B6F8B2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T52:T53</xm:sqref>
        </x14:conditionalFormatting>
        <x14:conditionalFormatting xmlns:xm="http://schemas.microsoft.com/office/excel/2006/main">
          <x14:cfRule type="dataBar" id="{5C8F215A-69D0-4C58-B7C4-E89D50A126C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T41:T42</xm:sqref>
        </x14:conditionalFormatting>
        <x14:conditionalFormatting xmlns:xm="http://schemas.microsoft.com/office/excel/2006/main">
          <x14:cfRule type="dataBar" id="{D8EA33F7-BFC6-40A9-9B9A-C2AD6E312A1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W41</xm:sqref>
        </x14:conditionalFormatting>
        <x14:conditionalFormatting xmlns:xm="http://schemas.microsoft.com/office/excel/2006/main">
          <x14:cfRule type="dataBar" id="{3C508CB8-5D37-4994-9830-888C2B52F0D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W39:W42</xm:sqref>
        </x14:conditionalFormatting>
        <x14:conditionalFormatting xmlns:xm="http://schemas.microsoft.com/office/excel/2006/main">
          <x14:cfRule type="dataBar" id="{AC4B42EB-CB89-4803-B4D6-84263E8C272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AB41</xm:sqref>
        </x14:conditionalFormatting>
        <x14:conditionalFormatting xmlns:xm="http://schemas.microsoft.com/office/excel/2006/main">
          <x14:cfRule type="dataBar" id="{0DD0EDC0-FEC4-4C2D-880F-375DCF64AF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AB39:AB42</xm:sqref>
        </x14:conditionalFormatting>
        <x14:conditionalFormatting xmlns:xm="http://schemas.microsoft.com/office/excel/2006/main">
          <x14:cfRule type="dataBar" id="{C8505B4F-374A-40DE-8DBA-4F7E48F40C1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AH50:AH51 AH53</xm:sqref>
        </x14:conditionalFormatting>
        <x14:conditionalFormatting xmlns:xm="http://schemas.microsoft.com/office/excel/2006/main">
          <x14:cfRule type="dataBar" id="{DD41C8B3-FBCC-47D1-A78E-6F99F02E293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AA52</xm:sqref>
        </x14:conditionalFormatting>
        <x14:conditionalFormatting xmlns:xm="http://schemas.microsoft.com/office/excel/2006/main">
          <x14:cfRule type="dataBar" id="{5A065C36-E35D-46E5-86C2-F7B226DB6A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AA50:AA53</xm:sqref>
        </x14:conditionalFormatting>
        <x14:conditionalFormatting xmlns:xm="http://schemas.microsoft.com/office/excel/2006/main">
          <x14:cfRule type="dataBar" id="{73491C87-681B-4F4E-9A9B-66768B984A6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AB50:AB53</xm:sqref>
        </x14:conditionalFormatting>
        <x14:conditionalFormatting xmlns:xm="http://schemas.microsoft.com/office/excel/2006/main">
          <x14:cfRule type="dataBar" id="{72024D9A-09BE-4538-A4C6-FC36CEC5F86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AH50:AH53</xm:sqref>
        </x14:conditionalFormatting>
        <x14:conditionalFormatting xmlns:xm="http://schemas.microsoft.com/office/excel/2006/main">
          <x14:cfRule type="dataBar" id="{BDEDDA8D-E56F-423A-96DC-8D5F49E859F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-0.499984740745262"/>
              <x14:negativeFillColor rgb="FFFF0000"/>
              <x14:axisColor rgb="FF000000"/>
            </x14:dataBar>
          </x14:cfRule>
          <xm:sqref>AH39:AH42</xm:sqref>
        </x14:conditionalFormatting>
        <x14:conditionalFormatting xmlns:xm="http://schemas.microsoft.com/office/excel/2006/main">
          <x14:cfRule type="dataBar" id="{4E368530-AA95-4C58-9B6D-30788BF88926}">
            <x14:dataBar minLength="0" maxLength="100" negativeBarColorSameAsPositive="1" axisPosition="none">
              <x14:cfvo type="min"/>
              <x14:cfvo type="max"/>
            </x14:dataBar>
          </x14:cfRule>
          <xm:sqref>AC39:AG39 S53 AI39 S39 G39:N39 G33:G38 G53:N53 G42:N42</xm:sqref>
        </x14:conditionalFormatting>
        <x14:conditionalFormatting xmlns:xm="http://schemas.microsoft.com/office/excel/2006/main">
          <x14:cfRule type="dataBar" id="{CB2E08CE-AEF0-4289-94EF-5F40FE3A8924}">
            <x14:dataBar minLength="0" maxLength="100" negativeBarColorSameAsPositive="1" axisPosition="none">
              <x14:cfvo type="min"/>
              <x14:cfvo type="max"/>
            </x14:dataBar>
          </x14:cfRule>
          <xm:sqref>AI53</xm:sqref>
        </x14:conditionalFormatting>
        <x14:conditionalFormatting xmlns:xm="http://schemas.microsoft.com/office/excel/2006/main">
          <x14:cfRule type="dataBar" id="{223F2E1F-CD0B-4309-8782-8D24BD7440D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208D87A-F76B-4E55-A845-24619DFAD11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3EF0ADF-2852-4013-8CAE-BF451F7D603B}">
            <x14:dataBar minLength="0" maxLength="100" negativeBarColorSameAsPositive="1" axisPosition="none">
              <x14:cfvo type="min"/>
              <x14:cfvo type="max"/>
            </x14:dataBar>
          </x14:cfRule>
          <xm:sqref>AI53</xm:sqref>
        </x14:conditionalFormatting>
        <x14:conditionalFormatting xmlns:xm="http://schemas.microsoft.com/office/excel/2006/main">
          <x14:cfRule type="dataBar" id="{70A2E36C-7431-45E8-8A38-91BDB035E344}">
            <x14:dataBar minLength="0" maxLength="100" negativeBarColorSameAsPositive="1" axisPosition="none">
              <x14:cfvo type="min"/>
              <x14:cfvo type="max"/>
            </x14:dataBar>
          </x14:cfRule>
          <xm:sqref>AI42</xm:sqref>
        </x14:conditionalFormatting>
        <x14:conditionalFormatting xmlns:xm="http://schemas.microsoft.com/office/excel/2006/main">
          <x14:cfRule type="dataBar" id="{F1E720E1-B031-4282-9644-96B7B56E5DE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26048D0-825E-42BA-9132-59D38274B5B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2AE8BD4-EC3E-4BFD-88AC-7602ACA19016}">
            <x14:dataBar minLength="0" maxLength="100" negativeBarColorSameAsPositive="1" axisPosition="none">
              <x14:cfvo type="min"/>
              <x14:cfvo type="max"/>
            </x14:dataBar>
          </x14:cfRule>
          <xm:sqref>AI42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Train</vt:lpstr>
      <vt:lpstr>SoloStatistiche</vt:lpstr>
      <vt:lpstr>Train!ARC_PNEU</vt:lpstr>
      <vt:lpstr>Train!Area_stampa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</cp:lastModifiedBy>
  <dcterms:created xsi:type="dcterms:W3CDTF">2020-03-07T13:34:59Z</dcterms:created>
  <dcterms:modified xsi:type="dcterms:W3CDTF">2020-03-17T12:29:14Z</dcterms:modified>
</cp:coreProperties>
</file>