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Маркеры 1-1" sheetId="1" r:id="rId4"/>
  </sheets>
</workbook>
</file>

<file path=xl/sharedStrings.xml><?xml version="1.0" encoding="utf-8"?>
<sst xmlns="http://schemas.openxmlformats.org/spreadsheetml/2006/main" uniqueCount="197">
  <si>
    <t>[Main]</t>
  </si>
  <si>
    <t>tic-tot</t>
  </si>
  <si>
    <t>sec-tot</t>
  </si>
  <si>
    <t>tic</t>
  </si>
  <si>
    <t>min</t>
  </si>
  <si>
    <t>sec</t>
  </si>
  <si>
    <t>t</t>
  </si>
  <si>
    <t>Δt, sec</t>
  </si>
  <si>
    <t>Method=Анализ сигналов кресла нескольких пациентов</t>
  </si>
  <si>
    <t>Probe=Проба анализа сигналов кресла нескольких пациентов</t>
  </si>
  <si>
    <t>LongSignal=53366</t>
  </si>
  <si>
    <t>[Marker 1]</t>
  </si>
  <si>
    <t>Position=1756</t>
  </si>
  <si>
    <t>ГЗ</t>
  </si>
  <si>
    <t>0:35.6</t>
  </si>
  <si>
    <t>Komment=Маркер 1</t>
  </si>
  <si>
    <t>[Marker 2]</t>
  </si>
  <si>
    <t>Position=3048</t>
  </si>
  <si>
    <t>ГЗ_end</t>
  </si>
  <si>
    <t>1:0.48</t>
  </si>
  <si>
    <t>Komment=Маркер 2</t>
  </si>
  <si>
    <t>[Marker 3]</t>
  </si>
  <si>
    <t>Position=4643</t>
  </si>
  <si>
    <t>1:32.43</t>
  </si>
  <si>
    <t>Komment=Маркер 3</t>
  </si>
  <si>
    <t>[Marker 4]</t>
  </si>
  <si>
    <t>Position=5762</t>
  </si>
  <si>
    <t>1:55.12</t>
  </si>
  <si>
    <t>Komment=Маркер 4</t>
  </si>
  <si>
    <t>[Marker 5]</t>
  </si>
  <si>
    <t>Position=6359</t>
  </si>
  <si>
    <t>2:7.9</t>
  </si>
  <si>
    <t>Komment=Маркер 5</t>
  </si>
  <si>
    <t>[Marker 6]</t>
  </si>
  <si>
    <t>Position=7337</t>
  </si>
  <si>
    <t>2:26.37</t>
  </si>
  <si>
    <t>Komment=Маркер 6</t>
  </si>
  <si>
    <t>[Marker 7]</t>
  </si>
  <si>
    <t>Position=7945</t>
  </si>
  <si>
    <t>2:38.45</t>
  </si>
  <si>
    <t>Komment=Маркер 7</t>
  </si>
  <si>
    <t>[Marker 8]</t>
  </si>
  <si>
    <t>Position=8989</t>
  </si>
  <si>
    <t>2:59.39</t>
  </si>
  <si>
    <t>Komment=Маркер 8</t>
  </si>
  <si>
    <t>[Marker 9]</t>
  </si>
  <si>
    <t>Position=9534</t>
  </si>
  <si>
    <t>3:10.34</t>
  </si>
  <si>
    <t>Komment=Маркер 9</t>
  </si>
  <si>
    <t>[Marker 10]</t>
  </si>
  <si>
    <t>Position=10256</t>
  </si>
  <si>
    <t>3:25.6</t>
  </si>
  <si>
    <t>Komment=Маркер 10</t>
  </si>
  <si>
    <t>[Marker 11]</t>
  </si>
  <si>
    <t>Position=10688</t>
  </si>
  <si>
    <t>3:33.38</t>
  </si>
  <si>
    <t>Komment=Маркер 11</t>
  </si>
  <si>
    <t>[Marker 12]</t>
  </si>
  <si>
    <t>Position=11708</t>
  </si>
  <si>
    <t>3:54.8</t>
  </si>
  <si>
    <t>Komment=Маркер 12</t>
  </si>
  <si>
    <t>[Marker 13]</t>
  </si>
  <si>
    <t>Position=12335</t>
  </si>
  <si>
    <t>4:6.35</t>
  </si>
  <si>
    <t>Komment=Маркер 13</t>
  </si>
  <si>
    <t>[Marker 14]</t>
  </si>
  <si>
    <t>Position=13135</t>
  </si>
  <si>
    <t>4:22.35</t>
  </si>
  <si>
    <t>Komment=Маркер 14</t>
  </si>
  <si>
    <t>[Marker 15]</t>
  </si>
  <si>
    <t>Position=13767</t>
  </si>
  <si>
    <t>4:35.17</t>
  </si>
  <si>
    <t>Komment=Маркер 15</t>
  </si>
  <si>
    <t>[Marker 16]</t>
  </si>
  <si>
    <t>Position=14861</t>
  </si>
  <si>
    <t>4:57.11</t>
  </si>
  <si>
    <t>Komment=Маркер 16</t>
  </si>
  <si>
    <t>[Marker 17]</t>
  </si>
  <si>
    <t>Position=15502</t>
  </si>
  <si>
    <t>5:10.2</t>
  </si>
  <si>
    <t>Komment=Маркер 17</t>
  </si>
  <si>
    <t>[Marker 18]</t>
  </si>
  <si>
    <t>Position=16365</t>
  </si>
  <si>
    <t>5:27.15</t>
  </si>
  <si>
    <t>Komment=Маркер 18</t>
  </si>
  <si>
    <t>[Marker 19]</t>
  </si>
  <si>
    <t>Position=16977</t>
  </si>
  <si>
    <t>5:39.27</t>
  </si>
  <si>
    <t>Komment=Маркер 19</t>
  </si>
  <si>
    <t>[Marker 20]</t>
  </si>
  <si>
    <t>Position=18047</t>
  </si>
  <si>
    <t>6:0.47</t>
  </si>
  <si>
    <t>Komment=Маркер 20</t>
  </si>
  <si>
    <t>[Marker 21]</t>
  </si>
  <si>
    <t>Position=18698</t>
  </si>
  <si>
    <t>6:13.48</t>
  </si>
  <si>
    <t>Komment=Маркер 21</t>
  </si>
  <si>
    <t>[Marker 22]</t>
  </si>
  <si>
    <t>Position=19831</t>
  </si>
  <si>
    <t>6:36.31</t>
  </si>
  <si>
    <t>Komment=Маркер 22</t>
  </si>
  <si>
    <t>[Marker 23]</t>
  </si>
  <si>
    <t>Position=21130</t>
  </si>
  <si>
    <t>7:2.30</t>
  </si>
  <si>
    <t>Komment=Маркер 23</t>
  </si>
  <si>
    <t>[Marker 24]</t>
  </si>
  <si>
    <t>Position=22175</t>
  </si>
  <si>
    <t>7:23.25</t>
  </si>
  <si>
    <t>Komment=Маркер 24</t>
  </si>
  <si>
    <t>[Marker 25]</t>
  </si>
  <si>
    <t>Position=22972</t>
  </si>
  <si>
    <t>7:39.22</t>
  </si>
  <si>
    <t>Komment=Маркер 25</t>
  </si>
  <si>
    <t>[Marker 26]</t>
  </si>
  <si>
    <t>Position=23995</t>
  </si>
  <si>
    <t>7:59.45</t>
  </si>
  <si>
    <t>Komment=Маркер 26</t>
  </si>
  <si>
    <t>[Marker 27]</t>
  </si>
  <si>
    <t>Position=25671</t>
  </si>
  <si>
    <t>Position=27347</t>
  </si>
  <si>
    <t>[Marker 28]</t>
  </si>
  <si>
    <t>Position=29023</t>
  </si>
  <si>
    <t>[Marker 29]</t>
  </si>
  <si>
    <t>Position=30699</t>
  </si>
  <si>
    <t>[Marker 30]</t>
  </si>
  <si>
    <t>Komment=Маркер 27</t>
  </si>
  <si>
    <t>Position=32379</t>
  </si>
  <si>
    <t>[Marker 31]</t>
  </si>
  <si>
    <t>10:47.29</t>
  </si>
  <si>
    <t>Komment=Маркер 28</t>
  </si>
  <si>
    <t>Position=33112</t>
  </si>
  <si>
    <t>[Marker 32]</t>
  </si>
  <si>
    <t>11:2.12</t>
  </si>
  <si>
    <t>Komment=Маркер 29</t>
  </si>
  <si>
    <t>Position=33913</t>
  </si>
  <si>
    <t>[Marker 33]</t>
  </si>
  <si>
    <t>11:18.13</t>
  </si>
  <si>
    <t>Komment=Маркер 30</t>
  </si>
  <si>
    <t>Position=35023</t>
  </si>
  <si>
    <t>[Marker 34]</t>
  </si>
  <si>
    <t>11:40.23</t>
  </si>
  <si>
    <t>Komment=Маркер 31</t>
  </si>
  <si>
    <t>Position=35836</t>
  </si>
  <si>
    <t>[Marker 35]</t>
  </si>
  <si>
    <t>11:56.36</t>
  </si>
  <si>
    <t>Komment=Маркер 32</t>
  </si>
  <si>
    <t>Position=36755</t>
  </si>
  <si>
    <t>[Marker 36]</t>
  </si>
  <si>
    <t>12:15.5</t>
  </si>
  <si>
    <t>Komment=Маркер 33</t>
  </si>
  <si>
    <t>Position=37534</t>
  </si>
  <si>
    <t>[Marker 37]</t>
  </si>
  <si>
    <t>12:30.34</t>
  </si>
  <si>
    <t>Komment=Маркер 34</t>
  </si>
  <si>
    <t>Position=38986</t>
  </si>
  <si>
    <t>[Marker 38]</t>
  </si>
  <si>
    <t>12:59.36</t>
  </si>
  <si>
    <t>Komment=Маркер 35</t>
  </si>
  <si>
    <t>Position=39769</t>
  </si>
  <si>
    <t>[Marker 39]</t>
  </si>
  <si>
    <t>13:15.19</t>
  </si>
  <si>
    <t>Komment=Маркер 36</t>
  </si>
  <si>
    <t>Position=41013</t>
  </si>
  <si>
    <t>[Marker 40]</t>
  </si>
  <si>
    <t>13:40.13</t>
  </si>
  <si>
    <t>Komment=Маркер 37</t>
  </si>
  <si>
    <t>Position=41760</t>
  </si>
  <si>
    <t>[Marker 41]</t>
  </si>
  <si>
    <t>13:55.10</t>
  </si>
  <si>
    <t>Komment=Маркер 38</t>
  </si>
  <si>
    <t>Position=42647</t>
  </si>
  <si>
    <t>[Marker 42]</t>
  </si>
  <si>
    <t>14:12.47</t>
  </si>
  <si>
    <t>Komment=Маркер 39</t>
  </si>
  <si>
    <t>Position=44362</t>
  </si>
  <si>
    <t>[Marker 43]</t>
  </si>
  <si>
    <t>14:47.12</t>
  </si>
  <si>
    <t>Komment=Маркер 40</t>
  </si>
  <si>
    <t>Position=45660</t>
  </si>
  <si>
    <t>Extr_end</t>
  </si>
  <si>
    <t>[Marker 44]</t>
  </si>
  <si>
    <t>15:13.10</t>
  </si>
  <si>
    <t>Komment=Маркер 41</t>
  </si>
  <si>
    <t>Komment=Маркер 42</t>
  </si>
  <si>
    <t>Position=49557</t>
  </si>
  <si>
    <t>ГО</t>
  </si>
  <si>
    <t>[Marker 45]</t>
  </si>
  <si>
    <t>16:31.7</t>
  </si>
  <si>
    <t>Komment=Маркер 43</t>
  </si>
  <si>
    <t>Position=51263</t>
  </si>
  <si>
    <t>[Marker 46]</t>
  </si>
  <si>
    <t>17:5.13</t>
  </si>
  <si>
    <t>Komment=Маркер 44</t>
  </si>
  <si>
    <t>Position=52774</t>
  </si>
  <si>
    <t>[Marker 47]</t>
  </si>
  <si>
    <t>17:35.24</t>
  </si>
  <si>
    <t>Komment=Маркер 45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</si>
</sst>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2"/>
      <color indexed="8"/>
      <name val="Verdana"/>
    </font>
    <font>
      <sz val="11"/>
      <color indexed="8"/>
      <name val="Helvetica"/>
    </font>
    <font>
      <sz val="11"/>
      <color indexed="8"/>
      <name val="Calibri"/>
    </font>
    <font>
      <sz val="14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5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0" fontId="2" borderId="1" applyNumberFormat="1" applyFont="1" applyFill="0" applyBorder="1" applyAlignment="1" applyProtection="0">
      <alignment vertical="bottom"/>
    </xf>
    <xf numFmtId="0" fontId="2" borderId="1" applyNumberFormat="0" applyFont="1" applyFill="0" applyBorder="1" applyAlignment="1" applyProtection="0">
      <alignment vertical="bottom"/>
    </xf>
    <xf numFmtId="21" fontId="2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142"/>
  <sheetViews>
    <sheetView workbookViewId="0" showGridLines="0" defaultGridColor="1"/>
  </sheetViews>
  <sheetFormatPr defaultColWidth="6.625" defaultRowHeight="14.4" customHeight="1" outlineLevelRow="0" outlineLevelCol="0"/>
  <cols>
    <col min="1" max="1" width="10" style="1" customWidth="1"/>
    <col min="2" max="2" width="7.41406" style="1" customWidth="1"/>
    <col min="3" max="3" width="8.125" style="1" customWidth="1"/>
    <col min="4" max="4" width="6.875" style="1" customWidth="1"/>
    <col min="5" max="5" width="6.875" style="1" customWidth="1"/>
    <col min="6" max="6" width="6.875" style="1" customWidth="1"/>
    <col min="7" max="7" width="6.875" style="1" customWidth="1"/>
    <col min="8" max="8" width="6.875" style="1" customWidth="1"/>
    <col min="9" max="9" width="6.875" style="1" customWidth="1"/>
    <col min="10" max="10" width="6.625" style="1" customWidth="1"/>
    <col min="11" max="256" width="6.625" style="1" customWidth="1"/>
  </cols>
  <sheetData>
    <row r="1" ht="17" customHeight="1">
      <c r="A1" t="s" s="2">
        <v>0</v>
      </c>
      <c r="B1" s="3"/>
      <c r="C1" s="2">
        <v>3</v>
      </c>
      <c r="D1" t="s" s="2">
        <v>1</v>
      </c>
      <c r="E1" t="s" s="2">
        <v>2</v>
      </c>
      <c r="F1" t="s" s="2">
        <v>3</v>
      </c>
      <c r="G1" t="s" s="2">
        <v>4</v>
      </c>
      <c r="H1" t="s" s="2">
        <v>5</v>
      </c>
      <c r="I1" t="s" s="2">
        <v>6</v>
      </c>
      <c r="J1" t="s" s="2">
        <v>7</v>
      </c>
    </row>
    <row r="2" ht="14.4" customHeight="1" hidden="1">
      <c r="A2" t="s" s="2">
        <v>8</v>
      </c>
      <c r="B2" s="3"/>
      <c r="C2" s="3"/>
      <c r="D2" s="3"/>
      <c r="E2" s="3"/>
      <c r="F2" s="3"/>
      <c r="G2" s="3"/>
      <c r="H2" s="3"/>
      <c r="I2" s="3"/>
      <c r="J2" s="3"/>
    </row>
    <row r="3" ht="14.4" customHeight="1" hidden="1">
      <c r="A3" t="s" s="2">
        <v>9</v>
      </c>
      <c r="B3" s="3"/>
      <c r="C3" s="3"/>
      <c r="D3" s="3"/>
      <c r="E3" s="3"/>
      <c r="F3" s="3"/>
      <c r="G3" s="3"/>
      <c r="H3" s="3"/>
      <c r="I3" s="3"/>
      <c r="J3" s="3"/>
    </row>
    <row r="4" ht="14.4" customHeight="1" hidden="1">
      <c r="A4" t="s" s="2">
        <v>10</v>
      </c>
      <c r="B4" s="3"/>
      <c r="C4" s="3"/>
      <c r="D4" s="3"/>
      <c r="E4" s="3"/>
      <c r="F4" s="3"/>
      <c r="G4" s="3"/>
      <c r="H4" s="3"/>
      <c r="I4" s="3"/>
      <c r="J4" s="3"/>
    </row>
    <row r="5" ht="14.4" customHeight="1" hidden="1">
      <c r="A5" t="s" s="2">
        <v>11</v>
      </c>
      <c r="B5" s="3"/>
      <c r="C5" s="3"/>
      <c r="D5" s="3"/>
      <c r="E5" s="3"/>
      <c r="F5" s="3"/>
      <c r="G5" s="3"/>
      <c r="H5" s="3"/>
      <c r="I5" s="3"/>
      <c r="J5" s="3"/>
    </row>
    <row r="6" ht="17" customHeight="1">
      <c r="A6" t="s" s="2">
        <v>12</v>
      </c>
      <c r="B6" t="s" s="2">
        <v>13</v>
      </c>
      <c r="C6" t="s" s="2">
        <f>A5</f>
        <v>11</v>
      </c>
      <c r="D6" s="2">
        <f>VALUE(MID(A6,10,5))</f>
        <v>1756</v>
      </c>
      <c r="E6" s="2">
        <f>ROUNDDOWN(D6/50,0)</f>
        <v>35</v>
      </c>
      <c r="F6" s="2">
        <f>D6-E6*50</f>
        <v>6</v>
      </c>
      <c r="G6" s="2">
        <f>ROUNDDOWN(E6/60,0)</f>
        <v>0</v>
      </c>
      <c r="H6" s="2">
        <f>E6-G6*60</f>
        <v>35</v>
      </c>
      <c r="I6" t="s" s="2">
        <f>G6&amp;":"&amp;H6&amp;"."&amp;F6</f>
        <v>14</v>
      </c>
      <c r="J6" s="2">
        <f>E6</f>
        <v>35</v>
      </c>
    </row>
    <row r="7" ht="14.4" customHeight="1" hidden="1">
      <c r="A7" t="s" s="2">
        <v>15</v>
      </c>
      <c r="B7" s="3"/>
      <c r="C7" s="3"/>
      <c r="D7" s="3"/>
      <c r="E7" s="3"/>
      <c r="F7" s="3"/>
      <c r="G7" s="3"/>
      <c r="H7" s="3"/>
      <c r="I7" s="3"/>
      <c r="J7" s="3"/>
    </row>
    <row r="8" ht="14.4" customHeight="1" hidden="1">
      <c r="A8" t="s" s="2">
        <v>16</v>
      </c>
      <c r="B8" s="3"/>
      <c r="C8" s="3"/>
      <c r="D8" s="3"/>
      <c r="E8" s="3"/>
      <c r="F8" s="3"/>
      <c r="G8" s="3"/>
      <c r="H8" s="3"/>
      <c r="I8" s="3"/>
      <c r="J8" s="3"/>
    </row>
    <row r="9" ht="17" customHeight="1">
      <c r="A9" t="s" s="2">
        <v>17</v>
      </c>
      <c r="B9" t="s" s="2">
        <v>18</v>
      </c>
      <c r="C9" t="s" s="2">
        <f>A8</f>
        <v>16</v>
      </c>
      <c r="D9" s="2">
        <f>VALUE(MID(A9,10,5))</f>
        <v>3048</v>
      </c>
      <c r="E9" s="2">
        <f>ROUNDDOWN(D9/50,0)</f>
        <v>60</v>
      </c>
      <c r="F9" s="2">
        <f>D9-E9*50</f>
        <v>48</v>
      </c>
      <c r="G9" s="2">
        <f>ROUNDDOWN(E9/60,0)</f>
        <v>1</v>
      </c>
      <c r="H9" s="2">
        <f>E9-G9*60</f>
        <v>0</v>
      </c>
      <c r="I9" t="s" s="2">
        <f>G9&amp;":"&amp;H9&amp;"."&amp;F9</f>
        <v>19</v>
      </c>
      <c r="J9" s="2">
        <f>E9-E6</f>
        <v>25</v>
      </c>
    </row>
    <row r="10" ht="14.4" customHeight="1" hidden="1">
      <c r="A10" t="s" s="2">
        <v>20</v>
      </c>
      <c r="B10" s="3"/>
      <c r="C10" s="3"/>
      <c r="D10" s="3"/>
      <c r="E10" s="3"/>
      <c r="F10" s="3"/>
      <c r="G10" s="3"/>
      <c r="H10" s="3"/>
      <c r="I10" s="3"/>
      <c r="J10" s="3"/>
    </row>
    <row r="11" ht="14.4" customHeight="1" hidden="1">
      <c r="A11" t="s" s="2">
        <v>21</v>
      </c>
      <c r="B11" s="3"/>
      <c r="C11" s="3"/>
      <c r="D11" s="3"/>
      <c r="E11" s="3"/>
      <c r="F11" s="3"/>
      <c r="G11" s="3"/>
      <c r="H11" s="3"/>
      <c r="I11" s="3"/>
      <c r="J11" s="3"/>
    </row>
    <row r="12" ht="17" customHeight="1">
      <c r="A12" t="s" s="2">
        <v>22</v>
      </c>
      <c r="B12" s="2">
        <v>1</v>
      </c>
      <c r="C12" t="s" s="2">
        <f>A11</f>
        <v>21</v>
      </c>
      <c r="D12" s="2">
        <f>VALUE(MID(A12,10,5))</f>
        <v>4643</v>
      </c>
      <c r="E12" s="2">
        <f>ROUNDDOWN(D12/50,0)</f>
        <v>92</v>
      </c>
      <c r="F12" s="2">
        <f>D12-E12*50</f>
        <v>43</v>
      </c>
      <c r="G12" s="2">
        <f>ROUNDDOWN(E12/60,0)</f>
        <v>1</v>
      </c>
      <c r="H12" s="2">
        <f>E12-G12*60</f>
        <v>32</v>
      </c>
      <c r="I12" t="s" s="2">
        <f>G12&amp;":"&amp;H12&amp;"."&amp;F12</f>
        <v>23</v>
      </c>
      <c r="J12" s="2">
        <f>E12-E9</f>
        <v>32</v>
      </c>
    </row>
    <row r="13" ht="14.4" customHeight="1" hidden="1">
      <c r="A13" t="s" s="2">
        <v>24</v>
      </c>
      <c r="B13" s="3"/>
      <c r="C13" s="3"/>
      <c r="D13" s="3"/>
      <c r="E13" s="3"/>
      <c r="F13" s="3"/>
      <c r="G13" s="3"/>
      <c r="H13" s="3"/>
      <c r="I13" s="3"/>
      <c r="J13" s="3"/>
    </row>
    <row r="14" ht="14.4" customHeight="1" hidden="1">
      <c r="A14" t="s" s="2">
        <v>25</v>
      </c>
      <c r="B14" s="3"/>
      <c r="C14" s="3"/>
      <c r="D14" s="3"/>
      <c r="E14" s="3"/>
      <c r="F14" s="3"/>
      <c r="G14" s="3"/>
      <c r="H14" s="3"/>
      <c r="I14" s="3"/>
      <c r="J14" s="3"/>
    </row>
    <row r="15" ht="17" customHeight="1">
      <c r="A15" t="s" s="2">
        <v>26</v>
      </c>
      <c r="B15" s="2">
        <v>1</v>
      </c>
      <c r="C15" t="s" s="2">
        <f>A14</f>
        <v>25</v>
      </c>
      <c r="D15" s="2">
        <f>VALUE(MID(A15,10,5))</f>
        <v>5762</v>
      </c>
      <c r="E15" s="2">
        <f>ROUNDDOWN(D15/50,0)</f>
        <v>115</v>
      </c>
      <c r="F15" s="2">
        <f>D15-E15*50</f>
        <v>12</v>
      </c>
      <c r="G15" s="2">
        <f>ROUNDDOWN(E15/60,0)</f>
        <v>1</v>
      </c>
      <c r="H15" s="2">
        <f>E15-G15*60</f>
        <v>55</v>
      </c>
      <c r="I15" t="s" s="2">
        <f>G15&amp;":"&amp;H15&amp;"."&amp;F15</f>
        <v>27</v>
      </c>
      <c r="J15" s="2">
        <f>E15-E12</f>
        <v>23</v>
      </c>
    </row>
    <row r="16" ht="14.4" customHeight="1" hidden="1">
      <c r="A16" t="s" s="2">
        <v>28</v>
      </c>
      <c r="B16" s="3"/>
      <c r="C16" s="3"/>
      <c r="D16" s="3"/>
      <c r="E16" s="3"/>
      <c r="F16" s="3"/>
      <c r="G16" s="3"/>
      <c r="H16" s="3"/>
      <c r="I16" s="3"/>
      <c r="J16" s="3"/>
    </row>
    <row r="17" ht="14.4" customHeight="1" hidden="1">
      <c r="A17" t="s" s="2">
        <v>29</v>
      </c>
      <c r="B17" s="3"/>
      <c r="C17" s="3"/>
      <c r="D17" s="3"/>
      <c r="E17" s="3"/>
      <c r="F17" s="3"/>
      <c r="G17" s="3"/>
      <c r="H17" s="3"/>
      <c r="I17" s="3"/>
      <c r="J17" s="3"/>
    </row>
    <row r="18" ht="17" customHeight="1">
      <c r="A18" t="s" s="2">
        <v>30</v>
      </c>
      <c r="B18" s="2">
        <v>2</v>
      </c>
      <c r="C18" t="s" s="2">
        <f>A17</f>
        <v>29</v>
      </c>
      <c r="D18" s="2">
        <f>VALUE(MID(A18,10,5))</f>
        <v>6359</v>
      </c>
      <c r="E18" s="2">
        <f>ROUNDDOWN(D18/50,0)</f>
        <v>127</v>
      </c>
      <c r="F18" s="2">
        <f>D18-E18*50</f>
        <v>9</v>
      </c>
      <c r="G18" s="2">
        <f>ROUNDDOWN(E18/60,0)</f>
        <v>2</v>
      </c>
      <c r="H18" s="2">
        <f>E18-G18*60</f>
        <v>7</v>
      </c>
      <c r="I18" t="s" s="2">
        <f>G18&amp;":"&amp;H18&amp;"."&amp;F18</f>
        <v>31</v>
      </c>
      <c r="J18" s="2">
        <f>E18-E15</f>
        <v>12</v>
      </c>
    </row>
    <row r="19" ht="14.4" customHeight="1" hidden="1">
      <c r="A19" t="s" s="2">
        <v>32</v>
      </c>
      <c r="B19" s="3"/>
      <c r="C19" s="3"/>
      <c r="D19" s="3"/>
      <c r="E19" s="3"/>
      <c r="F19" s="3"/>
      <c r="G19" s="3"/>
      <c r="H19" s="3"/>
      <c r="I19" s="3"/>
      <c r="J19" s="3"/>
    </row>
    <row r="20" ht="14.4" customHeight="1" hidden="1">
      <c r="A20" t="s" s="2">
        <v>33</v>
      </c>
      <c r="B20" s="3"/>
      <c r="C20" s="3"/>
      <c r="D20" s="3"/>
      <c r="E20" s="3"/>
      <c r="F20" s="3"/>
      <c r="G20" s="3"/>
      <c r="H20" s="3"/>
      <c r="I20" s="3"/>
      <c r="J20" s="3"/>
    </row>
    <row r="21" ht="17" customHeight="1">
      <c r="A21" t="s" s="2">
        <v>34</v>
      </c>
      <c r="B21" s="2">
        <v>2</v>
      </c>
      <c r="C21" t="s" s="2">
        <f>A20</f>
        <v>33</v>
      </c>
      <c r="D21" s="2">
        <f>VALUE(MID(A21,10,5))</f>
        <v>7337</v>
      </c>
      <c r="E21" s="2">
        <f>ROUNDDOWN(D21/50,0)</f>
        <v>146</v>
      </c>
      <c r="F21" s="2">
        <f>D21-E21*50</f>
        <v>37</v>
      </c>
      <c r="G21" s="2">
        <f>ROUNDDOWN(E21/60,0)</f>
        <v>2</v>
      </c>
      <c r="H21" s="2">
        <f>E21-G21*60</f>
        <v>26</v>
      </c>
      <c r="I21" t="s" s="2">
        <f>G21&amp;":"&amp;H21&amp;"."&amp;F21</f>
        <v>35</v>
      </c>
      <c r="J21" s="2">
        <f>E21-E18</f>
        <v>19</v>
      </c>
    </row>
    <row r="22" ht="14.4" customHeight="1" hidden="1">
      <c r="A22" t="s" s="2">
        <v>36</v>
      </c>
      <c r="B22" s="3"/>
      <c r="C22" s="3"/>
      <c r="D22" s="3"/>
      <c r="E22" s="3"/>
      <c r="F22" s="3"/>
      <c r="G22" s="3"/>
      <c r="H22" s="3"/>
      <c r="I22" s="3"/>
      <c r="J22" s="3"/>
    </row>
    <row r="23" ht="14.4" customHeight="1" hidden="1">
      <c r="A23" t="s" s="2">
        <v>37</v>
      </c>
      <c r="B23" s="3"/>
      <c r="C23" s="3"/>
      <c r="D23" s="3"/>
      <c r="E23" s="3"/>
      <c r="F23" s="3"/>
      <c r="G23" s="3"/>
      <c r="H23" s="3"/>
      <c r="I23" s="3"/>
      <c r="J23" s="3"/>
    </row>
    <row r="24" ht="17" customHeight="1">
      <c r="A24" t="s" s="2">
        <v>38</v>
      </c>
      <c r="B24" s="2">
        <v>3</v>
      </c>
      <c r="C24" t="s" s="2">
        <f>A23</f>
        <v>37</v>
      </c>
      <c r="D24" s="2">
        <f>VALUE(MID(A24,10,5))</f>
        <v>7945</v>
      </c>
      <c r="E24" s="2">
        <f>ROUNDDOWN(D24/50,0)</f>
        <v>158</v>
      </c>
      <c r="F24" s="2">
        <f>D24-E24*50</f>
        <v>45</v>
      </c>
      <c r="G24" s="2">
        <f>ROUNDDOWN(E24/60,0)</f>
        <v>2</v>
      </c>
      <c r="H24" s="2">
        <f>E24-G24*60</f>
        <v>38</v>
      </c>
      <c r="I24" t="s" s="2">
        <f>G24&amp;":"&amp;H24&amp;"."&amp;F24</f>
        <v>39</v>
      </c>
      <c r="J24" s="2">
        <f>E24-E21</f>
        <v>12</v>
      </c>
    </row>
    <row r="25" ht="14.4" customHeight="1" hidden="1">
      <c r="A25" t="s" s="2">
        <v>40</v>
      </c>
      <c r="B25" s="3"/>
      <c r="C25" s="3"/>
      <c r="D25" s="3"/>
      <c r="E25" s="3"/>
      <c r="F25" s="3"/>
      <c r="G25" s="3"/>
      <c r="H25" s="3"/>
      <c r="I25" s="3"/>
      <c r="J25" s="3"/>
    </row>
    <row r="26" ht="14.4" customHeight="1" hidden="1">
      <c r="A26" t="s" s="2">
        <v>41</v>
      </c>
      <c r="B26" s="3"/>
      <c r="C26" s="3"/>
      <c r="D26" s="3"/>
      <c r="E26" s="3"/>
      <c r="F26" s="3"/>
      <c r="G26" s="3"/>
      <c r="H26" s="3"/>
      <c r="I26" s="3"/>
      <c r="J26" s="3"/>
    </row>
    <row r="27" ht="17" customHeight="1">
      <c r="A27" t="s" s="2">
        <v>42</v>
      </c>
      <c r="B27" s="2">
        <v>3</v>
      </c>
      <c r="C27" t="s" s="2">
        <f>A26</f>
        <v>41</v>
      </c>
      <c r="D27" s="2">
        <f>VALUE(MID(A27,10,5))</f>
        <v>8989</v>
      </c>
      <c r="E27" s="2">
        <f>ROUNDDOWN(D27/50,0)</f>
        <v>179</v>
      </c>
      <c r="F27" s="2">
        <f>D27-E27*50</f>
        <v>39</v>
      </c>
      <c r="G27" s="2">
        <f>ROUNDDOWN(E27/60,0)</f>
        <v>2</v>
      </c>
      <c r="H27" s="2">
        <f>E27-G27*60</f>
        <v>59</v>
      </c>
      <c r="I27" t="s" s="2">
        <f>G27&amp;":"&amp;H27&amp;"."&amp;F27</f>
        <v>43</v>
      </c>
      <c r="J27" s="2">
        <f>E27-E24</f>
        <v>21</v>
      </c>
    </row>
    <row r="28" ht="14.4" customHeight="1" hidden="1">
      <c r="A28" t="s" s="2">
        <v>44</v>
      </c>
      <c r="B28" s="3"/>
      <c r="C28" s="3"/>
      <c r="D28" s="3"/>
      <c r="E28" s="3"/>
      <c r="F28" s="3"/>
      <c r="G28" s="3"/>
      <c r="H28" s="3"/>
      <c r="I28" s="3"/>
      <c r="J28" s="3"/>
    </row>
    <row r="29" ht="14.4" customHeight="1" hidden="1">
      <c r="A29" t="s" s="2">
        <v>45</v>
      </c>
      <c r="B29" s="3"/>
      <c r="C29" s="3"/>
      <c r="D29" s="3"/>
      <c r="E29" s="3"/>
      <c r="F29" s="3"/>
      <c r="G29" s="3"/>
      <c r="H29" s="3"/>
      <c r="I29" s="3"/>
      <c r="J29" s="3"/>
    </row>
    <row r="30" ht="17" customHeight="1">
      <c r="A30" t="s" s="2">
        <v>46</v>
      </c>
      <c r="B30" s="2">
        <v>4</v>
      </c>
      <c r="C30" t="s" s="2">
        <f>A29</f>
        <v>45</v>
      </c>
      <c r="D30" s="2">
        <f>VALUE(MID(A30,10,5))</f>
        <v>9534</v>
      </c>
      <c r="E30" s="2">
        <f>ROUNDDOWN(D30/50,0)</f>
        <v>190</v>
      </c>
      <c r="F30" s="2">
        <f>D30-E30*50</f>
        <v>34</v>
      </c>
      <c r="G30" s="2">
        <f>ROUNDDOWN(E30/60,0)</f>
        <v>3</v>
      </c>
      <c r="H30" s="2">
        <f>E30-G30*60</f>
        <v>10</v>
      </c>
      <c r="I30" t="s" s="2">
        <f>G30&amp;":"&amp;H30&amp;"."&amp;F30</f>
        <v>47</v>
      </c>
      <c r="J30" s="2">
        <f>E30-E27</f>
        <v>11</v>
      </c>
    </row>
    <row r="31" ht="14.4" customHeight="1" hidden="1">
      <c r="A31" t="s" s="2">
        <v>48</v>
      </c>
      <c r="B31" s="3"/>
      <c r="C31" s="3"/>
      <c r="D31" s="3"/>
      <c r="E31" s="3"/>
      <c r="F31" s="3"/>
      <c r="G31" s="3"/>
      <c r="H31" s="3"/>
      <c r="I31" s="3"/>
      <c r="J31" s="3"/>
    </row>
    <row r="32" ht="14.4" customHeight="1" hidden="1">
      <c r="A32" t="s" s="2">
        <v>49</v>
      </c>
      <c r="B32" s="3"/>
      <c r="C32" s="3"/>
      <c r="D32" s="3"/>
      <c r="E32" s="3"/>
      <c r="F32" s="3"/>
      <c r="G32" s="3"/>
      <c r="H32" s="3"/>
      <c r="I32" s="3"/>
      <c r="J32" s="3"/>
    </row>
    <row r="33" ht="17" customHeight="1">
      <c r="A33" t="s" s="2">
        <v>50</v>
      </c>
      <c r="B33" s="2">
        <v>4</v>
      </c>
      <c r="C33" t="s" s="2">
        <f>A32</f>
        <v>49</v>
      </c>
      <c r="D33" s="2">
        <f>VALUE(MID(A33,10,5))</f>
        <v>10256</v>
      </c>
      <c r="E33" s="2">
        <f>ROUNDDOWN(D33/50,0)</f>
        <v>205</v>
      </c>
      <c r="F33" s="2">
        <f>D33-E33*50</f>
        <v>6</v>
      </c>
      <c r="G33" s="2">
        <f>ROUNDDOWN(E33/60,0)</f>
        <v>3</v>
      </c>
      <c r="H33" s="2">
        <f>E33-G33*60</f>
        <v>25</v>
      </c>
      <c r="I33" t="s" s="2">
        <f>G33&amp;":"&amp;H33&amp;"."&amp;F33</f>
        <v>51</v>
      </c>
      <c r="J33" s="2">
        <f>E33-E30</f>
        <v>15</v>
      </c>
    </row>
    <row r="34" ht="14.4" customHeight="1" hidden="1">
      <c r="A34" t="s" s="2">
        <v>52</v>
      </c>
      <c r="B34" s="3"/>
      <c r="C34" s="3"/>
      <c r="D34" s="3"/>
      <c r="E34" s="3"/>
      <c r="F34" s="3"/>
      <c r="G34" s="3"/>
      <c r="H34" s="3"/>
      <c r="I34" s="3"/>
      <c r="J34" s="3"/>
    </row>
    <row r="35" ht="14.4" customHeight="1" hidden="1">
      <c r="A35" t="s" s="2">
        <v>53</v>
      </c>
      <c r="B35" s="3"/>
      <c r="C35" s="3"/>
      <c r="D35" s="3"/>
      <c r="E35" s="3"/>
      <c r="F35" s="3"/>
      <c r="G35" s="3"/>
      <c r="H35" s="3"/>
      <c r="I35" s="3"/>
      <c r="J35" s="3"/>
    </row>
    <row r="36" ht="17" customHeight="1">
      <c r="A36" t="s" s="2">
        <v>54</v>
      </c>
      <c r="B36" s="2">
        <v>5</v>
      </c>
      <c r="C36" t="s" s="2">
        <f>A35</f>
        <v>53</v>
      </c>
      <c r="D36" s="2">
        <f>VALUE(MID(A36,10,5))</f>
        <v>10688</v>
      </c>
      <c r="E36" s="2">
        <f>ROUNDDOWN(D36/50,0)</f>
        <v>213</v>
      </c>
      <c r="F36" s="2">
        <f>D36-E36*50</f>
        <v>38</v>
      </c>
      <c r="G36" s="2">
        <f>ROUNDDOWN(E36/60,0)</f>
        <v>3</v>
      </c>
      <c r="H36" s="2">
        <f>E36-G36*60</f>
        <v>33</v>
      </c>
      <c r="I36" t="s" s="2">
        <f>G36&amp;":"&amp;H36&amp;"."&amp;F36</f>
        <v>55</v>
      </c>
      <c r="J36" s="2">
        <f>E36-E33</f>
        <v>8</v>
      </c>
    </row>
    <row r="37" ht="14.4" customHeight="1" hidden="1">
      <c r="A37" t="s" s="2">
        <v>56</v>
      </c>
      <c r="B37" s="3"/>
      <c r="C37" s="3"/>
      <c r="D37" s="3"/>
      <c r="E37" s="3"/>
      <c r="F37" s="3"/>
      <c r="G37" s="3"/>
      <c r="H37" s="3"/>
      <c r="I37" s="3"/>
      <c r="J37" s="3"/>
    </row>
    <row r="38" ht="14.4" customHeight="1" hidden="1">
      <c r="A38" t="s" s="2">
        <v>57</v>
      </c>
      <c r="B38" s="3"/>
      <c r="C38" s="3"/>
      <c r="D38" s="3"/>
      <c r="E38" s="3"/>
      <c r="F38" s="3"/>
      <c r="G38" s="3"/>
      <c r="H38" s="3"/>
      <c r="I38" s="3"/>
      <c r="J38" s="3"/>
    </row>
    <row r="39" ht="17" customHeight="1">
      <c r="A39" t="s" s="2">
        <v>58</v>
      </c>
      <c r="B39" s="2">
        <v>5</v>
      </c>
      <c r="C39" t="s" s="2">
        <f>A38</f>
        <v>57</v>
      </c>
      <c r="D39" s="2">
        <f>VALUE(MID(A39,10,5))</f>
        <v>11708</v>
      </c>
      <c r="E39" s="2">
        <f>ROUNDDOWN(D39/50,0)</f>
        <v>234</v>
      </c>
      <c r="F39" s="2">
        <f>D39-E39*50</f>
        <v>8</v>
      </c>
      <c r="G39" s="2">
        <f>ROUNDDOWN(E39/60,0)</f>
        <v>3</v>
      </c>
      <c r="H39" s="2">
        <f>E39-G39*60</f>
        <v>54</v>
      </c>
      <c r="I39" t="s" s="2">
        <f>G39&amp;":"&amp;H39&amp;"."&amp;F39</f>
        <v>59</v>
      </c>
      <c r="J39" s="2">
        <f>E39-E36</f>
        <v>21</v>
      </c>
    </row>
    <row r="40" ht="14.4" customHeight="1" hidden="1">
      <c r="A40" t="s" s="2">
        <v>60</v>
      </c>
      <c r="B40" s="3"/>
      <c r="C40" s="3"/>
      <c r="D40" s="3"/>
      <c r="E40" s="3"/>
      <c r="F40" s="3"/>
      <c r="G40" s="3"/>
      <c r="H40" s="3"/>
      <c r="I40" s="3"/>
      <c r="J40" s="3"/>
    </row>
    <row r="41" ht="14.4" customHeight="1" hidden="1">
      <c r="A41" t="s" s="2">
        <v>61</v>
      </c>
      <c r="B41" s="3"/>
      <c r="C41" s="3"/>
      <c r="D41" s="3"/>
      <c r="E41" s="3"/>
      <c r="F41" s="3"/>
      <c r="G41" s="3"/>
      <c r="H41" s="3"/>
      <c r="I41" s="3"/>
      <c r="J41" s="3"/>
    </row>
    <row r="42" ht="17" customHeight="1">
      <c r="A42" t="s" s="2">
        <v>62</v>
      </c>
      <c r="B42" s="2">
        <v>6</v>
      </c>
      <c r="C42" t="s" s="2">
        <f>A41</f>
        <v>61</v>
      </c>
      <c r="D42" s="2">
        <f>VALUE(MID(A42,10,5))</f>
        <v>12335</v>
      </c>
      <c r="E42" s="2">
        <f>ROUNDDOWN(D42/50,0)</f>
        <v>246</v>
      </c>
      <c r="F42" s="2">
        <f>D42-E42*50</f>
        <v>35</v>
      </c>
      <c r="G42" s="2">
        <f>ROUNDDOWN(E42/60,0)</f>
        <v>4</v>
      </c>
      <c r="H42" s="2">
        <f>E42-G42*60</f>
        <v>6</v>
      </c>
      <c r="I42" t="s" s="2">
        <f>G42&amp;":"&amp;H42&amp;"."&amp;F42</f>
        <v>63</v>
      </c>
      <c r="J42" s="2">
        <f>E42-E39</f>
        <v>12</v>
      </c>
    </row>
    <row r="43" ht="14.4" customHeight="1" hidden="1">
      <c r="A43" t="s" s="2">
        <v>64</v>
      </c>
      <c r="B43" s="3"/>
      <c r="C43" s="3"/>
      <c r="D43" s="3"/>
      <c r="E43" s="3"/>
      <c r="F43" s="3"/>
      <c r="G43" s="3"/>
      <c r="H43" s="3"/>
      <c r="I43" s="3"/>
      <c r="J43" s="3"/>
    </row>
    <row r="44" ht="14.4" customHeight="1" hidden="1">
      <c r="A44" t="s" s="2">
        <v>65</v>
      </c>
      <c r="B44" s="3"/>
      <c r="C44" s="3"/>
      <c r="D44" s="3"/>
      <c r="E44" s="3"/>
      <c r="F44" s="3"/>
      <c r="G44" s="3"/>
      <c r="H44" s="3"/>
      <c r="I44" s="3"/>
      <c r="J44" s="3"/>
    </row>
    <row r="45" ht="17" customHeight="1">
      <c r="A45" t="s" s="2">
        <v>66</v>
      </c>
      <c r="B45" s="2">
        <v>6</v>
      </c>
      <c r="C45" t="s" s="2">
        <f>A44</f>
        <v>65</v>
      </c>
      <c r="D45" s="2">
        <f>VALUE(MID(A45,10,5))</f>
        <v>13135</v>
      </c>
      <c r="E45" s="2">
        <f>ROUNDDOWN(D45/50,0)</f>
        <v>262</v>
      </c>
      <c r="F45" s="2">
        <f>D45-E45*50</f>
        <v>35</v>
      </c>
      <c r="G45" s="2">
        <f>ROUNDDOWN(E45/60,0)</f>
        <v>4</v>
      </c>
      <c r="H45" s="2">
        <f>E45-G45*60</f>
        <v>22</v>
      </c>
      <c r="I45" t="s" s="2">
        <f>G45&amp;":"&amp;H45&amp;"."&amp;F45</f>
        <v>67</v>
      </c>
      <c r="J45" s="2">
        <f>E45-E42</f>
        <v>16</v>
      </c>
    </row>
    <row r="46" ht="14.4" customHeight="1" hidden="1">
      <c r="A46" t="s" s="2">
        <v>68</v>
      </c>
      <c r="B46" s="3"/>
      <c r="C46" s="3"/>
      <c r="D46" s="3"/>
      <c r="E46" s="3"/>
      <c r="F46" s="3"/>
      <c r="G46" s="3"/>
      <c r="H46" s="3"/>
      <c r="I46" s="3"/>
      <c r="J46" s="3"/>
    </row>
    <row r="47" ht="14.4" customHeight="1" hidden="1">
      <c r="A47" t="s" s="2">
        <v>69</v>
      </c>
      <c r="B47" s="3"/>
      <c r="C47" s="3"/>
      <c r="D47" s="3"/>
      <c r="E47" s="3"/>
      <c r="F47" s="3"/>
      <c r="G47" s="3"/>
      <c r="H47" s="3"/>
      <c r="I47" s="3"/>
      <c r="J47" s="3"/>
    </row>
    <row r="48" ht="17" customHeight="1">
      <c r="A48" t="s" s="2">
        <v>70</v>
      </c>
      <c r="B48" s="2">
        <v>7</v>
      </c>
      <c r="C48" t="s" s="2">
        <f>A47</f>
        <v>69</v>
      </c>
      <c r="D48" s="2">
        <f>VALUE(MID(A48,10,5))</f>
        <v>13767</v>
      </c>
      <c r="E48" s="2">
        <f>ROUNDDOWN(D48/50,0)</f>
        <v>275</v>
      </c>
      <c r="F48" s="2">
        <f>D48-E48*50</f>
        <v>17</v>
      </c>
      <c r="G48" s="2">
        <f>ROUNDDOWN(E48/60,0)</f>
        <v>4</v>
      </c>
      <c r="H48" s="2">
        <f>E48-G48*60</f>
        <v>35</v>
      </c>
      <c r="I48" t="s" s="2">
        <f>G48&amp;":"&amp;H48&amp;"."&amp;F48</f>
        <v>71</v>
      </c>
      <c r="J48" s="2">
        <f>E48-E45</f>
        <v>13</v>
      </c>
    </row>
    <row r="49" ht="14.4" customHeight="1" hidden="1">
      <c r="A49" t="s" s="2">
        <v>72</v>
      </c>
      <c r="B49" s="3"/>
      <c r="C49" s="3"/>
      <c r="D49" s="3"/>
      <c r="E49" s="3"/>
      <c r="F49" s="3"/>
      <c r="G49" s="3"/>
      <c r="H49" s="3"/>
      <c r="I49" s="3"/>
      <c r="J49" s="3"/>
    </row>
    <row r="50" ht="14.4" customHeight="1" hidden="1">
      <c r="A50" t="s" s="2">
        <v>73</v>
      </c>
      <c r="B50" s="3"/>
      <c r="C50" s="3"/>
      <c r="D50" s="3"/>
      <c r="E50" s="3"/>
      <c r="F50" s="3"/>
      <c r="G50" s="3"/>
      <c r="H50" s="3"/>
      <c r="I50" s="3"/>
      <c r="J50" s="3"/>
    </row>
    <row r="51" ht="17" customHeight="1">
      <c r="A51" t="s" s="2">
        <v>74</v>
      </c>
      <c r="B51" s="2">
        <v>7</v>
      </c>
      <c r="C51" t="s" s="2">
        <f>A50</f>
        <v>73</v>
      </c>
      <c r="D51" s="2">
        <f>VALUE(MID(A51,10,5))</f>
        <v>14861</v>
      </c>
      <c r="E51" s="2">
        <f>ROUNDDOWN(D51/50,0)</f>
        <v>297</v>
      </c>
      <c r="F51" s="2">
        <f>D51-E51*50</f>
        <v>11</v>
      </c>
      <c r="G51" s="2">
        <f>ROUNDDOWN(E51/60,0)</f>
        <v>4</v>
      </c>
      <c r="H51" s="2">
        <f>E51-G51*60</f>
        <v>57</v>
      </c>
      <c r="I51" t="s" s="2">
        <f>G51&amp;":"&amp;H51&amp;"."&amp;F51</f>
        <v>75</v>
      </c>
      <c r="J51" s="2">
        <f>E51-E48</f>
        <v>22</v>
      </c>
    </row>
    <row r="52" ht="14.4" customHeight="1" hidden="1">
      <c r="A52" t="s" s="2">
        <v>76</v>
      </c>
      <c r="B52" s="3"/>
      <c r="C52" s="3"/>
      <c r="D52" s="3"/>
      <c r="E52" s="3"/>
      <c r="F52" s="3"/>
      <c r="G52" s="3"/>
      <c r="H52" s="3"/>
      <c r="I52" s="3"/>
      <c r="J52" s="3"/>
    </row>
    <row r="53" ht="14.4" customHeight="1" hidden="1">
      <c r="A53" t="s" s="2">
        <v>77</v>
      </c>
      <c r="B53" s="3"/>
      <c r="C53" s="3"/>
      <c r="D53" s="3"/>
      <c r="E53" s="3"/>
      <c r="F53" s="3"/>
      <c r="G53" s="3"/>
      <c r="H53" s="3"/>
      <c r="I53" s="3"/>
      <c r="J53" s="3"/>
    </row>
    <row r="54" ht="17" customHeight="1">
      <c r="A54" t="s" s="2">
        <v>78</v>
      </c>
      <c r="B54" s="2">
        <v>8</v>
      </c>
      <c r="C54" t="s" s="2">
        <f>A53</f>
        <v>77</v>
      </c>
      <c r="D54" s="2">
        <f>VALUE(MID(A54,10,5))</f>
        <v>15502</v>
      </c>
      <c r="E54" s="2">
        <f>ROUNDDOWN(D54/50,0)</f>
        <v>310</v>
      </c>
      <c r="F54" s="2">
        <f>D54-E54*50</f>
        <v>2</v>
      </c>
      <c r="G54" s="2">
        <f>ROUNDDOWN(E54/60,0)</f>
        <v>5</v>
      </c>
      <c r="H54" s="2">
        <f>E54-G54*60</f>
        <v>10</v>
      </c>
      <c r="I54" t="s" s="2">
        <f>G54&amp;":"&amp;H54&amp;"."&amp;F54</f>
        <v>79</v>
      </c>
      <c r="J54" s="2">
        <f>E54-E51</f>
        <v>13</v>
      </c>
    </row>
    <row r="55" ht="14.4" customHeight="1" hidden="1">
      <c r="A55" t="s" s="2">
        <v>80</v>
      </c>
      <c r="B55" s="3"/>
      <c r="C55" s="3"/>
      <c r="D55" s="3"/>
      <c r="E55" s="3"/>
      <c r="F55" s="3"/>
      <c r="G55" s="3"/>
      <c r="H55" s="3"/>
      <c r="I55" s="3"/>
      <c r="J55" s="3"/>
    </row>
    <row r="56" ht="14.4" customHeight="1" hidden="1">
      <c r="A56" t="s" s="2">
        <v>81</v>
      </c>
      <c r="B56" s="3"/>
      <c r="C56" s="3"/>
      <c r="D56" s="3"/>
      <c r="E56" s="3"/>
      <c r="F56" s="3"/>
      <c r="G56" s="3"/>
      <c r="H56" s="3"/>
      <c r="I56" s="3"/>
      <c r="J56" s="3"/>
    </row>
    <row r="57" ht="17" customHeight="1">
      <c r="A57" t="s" s="2">
        <v>82</v>
      </c>
      <c r="B57" s="2">
        <v>8</v>
      </c>
      <c r="C57" t="s" s="2">
        <f>A56</f>
        <v>81</v>
      </c>
      <c r="D57" s="2">
        <f>VALUE(MID(A57,10,5))</f>
        <v>16365</v>
      </c>
      <c r="E57" s="2">
        <f>ROUNDDOWN(D57/50,0)</f>
        <v>327</v>
      </c>
      <c r="F57" s="2">
        <f>D57-E57*50</f>
        <v>15</v>
      </c>
      <c r="G57" s="2">
        <f>ROUNDDOWN(E57/60,0)</f>
        <v>5</v>
      </c>
      <c r="H57" s="2">
        <f>E57-G57*60</f>
        <v>27</v>
      </c>
      <c r="I57" t="s" s="2">
        <f>G57&amp;":"&amp;H57&amp;"."&amp;F57</f>
        <v>83</v>
      </c>
      <c r="J57" s="2">
        <f>E57-E54</f>
        <v>17</v>
      </c>
    </row>
    <row r="58" ht="14.4" customHeight="1" hidden="1">
      <c r="A58" t="s" s="2">
        <v>84</v>
      </c>
      <c r="B58" s="3"/>
      <c r="C58" s="3"/>
      <c r="D58" s="3"/>
      <c r="E58" s="3"/>
      <c r="F58" s="3"/>
      <c r="G58" s="3"/>
      <c r="H58" s="3"/>
      <c r="I58" s="3"/>
      <c r="J58" s="3"/>
    </row>
    <row r="59" ht="14.4" customHeight="1" hidden="1">
      <c r="A59" t="s" s="2">
        <v>85</v>
      </c>
      <c r="B59" s="3"/>
      <c r="C59" s="3"/>
      <c r="D59" s="3"/>
      <c r="E59" s="3"/>
      <c r="F59" s="3"/>
      <c r="G59" s="3"/>
      <c r="H59" s="3"/>
      <c r="I59" s="3"/>
      <c r="J59" s="3"/>
    </row>
    <row r="60" ht="17" customHeight="1">
      <c r="A60" t="s" s="2">
        <v>86</v>
      </c>
      <c r="B60" s="2">
        <v>9</v>
      </c>
      <c r="C60" t="s" s="2">
        <f>A59</f>
        <v>85</v>
      </c>
      <c r="D60" s="2">
        <f>VALUE(MID(A60,10,5))</f>
        <v>16977</v>
      </c>
      <c r="E60" s="2">
        <f>ROUNDDOWN(D60/50,0)</f>
        <v>339</v>
      </c>
      <c r="F60" s="2">
        <f>D60-E60*50</f>
        <v>27</v>
      </c>
      <c r="G60" s="2">
        <f>ROUNDDOWN(E60/60,0)</f>
        <v>5</v>
      </c>
      <c r="H60" s="2">
        <f>E60-G60*60</f>
        <v>39</v>
      </c>
      <c r="I60" t="s" s="2">
        <f>G60&amp;":"&amp;H60&amp;"."&amp;F60</f>
        <v>87</v>
      </c>
      <c r="J60" s="2">
        <f>E60-E57</f>
        <v>12</v>
      </c>
    </row>
    <row r="61" ht="14.4" customHeight="1" hidden="1">
      <c r="A61" t="s" s="2">
        <v>88</v>
      </c>
      <c r="B61" s="3"/>
      <c r="C61" s="3"/>
      <c r="D61" s="3"/>
      <c r="E61" s="3"/>
      <c r="F61" s="3"/>
      <c r="G61" s="3"/>
      <c r="H61" s="3"/>
      <c r="I61" s="3"/>
      <c r="J61" s="3"/>
    </row>
    <row r="62" ht="14.4" customHeight="1" hidden="1">
      <c r="A62" t="s" s="2">
        <v>89</v>
      </c>
      <c r="B62" s="3"/>
      <c r="C62" s="3"/>
      <c r="D62" s="3"/>
      <c r="E62" s="3"/>
      <c r="F62" s="3"/>
      <c r="G62" s="3"/>
      <c r="H62" s="3"/>
      <c r="I62" s="3"/>
      <c r="J62" s="3"/>
    </row>
    <row r="63" ht="17" customHeight="1">
      <c r="A63" t="s" s="2">
        <v>90</v>
      </c>
      <c r="B63" s="2">
        <v>9</v>
      </c>
      <c r="C63" t="s" s="2">
        <f>A62</f>
        <v>89</v>
      </c>
      <c r="D63" s="2">
        <f>VALUE(MID(A63,10,5))</f>
        <v>18047</v>
      </c>
      <c r="E63" s="2">
        <f>ROUNDDOWN(D63/50,0)</f>
        <v>360</v>
      </c>
      <c r="F63" s="2">
        <f>D63-E63*50</f>
        <v>47</v>
      </c>
      <c r="G63" s="2">
        <f>ROUNDDOWN(E63/60,0)</f>
        <v>6</v>
      </c>
      <c r="H63" s="2">
        <f>E63-G63*60</f>
        <v>0</v>
      </c>
      <c r="I63" t="s" s="2">
        <f>G63&amp;":"&amp;H63&amp;"."&amp;F63</f>
        <v>91</v>
      </c>
      <c r="J63" s="2">
        <f>E63-E60</f>
        <v>21</v>
      </c>
    </row>
    <row r="64" ht="14.4" customHeight="1" hidden="1">
      <c r="A64" t="s" s="2">
        <v>92</v>
      </c>
      <c r="B64" s="3"/>
      <c r="C64" s="3"/>
      <c r="D64" s="3"/>
      <c r="E64" s="3"/>
      <c r="F64" s="3"/>
      <c r="G64" s="3"/>
      <c r="H64" s="3"/>
      <c r="I64" s="3"/>
      <c r="J64" s="3"/>
    </row>
    <row r="65" ht="14.4" customHeight="1" hidden="1">
      <c r="A65" t="s" s="2">
        <v>93</v>
      </c>
      <c r="B65" s="3"/>
      <c r="C65" s="3"/>
      <c r="D65" s="3"/>
      <c r="E65" s="3"/>
      <c r="F65" s="3"/>
      <c r="G65" s="3"/>
      <c r="H65" s="3"/>
      <c r="I65" s="3"/>
      <c r="J65" s="3"/>
    </row>
    <row r="66" ht="17" customHeight="1">
      <c r="A66" t="s" s="2">
        <v>94</v>
      </c>
      <c r="B66" s="2">
        <v>10</v>
      </c>
      <c r="C66" t="s" s="2">
        <f>A65</f>
        <v>93</v>
      </c>
      <c r="D66" s="2">
        <f>VALUE(MID(A66,10,5))</f>
        <v>18698</v>
      </c>
      <c r="E66" s="2">
        <f>ROUNDDOWN(D66/50,0)</f>
        <v>373</v>
      </c>
      <c r="F66" s="2">
        <f>D66-E66*50</f>
        <v>48</v>
      </c>
      <c r="G66" s="2">
        <f>ROUNDDOWN(E66/60,0)</f>
        <v>6</v>
      </c>
      <c r="H66" s="2">
        <f>E66-G66*60</f>
        <v>13</v>
      </c>
      <c r="I66" t="s" s="2">
        <f>G66&amp;":"&amp;H66&amp;"."&amp;F66</f>
        <v>95</v>
      </c>
      <c r="J66" s="2">
        <f>E66-E63</f>
        <v>13</v>
      </c>
    </row>
    <row r="67" ht="14.4" customHeight="1" hidden="1">
      <c r="A67" t="s" s="2">
        <v>96</v>
      </c>
      <c r="B67" s="3"/>
      <c r="C67" s="3"/>
      <c r="D67" s="3"/>
      <c r="E67" s="3"/>
      <c r="F67" s="3"/>
      <c r="G67" s="3"/>
      <c r="H67" s="3"/>
      <c r="I67" s="3"/>
      <c r="J67" s="3"/>
    </row>
    <row r="68" ht="14.4" customHeight="1" hidden="1">
      <c r="A68" t="s" s="2">
        <v>97</v>
      </c>
      <c r="B68" s="3"/>
      <c r="C68" s="3"/>
      <c r="D68" s="3"/>
      <c r="E68" s="3"/>
      <c r="F68" s="3"/>
      <c r="G68" s="3"/>
      <c r="H68" s="3"/>
      <c r="I68" s="3"/>
      <c r="J68" s="3"/>
    </row>
    <row r="69" ht="17" customHeight="1">
      <c r="A69" t="s" s="2">
        <v>98</v>
      </c>
      <c r="B69" s="2">
        <v>10</v>
      </c>
      <c r="C69" t="s" s="2">
        <f>A68</f>
        <v>97</v>
      </c>
      <c r="D69" s="2">
        <f>VALUE(MID(A69,10,5))</f>
        <v>19831</v>
      </c>
      <c r="E69" s="2">
        <f>ROUNDDOWN(D69/50,0)</f>
        <v>396</v>
      </c>
      <c r="F69" s="2">
        <f>D69-E69*50</f>
        <v>31</v>
      </c>
      <c r="G69" s="2">
        <f>ROUNDDOWN(E69/60,0)</f>
        <v>6</v>
      </c>
      <c r="H69" s="2">
        <f>E69-G69*60</f>
        <v>36</v>
      </c>
      <c r="I69" t="s" s="2">
        <f>G69&amp;":"&amp;H69&amp;"."&amp;F69</f>
        <v>99</v>
      </c>
      <c r="J69" s="2">
        <f>E69-E66</f>
        <v>23</v>
      </c>
    </row>
    <row r="70" ht="14.4" customHeight="1" hidden="1">
      <c r="A70" t="s" s="2">
        <v>100</v>
      </c>
      <c r="B70" s="3"/>
      <c r="C70" s="3"/>
      <c r="D70" s="3"/>
      <c r="E70" s="3"/>
      <c r="F70" s="3"/>
      <c r="G70" s="3"/>
      <c r="H70" s="3"/>
      <c r="I70" s="3"/>
      <c r="J70" s="3"/>
    </row>
    <row r="71" ht="14.4" customHeight="1" hidden="1">
      <c r="A71" t="s" s="2">
        <v>101</v>
      </c>
      <c r="B71" s="3"/>
      <c r="C71" s="3"/>
      <c r="D71" s="3"/>
      <c r="E71" s="3"/>
      <c r="F71" s="3"/>
      <c r="G71" s="3"/>
      <c r="H71" s="3"/>
      <c r="I71" s="3"/>
      <c r="J71" s="3"/>
    </row>
    <row r="72" ht="17" customHeight="1">
      <c r="A72" t="s" s="2">
        <v>102</v>
      </c>
      <c r="B72" s="2">
        <v>1</v>
      </c>
      <c r="C72" t="s" s="2">
        <f>A71</f>
        <v>101</v>
      </c>
      <c r="D72" s="2">
        <f>VALUE(MID(A72,10,5))</f>
        <v>21130</v>
      </c>
      <c r="E72" s="2">
        <f>ROUNDDOWN(D72/50,0)</f>
        <v>422</v>
      </c>
      <c r="F72" s="2">
        <f>D72-E72*50</f>
        <v>30</v>
      </c>
      <c r="G72" s="2">
        <f>ROUNDDOWN(E72/60,0)</f>
        <v>7</v>
      </c>
      <c r="H72" s="2">
        <f>E72-G72*60</f>
        <v>2</v>
      </c>
      <c r="I72" t="s" s="2">
        <f>G72&amp;":"&amp;H72&amp;"."&amp;F72</f>
        <v>103</v>
      </c>
      <c r="J72" s="2">
        <f>E72-E69</f>
        <v>26</v>
      </c>
    </row>
    <row r="73" ht="14.4" customHeight="1" hidden="1">
      <c r="A73" t="s" s="2">
        <v>104</v>
      </c>
      <c r="B73" s="3"/>
      <c r="C73" s="3"/>
      <c r="D73" s="3"/>
      <c r="E73" s="3"/>
      <c r="F73" s="3"/>
      <c r="G73" s="3"/>
      <c r="H73" s="3"/>
      <c r="I73" s="3"/>
      <c r="J73" s="3"/>
    </row>
    <row r="74" ht="14.4" customHeight="1" hidden="1">
      <c r="A74" t="s" s="2">
        <v>105</v>
      </c>
      <c r="B74" s="3"/>
      <c r="C74" s="3"/>
      <c r="D74" s="3"/>
      <c r="E74" s="3"/>
      <c r="F74" s="3"/>
      <c r="G74" s="3"/>
      <c r="H74" s="3"/>
      <c r="I74" s="3"/>
      <c r="J74" s="3"/>
    </row>
    <row r="75" ht="17" customHeight="1">
      <c r="A75" t="s" s="2">
        <v>106</v>
      </c>
      <c r="B75" s="2">
        <v>1</v>
      </c>
      <c r="C75" t="s" s="2">
        <f>A74</f>
        <v>105</v>
      </c>
      <c r="D75" s="2">
        <f>VALUE(MID(A75,10,5))</f>
        <v>22175</v>
      </c>
      <c r="E75" s="2">
        <f>ROUNDDOWN(D75/50,0)</f>
        <v>443</v>
      </c>
      <c r="F75" s="2">
        <f>D75-E75*50</f>
        <v>25</v>
      </c>
      <c r="G75" s="2">
        <f>ROUNDDOWN(E75/60,0)</f>
        <v>7</v>
      </c>
      <c r="H75" s="2">
        <f>E75-G75*60</f>
        <v>23</v>
      </c>
      <c r="I75" t="s" s="2">
        <f>G75&amp;":"&amp;H75&amp;"."&amp;F75</f>
        <v>107</v>
      </c>
      <c r="J75" s="2">
        <f>E75-E72</f>
        <v>21</v>
      </c>
    </row>
    <row r="76" ht="14.4" customHeight="1" hidden="1">
      <c r="A76" t="s" s="2">
        <v>108</v>
      </c>
      <c r="B76" s="3"/>
      <c r="C76" s="3"/>
      <c r="D76" s="3"/>
      <c r="E76" s="3"/>
      <c r="F76" s="3"/>
      <c r="G76" s="3"/>
      <c r="H76" s="3"/>
      <c r="I76" s="3"/>
      <c r="J76" s="3"/>
    </row>
    <row r="77" ht="14.4" customHeight="1" hidden="1">
      <c r="A77" t="s" s="2">
        <v>109</v>
      </c>
      <c r="B77" s="3"/>
      <c r="C77" s="3"/>
      <c r="D77" s="3"/>
      <c r="E77" s="3"/>
      <c r="F77" s="3"/>
      <c r="G77" s="3"/>
      <c r="H77" s="3"/>
      <c r="I77" s="3"/>
      <c r="J77" s="3"/>
    </row>
    <row r="78" ht="17" customHeight="1">
      <c r="A78" t="s" s="2">
        <v>110</v>
      </c>
      <c r="B78" s="2">
        <v>2</v>
      </c>
      <c r="C78" t="s" s="2">
        <f>A77</f>
        <v>109</v>
      </c>
      <c r="D78" s="2">
        <f>VALUE(MID(A78,10,5))</f>
        <v>22972</v>
      </c>
      <c r="E78" s="2">
        <f>ROUNDDOWN(D78/50,0)</f>
        <v>459</v>
      </c>
      <c r="F78" s="2">
        <f>D78-E78*50</f>
        <v>22</v>
      </c>
      <c r="G78" s="2">
        <f>ROUNDDOWN(E78/60,0)</f>
        <v>7</v>
      </c>
      <c r="H78" s="2">
        <f>E78-G78*60</f>
        <v>39</v>
      </c>
      <c r="I78" t="s" s="2">
        <f>G78&amp;":"&amp;H78&amp;"."&amp;F78</f>
        <v>111</v>
      </c>
      <c r="J78" s="2">
        <f>E78-E75</f>
        <v>16</v>
      </c>
    </row>
    <row r="79" ht="14.4" customHeight="1" hidden="1">
      <c r="A79" t="s" s="2">
        <v>112</v>
      </c>
      <c r="B79" s="3"/>
      <c r="C79" s="3"/>
      <c r="D79" s="3"/>
      <c r="E79" s="3"/>
      <c r="F79" s="3"/>
      <c r="G79" s="3"/>
      <c r="H79" s="3"/>
      <c r="I79" s="3"/>
      <c r="J79" s="3"/>
    </row>
    <row r="80" ht="14.4" customHeight="1" hidden="1">
      <c r="A80" t="s" s="2">
        <v>113</v>
      </c>
      <c r="B80" s="3"/>
      <c r="C80" s="3"/>
      <c r="D80" s="3"/>
      <c r="E80" s="3"/>
      <c r="F80" s="3"/>
      <c r="G80" s="3"/>
      <c r="H80" s="3"/>
      <c r="I80" s="3"/>
      <c r="J80" s="3"/>
    </row>
    <row r="81" ht="17" customHeight="1">
      <c r="A81" t="s" s="2">
        <v>114</v>
      </c>
      <c r="B81" s="2">
        <v>2</v>
      </c>
      <c r="C81" t="s" s="2">
        <f>A80</f>
        <v>113</v>
      </c>
      <c r="D81" s="2">
        <f>VALUE(MID(A81,10,5))</f>
        <v>23995</v>
      </c>
      <c r="E81" s="2">
        <f>ROUNDDOWN(D81/50,0)</f>
        <v>479</v>
      </c>
      <c r="F81" s="2">
        <f>D81-E81*50</f>
        <v>45</v>
      </c>
      <c r="G81" s="2">
        <f>ROUNDDOWN(E81/60,0)</f>
        <v>7</v>
      </c>
      <c r="H81" s="2">
        <f>E81-G81*60</f>
        <v>59</v>
      </c>
      <c r="I81" t="s" s="2">
        <f>G81&amp;":"&amp;H81&amp;"."&amp;F81</f>
        <v>115</v>
      </c>
      <c r="J81" s="2">
        <f>E81-E78</f>
        <v>20</v>
      </c>
    </row>
    <row r="82" ht="14.4" customHeight="1" hidden="1">
      <c r="A82" t="s" s="2">
        <v>116</v>
      </c>
      <c r="B82" s="3"/>
      <c r="C82" s="3"/>
      <c r="D82" s="3"/>
      <c r="E82" s="3"/>
      <c r="F82" s="3"/>
      <c r="G82" s="3"/>
      <c r="H82" s="3"/>
      <c r="I82" s="3"/>
      <c r="J82" s="3"/>
    </row>
    <row r="83" ht="14.4" customHeight="1" hidden="1">
      <c r="A83" t="s" s="2">
        <v>117</v>
      </c>
      <c r="B83" s="3"/>
      <c r="C83" s="3"/>
      <c r="D83" s="3"/>
      <c r="E83" s="3"/>
      <c r="F83" s="3"/>
      <c r="G83" s="3"/>
      <c r="H83" s="3"/>
      <c r="I83" s="3"/>
      <c r="J83" s="3"/>
    </row>
    <row r="84" ht="17" customHeight="1">
      <c r="A84" t="s" s="2">
        <v>118</v>
      </c>
      <c r="B84" s="2">
        <v>3</v>
      </c>
      <c r="C84" t="s" s="2">
        <f>A83</f>
        <v>117</v>
      </c>
      <c r="D84" s="2">
        <f>D81+1676</f>
        <v>25671</v>
      </c>
      <c r="E84" s="2">
        <f>ROUNDDOWN(D84/50,0)</f>
        <v>513</v>
      </c>
      <c r="F84" s="2">
        <f>D84-E84*50</f>
        <v>21</v>
      </c>
      <c r="G84" s="2">
        <f>ROUNDDOWN(E84/60,0)</f>
        <v>8</v>
      </c>
      <c r="H84" s="2">
        <f>E84-G84*60</f>
        <v>33</v>
      </c>
      <c r="I84" s="4">
        <v>42482.347222222219</v>
      </c>
      <c r="J84" s="2">
        <f>E84-E81</f>
        <v>34</v>
      </c>
    </row>
    <row r="85" ht="17" customHeight="1">
      <c r="A85" t="s" s="2">
        <v>119</v>
      </c>
      <c r="B85" s="2">
        <v>3</v>
      </c>
      <c r="C85" t="s" s="2">
        <v>120</v>
      </c>
      <c r="D85" s="2">
        <f>D84+1676</f>
        <v>27347</v>
      </c>
      <c r="E85" s="3"/>
      <c r="F85" s="3"/>
      <c r="G85" s="3"/>
      <c r="H85" s="3"/>
      <c r="I85" s="4">
        <v>42482.361111111109</v>
      </c>
      <c r="J85" s="3"/>
    </row>
    <row r="86" ht="17" customHeight="1">
      <c r="A86" t="s" s="2">
        <v>121</v>
      </c>
      <c r="B86" s="2">
        <v>4</v>
      </c>
      <c r="C86" t="s" s="2">
        <f>A92</f>
        <v>122</v>
      </c>
      <c r="D86" s="2">
        <f>D85+1676</f>
        <v>29023</v>
      </c>
      <c r="E86" s="3"/>
      <c r="F86" s="3"/>
      <c r="G86" s="3"/>
      <c r="H86" s="3"/>
      <c r="I86" s="4">
        <v>42482.381944444445</v>
      </c>
      <c r="J86" s="3"/>
    </row>
    <row r="87" ht="17" customHeight="1">
      <c r="A87" t="s" s="2">
        <v>123</v>
      </c>
      <c r="B87" s="2">
        <v>4</v>
      </c>
      <c r="C87" t="s" s="2">
        <f>A95</f>
        <v>124</v>
      </c>
      <c r="D87" s="2">
        <f>D86+1676</f>
        <v>30699</v>
      </c>
      <c r="E87" s="3"/>
      <c r="F87" s="3"/>
      <c r="G87" s="3"/>
      <c r="H87" s="3"/>
      <c r="I87" s="3"/>
      <c r="J87" s="3"/>
    </row>
    <row r="88" ht="14.4" customHeight="1" hidden="1">
      <c r="A88" t="s" s="2">
        <v>125</v>
      </c>
      <c r="B88" s="3"/>
      <c r="C88" s="3"/>
      <c r="D88" s="3"/>
      <c r="E88" s="3"/>
      <c r="F88" s="3"/>
      <c r="G88" s="3"/>
      <c r="H88" s="3"/>
      <c r="I88" s="3"/>
      <c r="J88" s="3"/>
    </row>
    <row r="89" ht="14.4" customHeight="1" hidden="1">
      <c r="A89" t="s" s="2">
        <v>120</v>
      </c>
      <c r="B89" s="3"/>
      <c r="C89" s="3"/>
      <c r="D89" s="3"/>
      <c r="E89" s="3"/>
      <c r="F89" s="3"/>
      <c r="G89" s="3"/>
      <c r="H89" s="3"/>
      <c r="I89" s="3"/>
      <c r="J89" s="3"/>
    </row>
    <row r="90" ht="17" customHeight="1">
      <c r="A90" t="s" s="2">
        <v>126</v>
      </c>
      <c r="B90" s="2">
        <v>5</v>
      </c>
      <c r="C90" t="s" s="2">
        <f>A98</f>
        <v>127</v>
      </c>
      <c r="D90" s="2">
        <f>VALUE(MID(A90,10,5))</f>
        <v>32379</v>
      </c>
      <c r="E90" s="2">
        <f>ROUNDDOWN(D90/50,0)</f>
        <v>647</v>
      </c>
      <c r="F90" s="2">
        <f>D90-E90*50</f>
        <v>29</v>
      </c>
      <c r="G90" s="2">
        <f>ROUNDDOWN(E90/60,0)</f>
        <v>10</v>
      </c>
      <c r="H90" s="2">
        <f>E90-G90*60</f>
        <v>47</v>
      </c>
      <c r="I90" t="s" s="2">
        <f>G90&amp;":"&amp;H90&amp;"."&amp;F90</f>
        <v>128</v>
      </c>
      <c r="J90" s="2">
        <f>E90-E84</f>
        <v>134</v>
      </c>
    </row>
    <row r="91" ht="14.4" customHeight="1" hidden="1">
      <c r="A91" t="s" s="2">
        <v>129</v>
      </c>
      <c r="B91" s="3"/>
      <c r="C91" s="3"/>
      <c r="D91" s="3"/>
      <c r="E91" s="3"/>
      <c r="F91" s="3"/>
      <c r="G91" s="3"/>
      <c r="H91" s="3"/>
      <c r="I91" s="3"/>
      <c r="J91" s="3"/>
    </row>
    <row r="92" ht="14.4" customHeight="1" hidden="1">
      <c r="A92" t="s" s="2">
        <v>122</v>
      </c>
      <c r="B92" s="3"/>
      <c r="C92" s="3"/>
      <c r="D92" s="3"/>
      <c r="E92" s="3"/>
      <c r="F92" s="3"/>
      <c r="G92" s="3"/>
      <c r="H92" s="3"/>
      <c r="I92" s="3"/>
      <c r="J92" s="3"/>
    </row>
    <row r="93" ht="17" customHeight="1">
      <c r="A93" t="s" s="2">
        <v>130</v>
      </c>
      <c r="B93" s="2">
        <v>5</v>
      </c>
      <c r="C93" t="s" s="2">
        <f>A101</f>
        <v>131</v>
      </c>
      <c r="D93" s="2">
        <f>VALUE(MID(A93,10,5))</f>
        <v>33112</v>
      </c>
      <c r="E93" s="2">
        <f>ROUNDDOWN(D93/50,0)</f>
        <v>662</v>
      </c>
      <c r="F93" s="2">
        <f>D93-E93*50</f>
        <v>12</v>
      </c>
      <c r="G93" s="2">
        <f>ROUNDDOWN(E93/60,0)</f>
        <v>11</v>
      </c>
      <c r="H93" s="2">
        <f>E93-G93*60</f>
        <v>2</v>
      </c>
      <c r="I93" t="s" s="2">
        <f>G93&amp;":"&amp;H93&amp;"."&amp;F93</f>
        <v>132</v>
      </c>
      <c r="J93" s="2">
        <f>E93-E90</f>
        <v>15</v>
      </c>
    </row>
    <row r="94" ht="14.4" customHeight="1" hidden="1">
      <c r="A94" t="s" s="2">
        <v>133</v>
      </c>
      <c r="B94" s="3"/>
      <c r="C94" s="3"/>
      <c r="D94" s="3"/>
      <c r="E94" s="3"/>
      <c r="F94" s="3"/>
      <c r="G94" s="3"/>
      <c r="H94" s="3"/>
      <c r="I94" s="3"/>
      <c r="J94" s="3"/>
    </row>
    <row r="95" ht="14.4" customHeight="1" hidden="1">
      <c r="A95" t="s" s="2">
        <v>124</v>
      </c>
      <c r="B95" s="3"/>
      <c r="C95" s="3"/>
      <c r="D95" s="3"/>
      <c r="E95" s="3"/>
      <c r="F95" s="3"/>
      <c r="G95" s="3"/>
      <c r="H95" s="3"/>
      <c r="I95" s="3"/>
      <c r="J95" s="3"/>
    </row>
    <row r="96" ht="17" customHeight="1">
      <c r="A96" t="s" s="2">
        <v>134</v>
      </c>
      <c r="B96" s="2">
        <v>6</v>
      </c>
      <c r="C96" t="s" s="2">
        <f>A104</f>
        <v>135</v>
      </c>
      <c r="D96" s="2">
        <f>VALUE(MID(A96,10,5))</f>
        <v>33913</v>
      </c>
      <c r="E96" s="2">
        <f>ROUNDDOWN(D96/50,0)</f>
        <v>678</v>
      </c>
      <c r="F96" s="2">
        <f>D96-E96*50</f>
        <v>13</v>
      </c>
      <c r="G96" s="2">
        <f>ROUNDDOWN(E96/60,0)</f>
        <v>11</v>
      </c>
      <c r="H96" s="2">
        <f>E96-G96*60</f>
        <v>18</v>
      </c>
      <c r="I96" t="s" s="2">
        <f>G96&amp;":"&amp;H96&amp;"."&amp;F96</f>
        <v>136</v>
      </c>
      <c r="J96" s="2">
        <f>E96-E93</f>
        <v>16</v>
      </c>
    </row>
    <row r="97" ht="14.4" customHeight="1" hidden="1">
      <c r="A97" t="s" s="2">
        <v>137</v>
      </c>
      <c r="B97" s="3"/>
      <c r="C97" s="3"/>
      <c r="D97" s="3"/>
      <c r="E97" s="3"/>
      <c r="F97" s="3"/>
      <c r="G97" s="3"/>
      <c r="H97" s="3"/>
      <c r="I97" s="3"/>
      <c r="J97" s="3"/>
    </row>
    <row r="98" ht="14.4" customHeight="1" hidden="1">
      <c r="A98" t="s" s="2">
        <v>127</v>
      </c>
      <c r="B98" s="3"/>
      <c r="C98" s="3"/>
      <c r="D98" s="3"/>
      <c r="E98" s="3"/>
      <c r="F98" s="3"/>
      <c r="G98" s="3"/>
      <c r="H98" s="3"/>
      <c r="I98" s="3"/>
      <c r="J98" s="3"/>
    </row>
    <row r="99" ht="17" customHeight="1">
      <c r="A99" t="s" s="2">
        <v>138</v>
      </c>
      <c r="B99" s="2">
        <v>6</v>
      </c>
      <c r="C99" t="s" s="2">
        <f>A107</f>
        <v>139</v>
      </c>
      <c r="D99" s="2">
        <f>VALUE(MID(A99,10,5))</f>
        <v>35023</v>
      </c>
      <c r="E99" s="2">
        <f>ROUNDDOWN(D99/50,0)</f>
        <v>700</v>
      </c>
      <c r="F99" s="2">
        <f>D99-E99*50</f>
        <v>23</v>
      </c>
      <c r="G99" s="2">
        <f>ROUNDDOWN(E99/60,0)</f>
        <v>11</v>
      </c>
      <c r="H99" s="2">
        <f>E99-G99*60</f>
        <v>40</v>
      </c>
      <c r="I99" t="s" s="2">
        <f>G99&amp;":"&amp;H99&amp;"."&amp;F99</f>
        <v>140</v>
      </c>
      <c r="J99" s="2">
        <f>E99-E96</f>
        <v>22</v>
      </c>
    </row>
    <row r="100" ht="14.4" customHeight="1" hidden="1">
      <c r="A100" t="s" s="2">
        <v>141</v>
      </c>
      <c r="B100" s="3"/>
      <c r="C100" s="3"/>
      <c r="D100" s="3"/>
      <c r="E100" s="3"/>
      <c r="F100" s="3"/>
      <c r="G100" s="3"/>
      <c r="H100" s="3"/>
      <c r="I100" s="3"/>
      <c r="J100" s="3"/>
    </row>
    <row r="101" ht="14.4" customHeight="1" hidden="1">
      <c r="A101" t="s" s="2">
        <v>131</v>
      </c>
      <c r="B101" s="3"/>
      <c r="C101" s="3"/>
      <c r="D101" s="3"/>
      <c r="E101" s="3"/>
      <c r="F101" s="3"/>
      <c r="G101" s="3"/>
      <c r="H101" s="3"/>
      <c r="I101" s="3"/>
      <c r="J101" s="3"/>
    </row>
    <row r="102" ht="17" customHeight="1">
      <c r="A102" t="s" s="2">
        <v>142</v>
      </c>
      <c r="B102" s="2">
        <v>7</v>
      </c>
      <c r="C102" t="s" s="2">
        <f>A110</f>
        <v>143</v>
      </c>
      <c r="D102" s="2">
        <f>VALUE(MID(A102,10,5))</f>
        <v>35836</v>
      </c>
      <c r="E102" s="2">
        <f>ROUNDDOWN(D102/50,0)</f>
        <v>716</v>
      </c>
      <c r="F102" s="2">
        <f>D102-E102*50</f>
        <v>36</v>
      </c>
      <c r="G102" s="2">
        <f>ROUNDDOWN(E102/60,0)</f>
        <v>11</v>
      </c>
      <c r="H102" s="2">
        <f>E102-G102*60</f>
        <v>56</v>
      </c>
      <c r="I102" t="s" s="2">
        <f>G102&amp;":"&amp;H102&amp;"."&amp;F102</f>
        <v>144</v>
      </c>
      <c r="J102" s="2">
        <f>E102-E99</f>
        <v>16</v>
      </c>
    </row>
    <row r="103" ht="14.4" customHeight="1" hidden="1">
      <c r="A103" t="s" s="2">
        <v>145</v>
      </c>
      <c r="B103" s="3"/>
      <c r="C103" s="3"/>
      <c r="D103" s="3"/>
      <c r="E103" s="3"/>
      <c r="F103" s="3"/>
      <c r="G103" s="3"/>
      <c r="H103" s="3"/>
      <c r="I103" s="3"/>
      <c r="J103" s="3"/>
    </row>
    <row r="104" ht="14.4" customHeight="1" hidden="1">
      <c r="A104" t="s" s="2">
        <v>135</v>
      </c>
      <c r="B104" s="3"/>
      <c r="C104" s="3"/>
      <c r="D104" s="3"/>
      <c r="E104" s="3"/>
      <c r="F104" s="3"/>
      <c r="G104" s="3"/>
      <c r="H104" s="3"/>
      <c r="I104" s="3"/>
      <c r="J104" s="3"/>
    </row>
    <row r="105" ht="17" customHeight="1">
      <c r="A105" t="s" s="2">
        <v>146</v>
      </c>
      <c r="B105" s="2">
        <v>7</v>
      </c>
      <c r="C105" t="s" s="2">
        <f>A113</f>
        <v>147</v>
      </c>
      <c r="D105" s="2">
        <f>VALUE(MID(A105,10,5))</f>
        <v>36755</v>
      </c>
      <c r="E105" s="2">
        <f>ROUNDDOWN(D105/50,0)</f>
        <v>735</v>
      </c>
      <c r="F105" s="2">
        <f>D105-E105*50</f>
        <v>5</v>
      </c>
      <c r="G105" s="2">
        <f>ROUNDDOWN(E105/60,0)</f>
        <v>12</v>
      </c>
      <c r="H105" s="2">
        <f>E105-G105*60</f>
        <v>15</v>
      </c>
      <c r="I105" t="s" s="2">
        <f>G105&amp;":"&amp;H105&amp;"."&amp;F105</f>
        <v>148</v>
      </c>
      <c r="J105" s="2">
        <f>E105-E102</f>
        <v>19</v>
      </c>
    </row>
    <row r="106" ht="14.4" customHeight="1" hidden="1">
      <c r="A106" t="s" s="2">
        <v>149</v>
      </c>
      <c r="B106" s="3"/>
      <c r="C106" s="3"/>
      <c r="D106" s="3"/>
      <c r="E106" s="3"/>
      <c r="F106" s="3"/>
      <c r="G106" s="3"/>
      <c r="H106" s="3"/>
      <c r="I106" s="3"/>
      <c r="J106" s="3"/>
    </row>
    <row r="107" ht="14.4" customHeight="1" hidden="1">
      <c r="A107" t="s" s="2">
        <v>139</v>
      </c>
      <c r="B107" s="3"/>
      <c r="C107" s="3"/>
      <c r="D107" s="3"/>
      <c r="E107" s="3"/>
      <c r="F107" s="3"/>
      <c r="G107" s="3"/>
      <c r="H107" s="3"/>
      <c r="I107" s="3"/>
      <c r="J107" s="3"/>
    </row>
    <row r="108" ht="17" customHeight="1">
      <c r="A108" t="s" s="2">
        <v>150</v>
      </c>
      <c r="B108" s="2">
        <v>8</v>
      </c>
      <c r="C108" t="s" s="2">
        <f>A116</f>
        <v>151</v>
      </c>
      <c r="D108" s="2">
        <f>VALUE(MID(A108,10,5))</f>
        <v>37534</v>
      </c>
      <c r="E108" s="2">
        <f>ROUNDDOWN(D108/50,0)</f>
        <v>750</v>
      </c>
      <c r="F108" s="2">
        <f>D108-E108*50</f>
        <v>34</v>
      </c>
      <c r="G108" s="2">
        <f>ROUNDDOWN(E108/60,0)</f>
        <v>12</v>
      </c>
      <c r="H108" s="2">
        <f>E108-G108*60</f>
        <v>30</v>
      </c>
      <c r="I108" t="s" s="2">
        <f>G108&amp;":"&amp;H108&amp;"."&amp;F108</f>
        <v>152</v>
      </c>
      <c r="J108" s="2">
        <f>E108-E105</f>
        <v>15</v>
      </c>
    </row>
    <row r="109" ht="14.4" customHeight="1" hidden="1">
      <c r="A109" t="s" s="2">
        <v>153</v>
      </c>
      <c r="B109" s="3"/>
      <c r="C109" s="3"/>
      <c r="D109" s="3"/>
      <c r="E109" s="3"/>
      <c r="F109" s="3"/>
      <c r="G109" s="3"/>
      <c r="H109" s="3"/>
      <c r="I109" s="3"/>
      <c r="J109" s="3"/>
    </row>
    <row r="110" ht="14.4" customHeight="1" hidden="1">
      <c r="A110" t="s" s="2">
        <v>143</v>
      </c>
      <c r="B110" s="3"/>
      <c r="C110" s="3"/>
      <c r="D110" s="3"/>
      <c r="E110" s="3"/>
      <c r="F110" s="3"/>
      <c r="G110" s="3"/>
      <c r="H110" s="3"/>
      <c r="I110" s="3"/>
      <c r="J110" s="3"/>
    </row>
    <row r="111" ht="17" customHeight="1">
      <c r="A111" t="s" s="2">
        <v>154</v>
      </c>
      <c r="B111" s="2">
        <v>8</v>
      </c>
      <c r="C111" t="s" s="2">
        <f>A119</f>
        <v>155</v>
      </c>
      <c r="D111" s="2">
        <f>VALUE(MID(A111,10,5))</f>
        <v>38986</v>
      </c>
      <c r="E111" s="2">
        <f>ROUNDDOWN(D111/50,0)</f>
        <v>779</v>
      </c>
      <c r="F111" s="2">
        <f>D111-E111*50</f>
        <v>36</v>
      </c>
      <c r="G111" s="2">
        <f>ROUNDDOWN(E111/60,0)</f>
        <v>12</v>
      </c>
      <c r="H111" s="2">
        <f>E111-G111*60</f>
        <v>59</v>
      </c>
      <c r="I111" t="s" s="2">
        <f>G111&amp;":"&amp;H111&amp;"."&amp;F111</f>
        <v>156</v>
      </c>
      <c r="J111" s="2">
        <f>E111-E108</f>
        <v>29</v>
      </c>
    </row>
    <row r="112" ht="14.4" customHeight="1" hidden="1">
      <c r="A112" t="s" s="2">
        <v>157</v>
      </c>
      <c r="B112" s="3"/>
      <c r="C112" s="3"/>
      <c r="D112" s="3"/>
      <c r="E112" s="3"/>
      <c r="F112" s="3"/>
      <c r="G112" s="3"/>
      <c r="H112" s="3"/>
      <c r="I112" s="3"/>
      <c r="J112" s="3"/>
    </row>
    <row r="113" ht="14.4" customHeight="1" hidden="1">
      <c r="A113" t="s" s="2">
        <v>147</v>
      </c>
      <c r="B113" s="3"/>
      <c r="C113" s="3"/>
      <c r="D113" s="3"/>
      <c r="E113" s="3"/>
      <c r="F113" s="3"/>
      <c r="G113" s="3"/>
      <c r="H113" s="3"/>
      <c r="I113" s="3"/>
      <c r="J113" s="3"/>
    </row>
    <row r="114" ht="17" customHeight="1">
      <c r="A114" t="s" s="2">
        <v>158</v>
      </c>
      <c r="B114" s="2">
        <v>9</v>
      </c>
      <c r="C114" t="s" s="2">
        <f>A122</f>
        <v>159</v>
      </c>
      <c r="D114" s="2">
        <f>VALUE(MID(A114,10,5))</f>
        <v>39769</v>
      </c>
      <c r="E114" s="2">
        <f>ROUNDDOWN(D114/50,0)</f>
        <v>795</v>
      </c>
      <c r="F114" s="2">
        <f>D114-E114*50</f>
        <v>19</v>
      </c>
      <c r="G114" s="2">
        <f>ROUNDDOWN(E114/60,0)</f>
        <v>13</v>
      </c>
      <c r="H114" s="2">
        <f>E114-G114*60</f>
        <v>15</v>
      </c>
      <c r="I114" t="s" s="2">
        <f>G114&amp;":"&amp;H114&amp;"."&amp;F114</f>
        <v>160</v>
      </c>
      <c r="J114" s="2">
        <f>E114-E111</f>
        <v>16</v>
      </c>
    </row>
    <row r="115" ht="14.4" customHeight="1" hidden="1">
      <c r="A115" t="s" s="2">
        <v>161</v>
      </c>
      <c r="B115" s="3"/>
      <c r="C115" s="3"/>
      <c r="D115" s="3"/>
      <c r="E115" s="3"/>
      <c r="F115" s="3"/>
      <c r="G115" s="3"/>
      <c r="H115" s="3"/>
      <c r="I115" s="3"/>
      <c r="J115" s="3"/>
    </row>
    <row r="116" ht="14.4" customHeight="1" hidden="1">
      <c r="A116" t="s" s="2">
        <v>151</v>
      </c>
      <c r="B116" s="3"/>
      <c r="C116" s="3"/>
      <c r="D116" s="3"/>
      <c r="E116" s="3"/>
      <c r="F116" s="3"/>
      <c r="G116" s="3"/>
      <c r="H116" s="3"/>
      <c r="I116" s="3"/>
      <c r="J116" s="3"/>
    </row>
    <row r="117" ht="17" customHeight="1">
      <c r="A117" t="s" s="2">
        <v>162</v>
      </c>
      <c r="B117" s="2">
        <v>9</v>
      </c>
      <c r="C117" t="s" s="2">
        <f>A125</f>
        <v>163</v>
      </c>
      <c r="D117" s="2">
        <f>VALUE(MID(A117,10,5))</f>
        <v>41013</v>
      </c>
      <c r="E117" s="2">
        <f>ROUNDDOWN(D117/50,0)</f>
        <v>820</v>
      </c>
      <c r="F117" s="2">
        <f>D117-E117*50</f>
        <v>13</v>
      </c>
      <c r="G117" s="2">
        <f>ROUNDDOWN(E117/60,0)</f>
        <v>13</v>
      </c>
      <c r="H117" s="2">
        <f>E117-G117*60</f>
        <v>40</v>
      </c>
      <c r="I117" t="s" s="2">
        <f>G117&amp;":"&amp;H117&amp;"."&amp;F117</f>
        <v>164</v>
      </c>
      <c r="J117" s="2">
        <f>E117-E114</f>
        <v>25</v>
      </c>
    </row>
    <row r="118" ht="14.4" customHeight="1" hidden="1">
      <c r="A118" t="s" s="2">
        <v>165</v>
      </c>
      <c r="B118" s="3"/>
      <c r="C118" s="3"/>
      <c r="D118" s="3"/>
      <c r="E118" s="3"/>
      <c r="F118" s="3"/>
      <c r="G118" s="3"/>
      <c r="H118" s="3"/>
      <c r="I118" s="3"/>
      <c r="J118" s="3"/>
    </row>
    <row r="119" ht="14.4" customHeight="1" hidden="1">
      <c r="A119" t="s" s="2">
        <v>155</v>
      </c>
      <c r="B119" s="3"/>
      <c r="C119" s="3"/>
      <c r="D119" s="3"/>
      <c r="E119" s="3"/>
      <c r="F119" s="3"/>
      <c r="G119" s="3"/>
      <c r="H119" s="3"/>
      <c r="I119" s="3"/>
      <c r="J119" s="3"/>
    </row>
    <row r="120" ht="17" customHeight="1">
      <c r="A120" t="s" s="2">
        <v>166</v>
      </c>
      <c r="B120" s="2">
        <v>10</v>
      </c>
      <c r="C120" t="s" s="2">
        <f>A128</f>
        <v>167</v>
      </c>
      <c r="D120" s="2">
        <f>VALUE(MID(A120,10,5))</f>
        <v>41760</v>
      </c>
      <c r="E120" s="2">
        <f>ROUNDDOWN(D120/50,0)</f>
        <v>835</v>
      </c>
      <c r="F120" s="2">
        <f>D120-E120*50</f>
        <v>10</v>
      </c>
      <c r="G120" s="2">
        <f>ROUNDDOWN(E120/60,0)</f>
        <v>13</v>
      </c>
      <c r="H120" s="2">
        <f>E120-G120*60</f>
        <v>55</v>
      </c>
      <c r="I120" t="s" s="2">
        <f>G120&amp;":"&amp;H120&amp;"."&amp;F120</f>
        <v>168</v>
      </c>
      <c r="J120" s="2">
        <f>E120-E117</f>
        <v>15</v>
      </c>
    </row>
    <row r="121" ht="14.4" customHeight="1" hidden="1">
      <c r="A121" t="s" s="2">
        <v>169</v>
      </c>
      <c r="B121" s="3"/>
      <c r="C121" s="3"/>
      <c r="D121" s="3"/>
      <c r="E121" s="3"/>
      <c r="F121" s="3"/>
      <c r="G121" s="3"/>
      <c r="H121" s="3"/>
      <c r="I121" s="3"/>
      <c r="J121" s="3"/>
    </row>
    <row r="122" ht="14.4" customHeight="1" hidden="1">
      <c r="A122" t="s" s="2">
        <v>159</v>
      </c>
      <c r="B122" s="3"/>
      <c r="C122" s="3"/>
      <c r="D122" s="3"/>
      <c r="E122" s="3"/>
      <c r="F122" s="3"/>
      <c r="G122" s="3"/>
      <c r="H122" s="3"/>
      <c r="I122" s="3"/>
      <c r="J122" s="3"/>
    </row>
    <row r="123" ht="17" customHeight="1">
      <c r="A123" t="s" s="2">
        <v>170</v>
      </c>
      <c r="B123" s="2">
        <v>10</v>
      </c>
      <c r="C123" t="s" s="2">
        <f>A131</f>
        <v>171</v>
      </c>
      <c r="D123" s="2">
        <f>VALUE(MID(A123,10,5))</f>
        <v>42647</v>
      </c>
      <c r="E123" s="2">
        <f>ROUNDDOWN(D123/50,0)</f>
        <v>852</v>
      </c>
      <c r="F123" s="2">
        <f>D123-E123*50</f>
        <v>47</v>
      </c>
      <c r="G123" s="2">
        <f>ROUNDDOWN(E123/60,0)</f>
        <v>14</v>
      </c>
      <c r="H123" s="2">
        <f>E123-G123*60</f>
        <v>12</v>
      </c>
      <c r="I123" t="s" s="2">
        <f>G123&amp;":"&amp;H123&amp;"."&amp;F123</f>
        <v>172</v>
      </c>
      <c r="J123" s="2">
        <f>E123-E120</f>
        <v>17</v>
      </c>
    </row>
    <row r="124" ht="14.4" customHeight="1" hidden="1">
      <c r="A124" t="s" s="2">
        <v>173</v>
      </c>
      <c r="B124" s="3"/>
      <c r="C124" s="3"/>
      <c r="D124" s="3"/>
      <c r="E124" s="3"/>
      <c r="F124" s="3"/>
      <c r="G124" s="3"/>
      <c r="H124" s="3"/>
      <c r="I124" s="3"/>
      <c r="J124" s="3"/>
    </row>
    <row r="125" ht="14.4" customHeight="1" hidden="1">
      <c r="A125" t="s" s="2">
        <v>163</v>
      </c>
      <c r="B125" s="3"/>
      <c r="C125" s="3"/>
      <c r="D125" s="3"/>
      <c r="E125" s="3"/>
      <c r="F125" s="3"/>
      <c r="G125" s="3"/>
      <c r="H125" s="3"/>
      <c r="I125" s="3"/>
      <c r="J125" s="3"/>
    </row>
    <row r="126" ht="17" customHeight="1">
      <c r="A126" t="s" s="2">
        <v>174</v>
      </c>
      <c r="B126" s="2">
        <v>11</v>
      </c>
      <c r="C126" t="s" s="2">
        <f>A133</f>
        <v>175</v>
      </c>
      <c r="D126" s="2">
        <f>VALUE(MID(A126,10,5))</f>
        <v>44362</v>
      </c>
      <c r="E126" s="2">
        <f>ROUNDDOWN(D126/50,0)</f>
        <v>887</v>
      </c>
      <c r="F126" s="2">
        <f>D126-E126*50</f>
        <v>12</v>
      </c>
      <c r="G126" s="2">
        <f>ROUNDDOWN(E126/60,0)</f>
        <v>14</v>
      </c>
      <c r="H126" s="2">
        <f>E126-G126*60</f>
        <v>47</v>
      </c>
      <c r="I126" t="s" s="2">
        <f>G126&amp;":"&amp;H126&amp;"."&amp;F126</f>
        <v>176</v>
      </c>
      <c r="J126" s="2">
        <f>E126-E123</f>
        <v>35</v>
      </c>
    </row>
    <row r="127" ht="14.4" customHeight="1" hidden="1">
      <c r="A127" t="s" s="2">
        <v>177</v>
      </c>
      <c r="B127" s="3"/>
      <c r="C127" s="3"/>
      <c r="D127" s="3"/>
      <c r="E127" s="3"/>
      <c r="F127" s="3"/>
      <c r="G127" s="3"/>
      <c r="H127" s="3"/>
      <c r="I127" s="3"/>
      <c r="J127" s="3"/>
    </row>
    <row r="128" ht="14.4" customHeight="1" hidden="1">
      <c r="A128" t="s" s="2">
        <v>167</v>
      </c>
      <c r="B128" s="3"/>
      <c r="C128" s="3"/>
      <c r="D128" s="3"/>
      <c r="E128" s="3"/>
      <c r="F128" s="3"/>
      <c r="G128" s="3"/>
      <c r="H128" s="3"/>
      <c r="I128" s="3"/>
      <c r="J128" s="3"/>
    </row>
    <row r="129" ht="17" customHeight="1">
      <c r="A129" t="s" s="2">
        <v>178</v>
      </c>
      <c r="B129" t="s" s="2">
        <v>179</v>
      </c>
      <c r="C129" t="s" s="2">
        <f>A136</f>
        <v>180</v>
      </c>
      <c r="D129" s="2">
        <f>VALUE(MID(A129,10,5))</f>
        <v>45660</v>
      </c>
      <c r="E129" s="2">
        <f>ROUNDDOWN(D129/50,0)</f>
        <v>913</v>
      </c>
      <c r="F129" s="2">
        <f>D129-E129*50</f>
        <v>10</v>
      </c>
      <c r="G129" s="2">
        <f>ROUNDDOWN(E129/60,0)</f>
        <v>15</v>
      </c>
      <c r="H129" s="2">
        <f>E129-G129*60</f>
        <v>13</v>
      </c>
      <c r="I129" t="s" s="2">
        <f>G129&amp;":"&amp;H129&amp;"."&amp;F129</f>
        <v>181</v>
      </c>
      <c r="J129" s="2">
        <f>E129-E126</f>
        <v>26</v>
      </c>
    </row>
    <row r="130" ht="14.4" customHeight="1" hidden="1">
      <c r="A130" t="s" s="2">
        <v>182</v>
      </c>
      <c r="B130" s="3"/>
      <c r="C130" s="3"/>
      <c r="D130" s="3"/>
      <c r="E130" s="3"/>
      <c r="F130" s="3"/>
      <c r="G130" s="3"/>
      <c r="H130" s="3"/>
      <c r="I130" s="3"/>
      <c r="J130" s="3"/>
    </row>
    <row r="131" ht="14.4" customHeight="1" hidden="1">
      <c r="A131" t="s" s="2">
        <v>171</v>
      </c>
      <c r="B131" s="3"/>
      <c r="C131" s="3"/>
      <c r="D131" s="3"/>
      <c r="E131" s="3"/>
      <c r="F131" s="3"/>
      <c r="G131" s="3"/>
      <c r="H131" s="3"/>
      <c r="I131" s="3"/>
      <c r="J131" s="3"/>
    </row>
    <row r="132" ht="14.4" customHeight="1" hidden="1">
      <c r="A132" t="s" s="2">
        <v>183</v>
      </c>
      <c r="B132" s="3"/>
      <c r="C132" s="3"/>
      <c r="D132" s="3"/>
      <c r="E132" s="3"/>
      <c r="F132" s="3"/>
      <c r="G132" s="3"/>
      <c r="H132" s="3"/>
      <c r="I132" s="3"/>
      <c r="J132" s="3"/>
    </row>
    <row r="133" ht="14.4" customHeight="1" hidden="1">
      <c r="A133" t="s" s="2">
        <v>175</v>
      </c>
      <c r="B133" s="3"/>
      <c r="C133" s="3"/>
      <c r="D133" s="3"/>
      <c r="E133" s="3"/>
      <c r="F133" s="3"/>
      <c r="G133" s="3"/>
      <c r="H133" s="3"/>
      <c r="I133" s="3"/>
      <c r="J133" s="3"/>
    </row>
    <row r="134" ht="17" customHeight="1">
      <c r="A134" t="s" s="2">
        <v>184</v>
      </c>
      <c r="B134" t="s" s="2">
        <v>185</v>
      </c>
      <c r="C134" t="s" s="2">
        <f>A139</f>
        <v>186</v>
      </c>
      <c r="D134" s="2">
        <f>VALUE(MID(A134,10,5))</f>
        <v>49557</v>
      </c>
      <c r="E134" s="2">
        <f>ROUNDDOWN(D134/50,0)</f>
        <v>991</v>
      </c>
      <c r="F134" s="2">
        <f>D134-E134*50</f>
        <v>7</v>
      </c>
      <c r="G134" s="2">
        <f>ROUNDDOWN(E134/60,0)</f>
        <v>16</v>
      </c>
      <c r="H134" s="2">
        <f>E134-G134*60</f>
        <v>31</v>
      </c>
      <c r="I134" t="s" s="2">
        <f>G134&amp;":"&amp;H134&amp;"."&amp;F134</f>
        <v>187</v>
      </c>
      <c r="J134" s="3"/>
    </row>
    <row r="135" ht="14.4" customHeight="1" hidden="1">
      <c r="A135" t="s" s="2">
        <v>188</v>
      </c>
      <c r="B135" s="3"/>
      <c r="C135" s="3"/>
      <c r="D135" s="3"/>
      <c r="E135" s="3"/>
      <c r="F135" s="3"/>
      <c r="G135" s="3"/>
      <c r="H135" s="3"/>
      <c r="I135" s="3"/>
      <c r="J135" s="3"/>
    </row>
    <row r="136" ht="14.4" customHeight="1" hidden="1">
      <c r="A136" t="s" s="2">
        <v>180</v>
      </c>
      <c r="B136" s="3"/>
      <c r="C136" s="3"/>
      <c r="D136" s="3"/>
      <c r="E136" s="3"/>
      <c r="F136" s="3"/>
      <c r="G136" s="3"/>
      <c r="H136" s="3"/>
      <c r="I136" s="3"/>
      <c r="J136" s="3"/>
    </row>
    <row r="137" ht="17" customHeight="1">
      <c r="A137" t="s" s="2">
        <v>189</v>
      </c>
      <c r="B137" t="s" s="2">
        <v>13</v>
      </c>
      <c r="C137" t="s" s="2">
        <v>190</v>
      </c>
      <c r="D137" s="2">
        <f>VALUE(MID(A137,10,5))</f>
        <v>51263</v>
      </c>
      <c r="E137" s="2">
        <f>ROUNDDOWN(D137/50,0)</f>
        <v>1025</v>
      </c>
      <c r="F137" s="2">
        <f>D137-E137*50</f>
        <v>13</v>
      </c>
      <c r="G137" s="2">
        <f>ROUNDDOWN(E137/60,0)</f>
        <v>17</v>
      </c>
      <c r="H137" s="2">
        <f>E137-G137*60</f>
        <v>5</v>
      </c>
      <c r="I137" t="s" s="2">
        <f>G137&amp;":"&amp;H137&amp;"."&amp;F137</f>
        <v>191</v>
      </c>
      <c r="J137" s="2">
        <f>E137-E134</f>
        <v>34</v>
      </c>
    </row>
    <row r="138" ht="14.4" customHeight="1" hidden="1">
      <c r="A138" t="s" s="2">
        <v>192</v>
      </c>
      <c r="B138" s="3"/>
      <c r="C138" s="3"/>
      <c r="D138" s="3"/>
      <c r="E138" s="3"/>
      <c r="F138" s="3"/>
      <c r="G138" s="3"/>
      <c r="H138" s="3"/>
      <c r="I138" s="3"/>
      <c r="J138" s="3"/>
    </row>
    <row r="139" ht="14.4" customHeight="1" hidden="1">
      <c r="A139" t="s" s="2">
        <v>186</v>
      </c>
      <c r="B139" s="3"/>
      <c r="C139" s="3"/>
      <c r="D139" s="3"/>
      <c r="E139" s="3"/>
      <c r="F139" s="3"/>
      <c r="G139" s="3"/>
      <c r="H139" s="3"/>
      <c r="I139" s="3"/>
      <c r="J139" s="3"/>
    </row>
    <row r="140" ht="17" customHeight="1">
      <c r="A140" t="s" s="2">
        <v>193</v>
      </c>
      <c r="B140" t="s" s="2">
        <v>18</v>
      </c>
      <c r="C140" t="s" s="2">
        <v>194</v>
      </c>
      <c r="D140" s="2">
        <f>VALUE(MID(A140,10,5))</f>
        <v>52774</v>
      </c>
      <c r="E140" s="2">
        <f>ROUNDDOWN(D140/50,0)</f>
        <v>1055</v>
      </c>
      <c r="F140" s="2">
        <f>D140-E140*50</f>
        <v>24</v>
      </c>
      <c r="G140" s="2">
        <f>ROUNDDOWN(E140/60,0)</f>
        <v>17</v>
      </c>
      <c r="H140" s="2">
        <f>E140-G140*60</f>
        <v>35</v>
      </c>
      <c r="I140" t="s" s="2">
        <f>G140&amp;":"&amp;H140&amp;"."&amp;F140</f>
        <v>195</v>
      </c>
      <c r="J140" s="2">
        <f>E140-E137</f>
        <v>30</v>
      </c>
    </row>
    <row r="141" ht="14.4" customHeight="1" hidden="1">
      <c r="A141" t="s" s="2">
        <v>196</v>
      </c>
      <c r="B141" s="3"/>
      <c r="C141" s="3"/>
      <c r="D141" s="3"/>
      <c r="E141" s="3"/>
      <c r="F141" s="3"/>
      <c r="G141" s="3"/>
      <c r="H141" s="3"/>
      <c r="I141" s="3"/>
      <c r="J141" s="3"/>
    </row>
    <row r="142" ht="17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&amp;L&amp;"Helvetica,Regular"&amp;11&amp;K000000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