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Маркеры 2-2" sheetId="1" r:id="rId4"/>
  </sheets>
</workbook>
</file>

<file path=xl/sharedStrings.xml><?xml version="1.0" encoding="utf-8"?>
<sst xmlns="http://schemas.openxmlformats.org/spreadsheetml/2006/main" uniqueCount="144">
  <si>
    <t>[Main]</t>
  </si>
  <si>
    <t>tic-tot</t>
  </si>
  <si>
    <t>sec-tot</t>
  </si>
  <si>
    <t>tic</t>
  </si>
  <si>
    <t>min</t>
  </si>
  <si>
    <t>sec</t>
  </si>
  <si>
    <t>t</t>
  </si>
  <si>
    <t>Δt, sec</t>
  </si>
  <si>
    <t>Method=Анализ сигналов кресла нескольких пациентов</t>
  </si>
  <si>
    <t>Probe=Проба анализа сигналов кресла нескольких пациентов</t>
  </si>
  <si>
    <t>LongSignal=53712</t>
  </si>
  <si>
    <t>[Marker 1]</t>
  </si>
  <si>
    <t>Position=970</t>
  </si>
  <si>
    <t>Extract per1 ShowRes_Start</t>
  </si>
  <si>
    <t>0:19.20</t>
  </si>
  <si>
    <t>Komment=Маркер 1</t>
  </si>
  <si>
    <t>[Marker 2]</t>
  </si>
  <si>
    <t>Position=2373</t>
  </si>
  <si>
    <t>Extract per2 SetValue_Start</t>
  </si>
  <si>
    <r>
      <rPr>
        <sz val="11"/>
        <color indexed="8"/>
        <rFont val="Calibri"/>
      </rPr>
      <t>[Marker 2]</t>
    </r>
  </si>
  <si>
    <t>0:47.23</t>
  </si>
  <si>
    <t>Komment=Маркер 2</t>
  </si>
  <si>
    <t>[Marker 3]</t>
  </si>
  <si>
    <t>Position=3251</t>
  </si>
  <si>
    <t>Extract per2 ShowRes_Start</t>
  </si>
  <si>
    <r>
      <rPr>
        <sz val="11"/>
        <color indexed="8"/>
        <rFont val="Calibri"/>
      </rPr>
      <t>[Marker 3]</t>
    </r>
  </si>
  <si>
    <t>1:5.1</t>
  </si>
  <si>
    <t>Komment=Маркер 3</t>
  </si>
  <si>
    <t>[Marker 4]</t>
  </si>
  <si>
    <t>Position=3826</t>
  </si>
  <si>
    <t>Extract per3 SetValue_Start</t>
  </si>
  <si>
    <r>
      <rPr>
        <sz val="11"/>
        <color indexed="8"/>
        <rFont val="Calibri"/>
      </rPr>
      <t>[Marker 4]</t>
    </r>
  </si>
  <si>
    <t>1:16.26</t>
  </si>
  <si>
    <t>Komment=Маркер 4</t>
  </si>
  <si>
    <t>[Marker 5]</t>
  </si>
  <si>
    <t>Position=4607</t>
  </si>
  <si>
    <t>Extract per3 ShowRes_Start</t>
  </si>
  <si>
    <t>1:32.7</t>
  </si>
  <si>
    <t>Komment=Маркер 5</t>
  </si>
  <si>
    <t>[Marker 6]</t>
  </si>
  <si>
    <t>Position=5029</t>
  </si>
  <si>
    <t>Extract per4 SetValue_Start</t>
  </si>
  <si>
    <r>
      <rPr>
        <sz val="11"/>
        <color indexed="8"/>
        <rFont val="Calibri"/>
      </rPr>
      <t>[Marker 6]</t>
    </r>
  </si>
  <si>
    <t>1:40.29</t>
  </si>
  <si>
    <t>Komment=Маркер 6</t>
  </si>
  <si>
    <t>[Marker 7]</t>
  </si>
  <si>
    <t>Position=5506</t>
  </si>
  <si>
    <t>Extract per4 ShowRes_Start</t>
  </si>
  <si>
    <r>
      <rPr>
        <sz val="11"/>
        <color indexed="8"/>
        <rFont val="Calibri"/>
      </rPr>
      <t>[Marker 7]</t>
    </r>
  </si>
  <si>
    <t>1:50.6</t>
  </si>
  <si>
    <t>Komment=Маркер 7</t>
  </si>
  <si>
    <t>[Marker 8]</t>
  </si>
  <si>
    <t>Position=5958</t>
  </si>
  <si>
    <t>Extract per5 SetValue_Start</t>
  </si>
  <si>
    <t>1:59.8</t>
  </si>
  <si>
    <t>Komment=Маркер 8</t>
  </si>
  <si>
    <t>[Marker 9]</t>
  </si>
  <si>
    <t>Position=6464</t>
  </si>
  <si>
    <t>Extract per5 ShowRes_Start</t>
  </si>
  <si>
    <t>2:9.14</t>
  </si>
  <si>
    <t>Komment=Маркер 9</t>
  </si>
  <si>
    <t>[Marker 10]</t>
  </si>
  <si>
    <t>Position=7222</t>
  </si>
  <si>
    <t>Extract end</t>
  </si>
  <si>
    <r>
      <rPr>
        <sz val="11"/>
        <color indexed="8"/>
        <rFont val="Calibri"/>
      </rPr>
      <t>[Marker 10]</t>
    </r>
  </si>
  <si>
    <t>2:24.22</t>
  </si>
  <si>
    <t>Komment=Маркер 10</t>
  </si>
  <si>
    <t>[Marker 11]</t>
  </si>
  <si>
    <t>Position=8086</t>
  </si>
  <si>
    <t>Show res of Extract</t>
  </si>
  <si>
    <r>
      <rPr>
        <sz val="11"/>
        <color indexed="8"/>
        <rFont val="Calibri"/>
      </rPr>
      <t>[Marker 11]</t>
    </r>
  </si>
  <si>
    <t>2:41.36</t>
  </si>
  <si>
    <t>Komment=Маркер 11</t>
  </si>
  <si>
    <t>[Marker 12]</t>
  </si>
  <si>
    <t>Position=9377</t>
  </si>
  <si>
    <t>Contrib per1 SetValue_Start</t>
  </si>
  <si>
    <r>
      <rPr>
        <sz val="11"/>
        <color indexed="8"/>
        <rFont val="Calibri"/>
      </rPr>
      <t>[Marker 12]</t>
    </r>
  </si>
  <si>
    <t>3:7.27</t>
  </si>
  <si>
    <t>Komment=Маркер 12</t>
  </si>
  <si>
    <t>[Marker 13]</t>
  </si>
  <si>
    <t>Position=10390</t>
  </si>
  <si>
    <t>Contrib per1 ShowRes_Start</t>
  </si>
  <si>
    <t>3:27.40</t>
  </si>
  <si>
    <t>Komment=Маркер 13</t>
  </si>
  <si>
    <t>[Marker 14]</t>
  </si>
  <si>
    <t>Position=11484</t>
  </si>
  <si>
    <t>Contrib per2 SetValue_Start</t>
  </si>
  <si>
    <r>
      <rPr>
        <sz val="11"/>
        <color indexed="8"/>
        <rFont val="Calibri"/>
      </rPr>
      <t>[Marker 14]</t>
    </r>
  </si>
  <si>
    <t>3:49.34</t>
  </si>
  <si>
    <t>Komment=Маркер 14</t>
  </si>
  <si>
    <t>[Marker 15]</t>
  </si>
  <si>
    <t>Position=12506</t>
  </si>
  <si>
    <t>Contrib per2 ShowRes_Start</t>
  </si>
  <si>
    <r>
      <rPr>
        <sz val="11"/>
        <color indexed="8"/>
        <rFont val="Calibri"/>
      </rPr>
      <t>[Marker 15]</t>
    </r>
  </si>
  <si>
    <t>4:10.6</t>
  </si>
  <si>
    <t>Komment=Маркер 15</t>
  </si>
  <si>
    <t>[Marker 16]</t>
  </si>
  <si>
    <t>Position=13573</t>
  </si>
  <si>
    <t>Contrib per3 SetValue_Start</t>
  </si>
  <si>
    <r>
      <rPr>
        <sz val="11"/>
        <color indexed="8"/>
        <rFont val="Calibri"/>
      </rPr>
      <t>[Marker 16]</t>
    </r>
  </si>
  <si>
    <t>4:31.23</t>
  </si>
  <si>
    <t>Komment=Маркер 16</t>
  </si>
  <si>
    <t>[Marker 17]</t>
  </si>
  <si>
    <t>Position=14702</t>
  </si>
  <si>
    <t>Contrib per3 ShowRes_Start</t>
  </si>
  <si>
    <t>4:54.2</t>
  </si>
  <si>
    <t>Komment=Маркер 17</t>
  </si>
  <si>
    <t>[Marker 18]</t>
  </si>
  <si>
    <t>Position=15787</t>
  </si>
  <si>
    <t>Contrib per4 SetValue_Start</t>
  </si>
  <si>
    <r>
      <rPr>
        <sz val="11"/>
        <color indexed="8"/>
        <rFont val="Calibri"/>
      </rPr>
      <t>[Marker 18]</t>
    </r>
  </si>
  <si>
    <t>5:15.37</t>
  </si>
  <si>
    <t>Komment=Маркер 18</t>
  </si>
  <si>
    <t>[Marker 19]</t>
  </si>
  <si>
    <t>Position=17245</t>
  </si>
  <si>
    <t>Contrib per4 ShowRes_Start</t>
  </si>
  <si>
    <r>
      <rPr>
        <sz val="11"/>
        <color indexed="8"/>
        <rFont val="Calibri"/>
      </rPr>
      <t>[Marker 19]</t>
    </r>
  </si>
  <si>
    <t>5:44.45</t>
  </si>
  <si>
    <t>Komment=Маркер 19</t>
  </si>
  <si>
    <t>[Marker 20]</t>
  </si>
  <si>
    <t>Position=18286</t>
  </si>
  <si>
    <t>Contrib per5 SetValue_Start</t>
  </si>
  <si>
    <t>6:5.36</t>
  </si>
  <si>
    <t>Komment=Маркер 20</t>
  </si>
  <si>
    <t>[Marker 21]</t>
  </si>
  <si>
    <t>Position=20602</t>
  </si>
  <si>
    <t>Contrib per5 ShowRes_Start</t>
  </si>
  <si>
    <r>
      <rPr>
        <sz val="11"/>
        <color indexed="8"/>
        <rFont val="Calibri"/>
      </rPr>
      <t>[Marker 21]</t>
    </r>
  </si>
  <si>
    <t>6:52.2</t>
  </si>
  <si>
    <t>Komment=Маркер 21</t>
  </si>
  <si>
    <t>[Marker 22]</t>
  </si>
  <si>
    <t>Position=23368</t>
  </si>
  <si>
    <t>Extract per1SetValue_Start</t>
  </si>
  <si>
    <r>
      <rPr>
        <sz val="11"/>
        <color indexed="8"/>
        <rFont val="Calibri"/>
      </rPr>
      <t>[Marker 22]</t>
    </r>
  </si>
  <si>
    <t>7:47.18</t>
  </si>
  <si>
    <t>Komment=Маркер 22</t>
  </si>
  <si>
    <t>[Marker 23]</t>
  </si>
  <si>
    <t>Position=24902</t>
  </si>
  <si>
    <r>
      <rPr>
        <sz val="11"/>
        <color indexed="8"/>
        <rFont val="Calibri"/>
      </rPr>
      <t>[Marker 23]</t>
    </r>
  </si>
  <si>
    <t>8:18.2,00540717592593</t>
  </si>
  <si>
    <t>Komment=Маркер 23</t>
  </si>
  <si>
    <t>Position=24903</t>
  </si>
  <si>
    <t>[Marker 24]</t>
  </si>
  <si>
    <t>10:58.1,1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</si>
</sst>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1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/>
    </xf>
    <xf numFmtId="0" fontId="4" borderId="3" applyNumberFormat="1" applyFont="1" applyFill="0" applyBorder="1" applyAlignment="1" applyProtection="0">
      <alignment vertical="bottom"/>
    </xf>
    <xf numFmtId="0" fontId="4" fillId="2" borderId="4" applyNumberFormat="1" applyFont="1" applyFill="1" applyBorder="1" applyAlignment="1" applyProtection="0">
      <alignment vertical="bottom"/>
    </xf>
    <xf numFmtId="0" fontId="4" borderId="5" applyNumberFormat="1" applyFont="1" applyFill="0" applyBorder="1" applyAlignment="1" applyProtection="0">
      <alignment vertical="bottom"/>
    </xf>
    <xf numFmtId="1" fontId="4" borderId="6" applyNumberFormat="1" applyFont="1" applyFill="0" applyBorder="1" applyAlignment="1" applyProtection="0">
      <alignment vertical="bottom"/>
    </xf>
    <xf numFmtId="0" fontId="4" fillId="3" borderId="4" applyNumberFormat="1" applyFont="1" applyFill="1" applyBorder="1" applyAlignment="1" applyProtection="0">
      <alignment vertical="bottom"/>
    </xf>
    <xf numFmtId="0" fontId="4" fillId="4" borderId="4" applyNumberFormat="1" applyFont="1" applyFill="1" applyBorder="1" applyAlignment="1" applyProtection="0">
      <alignment vertical="bottom"/>
    </xf>
    <xf numFmtId="0" fontId="4" fillId="5" borderId="4" applyNumberFormat="1" applyFont="1" applyFill="1" applyBorder="1" applyAlignment="1" applyProtection="0">
      <alignment vertical="bottom"/>
    </xf>
    <xf numFmtId="0" fontId="4" fillId="6" borderId="4" applyNumberFormat="1" applyFont="1" applyFill="1" applyBorder="1" applyAlignment="1" applyProtection="0">
      <alignment vertical="bottom"/>
    </xf>
    <xf numFmtId="0" fontId="4" fillId="7" borderId="4" applyNumberFormat="1" applyFont="1" applyFill="1" applyBorder="1" applyAlignment="1" applyProtection="0">
      <alignment vertical="bottom"/>
    </xf>
    <xf numFmtId="0" fontId="4" fillId="8" borderId="4" applyNumberFormat="1" applyFont="1" applyFill="1" applyBorder="1" applyAlignment="1" applyProtection="0">
      <alignment vertical="bottom"/>
    </xf>
    <xf numFmtId="0" fontId="4" fillId="9" borderId="4" applyNumberFormat="1" applyFont="1" applyFill="1" applyBorder="1" applyAlignment="1" applyProtection="0">
      <alignment vertical="bottom"/>
    </xf>
    <xf numFmtId="0" fontId="4" fillId="10" borderId="4" applyNumberFormat="1" applyFont="1" applyFill="1" applyBorder="1" applyAlignment="1" applyProtection="0">
      <alignment vertical="bottom"/>
    </xf>
    <xf numFmtId="0" fontId="4" fillId="11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cffcc"/>
      <rgbColor rgb="ffffcc99"/>
      <rgbColor rgb="ff1fb714"/>
      <rgbColor rgb="ffffcc00"/>
      <rgbColor rgb="ffff9900"/>
      <rgbColor rgb="ff339966"/>
      <rgbColor rgb="ffff6600"/>
      <rgbColor rgb="ff993300"/>
      <rgbColor rgb="ffff99cc"/>
      <rgbColor rgb="ffcc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74"/>
  <sheetViews>
    <sheetView workbookViewId="0" showGridLines="0" defaultGridColor="1"/>
  </sheetViews>
  <sheetFormatPr defaultColWidth="6.625" defaultRowHeight="14.4" customHeight="1" outlineLevelRow="0" outlineLevelCol="0"/>
  <cols>
    <col min="1" max="1" width="12.375" style="1" customWidth="1"/>
    <col min="2" max="2" width="20.375" style="1" customWidth="1"/>
    <col min="3" max="3" width="8.25" style="1" customWidth="1"/>
    <col min="4" max="4" hidden="1" width="6.625" style="1" customWidth="1"/>
    <col min="5" max="5" hidden="1" width="6.625" style="1" customWidth="1"/>
    <col min="6" max="6" hidden="1" width="6.625" style="1" customWidth="1"/>
    <col min="7" max="7" hidden="1" width="6.625" style="1" customWidth="1"/>
    <col min="8" max="8" hidden="1" width="6.625" style="1" customWidth="1"/>
    <col min="9" max="9" width="6.625" style="1" customWidth="1"/>
    <col min="10" max="10" width="6.625" style="1" customWidth="1"/>
    <col min="11" max="256" width="6.625" style="1" customWidth="1"/>
  </cols>
  <sheetData>
    <row r="1" ht="17" customHeight="1">
      <c r="A1" t="s" s="2">
        <v>0</v>
      </c>
      <c r="B1" s="3"/>
      <c r="C1" s="2">
        <v>3</v>
      </c>
      <c r="D1" t="s" s="2">
        <v>1</v>
      </c>
      <c r="E1" t="s" s="2">
        <v>2</v>
      </c>
      <c r="F1" t="s" s="2">
        <v>3</v>
      </c>
      <c r="G1" t="s" s="2">
        <v>4</v>
      </c>
      <c r="H1" t="s" s="2">
        <v>5</v>
      </c>
      <c r="I1" t="s" s="2">
        <v>6</v>
      </c>
      <c r="J1" t="s" s="2">
        <v>7</v>
      </c>
    </row>
    <row r="2" ht="14.4" customHeight="1" hidden="1">
      <c r="A2" t="s" s="2">
        <v>8</v>
      </c>
      <c r="B2" s="3"/>
      <c r="C2" s="3"/>
      <c r="D2" s="3"/>
      <c r="E2" s="3"/>
      <c r="F2" s="3"/>
      <c r="G2" s="3"/>
      <c r="H2" s="3"/>
      <c r="I2" s="3"/>
      <c r="J2" s="3"/>
    </row>
    <row r="3" ht="14.4" customHeight="1" hidden="1">
      <c r="A3" t="s" s="2">
        <v>9</v>
      </c>
      <c r="B3" s="3"/>
      <c r="C3" s="3"/>
      <c r="D3" s="3"/>
      <c r="E3" s="3"/>
      <c r="F3" s="3"/>
      <c r="G3" s="3"/>
      <c r="H3" s="3"/>
      <c r="I3" s="3"/>
      <c r="J3" s="3"/>
    </row>
    <row r="4" ht="14.4" customHeight="1" hidden="1">
      <c r="A4" t="s" s="2">
        <v>10</v>
      </c>
      <c r="B4" s="3"/>
      <c r="C4" s="3"/>
      <c r="D4" s="3"/>
      <c r="E4" s="3"/>
      <c r="F4" s="3"/>
      <c r="G4" s="3"/>
      <c r="H4" s="3"/>
      <c r="I4" s="3"/>
      <c r="J4" s="3"/>
    </row>
    <row r="5" ht="14.4" customHeight="1" hidden="1">
      <c r="A5" t="s" s="2">
        <v>11</v>
      </c>
      <c r="B5" s="3"/>
      <c r="C5" s="3"/>
      <c r="D5" s="3"/>
      <c r="E5" s="3"/>
      <c r="F5" s="3"/>
      <c r="G5" s="3"/>
      <c r="H5" s="3"/>
      <c r="I5" s="4"/>
      <c r="J5" s="3"/>
    </row>
    <row r="6" ht="17" customHeight="1">
      <c r="A6" t="s" s="2">
        <v>12</v>
      </c>
      <c r="B6" t="s" s="2">
        <v>13</v>
      </c>
      <c r="C6" t="s" s="2">
        <f>A5</f>
        <v>11</v>
      </c>
      <c r="D6" s="2">
        <f>VALUE(MID(A6,10,5))</f>
        <v>970</v>
      </c>
      <c r="E6" s="2">
        <f>ROUNDDOWN(D6/50,0)</f>
        <v>19</v>
      </c>
      <c r="F6" s="2">
        <f>D6-E6*50</f>
        <v>20</v>
      </c>
      <c r="G6" s="2">
        <f>ROUNDDOWN(E6/60,0)</f>
        <v>0</v>
      </c>
      <c r="H6" s="5">
        <f>E6-G6*60</f>
        <v>19</v>
      </c>
      <c r="I6" t="s" s="6">
        <f>G6&amp;":"&amp;H6&amp;"."&amp;F6</f>
        <v>14</v>
      </c>
      <c r="J6" s="7">
        <f>E6</f>
        <v>19</v>
      </c>
    </row>
    <row r="7" ht="14.4" customHeight="1" hidden="1">
      <c r="A7" t="s" s="2">
        <v>15</v>
      </c>
      <c r="B7" s="3"/>
      <c r="C7" s="3"/>
      <c r="D7" s="3"/>
      <c r="E7" s="3"/>
      <c r="F7" s="3"/>
      <c r="G7" s="3"/>
      <c r="H7" s="3"/>
      <c r="I7" s="8"/>
      <c r="J7" s="3"/>
    </row>
    <row r="8" ht="14.4" customHeight="1" hidden="1">
      <c r="A8" t="s" s="2">
        <v>16</v>
      </c>
      <c r="B8" s="3"/>
      <c r="C8" s="3"/>
      <c r="D8" s="3"/>
      <c r="E8" s="3"/>
      <c r="F8" s="3"/>
      <c r="G8" s="3"/>
      <c r="H8" s="3"/>
      <c r="I8" s="4"/>
      <c r="J8" s="3"/>
    </row>
    <row r="9" ht="17" customHeight="1">
      <c r="A9" t="s" s="2">
        <v>17</v>
      </c>
      <c r="B9" t="s" s="2">
        <v>18</v>
      </c>
      <c r="C9" t="s" s="2">
        <f>A8</f>
        <v>19</v>
      </c>
      <c r="D9" s="2">
        <f>VALUE(MID(A9,10,5))</f>
        <v>2373</v>
      </c>
      <c r="E9" s="2">
        <f>ROUNDDOWN(D9/50,0)</f>
        <v>47</v>
      </c>
      <c r="F9" s="2">
        <f>D9-E9*50</f>
        <v>23</v>
      </c>
      <c r="G9" s="2">
        <f>ROUNDDOWN(E9/60,0)</f>
        <v>0</v>
      </c>
      <c r="H9" s="5">
        <f>E9-G9*60</f>
        <v>47</v>
      </c>
      <c r="I9" t="s" s="9">
        <f>G9&amp;":"&amp;H9&amp;"."&amp;F9</f>
        <v>20</v>
      </c>
      <c r="J9" s="7">
        <f>E9-E6</f>
        <v>28</v>
      </c>
    </row>
    <row r="10" ht="14.4" customHeight="1" hidden="1">
      <c r="A10" t="s" s="2">
        <v>21</v>
      </c>
      <c r="B10" s="3"/>
      <c r="C10" s="3"/>
      <c r="D10" s="3"/>
      <c r="E10" s="3"/>
      <c r="F10" s="3"/>
      <c r="G10" s="3"/>
      <c r="H10" s="3"/>
      <c r="I10" s="8"/>
      <c r="J10" s="3"/>
    </row>
    <row r="11" ht="14.4" customHeight="1" hidden="1">
      <c r="A11" t="s" s="2">
        <v>22</v>
      </c>
      <c r="B11" s="3"/>
      <c r="C11" s="3"/>
      <c r="D11" s="3"/>
      <c r="E11" s="3"/>
      <c r="F11" s="3"/>
      <c r="G11" s="3"/>
      <c r="H11" s="3"/>
      <c r="I11" s="4"/>
      <c r="J11" s="3"/>
    </row>
    <row r="12" ht="17" customHeight="1">
      <c r="A12" t="s" s="2">
        <v>23</v>
      </c>
      <c r="B12" t="s" s="2">
        <v>24</v>
      </c>
      <c r="C12" t="s" s="2">
        <f>A11</f>
        <v>25</v>
      </c>
      <c r="D12" s="2">
        <f>VALUE(MID(A12,10,5))</f>
        <v>3251</v>
      </c>
      <c r="E12" s="2">
        <f>ROUNDDOWN(D12/50,0)</f>
        <v>65</v>
      </c>
      <c r="F12" s="2">
        <f>D12-E12*50</f>
        <v>1</v>
      </c>
      <c r="G12" s="2">
        <f>ROUNDDOWN(E12/60,0)</f>
        <v>1</v>
      </c>
      <c r="H12" s="5">
        <f>E12-G12*60</f>
        <v>5</v>
      </c>
      <c r="I12" t="s" s="10">
        <f>G12&amp;":"&amp;H12&amp;"."&amp;F12</f>
        <v>26</v>
      </c>
      <c r="J12" s="7">
        <f>E12-E9</f>
        <v>18</v>
      </c>
    </row>
    <row r="13" ht="14.4" customHeight="1" hidden="1">
      <c r="A13" t="s" s="2">
        <v>27</v>
      </c>
      <c r="B13" s="3"/>
      <c r="C13" s="3"/>
      <c r="D13" s="3"/>
      <c r="E13" s="3"/>
      <c r="F13" s="3"/>
      <c r="G13" s="3"/>
      <c r="H13" s="3"/>
      <c r="I13" s="8"/>
      <c r="J13" s="3"/>
    </row>
    <row r="14" ht="14.4" customHeight="1" hidden="1">
      <c r="A14" t="s" s="2">
        <v>28</v>
      </c>
      <c r="B14" s="3"/>
      <c r="C14" s="3"/>
      <c r="D14" s="3"/>
      <c r="E14" s="3"/>
      <c r="F14" s="3"/>
      <c r="G14" s="3"/>
      <c r="H14" s="3"/>
      <c r="I14" s="4"/>
      <c r="J14" s="3"/>
    </row>
    <row r="15" ht="17" customHeight="1">
      <c r="A15" t="s" s="2">
        <v>29</v>
      </c>
      <c r="B15" t="s" s="2">
        <v>30</v>
      </c>
      <c r="C15" t="s" s="2">
        <f>A14</f>
        <v>31</v>
      </c>
      <c r="D15" s="2">
        <f>VALUE(MID(A15,10,5))</f>
        <v>3826</v>
      </c>
      <c r="E15" s="2">
        <f>ROUNDDOWN(D15/50,0)</f>
        <v>76</v>
      </c>
      <c r="F15" s="2">
        <f>D15-E15*50</f>
        <v>26</v>
      </c>
      <c r="G15" s="2">
        <f>ROUNDDOWN(E15/60,0)</f>
        <v>1</v>
      </c>
      <c r="H15" s="5">
        <f>E15-G15*60</f>
        <v>16</v>
      </c>
      <c r="I15" t="s" s="11">
        <f>G15&amp;":"&amp;H15&amp;"."&amp;F15</f>
        <v>32</v>
      </c>
      <c r="J15" s="7">
        <f>E15-E12</f>
        <v>11</v>
      </c>
    </row>
    <row r="16" ht="14.4" customHeight="1" hidden="1">
      <c r="A16" t="s" s="2">
        <v>33</v>
      </c>
      <c r="B16" s="3"/>
      <c r="C16" s="3"/>
      <c r="D16" s="3"/>
      <c r="E16" s="3"/>
      <c r="F16" s="3"/>
      <c r="G16" s="3"/>
      <c r="H16" s="3"/>
      <c r="I16" s="8"/>
      <c r="J16" s="3"/>
    </row>
    <row r="17" ht="14.4" customHeight="1" hidden="1">
      <c r="A17" t="s" s="2">
        <v>34</v>
      </c>
      <c r="B17" s="3"/>
      <c r="C17" s="3"/>
      <c r="D17" s="3"/>
      <c r="E17" s="3"/>
      <c r="F17" s="3"/>
      <c r="G17" s="3"/>
      <c r="H17" s="3"/>
      <c r="I17" s="4"/>
      <c r="J17" s="3"/>
    </row>
    <row r="18" ht="17" customHeight="1">
      <c r="A18" t="s" s="2">
        <v>35</v>
      </c>
      <c r="B18" t="s" s="2">
        <v>36</v>
      </c>
      <c r="C18" t="s" s="2">
        <f>A17</f>
        <v>34</v>
      </c>
      <c r="D18" s="2">
        <f>VALUE(MID(A18,10,5))</f>
        <v>4607</v>
      </c>
      <c r="E18" s="2">
        <f>ROUNDDOWN(D18/50,0)</f>
        <v>92</v>
      </c>
      <c r="F18" s="2">
        <f>D18-E18*50</f>
        <v>7</v>
      </c>
      <c r="G18" s="2">
        <f>ROUNDDOWN(E18/60,0)</f>
        <v>1</v>
      </c>
      <c r="H18" s="5">
        <f>E18-G18*60</f>
        <v>32</v>
      </c>
      <c r="I18" t="s" s="10">
        <f>G18&amp;":"&amp;H18&amp;"."&amp;F18</f>
        <v>37</v>
      </c>
      <c r="J18" s="7">
        <f>E18-E15</f>
        <v>16</v>
      </c>
    </row>
    <row r="19" ht="14.4" customHeight="1" hidden="1">
      <c r="A19" t="s" s="2">
        <v>38</v>
      </c>
      <c r="B19" s="3"/>
      <c r="C19" s="3"/>
      <c r="D19" s="3"/>
      <c r="E19" s="3"/>
      <c r="F19" s="3"/>
      <c r="G19" s="3"/>
      <c r="H19" s="3"/>
      <c r="I19" s="8"/>
      <c r="J19" s="3"/>
    </row>
    <row r="20" ht="14.4" customHeight="1" hidden="1">
      <c r="A20" t="s" s="2">
        <v>39</v>
      </c>
      <c r="B20" s="3"/>
      <c r="C20" s="3"/>
      <c r="D20" s="3"/>
      <c r="E20" s="3"/>
      <c r="F20" s="3"/>
      <c r="G20" s="3"/>
      <c r="H20" s="3"/>
      <c r="I20" s="4"/>
      <c r="J20" s="3"/>
    </row>
    <row r="21" ht="17" customHeight="1">
      <c r="A21" t="s" s="2">
        <v>40</v>
      </c>
      <c r="B21" t="s" s="2">
        <v>41</v>
      </c>
      <c r="C21" t="s" s="2">
        <f>A20</f>
        <v>42</v>
      </c>
      <c r="D21" s="2">
        <f>VALUE(MID(A21,10,5))</f>
        <v>5029</v>
      </c>
      <c r="E21" s="2">
        <f>ROUNDDOWN(D21/50,0)</f>
        <v>100</v>
      </c>
      <c r="F21" s="2">
        <f>D21-E21*50</f>
        <v>29</v>
      </c>
      <c r="G21" s="2">
        <f>ROUNDDOWN(E21/60,0)</f>
        <v>1</v>
      </c>
      <c r="H21" s="5">
        <f>E21-G21*60</f>
        <v>40</v>
      </c>
      <c r="I21" t="s" s="12">
        <f>G21&amp;":"&amp;H21&amp;"."&amp;F21</f>
        <v>43</v>
      </c>
      <c r="J21" s="7">
        <f>E21-E18</f>
        <v>8</v>
      </c>
    </row>
    <row r="22" ht="14.4" customHeight="1" hidden="1">
      <c r="A22" t="s" s="2">
        <v>44</v>
      </c>
      <c r="B22" s="3"/>
      <c r="C22" s="3"/>
      <c r="D22" s="3"/>
      <c r="E22" s="3"/>
      <c r="F22" s="3"/>
      <c r="G22" s="3"/>
      <c r="H22" s="3"/>
      <c r="I22" s="8"/>
      <c r="J22" s="3"/>
    </row>
    <row r="23" ht="14.4" customHeight="1" hidden="1">
      <c r="A23" t="s" s="2">
        <v>45</v>
      </c>
      <c r="B23" s="3"/>
      <c r="C23" s="3"/>
      <c r="D23" s="3"/>
      <c r="E23" s="3"/>
      <c r="F23" s="3"/>
      <c r="G23" s="3"/>
      <c r="H23" s="3"/>
      <c r="I23" s="4"/>
      <c r="J23" s="3"/>
    </row>
    <row r="24" ht="17" customHeight="1">
      <c r="A24" t="s" s="2">
        <v>46</v>
      </c>
      <c r="B24" t="s" s="2">
        <v>47</v>
      </c>
      <c r="C24" t="s" s="2">
        <f>A23</f>
        <v>48</v>
      </c>
      <c r="D24" s="2">
        <f>VALUE(MID(A24,10,5))</f>
        <v>5506</v>
      </c>
      <c r="E24" s="2">
        <f>ROUNDDOWN(D24/50,0)</f>
        <v>110</v>
      </c>
      <c r="F24" s="2">
        <f>D24-E24*50</f>
        <v>6</v>
      </c>
      <c r="G24" s="2">
        <f>ROUNDDOWN(E24/60,0)</f>
        <v>1</v>
      </c>
      <c r="H24" s="5">
        <f>E24-G24*60</f>
        <v>50</v>
      </c>
      <c r="I24" t="s" s="13">
        <f>G24&amp;":"&amp;H24&amp;"."&amp;F24</f>
        <v>49</v>
      </c>
      <c r="J24" s="7">
        <f>E24-E21</f>
        <v>10</v>
      </c>
    </row>
    <row r="25" ht="14.4" customHeight="1" hidden="1">
      <c r="A25" t="s" s="2">
        <v>50</v>
      </c>
      <c r="B25" s="3"/>
      <c r="C25" s="3"/>
      <c r="D25" s="3"/>
      <c r="E25" s="3"/>
      <c r="F25" s="3"/>
      <c r="G25" s="3"/>
      <c r="H25" s="3"/>
      <c r="I25" s="8"/>
      <c r="J25" s="3"/>
    </row>
    <row r="26" ht="14.4" customHeight="1" hidden="1">
      <c r="A26" t="s" s="2">
        <v>51</v>
      </c>
      <c r="B26" s="3"/>
      <c r="C26" s="3"/>
      <c r="D26" s="3"/>
      <c r="E26" s="3"/>
      <c r="F26" s="3"/>
      <c r="G26" s="3"/>
      <c r="H26" s="3"/>
      <c r="I26" s="4"/>
      <c r="J26" s="3"/>
    </row>
    <row r="27" ht="17" customHeight="1">
      <c r="A27" t="s" s="2">
        <v>52</v>
      </c>
      <c r="B27" t="s" s="2">
        <v>53</v>
      </c>
      <c r="C27" t="s" s="2">
        <f>A26</f>
        <v>51</v>
      </c>
      <c r="D27" s="2">
        <f>VALUE(MID(A27,10,5))</f>
        <v>5958</v>
      </c>
      <c r="E27" s="2">
        <f>ROUNDDOWN(D27/50,0)</f>
        <v>119</v>
      </c>
      <c r="F27" s="2">
        <f>D27-E27*50</f>
        <v>8</v>
      </c>
      <c r="G27" s="2">
        <f>ROUNDDOWN(E27/60,0)</f>
        <v>1</v>
      </c>
      <c r="H27" s="5">
        <f>E27-G27*60</f>
        <v>59</v>
      </c>
      <c r="I27" t="s" s="14">
        <f>G27&amp;":"&amp;H27&amp;"."&amp;F27</f>
        <v>54</v>
      </c>
      <c r="J27" s="7">
        <f>E27-E24</f>
        <v>9</v>
      </c>
    </row>
    <row r="28" ht="14.4" customHeight="1" hidden="1">
      <c r="A28" t="s" s="2">
        <v>55</v>
      </c>
      <c r="B28" s="3"/>
      <c r="C28" s="3"/>
      <c r="D28" s="3"/>
      <c r="E28" s="3"/>
      <c r="F28" s="3"/>
      <c r="G28" s="3"/>
      <c r="H28" s="3"/>
      <c r="I28" s="8"/>
      <c r="J28" s="3"/>
    </row>
    <row r="29" ht="14.4" customHeight="1" hidden="1">
      <c r="A29" t="s" s="2">
        <v>56</v>
      </c>
      <c r="B29" s="3"/>
      <c r="C29" s="3"/>
      <c r="D29" s="3"/>
      <c r="E29" s="3"/>
      <c r="F29" s="3"/>
      <c r="G29" s="3"/>
      <c r="H29" s="3"/>
      <c r="I29" s="4"/>
      <c r="J29" s="3"/>
    </row>
    <row r="30" ht="17" customHeight="1">
      <c r="A30" t="s" s="2">
        <v>57</v>
      </c>
      <c r="B30" t="s" s="2">
        <v>58</v>
      </c>
      <c r="C30" t="s" s="2">
        <f>A29</f>
        <v>56</v>
      </c>
      <c r="D30" s="2">
        <f>VALUE(MID(A30,10,5))</f>
        <v>6464</v>
      </c>
      <c r="E30" s="2">
        <f>ROUNDDOWN(D30/50,0)</f>
        <v>129</v>
      </c>
      <c r="F30" s="2">
        <f>D30-E30*50</f>
        <v>14</v>
      </c>
      <c r="G30" s="2">
        <f>ROUNDDOWN(E30/60,0)</f>
        <v>2</v>
      </c>
      <c r="H30" s="5">
        <f>E30-G30*60</f>
        <v>9</v>
      </c>
      <c r="I30" t="s" s="13">
        <f>G30&amp;":"&amp;H30&amp;"."&amp;F30</f>
        <v>59</v>
      </c>
      <c r="J30" s="7">
        <f>E30-E27</f>
        <v>10</v>
      </c>
    </row>
    <row r="31" ht="14.4" customHeight="1" hidden="1">
      <c r="A31" t="s" s="2">
        <v>60</v>
      </c>
      <c r="B31" s="3"/>
      <c r="C31" s="3"/>
      <c r="D31" s="3"/>
      <c r="E31" s="3"/>
      <c r="F31" s="3"/>
      <c r="G31" s="3"/>
      <c r="H31" s="3"/>
      <c r="I31" s="8"/>
      <c r="J31" s="3"/>
    </row>
    <row r="32" ht="14.4" customHeight="1" hidden="1">
      <c r="A32" t="s" s="2">
        <v>61</v>
      </c>
      <c r="B32" s="3"/>
      <c r="C32" s="3"/>
      <c r="D32" s="3"/>
      <c r="E32" s="3"/>
      <c r="F32" s="3"/>
      <c r="G32" s="3"/>
      <c r="H32" s="3"/>
      <c r="I32" s="3"/>
      <c r="J32" s="3"/>
    </row>
    <row r="33" ht="17" customHeight="1">
      <c r="A33" t="s" s="2">
        <v>62</v>
      </c>
      <c r="B33" t="s" s="2">
        <v>63</v>
      </c>
      <c r="C33" t="s" s="2">
        <f>A32</f>
        <v>64</v>
      </c>
      <c r="D33" s="2">
        <f>VALUE(MID(A33,10,5))</f>
        <v>7222</v>
      </c>
      <c r="E33" s="2">
        <f>ROUNDDOWN(D33/50,0)</f>
        <v>144</v>
      </c>
      <c r="F33" s="2">
        <f>D33-E33*50</f>
        <v>22</v>
      </c>
      <c r="G33" s="2">
        <f>ROUNDDOWN(E33/60,0)</f>
        <v>2</v>
      </c>
      <c r="H33" s="2">
        <f>E33-G33*60</f>
        <v>24</v>
      </c>
      <c r="I33" t="s" s="2">
        <f>G33&amp;":"&amp;H33&amp;"."&amp;F33</f>
        <v>65</v>
      </c>
      <c r="J33" s="2">
        <f>E33-E30</f>
        <v>15</v>
      </c>
    </row>
    <row r="34" ht="14.4" customHeight="1" hidden="1">
      <c r="A34" t="s" s="2">
        <v>66</v>
      </c>
      <c r="B34" s="3"/>
      <c r="C34" s="3"/>
      <c r="D34" s="3"/>
      <c r="E34" s="3"/>
      <c r="F34" s="3"/>
      <c r="G34" s="3"/>
      <c r="H34" s="3"/>
      <c r="I34" s="3"/>
      <c r="J34" s="3"/>
    </row>
    <row r="35" ht="14.4" customHeight="1" hidden="1">
      <c r="A35" t="s" s="2">
        <v>67</v>
      </c>
      <c r="B35" s="3"/>
      <c r="C35" s="3"/>
      <c r="D35" s="3"/>
      <c r="E35" s="3"/>
      <c r="F35" s="3"/>
      <c r="G35" s="3"/>
      <c r="H35" s="3"/>
      <c r="I35" s="3"/>
      <c r="J35" s="3"/>
    </row>
    <row r="36" ht="17" customHeight="1">
      <c r="A36" t="s" s="2">
        <v>68</v>
      </c>
      <c r="B36" t="s" s="2">
        <v>69</v>
      </c>
      <c r="C36" t="s" s="2">
        <f>A35</f>
        <v>70</v>
      </c>
      <c r="D36" s="2">
        <f>VALUE(MID(A36,10,5))</f>
        <v>8086</v>
      </c>
      <c r="E36" s="2">
        <f>ROUNDDOWN(D36/50,0)</f>
        <v>161</v>
      </c>
      <c r="F36" s="2">
        <f>D36-E36*50</f>
        <v>36</v>
      </c>
      <c r="G36" s="2">
        <f>ROUNDDOWN(E36/60,0)</f>
        <v>2</v>
      </c>
      <c r="H36" s="2">
        <f>E36-G36*60</f>
        <v>41</v>
      </c>
      <c r="I36" t="s" s="2">
        <f>G36&amp;":"&amp;H36&amp;"."&amp;F36</f>
        <v>71</v>
      </c>
      <c r="J36" s="2">
        <f>E36-E33</f>
        <v>17</v>
      </c>
    </row>
    <row r="37" ht="14.4" customHeight="1" hidden="1">
      <c r="A37" t="s" s="2">
        <v>72</v>
      </c>
      <c r="B37" s="3"/>
      <c r="C37" s="3"/>
      <c r="D37" s="3"/>
      <c r="E37" s="3"/>
      <c r="F37" s="3"/>
      <c r="G37" s="3"/>
      <c r="H37" s="3"/>
      <c r="I37" s="3"/>
      <c r="J37" s="3"/>
    </row>
    <row r="38" ht="14.4" customHeight="1" hidden="1">
      <c r="A38" t="s" s="2">
        <v>73</v>
      </c>
      <c r="B38" s="3"/>
      <c r="C38" s="3"/>
      <c r="D38" s="3"/>
      <c r="E38" s="3"/>
      <c r="F38" s="3"/>
      <c r="G38" s="3"/>
      <c r="H38" s="3"/>
      <c r="I38" s="4"/>
      <c r="J38" s="3"/>
    </row>
    <row r="39" ht="17" customHeight="1">
      <c r="A39" t="s" s="2">
        <v>74</v>
      </c>
      <c r="B39" t="s" s="2">
        <v>75</v>
      </c>
      <c r="C39" t="s" s="2">
        <f>A38</f>
        <v>76</v>
      </c>
      <c r="D39" s="2">
        <f>VALUE(MID(A39,10,5))</f>
        <v>9377</v>
      </c>
      <c r="E39" s="2">
        <f>ROUNDDOWN(D39/50,0)</f>
        <v>187</v>
      </c>
      <c r="F39" s="2">
        <f>D39-E39*50</f>
        <v>27</v>
      </c>
      <c r="G39" s="2">
        <f>ROUNDDOWN(E39/60,0)</f>
        <v>3</v>
      </c>
      <c r="H39" s="5">
        <f>E39-G39*60</f>
        <v>7</v>
      </c>
      <c r="I39" t="s" s="9">
        <f>G39&amp;":"&amp;H39&amp;"."&amp;F39</f>
        <v>77</v>
      </c>
      <c r="J39" s="7">
        <f>E39-E36</f>
        <v>26</v>
      </c>
    </row>
    <row r="40" ht="14.4" customHeight="1" hidden="1">
      <c r="A40" t="s" s="2">
        <v>78</v>
      </c>
      <c r="B40" s="3"/>
      <c r="C40" s="3"/>
      <c r="D40" s="3"/>
      <c r="E40" s="3"/>
      <c r="F40" s="3"/>
      <c r="G40" s="3"/>
      <c r="H40" s="3"/>
      <c r="I40" s="8"/>
      <c r="J40" s="3"/>
    </row>
    <row r="41" ht="14.4" customHeight="1" hidden="1">
      <c r="A41" t="s" s="2">
        <v>79</v>
      </c>
      <c r="B41" s="3"/>
      <c r="C41" s="3"/>
      <c r="D41" s="3"/>
      <c r="E41" s="3"/>
      <c r="F41" s="3"/>
      <c r="G41" s="3"/>
      <c r="H41" s="3"/>
      <c r="I41" s="4"/>
      <c r="J41" s="3"/>
    </row>
    <row r="42" ht="17" customHeight="1">
      <c r="A42" t="s" s="2">
        <v>80</v>
      </c>
      <c r="B42" t="s" s="2">
        <v>81</v>
      </c>
      <c r="C42" t="s" s="2">
        <f>A41</f>
        <v>79</v>
      </c>
      <c r="D42" s="2">
        <f>VALUE(MID(A42,10,5))</f>
        <v>10390</v>
      </c>
      <c r="E42" s="2">
        <f>ROUNDDOWN(D42/50,0)</f>
        <v>207</v>
      </c>
      <c r="F42" s="2">
        <f>D42-E42*50</f>
        <v>40</v>
      </c>
      <c r="G42" s="2">
        <f>ROUNDDOWN(E42/60,0)</f>
        <v>3</v>
      </c>
      <c r="H42" s="5">
        <f>E42-G42*60</f>
        <v>27</v>
      </c>
      <c r="I42" t="s" s="6">
        <f>G42&amp;":"&amp;H42&amp;"."&amp;F42</f>
        <v>82</v>
      </c>
      <c r="J42" s="7">
        <f>E42-E39</f>
        <v>20</v>
      </c>
    </row>
    <row r="43" ht="14.4" customHeight="1" hidden="1">
      <c r="A43" t="s" s="2">
        <v>83</v>
      </c>
      <c r="B43" s="3"/>
      <c r="C43" s="3"/>
      <c r="D43" s="3"/>
      <c r="E43" s="3"/>
      <c r="F43" s="3"/>
      <c r="G43" s="3"/>
      <c r="H43" s="3"/>
      <c r="I43" s="8"/>
      <c r="J43" s="3"/>
    </row>
    <row r="44" ht="14.4" customHeight="1" hidden="1">
      <c r="A44" t="s" s="2">
        <v>84</v>
      </c>
      <c r="B44" s="3"/>
      <c r="C44" s="3"/>
      <c r="D44" s="3"/>
      <c r="E44" s="3"/>
      <c r="F44" s="3"/>
      <c r="G44" s="3"/>
      <c r="H44" s="3"/>
      <c r="I44" s="4"/>
      <c r="J44" s="3"/>
    </row>
    <row r="45" ht="17" customHeight="1">
      <c r="A45" t="s" s="2">
        <v>85</v>
      </c>
      <c r="B45" t="s" s="2">
        <v>86</v>
      </c>
      <c r="C45" t="s" s="2">
        <f>A44</f>
        <v>87</v>
      </c>
      <c r="D45" s="2">
        <f>VALUE(MID(A45,10,5))</f>
        <v>11484</v>
      </c>
      <c r="E45" s="2">
        <f>ROUNDDOWN(D45/50,0)</f>
        <v>229</v>
      </c>
      <c r="F45" s="2">
        <f>D45-E45*50</f>
        <v>34</v>
      </c>
      <c r="G45" s="2">
        <f>ROUNDDOWN(E45/60,0)</f>
        <v>3</v>
      </c>
      <c r="H45" s="5">
        <f>E45-G45*60</f>
        <v>49</v>
      </c>
      <c r="I45" t="s" s="11">
        <f>G45&amp;":"&amp;H45&amp;"."&amp;F45</f>
        <v>88</v>
      </c>
      <c r="J45" s="7">
        <f>E45-E42</f>
        <v>22</v>
      </c>
    </row>
    <row r="46" ht="14.4" customHeight="1" hidden="1">
      <c r="A46" t="s" s="2">
        <v>89</v>
      </c>
      <c r="B46" s="3"/>
      <c r="C46" s="3"/>
      <c r="D46" s="3"/>
      <c r="E46" s="3"/>
      <c r="F46" s="3"/>
      <c r="G46" s="3"/>
      <c r="H46" s="3"/>
      <c r="I46" s="8"/>
      <c r="J46" s="3"/>
    </row>
    <row r="47" ht="14.4" customHeight="1" hidden="1">
      <c r="A47" t="s" s="2">
        <v>90</v>
      </c>
      <c r="B47" s="3"/>
      <c r="C47" s="3"/>
      <c r="D47" s="3"/>
      <c r="E47" s="3"/>
      <c r="F47" s="3"/>
      <c r="G47" s="3"/>
      <c r="H47" s="3"/>
      <c r="I47" s="4"/>
      <c r="J47" s="3"/>
    </row>
    <row r="48" ht="17" customHeight="1">
      <c r="A48" t="s" s="2">
        <v>91</v>
      </c>
      <c r="B48" t="s" s="2">
        <v>92</v>
      </c>
      <c r="C48" t="s" s="2">
        <f>A47</f>
        <v>93</v>
      </c>
      <c r="D48" s="2">
        <f>VALUE(MID(A48,10,5))</f>
        <v>12506</v>
      </c>
      <c r="E48" s="2">
        <f>ROUNDDOWN(D48/50,0)</f>
        <v>250</v>
      </c>
      <c r="F48" s="2">
        <f>D48-E48*50</f>
        <v>6</v>
      </c>
      <c r="G48" s="2">
        <f>ROUNDDOWN(E48/60,0)</f>
        <v>4</v>
      </c>
      <c r="H48" s="5">
        <f>E48-G48*60</f>
        <v>10</v>
      </c>
      <c r="I48" t="s" s="10">
        <f>G48&amp;":"&amp;H48&amp;"."&amp;F48</f>
        <v>94</v>
      </c>
      <c r="J48" s="7">
        <f>E48-E45</f>
        <v>21</v>
      </c>
    </row>
    <row r="49" ht="14.4" customHeight="1" hidden="1">
      <c r="A49" t="s" s="2">
        <v>95</v>
      </c>
      <c r="B49" s="3"/>
      <c r="C49" s="3"/>
      <c r="D49" s="3"/>
      <c r="E49" s="3"/>
      <c r="F49" s="3"/>
      <c r="G49" s="3"/>
      <c r="H49" s="3"/>
      <c r="I49" s="8"/>
      <c r="J49" s="3"/>
    </row>
    <row r="50" ht="14.4" customHeight="1" hidden="1">
      <c r="A50" t="s" s="2">
        <v>96</v>
      </c>
      <c r="B50" s="3"/>
      <c r="C50" s="3"/>
      <c r="D50" s="3"/>
      <c r="E50" s="3"/>
      <c r="F50" s="3"/>
      <c r="G50" s="3"/>
      <c r="H50" s="3"/>
      <c r="I50" s="4"/>
      <c r="J50" s="3"/>
    </row>
    <row r="51" ht="17" customHeight="1">
      <c r="A51" t="s" s="2">
        <v>97</v>
      </c>
      <c r="B51" t="s" s="2">
        <v>98</v>
      </c>
      <c r="C51" t="s" s="2">
        <f>A50</f>
        <v>99</v>
      </c>
      <c r="D51" s="2">
        <f>VALUE(MID(A51,10,5))</f>
        <v>13573</v>
      </c>
      <c r="E51" s="2">
        <f>ROUNDDOWN(D51/50,0)</f>
        <v>271</v>
      </c>
      <c r="F51" s="2">
        <f>D51-E51*50</f>
        <v>23</v>
      </c>
      <c r="G51" s="2">
        <f>ROUNDDOWN(E51/60,0)</f>
        <v>4</v>
      </c>
      <c r="H51" s="5">
        <f>E51-G51*60</f>
        <v>31</v>
      </c>
      <c r="I51" t="s" s="12">
        <f>G51&amp;":"&amp;H51&amp;"."&amp;F51</f>
        <v>100</v>
      </c>
      <c r="J51" s="7">
        <f>E51-E48</f>
        <v>21</v>
      </c>
    </row>
    <row r="52" ht="14.4" customHeight="1" hidden="1">
      <c r="A52" t="s" s="2">
        <v>101</v>
      </c>
      <c r="B52" s="3"/>
      <c r="C52" s="3"/>
      <c r="D52" s="3"/>
      <c r="E52" s="3"/>
      <c r="F52" s="3"/>
      <c r="G52" s="3"/>
      <c r="H52" s="3"/>
      <c r="I52" s="8"/>
      <c r="J52" s="3"/>
    </row>
    <row r="53" ht="14.4" customHeight="1" hidden="1">
      <c r="A53" t="s" s="2">
        <v>102</v>
      </c>
      <c r="B53" s="3"/>
      <c r="C53" s="3"/>
      <c r="D53" s="3"/>
      <c r="E53" s="3"/>
      <c r="F53" s="3"/>
      <c r="G53" s="3"/>
      <c r="H53" s="3"/>
      <c r="I53" s="4"/>
      <c r="J53" s="3"/>
    </row>
    <row r="54" ht="17" customHeight="1">
      <c r="A54" t="s" s="2">
        <v>103</v>
      </c>
      <c r="B54" t="s" s="2">
        <v>104</v>
      </c>
      <c r="C54" t="s" s="2">
        <f>A53</f>
        <v>102</v>
      </c>
      <c r="D54" s="2">
        <f>VALUE(MID(A54,10,5))</f>
        <v>14702</v>
      </c>
      <c r="E54" s="2">
        <f>ROUNDDOWN(D54/50,0)</f>
        <v>294</v>
      </c>
      <c r="F54" s="2">
        <f>D54-E54*50</f>
        <v>2</v>
      </c>
      <c r="G54" s="2">
        <f>ROUNDDOWN(E54/60,0)</f>
        <v>4</v>
      </c>
      <c r="H54" s="5">
        <f>E54-G54*60</f>
        <v>54</v>
      </c>
      <c r="I54" t="s" s="10">
        <f>G54&amp;":"&amp;H54&amp;"."&amp;F54</f>
        <v>105</v>
      </c>
      <c r="J54" s="7">
        <f>E54-E51</f>
        <v>23</v>
      </c>
    </row>
    <row r="55" ht="14.4" customHeight="1" hidden="1">
      <c r="A55" t="s" s="2">
        <v>106</v>
      </c>
      <c r="B55" s="3"/>
      <c r="C55" s="3"/>
      <c r="D55" s="3"/>
      <c r="E55" s="3"/>
      <c r="F55" s="3"/>
      <c r="G55" s="3"/>
      <c r="H55" s="3"/>
      <c r="I55" s="8"/>
      <c r="J55" s="3"/>
    </row>
    <row r="56" ht="14.4" customHeight="1" hidden="1">
      <c r="A56" t="s" s="2">
        <v>107</v>
      </c>
      <c r="B56" s="3"/>
      <c r="C56" s="3"/>
      <c r="D56" s="3"/>
      <c r="E56" s="3"/>
      <c r="F56" s="3"/>
      <c r="G56" s="3"/>
      <c r="H56" s="3"/>
      <c r="I56" s="4"/>
      <c r="J56" s="3"/>
    </row>
    <row r="57" ht="17" customHeight="1">
      <c r="A57" t="s" s="2">
        <v>108</v>
      </c>
      <c r="B57" t="s" s="2">
        <v>109</v>
      </c>
      <c r="C57" t="s" s="2">
        <f>A56</f>
        <v>110</v>
      </c>
      <c r="D57" s="2">
        <f>VALUE(MID(A57,10,5))</f>
        <v>15787</v>
      </c>
      <c r="E57" s="2">
        <f>ROUNDDOWN(D57/50,0)</f>
        <v>315</v>
      </c>
      <c r="F57" s="2">
        <f>D57-E57*50</f>
        <v>37</v>
      </c>
      <c r="G57" s="2">
        <f>ROUNDDOWN(E57/60,0)</f>
        <v>5</v>
      </c>
      <c r="H57" s="5">
        <f>E57-G57*60</f>
        <v>15</v>
      </c>
      <c r="I57" t="s" s="14">
        <f>G57&amp;":"&amp;H57&amp;"."&amp;F57</f>
        <v>111</v>
      </c>
      <c r="J57" s="7">
        <f>E57-E54</f>
        <v>21</v>
      </c>
    </row>
    <row r="58" ht="14.4" customHeight="1" hidden="1">
      <c r="A58" t="s" s="2">
        <v>112</v>
      </c>
      <c r="B58" s="3"/>
      <c r="C58" s="3"/>
      <c r="D58" s="3"/>
      <c r="E58" s="3"/>
      <c r="F58" s="3"/>
      <c r="G58" s="3"/>
      <c r="H58" s="3"/>
      <c r="I58" s="8"/>
      <c r="J58" s="3"/>
    </row>
    <row r="59" ht="14.4" customHeight="1" hidden="1">
      <c r="A59" t="s" s="2">
        <v>113</v>
      </c>
      <c r="B59" s="3"/>
      <c r="C59" s="3"/>
      <c r="D59" s="3"/>
      <c r="E59" s="3"/>
      <c r="F59" s="3"/>
      <c r="G59" s="3"/>
      <c r="H59" s="3"/>
      <c r="I59" s="4"/>
      <c r="J59" s="3"/>
    </row>
    <row r="60" ht="17" customHeight="1">
      <c r="A60" t="s" s="2">
        <v>114</v>
      </c>
      <c r="B60" t="s" s="2">
        <v>115</v>
      </c>
      <c r="C60" t="s" s="2">
        <f>A59</f>
        <v>116</v>
      </c>
      <c r="D60" s="2">
        <f>VALUE(MID(A60,10,5))</f>
        <v>17245</v>
      </c>
      <c r="E60" s="2">
        <f>ROUNDDOWN(D60/50,0)</f>
        <v>344</v>
      </c>
      <c r="F60" s="2">
        <f>D60-E60*50</f>
        <v>45</v>
      </c>
      <c r="G60" s="2">
        <f>ROUNDDOWN(E60/60,0)</f>
        <v>5</v>
      </c>
      <c r="H60" s="5">
        <f>E60-G60*60</f>
        <v>44</v>
      </c>
      <c r="I60" t="s" s="13">
        <f>G60&amp;":"&amp;H60&amp;"."&amp;F60</f>
        <v>117</v>
      </c>
      <c r="J60" s="7">
        <f>E60-E57</f>
        <v>29</v>
      </c>
    </row>
    <row r="61" ht="14.4" customHeight="1" hidden="1">
      <c r="A61" t="s" s="2">
        <v>118</v>
      </c>
      <c r="B61" s="3"/>
      <c r="C61" s="3"/>
      <c r="D61" s="3"/>
      <c r="E61" s="3"/>
      <c r="F61" s="3"/>
      <c r="G61" s="3"/>
      <c r="H61" s="3"/>
      <c r="I61" s="8"/>
      <c r="J61" s="3"/>
    </row>
    <row r="62" ht="14.4" customHeight="1" hidden="1">
      <c r="A62" t="s" s="2">
        <v>119</v>
      </c>
      <c r="B62" s="3"/>
      <c r="C62" s="3"/>
      <c r="D62" s="3"/>
      <c r="E62" s="3"/>
      <c r="F62" s="3"/>
      <c r="G62" s="3"/>
      <c r="H62" s="3"/>
      <c r="I62" s="4"/>
      <c r="J62" s="3"/>
    </row>
    <row r="63" ht="17" customHeight="1">
      <c r="A63" t="s" s="2">
        <v>120</v>
      </c>
      <c r="B63" t="s" s="2">
        <v>121</v>
      </c>
      <c r="C63" t="s" s="2">
        <f>A62</f>
        <v>119</v>
      </c>
      <c r="D63" s="2">
        <f>VALUE(MID(A63,10,5))</f>
        <v>18286</v>
      </c>
      <c r="E63" s="2">
        <f>ROUNDDOWN(D63/50,0)</f>
        <v>365</v>
      </c>
      <c r="F63" s="2">
        <f>D63-E63*50</f>
        <v>36</v>
      </c>
      <c r="G63" s="2">
        <f>ROUNDDOWN(E63/60,0)</f>
        <v>6</v>
      </c>
      <c r="H63" s="5">
        <f>E63-G63*60</f>
        <v>5</v>
      </c>
      <c r="I63" t="s" s="15">
        <f>G63&amp;":"&amp;H63&amp;"."&amp;F63</f>
        <v>122</v>
      </c>
      <c r="J63" s="7">
        <f>E63-E60</f>
        <v>21</v>
      </c>
    </row>
    <row r="64" ht="14.4" customHeight="1" hidden="1">
      <c r="A64" t="s" s="2">
        <v>123</v>
      </c>
      <c r="B64" s="3"/>
      <c r="C64" s="3"/>
      <c r="D64" s="3"/>
      <c r="E64" s="3"/>
      <c r="F64" s="3"/>
      <c r="G64" s="3"/>
      <c r="H64" s="3"/>
      <c r="I64" s="8"/>
      <c r="J64" s="3"/>
    </row>
    <row r="65" ht="14.4" customHeight="1" hidden="1">
      <c r="A65" t="s" s="2">
        <v>124</v>
      </c>
      <c r="B65" s="3"/>
      <c r="C65" s="3"/>
      <c r="D65" s="3"/>
      <c r="E65" s="3"/>
      <c r="F65" s="3"/>
      <c r="G65" s="3"/>
      <c r="H65" s="3"/>
      <c r="I65" s="4"/>
      <c r="J65" s="3"/>
    </row>
    <row r="66" ht="17" customHeight="1">
      <c r="A66" t="s" s="2">
        <v>125</v>
      </c>
      <c r="B66" t="s" s="2">
        <v>126</v>
      </c>
      <c r="C66" t="s" s="2">
        <f>A65</f>
        <v>127</v>
      </c>
      <c r="D66" s="2">
        <f>VALUE(MID(A66,10,5))</f>
        <v>20602</v>
      </c>
      <c r="E66" s="2">
        <f>ROUNDDOWN(D66/50,0)</f>
        <v>412</v>
      </c>
      <c r="F66" s="2">
        <f>D66-E66*50</f>
        <v>2</v>
      </c>
      <c r="G66" s="2">
        <f>ROUNDDOWN(E66/60,0)</f>
        <v>6</v>
      </c>
      <c r="H66" s="5">
        <f>E66-G66*60</f>
        <v>52</v>
      </c>
      <c r="I66" t="s" s="13">
        <f>G66&amp;":"&amp;H66&amp;"."&amp;F66</f>
        <v>128</v>
      </c>
      <c r="J66" s="7">
        <f>E66-E63</f>
        <v>47</v>
      </c>
    </row>
    <row r="67" ht="14.4" customHeight="1" hidden="1">
      <c r="A67" t="s" s="2">
        <v>129</v>
      </c>
      <c r="B67" s="3"/>
      <c r="C67" s="3"/>
      <c r="D67" s="3"/>
      <c r="E67" s="3"/>
      <c r="F67" s="3"/>
      <c r="G67" s="3"/>
      <c r="H67" s="3"/>
      <c r="I67" s="8"/>
      <c r="J67" s="3"/>
    </row>
    <row r="68" ht="14.4" customHeight="1" hidden="1">
      <c r="A68" t="s" s="2">
        <v>130</v>
      </c>
      <c r="B68" s="3"/>
      <c r="C68" s="3"/>
      <c r="D68" s="3"/>
      <c r="E68" s="3"/>
      <c r="F68" s="3"/>
      <c r="G68" s="3"/>
      <c r="H68" s="3"/>
      <c r="I68" s="4"/>
      <c r="J68" s="3"/>
    </row>
    <row r="69" ht="17" customHeight="1">
      <c r="A69" t="s" s="2">
        <v>131</v>
      </c>
      <c r="B69" t="s" s="2">
        <v>132</v>
      </c>
      <c r="C69" t="s" s="2">
        <f>A68</f>
        <v>133</v>
      </c>
      <c r="D69" s="2">
        <f>VALUE(MID(A69,10,5))</f>
        <v>23368</v>
      </c>
      <c r="E69" s="2">
        <f>ROUNDDOWN(D69/50,0)</f>
        <v>467</v>
      </c>
      <c r="F69" s="2">
        <f>D69-E69*50</f>
        <v>18</v>
      </c>
      <c r="G69" s="2">
        <f>ROUNDDOWN(E69/60,0)</f>
        <v>7</v>
      </c>
      <c r="H69" s="5">
        <f>E69-G69*60</f>
        <v>47</v>
      </c>
      <c r="I69" t="s" s="16">
        <f>G69&amp;":"&amp;H69&amp;"."&amp;F69</f>
        <v>134</v>
      </c>
      <c r="J69" s="7">
        <f>E69-E66</f>
        <v>55</v>
      </c>
    </row>
    <row r="70" ht="14.4" customHeight="1" hidden="1">
      <c r="A70" t="s" s="2">
        <v>135</v>
      </c>
      <c r="B70" s="3"/>
      <c r="C70" s="3"/>
      <c r="D70" s="3"/>
      <c r="E70" s="3"/>
      <c r="F70" s="3"/>
      <c r="G70" s="3"/>
      <c r="H70" s="3"/>
      <c r="I70" s="8"/>
      <c r="J70" s="3"/>
    </row>
    <row r="71" ht="14.4" customHeight="1" hidden="1">
      <c r="A71" t="s" s="2">
        <v>136</v>
      </c>
      <c r="B71" s="3"/>
      <c r="C71" s="3"/>
      <c r="D71" s="3"/>
      <c r="E71" s="3"/>
      <c r="F71" s="3"/>
      <c r="G71" s="3"/>
      <c r="H71" s="3"/>
      <c r="I71" s="4"/>
      <c r="J71" s="3"/>
    </row>
    <row r="72" ht="17" customHeight="1">
      <c r="A72" t="s" s="2">
        <v>137</v>
      </c>
      <c r="B72" t="s" s="2">
        <v>13</v>
      </c>
      <c r="C72" t="s" s="2">
        <f>A71</f>
        <v>138</v>
      </c>
      <c r="D72" s="2">
        <f>VALUE(MID(A72,10,5))</f>
        <v>24902</v>
      </c>
      <c r="E72" s="2">
        <f>ROUNDDOWN(D72/50,0)</f>
        <v>498</v>
      </c>
      <c r="F72" s="2">
        <f>D72-E72*50</f>
        <v>2</v>
      </c>
      <c r="G72" s="2">
        <f>ROUNDDOWN(E72/60,0)</f>
        <v>8</v>
      </c>
      <c r="H72" s="5">
        <f>E72-G72*60</f>
        <v>18</v>
      </c>
      <c r="I72" t="s" s="17">
        <f>G72&amp;":"&amp;H72&amp;"."&amp;F72+I69</f>
        <v>139</v>
      </c>
      <c r="J72" s="7">
        <f>E72-E69</f>
        <v>31</v>
      </c>
    </row>
    <row r="73" ht="14.4" customHeight="1" hidden="1">
      <c r="A73" t="s" s="2">
        <v>140</v>
      </c>
      <c r="B73" s="3"/>
      <c r="C73" s="3"/>
      <c r="D73" s="3"/>
      <c r="E73" s="3"/>
      <c r="F73" s="3"/>
      <c r="G73" s="3"/>
      <c r="H73" s="3"/>
      <c r="I73" s="8"/>
      <c r="J73" s="3"/>
    </row>
    <row r="74" ht="17" customHeight="1">
      <c r="A74" t="s" s="2">
        <v>141</v>
      </c>
      <c r="B74" t="s" s="2">
        <v>75</v>
      </c>
      <c r="C74" t="s" s="2">
        <v>142</v>
      </c>
      <c r="D74" s="3"/>
      <c r="E74" s="3"/>
      <c r="F74" s="3"/>
      <c r="G74" s="3"/>
      <c r="H74" s="3"/>
      <c r="I74" t="s" s="2">
        <v>143</v>
      </c>
      <c r="J74" s="3">
        <v>99</v>
      </c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