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13" i="1" l="1"/>
  <c r="U13" i="1"/>
  <c r="Z12" i="1" l="1"/>
  <c r="Z14" i="1"/>
  <c r="Z15" i="1"/>
  <c r="Z16" i="1"/>
  <c r="Z17" i="1"/>
  <c r="Z18" i="1"/>
  <c r="Z19" i="1"/>
  <c r="Z20" i="1"/>
  <c r="Z21" i="1"/>
  <c r="Z22" i="1"/>
  <c r="Z23" i="1"/>
  <c r="Z24" i="1"/>
  <c r="Z25" i="1"/>
  <c r="Z7" i="1"/>
  <c r="Z8" i="1"/>
  <c r="Z9" i="1"/>
  <c r="Z10" i="1"/>
  <c r="Z11" i="1"/>
  <c r="Z4" i="1"/>
  <c r="Z5" i="1"/>
  <c r="Z6" i="1"/>
  <c r="Z2" i="1"/>
  <c r="Z3" i="1"/>
  <c r="AA18" i="1" l="1"/>
  <c r="AA16" i="1"/>
  <c r="U16" i="1"/>
  <c r="W16" i="1" s="1"/>
  <c r="U14" i="1"/>
  <c r="X19" i="1"/>
  <c r="X24" i="1"/>
  <c r="X25" i="1"/>
  <c r="AB23" i="1" l="1"/>
  <c r="AB22" i="1"/>
  <c r="U21" i="1"/>
  <c r="W21" i="1" s="1"/>
  <c r="X21" i="1" s="1"/>
  <c r="U20" i="1"/>
  <c r="W20" i="1" s="1"/>
  <c r="X20" i="1" s="1"/>
  <c r="U19" i="1"/>
  <c r="U4" i="1"/>
  <c r="W4" i="1" s="1"/>
  <c r="X4" i="1" s="1"/>
  <c r="X16" i="1"/>
  <c r="W14" i="1"/>
  <c r="X14" i="1" s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W23" i="1" l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W17" i="1" s="1"/>
  <c r="X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W15" i="1" s="1"/>
  <c r="X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W3" i="1" s="1"/>
  <c r="X3" i="1" s="1"/>
  <c r="M4" i="1"/>
  <c r="M5" i="1"/>
  <c r="U5" i="1" s="1"/>
  <c r="W5" i="1" s="1"/>
  <c r="X5" i="1" s="1"/>
  <c r="M6" i="1"/>
  <c r="U6" i="1" s="1"/>
  <c r="W6" i="1" s="1"/>
  <c r="X6" i="1" s="1"/>
  <c r="M7" i="1"/>
  <c r="U7" i="1" s="1"/>
  <c r="W7" i="1" s="1"/>
  <c r="X7" i="1" s="1"/>
  <c r="M9" i="1"/>
  <c r="U9" i="1" s="1"/>
  <c r="W9" i="1" s="1"/>
  <c r="X9" i="1" s="1"/>
  <c r="M10" i="1"/>
  <c r="U10" i="1" s="1"/>
  <c r="W10" i="1" s="1"/>
  <c r="X10" i="1" s="1"/>
  <c r="M11" i="1"/>
  <c r="U11" i="1" s="1"/>
  <c r="W11" i="1" s="1"/>
  <c r="X11" i="1" s="1"/>
  <c r="M12" i="1"/>
  <c r="U12" i="1" s="1"/>
  <c r="W12" i="1" s="1"/>
  <c r="X12" i="1" s="1"/>
  <c r="M13" i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<sst xmlns="http://schemas.openxmlformats.org/spreadsheetml/2006/main" count="27" uniqueCount="27">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</sst>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M1" zoomScaleNormal="100" workbookViewId="0">
      <selection activeCell="Y26" sqref="Y26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((0.6+(0.02*(T2-2005)))*(2*12*M2))-(12*M2)+12*(P2+N2+0.96*O2)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2" si="3">MAX(AA3-Z3-36,0)</f>
        <v>4840.6399999999994</v>
      </c>
      <c r="V3" s="2">
        <f t="shared" ref="V3:V25" si="4">U3-AB3</f>
        <v>4840.6399999999994</v>
      </c>
      <c r="W3" s="1">
        <f>U3+MAX(E3*12-801,0)</f>
        <v>5239.6399999999994</v>
      </c>
      <c r="X3" s="1">
        <f>MAX(W3-AB3,0)</f>
        <v>5239.6399999999994</v>
      </c>
      <c r="Z3">
        <f>((0.6+(0.02*(T3-2005)))*(2*12*M3))-(12*M3)+12*(P3+N3+0.96*O3)</f>
        <v>1323.3600000000001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5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7778.96</v>
      </c>
      <c r="V4" s="2">
        <f t="shared" si="4"/>
        <v>7778.96</v>
      </c>
      <c r="W4" s="1">
        <f>U4+MAX(E4*12-801,0)</f>
        <v>8177.96</v>
      </c>
      <c r="X4" s="1">
        <f t="shared" ref="X4:X25" si="6">MAX(W4-AB4,0)</f>
        <v>8177.96</v>
      </c>
      <c r="Z4">
        <f t="shared" ref="Z4:Z25" si="7">((0.6+(0.02*(T4-2005)))*(2*12*M4))-(12*M4)+12*(P4+N4+0.96*O4)</f>
        <v>1985.04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5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10717.279999999999</v>
      </c>
      <c r="V5" s="2">
        <f t="shared" si="4"/>
        <v>10717.279999999999</v>
      </c>
      <c r="W5" s="1">
        <f>U5+MAX(E5*12-801,0)</f>
        <v>11116.279999999999</v>
      </c>
      <c r="X5" s="1">
        <f t="shared" si="6"/>
        <v>11116.279999999999</v>
      </c>
      <c r="Z5">
        <f t="shared" si="7"/>
        <v>2646.7200000000003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5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13655.6</v>
      </c>
      <c r="V6" s="2">
        <f t="shared" si="4"/>
        <v>13655.6</v>
      </c>
      <c r="W6" s="1">
        <f>U6+MAX(E6*12-801,0)</f>
        <v>14054.6</v>
      </c>
      <c r="X6" s="1">
        <f t="shared" si="6"/>
        <v>14054.6</v>
      </c>
      <c r="Z6">
        <f t="shared" si="7"/>
        <v>3308.3999999999996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5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47936</v>
      </c>
      <c r="V7" s="2">
        <f t="shared" si="4"/>
        <v>47936</v>
      </c>
      <c r="W7" s="1">
        <f>U7+MAX(E7*12-801,0)</f>
        <v>48335</v>
      </c>
      <c r="X7" s="1">
        <f t="shared" si="6"/>
        <v>48335</v>
      </c>
      <c r="Z7">
        <f t="shared" si="7"/>
        <v>11028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6"/>
        <v>363</v>
      </c>
      <c r="Z8">
        <f t="shared" si="7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5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5151.04</v>
      </c>
      <c r="V9" s="2">
        <f t="shared" si="4"/>
        <v>5151.04</v>
      </c>
      <c r="W9" s="1">
        <f t="shared" ref="W9:W17" si="9">U9+MAX(E9*12-801,0)</f>
        <v>5550.04</v>
      </c>
      <c r="X9" s="1">
        <f t="shared" si="6"/>
        <v>5550.04</v>
      </c>
      <c r="Z9">
        <f t="shared" si="7"/>
        <v>1092.96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5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8204.56</v>
      </c>
      <c r="V10" s="2">
        <f t="shared" si="4"/>
        <v>8204.56</v>
      </c>
      <c r="W10" s="1">
        <f t="shared" si="9"/>
        <v>8603.56</v>
      </c>
      <c r="X10" s="1">
        <f t="shared" si="6"/>
        <v>8603.56</v>
      </c>
      <c r="Z10">
        <f t="shared" si="7"/>
        <v>1639.44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5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11258.08</v>
      </c>
      <c r="V11" s="2">
        <f t="shared" si="4"/>
        <v>11258.08</v>
      </c>
      <c r="W11" s="1">
        <f t="shared" si="9"/>
        <v>11657.08</v>
      </c>
      <c r="X11" s="1">
        <f t="shared" si="6"/>
        <v>11657.08</v>
      </c>
      <c r="Z11">
        <f t="shared" si="7"/>
        <v>2185.92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5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14311.6</v>
      </c>
      <c r="V12" s="2">
        <f t="shared" si="4"/>
        <v>14311.6</v>
      </c>
      <c r="W12" s="1">
        <f t="shared" si="9"/>
        <v>14710.6</v>
      </c>
      <c r="X12" s="1">
        <f t="shared" si="6"/>
        <v>14710.6</v>
      </c>
      <c r="Z12">
        <f t="shared" si="7"/>
        <v>2732.3999999999996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5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>MAX(AA13-Z13-36,0)</f>
        <v>81684.399999999994</v>
      </c>
      <c r="V13" s="2">
        <f t="shared" si="4"/>
        <v>81684.399999999994</v>
      </c>
      <c r="W13" s="1">
        <f t="shared" si="9"/>
        <v>82083.399999999994</v>
      </c>
      <c r="X13" s="1">
        <f t="shared" si="6"/>
        <v>82083.399999999994</v>
      </c>
      <c r="Z13">
        <f>((0.6+(0.02*(T13-2005)))*(12*2*0.0995*5500))-(12*0.0995*5500)+12*(P13+N13+0.96*O13)</f>
        <v>13359.599999999999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17820.8</v>
      </c>
      <c r="V14" s="2">
        <f t="shared" si="4"/>
        <v>14316.8</v>
      </c>
      <c r="W14" s="1">
        <f t="shared" si="9"/>
        <v>18219.8</v>
      </c>
      <c r="X14" s="1">
        <f t="shared" si="6"/>
        <v>14715.8</v>
      </c>
      <c r="Z14">
        <f t="shared" si="7"/>
        <v>3835.2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6"/>
        <v>0</v>
      </c>
      <c r="Z15">
        <f t="shared" si="7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28415.200000000001</v>
      </c>
      <c r="V16" s="2">
        <f t="shared" si="4"/>
        <v>25403.200000000001</v>
      </c>
      <c r="W16" s="1">
        <f>U16+MAX(E16*12-801,0)</f>
        <v>28814.2</v>
      </c>
      <c r="X16" s="1">
        <f t="shared" si="6"/>
        <v>25802.2</v>
      </c>
      <c r="Z16">
        <f t="shared" si="7"/>
        <v>5320.7999999999993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6"/>
        <v>0</v>
      </c>
      <c r="Z17">
        <f t="shared" si="7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29151.8</v>
      </c>
      <c r="V18" s="2">
        <f t="shared" si="4"/>
        <v>26247.8</v>
      </c>
      <c r="W18" s="1">
        <f>U18+MAX(E18*12-1370-51,0)</f>
        <v>39730.800000000003</v>
      </c>
      <c r="X18" s="1">
        <f t="shared" si="6"/>
        <v>36826.800000000003</v>
      </c>
      <c r="Z18">
        <f t="shared" si="7"/>
        <v>3163.2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6"/>
        <v>0</v>
      </c>
      <c r="Z19">
        <f t="shared" si="7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18552.8</v>
      </c>
      <c r="V20" s="2">
        <f t="shared" si="4"/>
        <v>18552.8</v>
      </c>
      <c r="W20" s="1">
        <f>U20+MAX(E20*12-801,0)</f>
        <v>18552.8</v>
      </c>
      <c r="X20" s="1">
        <f t="shared" si="6"/>
        <v>18552.8</v>
      </c>
      <c r="Z20">
        <f t="shared" si="7"/>
        <v>4411.2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8758.4</v>
      </c>
      <c r="V21" s="2">
        <f t="shared" si="4"/>
        <v>8758.4</v>
      </c>
      <c r="W21" s="1">
        <f>U21+MAX(E21*12-801,0)</f>
        <v>8758.4</v>
      </c>
      <c r="X21" s="1">
        <f t="shared" si="6"/>
        <v>8758.4</v>
      </c>
      <c r="Z21">
        <f t="shared" si="7"/>
        <v>2205.6</v>
      </c>
      <c r="AA21">
        <f t="shared" si="15"/>
        <v>11000</v>
      </c>
      <c r="AB21">
        <v>0</v>
      </c>
    </row>
    <row r="22" spans="1:28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23450</v>
      </c>
      <c r="V22" s="2">
        <f t="shared" si="4"/>
        <v>16022</v>
      </c>
      <c r="W22" s="1">
        <f>U22+MAX(0.5*(E22*12-(2*801)),0)</f>
        <v>23849</v>
      </c>
      <c r="X22" s="1">
        <f t="shared" si="6"/>
        <v>16421</v>
      </c>
      <c r="Z22">
        <f t="shared" si="7"/>
        <v>6616.7999999999993</v>
      </c>
      <c r="AA22">
        <f t="shared" si="15"/>
        <v>35000</v>
      </c>
      <c r="AB22">
        <f>7428/2*2</f>
        <v>7428</v>
      </c>
    </row>
    <row r="23" spans="1:28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23450</v>
      </c>
      <c r="V23" s="2">
        <f t="shared" si="4"/>
        <v>16022</v>
      </c>
      <c r="W23" s="1">
        <f>U22+MAX(0.5*(E22*12-(2*801)),0)</f>
        <v>23849</v>
      </c>
      <c r="X23" s="1">
        <f t="shared" si="6"/>
        <v>16421</v>
      </c>
      <c r="Z23">
        <f t="shared" si="7"/>
        <v>4411.2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6"/>
        <v>0</v>
      </c>
      <c r="Z24">
        <f t="shared" si="7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6"/>
        <v>0</v>
      </c>
      <c r="Z25">
        <f t="shared" si="7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2018-10-26T12:47:50Z</dcterms:modified>
</cp:coreProperties>
</file>