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x_sched_single" sheetId="1" r:id="rId1"/>
  </sheets>
  <calcPr calcId="152511"/>
</workbook>
</file>

<file path=xl/calcChain.xml><?xml version="1.0" encoding="utf-8"?>
<calcChain xmlns="http://schemas.openxmlformats.org/spreadsheetml/2006/main">
  <c r="H6" i="1" l="1"/>
  <c r="H5" i="1"/>
  <c r="H4" i="1"/>
  <c r="H3" i="1"/>
  <c r="H2" i="1"/>
  <c r="D3" i="1" l="1"/>
  <c r="D4" i="1"/>
  <c r="D5" i="1"/>
  <c r="D6" i="1"/>
  <c r="D2" i="1"/>
  <c r="A3" i="1" l="1"/>
  <c r="A4" i="1"/>
  <c r="A5" i="1"/>
  <c r="A6" i="1"/>
  <c r="A2" i="1"/>
</calcChain>
</file>

<file path=xl/sharedStrings.xml><?xml version="1.0" encoding="utf-8"?>
<sst xmlns="http://schemas.openxmlformats.org/spreadsheetml/2006/main" count="11" uniqueCount="11">
  <si>
    <t>tu_id</t>
  </si>
  <si>
    <t>year</t>
  </si>
  <si>
    <t>hid</t>
  </si>
  <si>
    <t>zve_nokfb</t>
  </si>
  <si>
    <t>zve_kfb</t>
  </si>
  <si>
    <t>tax_nokfb</t>
  </si>
  <si>
    <t>G</t>
  </si>
  <si>
    <t>M</t>
  </si>
  <si>
    <t>S</t>
  </si>
  <si>
    <t>R</t>
  </si>
  <si>
    <t>gross_e5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</si>
</sst>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2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"/>
  <sheetViews>
    <sheetView tabSelected="1" zoomScaleNormal="100" workbookViewId="0">
      <selection activeCell="J17" sqref="J17"/>
    </sheetView>
  </sheetViews>
  <sheetFormatPr defaultRowHeight="15" x14ac:dyDescent="0.25"/>
  <cols>
    <col min="8" max="9" width="13.7109375" customWidth="1"/>
    <col min="10" max="10" width="16.7109375" customWidth="1"/>
    <col min="19" max="19" width="9.140625" style="1"/>
  </cols>
  <sheetData>
    <row r="1" spans="1:19" x14ac:dyDescent="0.25">
      <c r="A1" t="s">
        <v>2</v>
      </c>
      <c r="B1" t="s">
        <v>0</v>
      </c>
      <c r="C1" t="s">
        <v>3</v>
      </c>
      <c r="D1" t="s">
        <v>4</v>
      </c>
      <c r="E1" t="s">
        <v>10</v>
      </c>
      <c r="F1" t="s">
        <v>1</v>
      </c>
      <c r="H1" s="1" t="s">
        <v>5</v>
      </c>
      <c r="K1" t="s">
        <v>6</v>
      </c>
      <c r="L1" t="s">
        <v>7</v>
      </c>
      <c r="M1" t="s">
        <v>8</v>
      </c>
      <c r="N1" t="s">
        <v>9</v>
      </c>
      <c r="S1"/>
    </row>
    <row r="2" spans="1:19" x14ac:dyDescent="0.25">
      <c r="A2">
        <f>B2</f>
        <v>1</v>
      </c>
      <c r="B2">
        <v>1</v>
      </c>
      <c r="C2">
        <v>5000</v>
      </c>
      <c r="D2">
        <f>C2</f>
        <v>5000</v>
      </c>
      <c r="E2">
        <v>0</v>
      </c>
      <c r="F2">
        <v>2018</v>
      </c>
      <c r="H2" s="2">
        <f>TRUNC((C2&gt;9000)*(C2&lt;13996)*(997.8*(C2-9000)/10000+1400)*(C2-9000)/10000+(C2&gt;13996)*(C2&lt;54949)*((220.13*(C2-13996)/10000+2397)*(C2-13996)/10000+948.49)+(C2&gt;54950)*(C2&lt;260532)*(0.42*C2-8621.75)+(C2&gt;260532)*(0.45*C2-16437.7))</f>
        <v>0</v>
      </c>
      <c r="K2">
        <v>9000</v>
      </c>
      <c r="L2">
        <v>13996</v>
      </c>
      <c r="M2">
        <v>54949</v>
      </c>
      <c r="N2">
        <v>260532</v>
      </c>
      <c r="S2"/>
    </row>
    <row r="3" spans="1:19" x14ac:dyDescent="0.25">
      <c r="A3">
        <f t="shared" ref="A3:A6" si="0">B3</f>
        <v>2</v>
      </c>
      <c r="B3">
        <v>2</v>
      </c>
      <c r="C3">
        <v>10000</v>
      </c>
      <c r="D3">
        <f t="shared" ref="D3:D6" si="1">C3</f>
        <v>10000</v>
      </c>
      <c r="E3">
        <v>0</v>
      </c>
      <c r="F3">
        <v>2015</v>
      </c>
      <c r="H3" s="2">
        <f>TRUNC((C3&gt;K3)*(C3&lt;L3)*(974.58*(C3-K3)/10000+1400)*(C3-K3)/10000+(C3&gt;L3)*(C3&lt;M3)*((228.74*(C3-L3)/10000+2397)*(C3-L3)/10000+971)+(C3&gt;M3)*(C3&lt;N3)*(0.42*C3-8237)+(C3&gt;N3)*(0.45*C3-15761))</f>
        <v>236</v>
      </c>
      <c r="K3">
        <v>8472</v>
      </c>
      <c r="L3">
        <v>13469</v>
      </c>
      <c r="M3">
        <v>52881</v>
      </c>
      <c r="N3">
        <v>250730</v>
      </c>
      <c r="S3"/>
    </row>
    <row r="4" spans="1:19" x14ac:dyDescent="0.25">
      <c r="A4">
        <f t="shared" si="0"/>
        <v>3</v>
      </c>
      <c r="B4">
        <v>3</v>
      </c>
      <c r="C4">
        <v>20000</v>
      </c>
      <c r="D4">
        <f t="shared" si="1"/>
        <v>20000</v>
      </c>
      <c r="E4">
        <v>0</v>
      </c>
      <c r="F4">
        <v>2012</v>
      </c>
      <c r="H4" s="2">
        <f>TRUNC((C4&gt;K4)*(C4&lt;L4)*(974.58*(C4-K4)/10000+1400)*(C4-K4)/10000+(C4&gt;L4)*(C4&lt;M4)*((228.74*(C4-L4)/10000+2397)*(C4-L4)/10000+1038)+(C4&gt;M4)*(C4&lt;N4)*(0.42*C4-8172)+(C4&gt;N4)*(0.45*C4-15694))</f>
        <v>2701</v>
      </c>
      <c r="K4">
        <v>8004</v>
      </c>
      <c r="L4">
        <v>13469</v>
      </c>
      <c r="M4">
        <v>52881</v>
      </c>
      <c r="N4">
        <v>250730</v>
      </c>
      <c r="S4"/>
    </row>
    <row r="5" spans="1:19" x14ac:dyDescent="0.25">
      <c r="A5">
        <f t="shared" si="0"/>
        <v>4</v>
      </c>
      <c r="B5">
        <v>4</v>
      </c>
      <c r="C5">
        <v>50000</v>
      </c>
      <c r="D5">
        <f t="shared" si="1"/>
        <v>50000</v>
      </c>
      <c r="E5">
        <v>0</v>
      </c>
      <c r="F5">
        <v>2009</v>
      </c>
      <c r="H5" s="2">
        <f>TRUNC((C5&gt;K5)*(C5&lt;L5)*(883.74*(C5-K5)/10000+1500)*(C5-K5)/10000+(C5&gt;L5)*(C5&lt;M5)*((228.74*(C5-L5)/10000+2397)*(C5-L5)/10000+989)+(C5&gt;M5)*(C5&lt;N5)*(0.42*C5-7914)+(C5&gt;N5)*(0.45*C5-15414))</f>
        <v>13096</v>
      </c>
      <c r="K5">
        <v>7664</v>
      </c>
      <c r="L5">
        <v>12739</v>
      </c>
      <c r="M5">
        <v>52152</v>
      </c>
      <c r="N5">
        <v>250000</v>
      </c>
      <c r="S5"/>
    </row>
    <row r="6" spans="1:19" x14ac:dyDescent="0.25">
      <c r="A6">
        <f t="shared" si="0"/>
        <v>5</v>
      </c>
      <c r="B6">
        <v>5</v>
      </c>
      <c r="C6">
        <v>200000</v>
      </c>
      <c r="D6">
        <f t="shared" si="1"/>
        <v>200000</v>
      </c>
      <c r="E6">
        <v>0</v>
      </c>
      <c r="F6">
        <v>2018</v>
      </c>
      <c r="H6" s="2">
        <f>TRUNC((C6&gt;9000)*(C6&lt;13996)*(997.8*(C6-9000)/10000+1400)*(C6-9000)/10000+(C6&gt;13996)*(C6&lt;54949)*((220.13*(C6-13996)/10000+2397)*(C6-13996)/10000+948.49)+(C6&gt;54950)*(C6&lt;260532)*(0.42*C6-8621.75)+(C6&gt;260532)*(0.45*C6-16437.7))</f>
        <v>75378</v>
      </c>
      <c r="K6">
        <v>9000</v>
      </c>
      <c r="L6">
        <v>13996</v>
      </c>
      <c r="M6">
        <v>54949</v>
      </c>
      <c r="N6">
        <v>260532</v>
      </c>
      <c r="S6"/>
    </row>
    <row r="7" spans="1:19" x14ac:dyDescent="0.25">
      <c r="S7" s="2"/>
    </row>
    <row r="8" spans="1:19" x14ac:dyDescent="0.25">
      <c r="S8" s="2"/>
    </row>
    <row r="9" spans="1:19" x14ac:dyDescent="0.25">
      <c r="S9" s="2"/>
    </row>
    <row r="10" spans="1:19" x14ac:dyDescent="0.25">
      <c r="S10" s="2"/>
    </row>
    <row r="11" spans="1:19" x14ac:dyDescent="0.25">
      <c r="S11" s="2"/>
    </row>
    <row r="12" spans="1:19" x14ac:dyDescent="0.25">
      <c r="S12" s="2"/>
    </row>
    <row r="13" spans="1:19" x14ac:dyDescent="0.25">
      <c r="S13" s="2"/>
    </row>
    <row r="14" spans="1:19" x14ac:dyDescent="0.25">
      <c r="S14" s="2"/>
    </row>
    <row r="15" spans="1:19" x14ac:dyDescent="0.25">
      <c r="S15" s="2"/>
    </row>
    <row r="16" spans="1:19" x14ac:dyDescent="0.25">
      <c r="S16" s="2"/>
    </row>
    <row r="17" spans="19:19" x14ac:dyDescent="0.25">
      <c r="S17" s="2"/>
    </row>
    <row r="18" spans="19:19" x14ac:dyDescent="0.25">
      <c r="S18" s="2"/>
    </row>
    <row r="19" spans="19:19" x14ac:dyDescent="0.25">
      <c r="S19" s="2"/>
    </row>
    <row r="20" spans="19:19" x14ac:dyDescent="0.25">
      <c r="S20" s="2"/>
    </row>
    <row r="21" spans="19:19" x14ac:dyDescent="0.25">
      <c r="S21" s="2"/>
    </row>
    <row r="22" spans="19:19" x14ac:dyDescent="0.25">
      <c r="S22" s="2"/>
    </row>
    <row r="23" spans="19:19" x14ac:dyDescent="0.25">
      <c r="S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tax_sched_single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2018-08-02T13:27:48Z</dcterms:modified>
</cp:coreProperties>
</file>