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_DYN_MOD\tests\"/>
    </mc:Choice>
  </mc:AlternateContent>
  <bookViews>
    <workbookView xWindow="0" yWindow="0" windowWidth="16380" windowHeight="8190" tabRatio="500"/>
  </bookViews>
  <sheets>
    <sheet name="test_dfs_fav_check_test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2" i="1" l="1"/>
  <c r="T7" i="1"/>
  <c r="S7" i="1"/>
  <c r="P9" i="1"/>
  <c r="N7" i="1"/>
  <c r="N6" i="1"/>
  <c r="U7" i="1"/>
  <c r="V7" i="1"/>
  <c r="P8" i="1"/>
  <c r="Q8" i="1"/>
  <c r="U8" i="1"/>
  <c r="V8" i="1"/>
  <c r="U9" i="1"/>
  <c r="V9" i="1"/>
  <c r="K7" i="1"/>
  <c r="K8" i="1"/>
  <c r="K9" i="1"/>
  <c r="K6" i="1"/>
  <c r="T6" i="1" s="1"/>
  <c r="C6" i="1"/>
  <c r="C7" i="1"/>
  <c r="C8" i="1" s="1"/>
  <c r="V3" i="1"/>
  <c r="V4" i="1"/>
  <c r="V5" i="1"/>
  <c r="V6" i="1"/>
  <c r="V2" i="1"/>
  <c r="U3" i="1"/>
  <c r="U4" i="1"/>
  <c r="U5" i="1"/>
  <c r="U6" i="1"/>
  <c r="U2" i="1"/>
  <c r="T3" i="1"/>
  <c r="T5" i="1"/>
  <c r="S3" i="1"/>
  <c r="S5" i="1"/>
  <c r="S2" i="1"/>
  <c r="P3" i="1"/>
  <c r="Q3" i="1"/>
  <c r="P4" i="1"/>
  <c r="Q4" i="1"/>
  <c r="P5" i="1"/>
  <c r="Q5" i="1"/>
  <c r="Q2" i="1"/>
  <c r="P2" i="1"/>
  <c r="C2" i="1"/>
  <c r="C3" i="1" s="1"/>
  <c r="C4" i="1" s="1"/>
  <c r="C5" i="1" s="1"/>
  <c r="Q9" i="1" l="1"/>
  <c r="S6" i="1"/>
  <c r="N5" i="1"/>
  <c r="N4" i="1"/>
  <c r="N3" i="1"/>
  <c r="N2" i="1"/>
</calcChain>
</file>

<file path=xl/sharedStrings.xml><?xml version="1.0" encoding="utf-8"?>
<sst xmlns="http://schemas.openxmlformats.org/spreadsheetml/2006/main" count="20" uniqueCount="19">
  <si>
    <t>hid</t>
  </si>
  <si>
    <t>tu_id</t>
  </si>
  <si>
    <t>child</t>
  </si>
  <si>
    <t>kindergeld_tu</t>
  </si>
  <si>
    <t>pid</t>
  </si>
  <si>
    <t>zveranl</t>
  </si>
  <si>
    <t>tax_nokfb_tu</t>
  </si>
  <si>
    <t>tax_abg_nokfb_tu</t>
  </si>
  <si>
    <t>tax_kfb_tu</t>
  </si>
  <si>
    <t>tax_abg_kfb_tu</t>
  </si>
  <si>
    <t>abgst_tu</t>
  </si>
  <si>
    <t>year</t>
  </si>
  <si>
    <t>incometax_tu</t>
  </si>
  <si>
    <t>kindergeld</t>
  </si>
  <si>
    <t>kindergeld_hh</t>
  </si>
  <si>
    <t>nettax_nokfb_tu</t>
  </si>
  <si>
    <t>nettax_abg_nokfb_tu</t>
  </si>
  <si>
    <t>nettax_kfb_tu</t>
  </si>
  <si>
    <t>nettax_abg_kfb_tu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</si>
</sst>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115" zoomScaleNormal="115" workbookViewId="0">
      <selection activeCell="N9" sqref="N9"/>
    </sheetView>
  </sheetViews>
  <sheetFormatPr defaultRowHeight="12.75" x14ac:dyDescent="0.2"/>
  <cols>
    <col min="1" max="2" width="11.5703125"/>
    <col min="5" max="1027" width="11.5703125"/>
  </cols>
  <sheetData>
    <row r="1" spans="1:22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3</v>
      </c>
      <c r="L1" t="s">
        <v>11</v>
      </c>
      <c r="N1" s="2" t="s">
        <v>12</v>
      </c>
      <c r="O1" s="2" t="s">
        <v>13</v>
      </c>
      <c r="P1" s="2" t="s">
        <v>14</v>
      </c>
      <c r="Q1" s="2" t="s">
        <v>3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>
        <v>1</v>
      </c>
      <c r="C2">
        <f>1</f>
        <v>1</v>
      </c>
      <c r="D2" t="b">
        <v>1</v>
      </c>
      <c r="E2" s="1" t="b">
        <v>0</v>
      </c>
      <c r="F2">
        <v>10000</v>
      </c>
      <c r="G2">
        <v>10000</v>
      </c>
      <c r="H2">
        <v>7000</v>
      </c>
      <c r="I2">
        <v>7000</v>
      </c>
      <c r="J2">
        <v>0</v>
      </c>
      <c r="K2">
        <v>194</v>
      </c>
      <c r="L2">
        <v>2016</v>
      </c>
      <c r="N2" s="3">
        <f>MIN(S2:V2)/12</f>
        <v>583.33333333333337</v>
      </c>
      <c r="O2" s="2">
        <v>0</v>
      </c>
      <c r="P2" s="2">
        <f>O2</f>
        <v>0</v>
      </c>
      <c r="Q2" s="2">
        <f>O2</f>
        <v>0</v>
      </c>
      <c r="S2">
        <f>F2-12*K2+J2</f>
        <v>7672</v>
      </c>
      <c r="T2">
        <f>G2-12*K2</f>
        <v>7672</v>
      </c>
      <c r="U2">
        <f>H2+J2</f>
        <v>7000</v>
      </c>
      <c r="V2">
        <f>I2</f>
        <v>7000</v>
      </c>
    </row>
    <row r="3" spans="1:22" x14ac:dyDescent="0.2">
      <c r="A3">
        <v>1</v>
      </c>
      <c r="B3">
        <v>1</v>
      </c>
      <c r="C3">
        <f>C2+1</f>
        <v>2</v>
      </c>
      <c r="D3" t="b">
        <v>1</v>
      </c>
      <c r="E3" s="1" t="b">
        <v>0</v>
      </c>
      <c r="F3">
        <v>10000</v>
      </c>
      <c r="G3">
        <v>10000</v>
      </c>
      <c r="H3">
        <v>7000</v>
      </c>
      <c r="I3">
        <v>7000</v>
      </c>
      <c r="J3">
        <v>0</v>
      </c>
      <c r="K3">
        <v>194</v>
      </c>
      <c r="L3">
        <v>2016</v>
      </c>
      <c r="N3" s="3">
        <f t="shared" ref="N3:N5" si="0">MIN(S3:V3)/12</f>
        <v>583.33333333333337</v>
      </c>
      <c r="O3" s="2">
        <v>0</v>
      </c>
      <c r="P3" s="2">
        <f t="shared" ref="P3:P9" si="1">O3</f>
        <v>0</v>
      </c>
      <c r="Q3" s="2">
        <f t="shared" ref="Q3:Q5" si="2">O3</f>
        <v>0</v>
      </c>
      <c r="S3">
        <f t="shared" ref="S3:S6" si="3">F3-12*K3+J3</f>
        <v>7672</v>
      </c>
      <c r="T3">
        <f t="shared" ref="T3:T6" si="4">G3-12*K3</f>
        <v>7672</v>
      </c>
      <c r="U3">
        <f t="shared" ref="U3:U6" si="5">H3+J3</f>
        <v>7000</v>
      </c>
      <c r="V3">
        <f t="shared" ref="V3:V6" si="6">I3</f>
        <v>7000</v>
      </c>
    </row>
    <row r="4" spans="1:22" x14ac:dyDescent="0.2">
      <c r="A4">
        <v>1</v>
      </c>
      <c r="B4">
        <v>1</v>
      </c>
      <c r="C4">
        <f t="shared" ref="C4:C8" si="7">C3+1</f>
        <v>3</v>
      </c>
      <c r="D4" t="b">
        <v>0</v>
      </c>
      <c r="E4" s="1" t="b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194</v>
      </c>
      <c r="L4">
        <v>2016</v>
      </c>
      <c r="N4" s="3">
        <f t="shared" si="0"/>
        <v>0</v>
      </c>
      <c r="O4" s="2">
        <v>0</v>
      </c>
      <c r="P4" s="2">
        <f t="shared" si="1"/>
        <v>0</v>
      </c>
      <c r="Q4" s="2">
        <f t="shared" si="2"/>
        <v>0</v>
      </c>
      <c r="S4">
        <v>0</v>
      </c>
      <c r="T4">
        <v>0</v>
      </c>
      <c r="U4">
        <f t="shared" si="5"/>
        <v>0</v>
      </c>
      <c r="V4">
        <f t="shared" si="6"/>
        <v>0</v>
      </c>
    </row>
    <row r="5" spans="1:22" x14ac:dyDescent="0.2">
      <c r="A5">
        <v>2</v>
      </c>
      <c r="B5">
        <v>2</v>
      </c>
      <c r="C5">
        <f t="shared" si="7"/>
        <v>4</v>
      </c>
      <c r="D5" t="b">
        <v>0</v>
      </c>
      <c r="E5" s="1" t="b">
        <v>0</v>
      </c>
      <c r="F5">
        <v>5000</v>
      </c>
      <c r="G5">
        <v>6000</v>
      </c>
      <c r="H5">
        <v>5000</v>
      </c>
      <c r="I5">
        <v>6000</v>
      </c>
      <c r="J5">
        <v>3000</v>
      </c>
      <c r="K5">
        <v>0</v>
      </c>
      <c r="L5">
        <v>2012</v>
      </c>
      <c r="N5" s="3">
        <f t="shared" si="0"/>
        <v>500</v>
      </c>
      <c r="O5" s="2">
        <v>0</v>
      </c>
      <c r="P5" s="2">
        <f t="shared" si="1"/>
        <v>0</v>
      </c>
      <c r="Q5" s="2">
        <f t="shared" si="2"/>
        <v>0</v>
      </c>
      <c r="S5">
        <f t="shared" si="3"/>
        <v>8000</v>
      </c>
      <c r="T5">
        <f t="shared" si="4"/>
        <v>6000</v>
      </c>
      <c r="U5">
        <f t="shared" si="5"/>
        <v>8000</v>
      </c>
      <c r="V5">
        <f t="shared" si="6"/>
        <v>6000</v>
      </c>
    </row>
    <row r="6" spans="1:22" x14ac:dyDescent="0.2">
      <c r="A6">
        <v>4</v>
      </c>
      <c r="B6">
        <v>4</v>
      </c>
      <c r="C6">
        <f t="shared" si="7"/>
        <v>5</v>
      </c>
      <c r="D6" t="b">
        <v>1</v>
      </c>
      <c r="E6" s="1" t="b">
        <v>0</v>
      </c>
      <c r="F6">
        <v>20000</v>
      </c>
      <c r="G6">
        <v>20000</v>
      </c>
      <c r="H6">
        <v>18000</v>
      </c>
      <c r="I6">
        <v>18000</v>
      </c>
      <c r="J6">
        <v>0</v>
      </c>
      <c r="K6">
        <f>2*194</f>
        <v>388</v>
      </c>
      <c r="L6">
        <v>2010</v>
      </c>
      <c r="N6" s="3">
        <f>20000/12</f>
        <v>1666.6666666666667</v>
      </c>
      <c r="O6" s="2">
        <v>0</v>
      </c>
      <c r="P6" s="2">
        <v>388</v>
      </c>
      <c r="Q6" s="2">
        <v>388</v>
      </c>
      <c r="S6">
        <f t="shared" si="3"/>
        <v>15344</v>
      </c>
      <c r="T6">
        <f t="shared" si="4"/>
        <v>15344</v>
      </c>
      <c r="U6">
        <f t="shared" si="5"/>
        <v>18000</v>
      </c>
      <c r="V6">
        <f t="shared" si="6"/>
        <v>18000</v>
      </c>
    </row>
    <row r="7" spans="1:22" x14ac:dyDescent="0.2">
      <c r="A7">
        <v>4</v>
      </c>
      <c r="B7">
        <v>4</v>
      </c>
      <c r="C7">
        <f t="shared" si="7"/>
        <v>6</v>
      </c>
      <c r="D7" t="b">
        <v>1</v>
      </c>
      <c r="E7" s="1" t="b">
        <v>0</v>
      </c>
      <c r="F7">
        <v>20000</v>
      </c>
      <c r="G7">
        <v>20000</v>
      </c>
      <c r="H7">
        <v>18000</v>
      </c>
      <c r="I7">
        <v>18000</v>
      </c>
      <c r="J7">
        <v>0</v>
      </c>
      <c r="K7">
        <f t="shared" ref="K7:K9" si="8">2*194</f>
        <v>388</v>
      </c>
      <c r="L7">
        <v>2010</v>
      </c>
      <c r="N7" s="3">
        <f>20000/12</f>
        <v>1666.6666666666667</v>
      </c>
      <c r="O7" s="2">
        <v>0</v>
      </c>
      <c r="P7" s="2">
        <v>388</v>
      </c>
      <c r="Q7" s="2">
        <v>388</v>
      </c>
      <c r="S7">
        <f>F7-(12*K7)+J7</f>
        <v>15344</v>
      </c>
      <c r="T7">
        <f>G7-12*K7</f>
        <v>15344</v>
      </c>
      <c r="U7">
        <f t="shared" ref="U7:U9" si="9">H7+J7</f>
        <v>18000</v>
      </c>
      <c r="V7">
        <f t="shared" ref="V7:V9" si="10">I7</f>
        <v>18000</v>
      </c>
    </row>
    <row r="8" spans="1:22" x14ac:dyDescent="0.2">
      <c r="A8">
        <v>4</v>
      </c>
      <c r="B8">
        <v>4</v>
      </c>
      <c r="C8">
        <f t="shared" si="7"/>
        <v>7</v>
      </c>
      <c r="D8" t="b">
        <v>0</v>
      </c>
      <c r="E8" s="1" t="b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8"/>
        <v>388</v>
      </c>
      <c r="L8">
        <v>2010</v>
      </c>
      <c r="N8" s="3">
        <v>0</v>
      </c>
      <c r="O8" s="2">
        <v>388</v>
      </c>
      <c r="P8" s="2">
        <f t="shared" si="1"/>
        <v>388</v>
      </c>
      <c r="Q8" s="2">
        <f t="shared" ref="Q8:Q9" si="11">O8</f>
        <v>388</v>
      </c>
      <c r="S8">
        <v>0</v>
      </c>
      <c r="T8">
        <v>0</v>
      </c>
      <c r="U8">
        <f t="shared" si="9"/>
        <v>0</v>
      </c>
      <c r="V8">
        <f t="shared" si="10"/>
        <v>0</v>
      </c>
    </row>
    <row r="9" spans="1:22" x14ac:dyDescent="0.2">
      <c r="A9">
        <v>4</v>
      </c>
      <c r="B9">
        <v>4</v>
      </c>
      <c r="C9">
        <v>8</v>
      </c>
      <c r="D9" t="b">
        <v>0</v>
      </c>
      <c r="E9" s="1" t="b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8"/>
        <v>388</v>
      </c>
      <c r="L9">
        <v>2010</v>
      </c>
      <c r="N9" s="3">
        <v>0</v>
      </c>
      <c r="O9" s="2">
        <v>388</v>
      </c>
      <c r="P9" s="2">
        <f t="shared" si="1"/>
        <v>388</v>
      </c>
      <c r="Q9" s="2">
        <f t="shared" si="11"/>
        <v>388</v>
      </c>
      <c r="S9">
        <v>0</v>
      </c>
      <c r="T9">
        <v>0</v>
      </c>
      <c r="U9">
        <f t="shared" si="9"/>
        <v>0</v>
      </c>
      <c r="V9">
        <f t="shared" si="1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test_dfs_fav_check_test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 Sommer</cp:lastModifiedBy>
  <cp:revision>1</cp:revision>
  <dcterms:modified xsi:type="dcterms:W3CDTF">2018-09-25T11:51:39Z</dcterms:modified>
  <dc:language>en-US</dc:language>
</cp:coreProperties>
</file>