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ettsim2\gettsim\tests\test_data\"/>
    </mc:Choice>
  </mc:AlternateContent>
  <xr:revisionPtr revIDLastSave="0" documentId="8_{43BF1F00-63DA-41C0-8F85-C4F4DA47CD02}" xr6:coauthVersionLast="36" xr6:coauthVersionMax="36" xr10:uidLastSave="{00000000-0000-0000-0000-000000000000}"/>
  <bookViews>
    <workbookView xWindow="0" yWindow="0" windowWidth="23010" windowHeight="8070" tabRatio="500" xr2:uid="{00000000-000D-0000-FFFF-FFFF00000000}"/>
  </bookViews>
  <sheets>
    <sheet name="ssc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5" i="1" l="1"/>
  <c r="O15" i="1"/>
  <c r="K15" i="1"/>
  <c r="I15" i="1"/>
  <c r="F15" i="1"/>
  <c r="E15" i="1"/>
  <c r="P14" i="1"/>
  <c r="O14" i="1"/>
  <c r="I14" i="1"/>
  <c r="K14" i="1" s="1"/>
  <c r="F14" i="1"/>
  <c r="E14" i="1"/>
  <c r="P13" i="1"/>
  <c r="O13" i="1"/>
  <c r="K13" i="1"/>
  <c r="I13" i="1"/>
  <c r="F13" i="1"/>
  <c r="E13" i="1"/>
  <c r="A13" i="1"/>
  <c r="P12" i="1"/>
  <c r="O12" i="1"/>
  <c r="I12" i="1"/>
  <c r="K12" i="1" s="1"/>
  <c r="F12" i="1"/>
  <c r="E12" i="1"/>
  <c r="A12" i="1"/>
  <c r="P11" i="1"/>
  <c r="O11" i="1"/>
  <c r="I11" i="1"/>
  <c r="K11" i="1" s="1"/>
  <c r="F11" i="1"/>
  <c r="E11" i="1"/>
  <c r="A11" i="1"/>
  <c r="P10" i="1"/>
  <c r="O10" i="1"/>
  <c r="K10" i="1"/>
  <c r="I10" i="1"/>
  <c r="F10" i="1"/>
  <c r="E10" i="1"/>
  <c r="A10" i="1"/>
  <c r="P9" i="1"/>
  <c r="O9" i="1"/>
  <c r="K9" i="1"/>
  <c r="I9" i="1"/>
  <c r="F9" i="1"/>
  <c r="E9" i="1"/>
  <c r="A9" i="1"/>
  <c r="P8" i="1"/>
  <c r="O8" i="1"/>
  <c r="I8" i="1"/>
  <c r="K8" i="1" s="1"/>
  <c r="F8" i="1"/>
  <c r="E8" i="1"/>
  <c r="A8" i="1"/>
  <c r="P7" i="1"/>
  <c r="O7" i="1"/>
  <c r="I7" i="1"/>
  <c r="K7" i="1" s="1"/>
  <c r="F7" i="1"/>
  <c r="E7" i="1"/>
  <c r="A7" i="1"/>
  <c r="P6" i="1"/>
  <c r="O6" i="1"/>
  <c r="K6" i="1"/>
  <c r="I6" i="1"/>
  <c r="F6" i="1"/>
  <c r="E6" i="1"/>
  <c r="A6" i="1"/>
  <c r="P5" i="1"/>
  <c r="O5" i="1"/>
  <c r="K5" i="1"/>
  <c r="I5" i="1"/>
  <c r="F5" i="1"/>
  <c r="E5" i="1"/>
  <c r="A5" i="1"/>
  <c r="P4" i="1"/>
  <c r="O4" i="1"/>
  <c r="I4" i="1"/>
  <c r="K4" i="1" s="1"/>
  <c r="F4" i="1"/>
  <c r="E4" i="1"/>
  <c r="A4" i="1"/>
  <c r="P3" i="1"/>
  <c r="O3" i="1"/>
  <c r="I3" i="1"/>
  <c r="K3" i="1" s="1"/>
  <c r="F3" i="1"/>
  <c r="E3" i="1"/>
  <c r="A3" i="1"/>
  <c r="P2" i="1"/>
  <c r="O2" i="1"/>
  <c r="K2" i="1"/>
  <c r="I2" i="1"/>
  <c r="F2" i="1"/>
  <c r="E2" i="1"/>
  <c r="A2" i="1"/>
</calcChain>
</file>

<file path=xl/sharedStrings.xml><?xml version="1.0" encoding="utf-8"?>
<sst xmlns="http://schemas.openxmlformats.org/spreadsheetml/2006/main" count="15" uniqueCount="15">
  <si>
    <t>hid</t>
  </si>
  <si>
    <t>tu_id</t>
  </si>
  <si>
    <t>pid</t>
  </si>
  <si>
    <t>m_wage</t>
  </si>
  <si>
    <t>east</t>
  </si>
  <si>
    <t>age</t>
  </si>
  <si>
    <t>year</t>
  </si>
  <si>
    <t>byear</t>
  </si>
  <si>
    <t>exper</t>
  </si>
  <si>
    <t>avg_ep</t>
  </si>
  <si>
    <t>EP</t>
  </si>
  <si>
    <t>EP_end</t>
  </si>
  <si>
    <t>regelaltersgrenze</t>
  </si>
  <si>
    <t>ZF</t>
  </si>
  <si>
    <t>pensions_sim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</si>
</sst>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30" zoomScaleNormal="130" workbookViewId="0">
      <selection activeCell="I19" sqref="I19"/>
    </sheetView>
  </sheetViews>
  <sheetFormatPr baseColWidth="10" defaultColWidth="9.140625" defaultRowHeight="15" x14ac:dyDescent="0.25"/>
  <cols>
    <col min="1" max="13" width="8.7109375" customWidth="1"/>
    <col min="14" max="14" width="42.28515625" customWidth="1"/>
    <col min="15" max="15" width="23.140625" customWidth="1"/>
    <col min="16" max="16" width="15.140625" customWidth="1"/>
    <col min="17" max="17" width="37.5703125" customWidth="1"/>
    <col min="18" max="1019" width="8.7109375" customWidth="1"/>
    <col min="1020" max="1025" width="11.570312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f t="shared" ref="A2:A13" si="0">B2</f>
        <v>1</v>
      </c>
      <c r="B2">
        <v>1</v>
      </c>
      <c r="C2">
        <v>8</v>
      </c>
      <c r="D2">
        <v>300</v>
      </c>
      <c r="E2" t="b">
        <f>FALSE()</f>
        <v>0</v>
      </c>
      <c r="F2">
        <f t="shared" ref="F2:F15" si="1">G2-H2</f>
        <v>57</v>
      </c>
      <c r="G2">
        <v>2015</v>
      </c>
      <c r="H2">
        <v>1958</v>
      </c>
      <c r="I2">
        <f t="shared" ref="I2:I15" si="2">F2 - 18</f>
        <v>39</v>
      </c>
      <c r="J2">
        <v>0.89680000000000004</v>
      </c>
      <c r="K2">
        <f t="shared" ref="K2:K15" si="3">I2 * J2</f>
        <v>34.975200000000001</v>
      </c>
      <c r="N2">
        <v>34.984277974352899</v>
      </c>
      <c r="O2">
        <f t="shared" ref="O2:O15" si="4">IF(H2&gt;1947, MIN(67, (H2 - 1947) / 12  + 65),  65)</f>
        <v>65.916666666666671</v>
      </c>
      <c r="P2">
        <f t="shared" ref="P2:P15" si="5">(F2 - O2) * 0.036 + 1</f>
        <v>0.67899999999999983</v>
      </c>
      <c r="Q2">
        <v>693.86</v>
      </c>
    </row>
    <row r="3" spans="1:17" x14ac:dyDescent="0.25">
      <c r="A3">
        <f t="shared" si="0"/>
        <v>2</v>
      </c>
      <c r="B3">
        <v>2</v>
      </c>
      <c r="C3">
        <v>9</v>
      </c>
      <c r="D3">
        <v>600</v>
      </c>
      <c r="E3" t="b">
        <f>FALSE()</f>
        <v>0</v>
      </c>
      <c r="F3">
        <f t="shared" si="1"/>
        <v>58</v>
      </c>
      <c r="G3">
        <v>2015</v>
      </c>
      <c r="H3">
        <v>1957</v>
      </c>
      <c r="I3">
        <f t="shared" si="2"/>
        <v>40</v>
      </c>
      <c r="J3">
        <v>0.90210000000000001</v>
      </c>
      <c r="K3">
        <f t="shared" si="3"/>
        <v>36.084000000000003</v>
      </c>
      <c r="N3">
        <v>36.1021559487058</v>
      </c>
      <c r="O3">
        <f t="shared" si="4"/>
        <v>65.833333333333329</v>
      </c>
      <c r="P3">
        <f t="shared" si="5"/>
        <v>0.71800000000000019</v>
      </c>
      <c r="Q3">
        <v>757.16</v>
      </c>
    </row>
    <row r="4" spans="1:17" x14ac:dyDescent="0.25">
      <c r="A4">
        <f t="shared" si="0"/>
        <v>3</v>
      </c>
      <c r="B4">
        <v>3</v>
      </c>
      <c r="C4">
        <v>34</v>
      </c>
      <c r="D4">
        <v>900</v>
      </c>
      <c r="E4" t="b">
        <f>FALSE()</f>
        <v>0</v>
      </c>
      <c r="F4">
        <f t="shared" si="1"/>
        <v>33</v>
      </c>
      <c r="G4">
        <v>2015</v>
      </c>
      <c r="H4">
        <v>1982</v>
      </c>
      <c r="I4">
        <f t="shared" si="2"/>
        <v>15</v>
      </c>
      <c r="J4">
        <v>0.71309999999999996</v>
      </c>
      <c r="K4">
        <f t="shared" si="3"/>
        <v>10.696499999999999</v>
      </c>
      <c r="N4">
        <v>10.723733923058701</v>
      </c>
      <c r="O4">
        <f t="shared" si="4"/>
        <v>67</v>
      </c>
      <c r="P4">
        <f t="shared" si="5"/>
        <v>-0.22399999999999998</v>
      </c>
      <c r="Q4">
        <v>0</v>
      </c>
    </row>
    <row r="5" spans="1:17" x14ac:dyDescent="0.25">
      <c r="A5">
        <f t="shared" si="0"/>
        <v>4</v>
      </c>
      <c r="B5">
        <v>4</v>
      </c>
      <c r="C5">
        <v>55</v>
      </c>
      <c r="D5">
        <v>1200</v>
      </c>
      <c r="E5" t="b">
        <f>TRUE()</f>
        <v>1</v>
      </c>
      <c r="F5">
        <f t="shared" si="1"/>
        <v>45</v>
      </c>
      <c r="G5">
        <v>2015</v>
      </c>
      <c r="H5">
        <v>1970</v>
      </c>
      <c r="I5">
        <f t="shared" si="2"/>
        <v>27</v>
      </c>
      <c r="J5">
        <v>0.87770000000000004</v>
      </c>
      <c r="K5">
        <f t="shared" si="3"/>
        <v>23.697900000000001</v>
      </c>
      <c r="N5">
        <v>23.734211897411601</v>
      </c>
      <c r="O5">
        <f t="shared" si="4"/>
        <v>66.916666666666671</v>
      </c>
      <c r="P5">
        <f t="shared" si="5"/>
        <v>0.21099999999999985</v>
      </c>
      <c r="Q5">
        <v>146.28</v>
      </c>
    </row>
    <row r="6" spans="1:17" x14ac:dyDescent="0.25">
      <c r="A6">
        <f t="shared" si="0"/>
        <v>5</v>
      </c>
      <c r="B6">
        <v>5</v>
      </c>
      <c r="C6">
        <v>5</v>
      </c>
      <c r="D6">
        <v>1500</v>
      </c>
      <c r="E6" t="b">
        <f>TRUE()</f>
        <v>1</v>
      </c>
      <c r="F6">
        <f t="shared" si="1"/>
        <v>63</v>
      </c>
      <c r="G6">
        <v>2015</v>
      </c>
      <c r="H6">
        <v>1952</v>
      </c>
      <c r="I6">
        <f t="shared" si="2"/>
        <v>45</v>
      </c>
      <c r="J6">
        <v>0.87509999999999999</v>
      </c>
      <c r="K6">
        <f t="shared" si="3"/>
        <v>39.3795</v>
      </c>
      <c r="N6">
        <v>39.424889871764499</v>
      </c>
      <c r="O6">
        <f t="shared" si="4"/>
        <v>65.416666666666671</v>
      </c>
      <c r="P6">
        <f t="shared" si="5"/>
        <v>0.91299999999999981</v>
      </c>
      <c r="Q6">
        <v>1051.4100000000001</v>
      </c>
    </row>
    <row r="7" spans="1:17" x14ac:dyDescent="0.25">
      <c r="A7">
        <f t="shared" si="0"/>
        <v>6</v>
      </c>
      <c r="B7">
        <v>6</v>
      </c>
      <c r="C7">
        <v>1354</v>
      </c>
      <c r="D7">
        <v>5000</v>
      </c>
      <c r="E7" t="b">
        <f>TRUE()</f>
        <v>1</v>
      </c>
      <c r="F7">
        <f t="shared" si="1"/>
        <v>27</v>
      </c>
      <c r="G7">
        <v>2012</v>
      </c>
      <c r="H7">
        <v>1985</v>
      </c>
      <c r="I7">
        <f t="shared" si="2"/>
        <v>9</v>
      </c>
      <c r="J7">
        <v>0.66459999999999997</v>
      </c>
      <c r="K7">
        <f t="shared" si="3"/>
        <v>5.9813999999999998</v>
      </c>
      <c r="N7">
        <v>6.1340111287214496</v>
      </c>
      <c r="O7">
        <f t="shared" si="4"/>
        <v>67</v>
      </c>
      <c r="P7">
        <f t="shared" si="5"/>
        <v>-0.43999999999999995</v>
      </c>
      <c r="Q7">
        <v>0</v>
      </c>
    </row>
    <row r="8" spans="1:17" x14ac:dyDescent="0.25">
      <c r="A8">
        <f t="shared" si="0"/>
        <v>7</v>
      </c>
      <c r="B8">
        <v>7</v>
      </c>
      <c r="C8">
        <v>3483</v>
      </c>
      <c r="D8">
        <v>300</v>
      </c>
      <c r="E8" t="b">
        <f>TRUE()</f>
        <v>1</v>
      </c>
      <c r="F8">
        <f t="shared" si="1"/>
        <v>30</v>
      </c>
      <c r="G8">
        <v>2012</v>
      </c>
      <c r="H8">
        <v>1982</v>
      </c>
      <c r="I8">
        <f t="shared" si="2"/>
        <v>12</v>
      </c>
      <c r="J8">
        <v>0.71309999999999996</v>
      </c>
      <c r="K8">
        <f t="shared" si="3"/>
        <v>8.5571999999999999</v>
      </c>
      <c r="N8">
        <v>8.5667381955450903</v>
      </c>
      <c r="O8">
        <f t="shared" si="4"/>
        <v>67</v>
      </c>
      <c r="P8">
        <f t="shared" si="5"/>
        <v>-0.33199999999999985</v>
      </c>
      <c r="Q8">
        <v>0</v>
      </c>
    </row>
    <row r="9" spans="1:17" x14ac:dyDescent="0.25">
      <c r="A9">
        <f t="shared" si="0"/>
        <v>8</v>
      </c>
      <c r="B9">
        <v>8</v>
      </c>
      <c r="C9">
        <v>874</v>
      </c>
      <c r="D9">
        <v>600</v>
      </c>
      <c r="E9" t="b">
        <f>TRUE()</f>
        <v>1</v>
      </c>
      <c r="F9">
        <f t="shared" si="1"/>
        <v>39</v>
      </c>
      <c r="G9">
        <v>2010</v>
      </c>
      <c r="H9">
        <v>1971</v>
      </c>
      <c r="I9">
        <f t="shared" si="2"/>
        <v>21</v>
      </c>
      <c r="J9">
        <v>0.87060000000000004</v>
      </c>
      <c r="K9">
        <f t="shared" si="3"/>
        <v>18.282600000000002</v>
      </c>
      <c r="N9">
        <v>18.3025424527289</v>
      </c>
      <c r="O9">
        <f t="shared" si="4"/>
        <v>67</v>
      </c>
      <c r="P9">
        <f t="shared" si="5"/>
        <v>-8.0000000000000071E-3</v>
      </c>
      <c r="Q9">
        <v>0</v>
      </c>
    </row>
    <row r="10" spans="1:17" x14ac:dyDescent="0.25">
      <c r="A10">
        <f t="shared" si="0"/>
        <v>9</v>
      </c>
      <c r="B10">
        <v>9</v>
      </c>
      <c r="C10">
        <v>6414</v>
      </c>
      <c r="D10">
        <v>900</v>
      </c>
      <c r="E10" t="b">
        <f>TRUE()</f>
        <v>1</v>
      </c>
      <c r="F10">
        <f t="shared" si="1"/>
        <v>42</v>
      </c>
      <c r="G10">
        <v>2010</v>
      </c>
      <c r="H10">
        <v>1968</v>
      </c>
      <c r="I10">
        <f t="shared" si="2"/>
        <v>24</v>
      </c>
      <c r="J10">
        <v>0.89039999999999997</v>
      </c>
      <c r="K10">
        <f t="shared" si="3"/>
        <v>21.369599999999998</v>
      </c>
      <c r="N10">
        <v>21.399513679093399</v>
      </c>
      <c r="O10">
        <f t="shared" si="4"/>
        <v>66.75</v>
      </c>
      <c r="P10">
        <f t="shared" si="5"/>
        <v>0.1090000000000001</v>
      </c>
      <c r="Q10">
        <v>63.45</v>
      </c>
    </row>
    <row r="11" spans="1:17" x14ac:dyDescent="0.25">
      <c r="A11">
        <f t="shared" si="0"/>
        <v>10</v>
      </c>
      <c r="B11">
        <v>10</v>
      </c>
      <c r="C11">
        <v>54684</v>
      </c>
      <c r="D11">
        <v>1200</v>
      </c>
      <c r="E11" t="b">
        <f>FALSE()</f>
        <v>0</v>
      </c>
      <c r="F11">
        <f t="shared" si="1"/>
        <v>46</v>
      </c>
      <c r="G11">
        <v>2010</v>
      </c>
      <c r="H11">
        <v>1964</v>
      </c>
      <c r="I11">
        <f t="shared" si="2"/>
        <v>28</v>
      </c>
      <c r="J11">
        <v>0.90529999999999999</v>
      </c>
      <c r="K11">
        <f t="shared" si="3"/>
        <v>25.348399999999998</v>
      </c>
      <c r="N11">
        <v>25.388284905457802</v>
      </c>
      <c r="O11">
        <f t="shared" si="4"/>
        <v>66.416666666666671</v>
      </c>
      <c r="P11">
        <f t="shared" si="5"/>
        <v>0.2649999999999999</v>
      </c>
      <c r="Q11">
        <v>183</v>
      </c>
    </row>
    <row r="12" spans="1:17" x14ac:dyDescent="0.25">
      <c r="A12">
        <f t="shared" si="0"/>
        <v>11</v>
      </c>
      <c r="B12">
        <v>11</v>
      </c>
      <c r="C12">
        <v>35</v>
      </c>
      <c r="D12">
        <v>1500</v>
      </c>
      <c r="E12" t="b">
        <f>FALSE()</f>
        <v>0</v>
      </c>
      <c r="F12">
        <f t="shared" si="1"/>
        <v>43</v>
      </c>
      <c r="G12">
        <v>2010</v>
      </c>
      <c r="H12">
        <v>1967</v>
      </c>
      <c r="I12">
        <f t="shared" si="2"/>
        <v>25</v>
      </c>
      <c r="J12">
        <v>0.89680000000000004</v>
      </c>
      <c r="K12">
        <f t="shared" si="3"/>
        <v>22.42</v>
      </c>
      <c r="N12">
        <v>22.469856131822301</v>
      </c>
      <c r="O12">
        <f t="shared" si="4"/>
        <v>66.666666666666671</v>
      </c>
      <c r="P12">
        <f t="shared" si="5"/>
        <v>0.14799999999999991</v>
      </c>
      <c r="Q12">
        <v>90.45</v>
      </c>
    </row>
    <row r="13" spans="1:17" x14ac:dyDescent="0.25">
      <c r="A13">
        <f t="shared" si="0"/>
        <v>12</v>
      </c>
      <c r="B13">
        <v>12</v>
      </c>
      <c r="C13">
        <v>369</v>
      </c>
      <c r="D13">
        <v>8000</v>
      </c>
      <c r="E13" t="b">
        <f>FALSE()</f>
        <v>0</v>
      </c>
      <c r="F13">
        <f t="shared" si="1"/>
        <v>59</v>
      </c>
      <c r="G13">
        <v>2010</v>
      </c>
      <c r="H13">
        <v>1951</v>
      </c>
      <c r="I13">
        <f t="shared" si="2"/>
        <v>41</v>
      </c>
      <c r="J13">
        <v>0.85870000000000002</v>
      </c>
      <c r="K13">
        <f t="shared" si="3"/>
        <v>35.206699999999998</v>
      </c>
      <c r="N13">
        <v>35.389505816681698</v>
      </c>
      <c r="O13">
        <f t="shared" si="4"/>
        <v>65.333333333333329</v>
      </c>
      <c r="P13">
        <f t="shared" si="5"/>
        <v>0.77200000000000024</v>
      </c>
      <c r="Q13">
        <v>743.12</v>
      </c>
    </row>
    <row r="14" spans="1:17" x14ac:dyDescent="0.25">
      <c r="A14">
        <v>13</v>
      </c>
      <c r="B14">
        <v>13</v>
      </c>
      <c r="C14">
        <v>111</v>
      </c>
      <c r="D14">
        <v>700</v>
      </c>
      <c r="E14" t="b">
        <f>FALSE()</f>
        <v>0</v>
      </c>
      <c r="F14">
        <f t="shared" si="1"/>
        <v>52</v>
      </c>
      <c r="G14">
        <v>2012</v>
      </c>
      <c r="H14">
        <v>1960</v>
      </c>
      <c r="I14">
        <f t="shared" si="2"/>
        <v>34</v>
      </c>
      <c r="J14">
        <v>0.89890000000000003</v>
      </c>
      <c r="K14">
        <f t="shared" si="3"/>
        <v>30.5626</v>
      </c>
      <c r="N14">
        <v>30.5848557896052</v>
      </c>
      <c r="O14">
        <f t="shared" si="4"/>
        <v>66.083333333333329</v>
      </c>
      <c r="P14">
        <f t="shared" si="5"/>
        <v>0.49300000000000022</v>
      </c>
      <c r="Q14">
        <v>423.25</v>
      </c>
    </row>
    <row r="15" spans="1:17" x14ac:dyDescent="0.25">
      <c r="A15">
        <v>14</v>
      </c>
      <c r="B15">
        <v>14</v>
      </c>
      <c r="C15">
        <v>4684</v>
      </c>
      <c r="D15">
        <v>0</v>
      </c>
      <c r="E15" t="b">
        <f>FALSE()</f>
        <v>0</v>
      </c>
      <c r="F15">
        <f t="shared" si="1"/>
        <v>53</v>
      </c>
      <c r="G15">
        <v>2012</v>
      </c>
      <c r="H15">
        <v>1959</v>
      </c>
      <c r="I15">
        <f t="shared" si="2"/>
        <v>35</v>
      </c>
      <c r="J15">
        <v>0.88749999999999996</v>
      </c>
      <c r="K15">
        <f t="shared" si="3"/>
        <v>31.0625</v>
      </c>
      <c r="N15">
        <v>31.0625</v>
      </c>
      <c r="O15">
        <f t="shared" si="4"/>
        <v>66</v>
      </c>
      <c r="P15">
        <f t="shared" si="5"/>
        <v>0.53200000000000003</v>
      </c>
      <c r="Q15">
        <v>463.86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Sommer, Eric Dr.</dc:creator>
  <dc:description/>
  <cp:lastModifiedBy>Sommer, Eric</cp:lastModifiedBy>
  <cp:revision>7</cp:revision>
  <dcterms:created xsi:type="dcterms:W3CDTF">2006-09-16T00:00:00Z</dcterms:created>
  <dcterms:modified xsi:type="dcterms:W3CDTF">2019-10-10T13:35:09Z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