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Генерация случайных чисел" sheetId="1" r:id="rId4"/>
    <sheet state="visible" name="Статистики и точечные оценки" sheetId="2" r:id="rId5"/>
    <sheet state="visible" name="Дисперсия" sheetId="3" r:id="rId6"/>
  </sheets>
  <definedNames/>
  <calcPr/>
</workbook>
</file>

<file path=xl/sharedStrings.xml><?xml version="1.0" encoding="utf-8"?>
<sst xmlns="http://schemas.openxmlformats.org/spreadsheetml/2006/main" count="34" uniqueCount="34">
  <si>
    <t xml:space="preserve">Генерация случайных чисел </t>
  </si>
  <si>
    <r>
      <rPr>
        <rFont val="Arial"/>
        <color theme="1"/>
      </rPr>
      <t xml:space="preserve">1) Сгенерируем 10 случайных чисел от 0 до 1 с помощью функции </t>
    </r>
    <r>
      <rPr>
        <rFont val="Arial"/>
        <b/>
        <color theme="1"/>
      </rPr>
      <t>RAND</t>
    </r>
  </si>
  <si>
    <t>Заметим, что при каждом изменении таблицы эти значения обновляются.</t>
  </si>
  <si>
    <r>
      <rPr>
        <rFont val="Arial"/>
        <color theme="1"/>
      </rPr>
      <t xml:space="preserve">2) Можно сгеренировать сразу целую таблицу случайных чисел с помощью </t>
    </r>
    <r>
      <rPr>
        <rFont val="Arial"/>
        <b/>
        <color theme="1"/>
      </rPr>
      <t xml:space="preserve">RANDARRAY
</t>
    </r>
    <r>
      <rPr>
        <rFont val="Arial"/>
        <color theme="1"/>
      </rPr>
      <t>При этом нужно задать формулу только в верхней левой ячейке таблицы значений</t>
    </r>
  </si>
  <si>
    <r>
      <rPr>
        <rFont val="Arial"/>
        <color theme="1"/>
      </rPr>
      <t xml:space="preserve">3) Можно сгенерировать случайные целые числа из заданного диапазона используя </t>
    </r>
    <r>
      <rPr>
        <rFont val="Arial"/>
        <b/>
        <color theme="1"/>
      </rPr>
      <t>RANDBETWEEN</t>
    </r>
  </si>
  <si>
    <t>Случайные числа 0 или 1</t>
  </si>
  <si>
    <t>Случайные числа от 1 до 6</t>
  </si>
  <si>
    <r>
      <rPr>
        <rFont val="Arial"/>
        <color theme="1"/>
      </rPr>
      <t xml:space="preserve">4) На основе равномерного распределения от 0 до 1 (функция RAND) можно герерировать другие случайные величины.
Значения из распределения Бернулли с параметром </t>
    </r>
    <r>
      <rPr>
        <rFont val="Arial"/>
        <b/>
        <color theme="1"/>
      </rPr>
      <t>p</t>
    </r>
    <r>
      <rPr>
        <rFont val="Arial"/>
        <color theme="1"/>
      </rPr>
      <t xml:space="preserve"> можно получить с помощью выражения </t>
    </r>
    <r>
      <rPr>
        <rFont val="Arial"/>
        <b/>
        <color theme="1"/>
      </rPr>
      <t>IF(RAND() &lt; p; 1; 0)</t>
    </r>
  </si>
  <si>
    <t>p=</t>
  </si>
  <si>
    <r>
      <rPr>
        <rFont val="Arial"/>
        <color theme="1"/>
      </rPr>
      <t xml:space="preserve">5) Обратная функция нормального распределения </t>
    </r>
    <r>
      <rPr>
        <rFont val="Arial"/>
        <b/>
        <color theme="1"/>
      </rPr>
      <t xml:space="preserve">NORM.INV </t>
    </r>
    <r>
      <rPr>
        <rFont val="Arial"/>
        <color theme="1"/>
      </rPr>
      <t xml:space="preserve">позволяет генерировать данные из нормального распределения с параметрами </t>
    </r>
    <r>
      <rPr>
        <rFont val="Arial"/>
        <b/>
        <color theme="1"/>
      </rPr>
      <t xml:space="preserve">mean </t>
    </r>
    <r>
      <rPr>
        <rFont val="Arial"/>
        <color theme="1"/>
      </rPr>
      <t xml:space="preserve">и </t>
    </r>
    <r>
      <rPr>
        <rFont val="Arial"/>
        <b/>
        <color theme="1"/>
      </rPr>
      <t xml:space="preserve">std. </t>
    </r>
    <r>
      <rPr>
        <rFont val="Arial"/>
        <color theme="1"/>
      </rPr>
      <t xml:space="preserve">Формула </t>
    </r>
    <r>
      <rPr>
        <rFont val="Arial"/>
        <b/>
        <color theme="1"/>
      </rPr>
      <t>NORM.INV(RAND();mean;std)</t>
    </r>
    <r>
      <rPr>
        <rFont val="Arial"/>
        <color theme="1"/>
      </rPr>
      <t>.</t>
    </r>
  </si>
  <si>
    <t>mean=</t>
  </si>
  <si>
    <t>std=</t>
  </si>
  <si>
    <r>
      <rPr>
        <rFont val="Arial"/>
        <b/>
        <color theme="1"/>
        <sz val="12.0"/>
      </rPr>
      <t>Статистики и точечные оценк</t>
    </r>
    <r>
      <rPr>
        <rFont val="Arial"/>
        <b/>
        <color theme="1"/>
        <sz val="12.0"/>
      </rPr>
      <t>и</t>
    </r>
  </si>
  <si>
    <t>1) Смоделируем 100 бросков игрального кубика</t>
  </si>
  <si>
    <r>
      <rPr>
        <rFont val="Arial"/>
        <color theme="1"/>
      </rPr>
      <t xml:space="preserve">2) Подсчитаем некоторые статистики по этой выборке.
В этом нам помогут функции </t>
    </r>
    <r>
      <rPr>
        <rFont val="Arial"/>
        <b/>
        <color theme="1"/>
      </rPr>
      <t>AVERAGE</t>
    </r>
    <r>
      <rPr>
        <rFont val="Arial"/>
        <color theme="1"/>
      </rPr>
      <t>,</t>
    </r>
    <r>
      <rPr>
        <rFont val="Arial"/>
        <b/>
        <color theme="1"/>
      </rPr>
      <t xml:space="preserve"> COUNTIF</t>
    </r>
    <r>
      <rPr>
        <rFont val="Arial"/>
        <color theme="1"/>
      </rPr>
      <t xml:space="preserve"> и </t>
    </r>
    <r>
      <rPr>
        <rFont val="Arial"/>
        <b/>
        <color theme="1"/>
      </rPr>
      <t>SUMIF.</t>
    </r>
  </si>
  <si>
    <t>статистика</t>
  </si>
  <si>
    <t>ожидаемое значение</t>
  </si>
  <si>
    <t>Среднее значение</t>
  </si>
  <si>
    <t>Число выпадений 6 очков</t>
  </si>
  <si>
    <t>Доля выпадения четного числа очков</t>
  </si>
  <si>
    <t>Значения статистик каждый раз близки к ожидаемым значениям, но не совпадают с ним.</t>
  </si>
  <si>
    <t>3) Точечная оценка параметров распределений</t>
  </si>
  <si>
    <t>Рассмотрим выборку из нормального распределения со средним 1000 и стандартным отклонением 200.</t>
  </si>
  <si>
    <r>
      <rPr>
        <rFont val="Arial"/>
        <color theme="1"/>
      </rPr>
      <t xml:space="preserve">Оценим параметр </t>
    </r>
    <r>
      <rPr>
        <rFont val="Arial"/>
        <b/>
        <color theme="1"/>
      </rPr>
      <t xml:space="preserve">m </t>
    </r>
    <r>
      <rPr>
        <rFont val="Arial"/>
        <color theme="1"/>
      </rPr>
      <t>нормального распределения. В качестве оценки будем использовать среднее значение.</t>
    </r>
  </si>
  <si>
    <r>
      <rPr>
        <rFont val="Arial"/>
        <color theme="1"/>
      </rPr>
      <t xml:space="preserve">Точечная оценка параметра </t>
    </r>
    <r>
      <rPr>
        <rFont val="Arial"/>
        <b/>
        <color theme="1"/>
      </rPr>
      <t>m</t>
    </r>
    <r>
      <rPr>
        <rFont val="Arial"/>
        <color theme="1"/>
      </rPr>
      <t>=</t>
    </r>
  </si>
  <si>
    <t>Сгенерируем несколько выборок из нормального распределения с заданными параметрами</t>
  </si>
  <si>
    <t xml:space="preserve">Мы хотим посчитать среднее значение (оценку матожидания) и выяснить как часто она значительно отклоняется от ожидаемого </t>
  </si>
  <si>
    <t>mu=</t>
  </si>
  <si>
    <t>sigma=</t>
  </si>
  <si>
    <t>max_delta=</t>
  </si>
  <si>
    <r>
      <rPr>
        <rFont val="Arial"/>
        <color theme="1"/>
      </rPr>
      <t xml:space="preserve">В колонке </t>
    </r>
    <r>
      <rPr>
        <rFont val="Arial"/>
        <b/>
        <color theme="1"/>
      </rPr>
      <t>A</t>
    </r>
    <r>
      <rPr>
        <rFont val="Arial"/>
        <color theme="1"/>
      </rPr>
      <t xml:space="preserve"> посчитаем средние значения по колонкам </t>
    </r>
    <r>
      <rPr>
        <rFont val="Arial"/>
        <b/>
        <color theme="1"/>
      </rPr>
      <t>B-Q</t>
    </r>
    <r>
      <rPr>
        <rFont val="Arial"/>
        <color theme="1"/>
      </rPr>
      <t xml:space="preserve"> , красным пометим ячейки со значительным отклонением</t>
    </r>
  </si>
  <si>
    <t>оценка</t>
  </si>
  <si>
    <t>С Л У Ч А Й Н Ы Е     З Н А Ч Е Н И Я</t>
  </si>
  <si>
    <t>Можно видеть, что у значений точечных оценок существует разброс. Иногда мы не попадаем в выбранный диапазон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</si>
</sst>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00"/>
    <numFmt numFmtId="165" formatCode="0.000"/>
  </numFmts>
  <fonts count="8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</font>
    <font>
      <b/>
      <color theme="1"/>
      <name val="Arial"/>
    </font>
    <font>
      <sz val="12.0"/>
      <color theme="1"/>
      <name val="Arial"/>
    </font>
    <font>
      <color theme="1"/>
      <name val="Arial"/>
      <scheme val="minor"/>
    </font>
    <font/>
    <font>
      <sz val="11.0"/>
      <color rgb="FF000000"/>
      <name val="Inconsolata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wrapText="1"/>
    </xf>
    <xf borderId="0" fillId="0" fontId="2" numFmtId="0" xfId="0" applyAlignment="1" applyFont="1">
      <alignment shrinkToFit="0" wrapText="1"/>
    </xf>
    <xf borderId="0" fillId="2" fontId="2" numFmtId="0" xfId="0" applyAlignment="1" applyFont="1">
      <alignment shrinkToFit="0" wrapText="1"/>
    </xf>
    <xf borderId="1" fillId="2" fontId="2" numFmtId="164" xfId="0" applyAlignment="1" applyBorder="1" applyFont="1" applyNumberFormat="1">
      <alignment horizontal="center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center" shrinkToFit="0" wrapText="1"/>
    </xf>
    <xf borderId="0" fillId="2" fontId="2" numFmtId="0" xfId="0" applyAlignment="1" applyFont="1">
      <alignment horizontal="center" shrinkToFit="0" wrapText="1"/>
    </xf>
    <xf borderId="1" fillId="2" fontId="2" numFmtId="0" xfId="0" applyAlignment="1" applyBorder="1" applyFont="1">
      <alignment horizontal="center" shrinkToFit="0" wrapText="1"/>
    </xf>
    <xf borderId="0" fillId="2" fontId="3" numFmtId="0" xfId="0" applyAlignment="1" applyFont="1">
      <alignment horizontal="right" shrinkToFit="0" wrapText="1"/>
    </xf>
    <xf borderId="0" fillId="2" fontId="3" numFmtId="0" xfId="0" applyAlignment="1" applyFont="1">
      <alignment horizontal="left" readingOrder="0" shrinkToFit="0" wrapText="1"/>
    </xf>
    <xf borderId="0" fillId="2" fontId="3" numFmtId="0" xfId="0" applyAlignment="1" applyFont="1">
      <alignment shrinkToFit="0" wrapText="1"/>
    </xf>
    <xf borderId="0" fillId="2" fontId="2" numFmtId="0" xfId="0" applyAlignment="1" applyFont="1">
      <alignment horizontal="left" readingOrder="0" shrinkToFit="0" wrapText="1"/>
    </xf>
    <xf borderId="1" fillId="2" fontId="2" numFmtId="2" xfId="0" applyAlignment="1" applyBorder="1" applyFont="1" applyNumberFormat="1">
      <alignment horizontal="center" shrinkToFit="0" wrapText="1"/>
    </xf>
    <xf borderId="0" fillId="0" fontId="2" numFmtId="0" xfId="0" applyAlignment="1" applyFont="1">
      <alignment horizontal="center" readingOrder="0" shrinkToFit="0" wrapText="1"/>
    </xf>
    <xf borderId="0" fillId="2" fontId="4" numFmtId="0" xfId="0" applyAlignment="1" applyFont="1">
      <alignment shrinkToFit="0" wrapText="1"/>
    </xf>
    <xf borderId="0" fillId="0" fontId="5" numFmtId="0" xfId="0" applyAlignment="1" applyFont="1">
      <alignment shrinkToFit="0" wrapText="1"/>
    </xf>
    <xf borderId="1" fillId="2" fontId="2" numFmtId="0" xfId="0" applyAlignment="1" applyBorder="1" applyFont="1">
      <alignment shrinkToFit="0" wrapText="1"/>
    </xf>
    <xf borderId="0" fillId="0" fontId="5" numFmtId="0" xfId="0" applyAlignment="1" applyFont="1">
      <alignment readingOrder="0" shrinkToFit="0" wrapText="1"/>
    </xf>
    <xf borderId="0" fillId="2" fontId="2" numFmtId="0" xfId="0" applyAlignment="1" applyFont="1">
      <alignment horizontal="right" shrinkToFit="0" wrapText="1"/>
    </xf>
    <xf borderId="2" fillId="3" fontId="2" numFmtId="0" xfId="0" applyAlignment="1" applyBorder="1" applyFill="1" applyFont="1">
      <alignment horizontal="center" shrinkToFit="0" wrapText="1"/>
    </xf>
    <xf borderId="3" fillId="0" fontId="6" numFmtId="0" xfId="0" applyBorder="1" applyFont="1"/>
    <xf borderId="2" fillId="3" fontId="2" numFmtId="0" xfId="0" applyAlignment="1" applyBorder="1" applyFont="1">
      <alignment horizontal="right" shrinkToFit="0" wrapText="1"/>
    </xf>
    <xf borderId="4" fillId="0" fontId="6" numFmtId="0" xfId="0" applyBorder="1" applyFont="1"/>
    <xf borderId="2" fillId="2" fontId="2" numFmtId="0" xfId="0" applyAlignment="1" applyBorder="1" applyFont="1">
      <alignment horizontal="center" shrinkToFit="0" wrapText="1"/>
    </xf>
    <xf borderId="2" fillId="2" fontId="2" numFmtId="165" xfId="0" applyAlignment="1" applyBorder="1" applyFont="1" applyNumberFormat="1">
      <alignment horizontal="center" shrinkToFit="0" wrapText="1"/>
    </xf>
    <xf borderId="0" fillId="2" fontId="2" numFmtId="0" xfId="0" applyAlignment="1" applyFont="1">
      <alignment readingOrder="0" shrinkToFit="0" wrapText="1"/>
    </xf>
    <xf borderId="0" fillId="2" fontId="2" numFmtId="0" xfId="0" applyAlignment="1" applyFont="1">
      <alignment horizontal="right" readingOrder="0" shrinkToFit="0" wrapText="1"/>
    </xf>
    <xf borderId="0" fillId="2" fontId="2" numFmtId="1" xfId="0" applyAlignment="1" applyFont="1" applyNumberFormat="1">
      <alignment horizontal="left" shrinkToFit="0" wrapText="1"/>
    </xf>
    <xf borderId="0" fillId="0" fontId="2" numFmtId="0" xfId="0" applyAlignment="1" applyFont="1">
      <alignment horizontal="right" shrinkToFit="0" wrapText="1"/>
    </xf>
    <xf borderId="0" fillId="0" fontId="2" numFmtId="0" xfId="0" applyAlignment="1" applyFont="1">
      <alignment horizontal="left" shrinkToFit="0" wrapText="1"/>
    </xf>
    <xf borderId="1" fillId="2" fontId="7" numFmtId="1" xfId="0" applyAlignment="1" applyBorder="1" applyFont="1" applyNumberFormat="1">
      <alignment shrinkToFit="0" wrapText="1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right"/>
    </xf>
    <xf borderId="0" fillId="0" fontId="2" numFmtId="165" xfId="0" applyAlignment="1" applyFont="1" applyNumberFormat="1">
      <alignment horizontal="left"/>
    </xf>
    <xf borderId="0" fillId="0" fontId="2" numFmtId="165" xfId="0" applyAlignment="1" applyFont="1" applyNumberFormat="1">
      <alignment horizontal="left" readingOrder="0"/>
    </xf>
    <xf borderId="0" fillId="0" fontId="2" numFmtId="165" xfId="0" applyAlignment="1" applyFont="1" applyNumberFormat="1">
      <alignment horizontal="center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CC4125"/>
          <bgColor rgb="FFCC4125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9.25"/>
    <col customWidth="1" min="2" max="6" width="12.63"/>
  </cols>
  <sheetData>
    <row r="1" ht="15.75" customHeight="1">
      <c r="A1" s="1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3" t="s">
        <v>1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3"/>
      <c r="B4" s="4">
        <f t="shared" ref="B4:F4" si="1">RAND()</f>
        <v>0.6027080977</v>
      </c>
      <c r="C4" s="4">
        <f t="shared" si="1"/>
        <v>0.3741043332</v>
      </c>
      <c r="D4" s="4">
        <f t="shared" si="1"/>
        <v>0.06658141262</v>
      </c>
      <c r="E4" s="4">
        <f t="shared" si="1"/>
        <v>0.8029432487</v>
      </c>
      <c r="F4" s="4">
        <f t="shared" si="1"/>
        <v>0.4209443773</v>
      </c>
      <c r="G4" s="2"/>
      <c r="H4" s="5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3"/>
      <c r="B5" s="4">
        <f t="shared" ref="B5:F5" si="2">RAND()</f>
        <v>0.7880820674</v>
      </c>
      <c r="C5" s="4">
        <f t="shared" si="2"/>
        <v>0.7034589599</v>
      </c>
      <c r="D5" s="4">
        <f t="shared" si="2"/>
        <v>0.825305775</v>
      </c>
      <c r="E5" s="4">
        <f t="shared" si="2"/>
        <v>0.8920686949</v>
      </c>
      <c r="F5" s="4">
        <f t="shared" si="2"/>
        <v>0.458977877</v>
      </c>
      <c r="G5" s="2"/>
      <c r="H5" s="5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3" t="s">
        <v>2</v>
      </c>
      <c r="G6" s="2"/>
      <c r="H6" s="5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3" t="s">
        <v>3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3"/>
      <c r="B10" s="4">
        <f t="array" ref="B10:F11">RANDARRAY(2,5)</f>
        <v>0.3939297774</v>
      </c>
      <c r="C10" s="4">
        <v>0.7609605841272506</v>
      </c>
      <c r="D10" s="4">
        <v>0.023402035826382672</v>
      </c>
      <c r="E10" s="4">
        <v>0.4799553610957733</v>
      </c>
      <c r="F10" s="4">
        <v>0.8293722876488616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3"/>
      <c r="B11" s="4">
        <v>0.32507584793000677</v>
      </c>
      <c r="C11" s="4">
        <v>0.6536347287599563</v>
      </c>
      <c r="D11" s="4">
        <v>0.773239470372015</v>
      </c>
      <c r="E11" s="4">
        <v>0.37122046179247215</v>
      </c>
      <c r="F11" s="4">
        <v>0.325708701176321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/>
      <c r="B12" s="6"/>
      <c r="C12" s="6"/>
      <c r="D12" s="6"/>
      <c r="E12" s="6"/>
      <c r="F12" s="6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3" t="s">
        <v>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3"/>
      <c r="B14" s="3" t="s">
        <v>5</v>
      </c>
      <c r="D14" s="7"/>
      <c r="E14" s="7"/>
      <c r="F14" s="7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3"/>
      <c r="B15" s="8">
        <f t="shared" ref="B15:F15" si="3">RANDBETWEEN(0,1)</f>
        <v>1</v>
      </c>
      <c r="C15" s="8">
        <f t="shared" si="3"/>
        <v>0</v>
      </c>
      <c r="D15" s="8">
        <f t="shared" si="3"/>
        <v>1</v>
      </c>
      <c r="E15" s="8">
        <f t="shared" si="3"/>
        <v>1</v>
      </c>
      <c r="F15" s="8">
        <f t="shared" si="3"/>
        <v>1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3"/>
      <c r="B16" s="3" t="s">
        <v>6</v>
      </c>
      <c r="D16" s="7"/>
      <c r="E16" s="7"/>
      <c r="F16" s="7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3"/>
      <c r="B17" s="8">
        <f t="shared" ref="B17:F17" si="4">RANDBETWEEN(1,6)</f>
        <v>5</v>
      </c>
      <c r="C17" s="8">
        <f t="shared" si="4"/>
        <v>5</v>
      </c>
      <c r="D17" s="8">
        <f t="shared" si="4"/>
        <v>3</v>
      </c>
      <c r="E17" s="8">
        <f t="shared" si="4"/>
        <v>2</v>
      </c>
      <c r="F17" s="8">
        <f t="shared" si="4"/>
        <v>1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6"/>
      <c r="C18" s="6"/>
      <c r="D18" s="6"/>
      <c r="E18" s="6"/>
      <c r="F18" s="6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21.0" customHeight="1">
      <c r="A19" s="3" t="s">
        <v>7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3"/>
      <c r="E21" s="9" t="s">
        <v>8</v>
      </c>
      <c r="F21" s="10">
        <v>0.1</v>
      </c>
      <c r="G21" s="2"/>
      <c r="H21" s="5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1"/>
      <c r="B22" s="8">
        <f t="shared" ref="B22:F22" si="5">IF(RAND() &lt; $F$21,1,0)</f>
        <v>0</v>
      </c>
      <c r="C22" s="8">
        <f t="shared" si="5"/>
        <v>0</v>
      </c>
      <c r="D22" s="8">
        <f t="shared" si="5"/>
        <v>0</v>
      </c>
      <c r="E22" s="8">
        <f t="shared" si="5"/>
        <v>0</v>
      </c>
      <c r="F22" s="8">
        <f t="shared" si="5"/>
        <v>0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3"/>
      <c r="B23" s="8">
        <f t="shared" ref="B23:F23" si="6">IF(RAND() &lt; $F$21,1,0)</f>
        <v>1</v>
      </c>
      <c r="C23" s="8">
        <f t="shared" si="6"/>
        <v>0</v>
      </c>
      <c r="D23" s="8">
        <f t="shared" si="6"/>
        <v>0</v>
      </c>
      <c r="E23" s="8">
        <f t="shared" si="6"/>
        <v>0</v>
      </c>
      <c r="F23" s="8">
        <f t="shared" si="6"/>
        <v>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6"/>
      <c r="C24" s="6"/>
      <c r="D24" s="6"/>
      <c r="E24" s="6"/>
      <c r="F24" s="6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3" t="s">
        <v>9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3"/>
      <c r="B26" s="3"/>
      <c r="C26" s="9" t="s">
        <v>10</v>
      </c>
      <c r="D26" s="12">
        <v>10.0</v>
      </c>
      <c r="E26" s="9" t="s">
        <v>11</v>
      </c>
      <c r="F26" s="12">
        <v>10.0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1"/>
      <c r="B27" s="13">
        <f t="shared" ref="B27:F27" si="7">NORMINV(RAND(),$D$26,$F$26)</f>
        <v>16.83858378</v>
      </c>
      <c r="C27" s="13">
        <f t="shared" si="7"/>
        <v>16.68296683</v>
      </c>
      <c r="D27" s="13">
        <f t="shared" si="7"/>
        <v>22.02710106</v>
      </c>
      <c r="E27" s="13">
        <f t="shared" si="7"/>
        <v>9.765835738</v>
      </c>
      <c r="F27" s="13">
        <f t="shared" si="7"/>
        <v>13.14695313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1"/>
      <c r="B28" s="13">
        <f t="shared" ref="B28:F28" si="8">NORMINV(RAND(),$D$26,$F$26)</f>
        <v>14.4775228</v>
      </c>
      <c r="C28" s="13">
        <f t="shared" si="8"/>
        <v>15.92118964</v>
      </c>
      <c r="D28" s="13">
        <f t="shared" si="8"/>
        <v>4.783302506</v>
      </c>
      <c r="E28" s="13">
        <f t="shared" si="8"/>
        <v>5.859135897</v>
      </c>
      <c r="F28" s="13">
        <f t="shared" si="8"/>
        <v>4.357171176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6"/>
      <c r="C29" s="6"/>
      <c r="D29" s="6"/>
      <c r="E29" s="6"/>
      <c r="F29" s="6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6"/>
      <c r="C30" s="6"/>
      <c r="D30" s="6"/>
      <c r="E30" s="6"/>
      <c r="F30" s="6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6"/>
      <c r="C31" s="6"/>
      <c r="D31" s="6"/>
      <c r="E31" s="6"/>
      <c r="F31" s="6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6"/>
      <c r="C32" s="6"/>
      <c r="D32" s="6"/>
      <c r="E32" s="6"/>
      <c r="F32" s="6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6"/>
      <c r="C33" s="6"/>
      <c r="D33" s="6"/>
      <c r="E33" s="6"/>
      <c r="F33" s="6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6"/>
      <c r="C34" s="6"/>
      <c r="D34" s="6"/>
      <c r="E34" s="6"/>
      <c r="F34" s="6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6"/>
      <c r="C35" s="6"/>
      <c r="D35" s="6"/>
      <c r="E35" s="6"/>
      <c r="F35" s="6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6"/>
      <c r="C36" s="6"/>
      <c r="D36" s="6"/>
      <c r="E36" s="6"/>
      <c r="F36" s="14"/>
      <c r="G36" s="5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6"/>
      <c r="C37" s="6"/>
      <c r="D37" s="6"/>
      <c r="E37" s="6"/>
      <c r="F37" s="6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6"/>
      <c r="C38" s="6"/>
      <c r="D38" s="6"/>
      <c r="E38" s="6"/>
      <c r="F38" s="6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6"/>
      <c r="C39" s="6"/>
      <c r="D39" s="6"/>
      <c r="E39" s="6"/>
      <c r="F39" s="6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6"/>
      <c r="C40" s="6"/>
      <c r="D40" s="6"/>
      <c r="E40" s="6"/>
      <c r="F40" s="6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6"/>
      <c r="C41" s="6"/>
      <c r="D41" s="6"/>
      <c r="E41" s="6"/>
      <c r="F41" s="6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6"/>
      <c r="C42" s="6"/>
      <c r="D42" s="6"/>
      <c r="E42" s="6"/>
      <c r="F42" s="6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6"/>
      <c r="C43" s="6"/>
      <c r="D43" s="6"/>
      <c r="E43" s="6"/>
      <c r="F43" s="6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6"/>
      <c r="C44" s="6"/>
      <c r="D44" s="6"/>
      <c r="E44" s="6"/>
      <c r="F44" s="6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6"/>
      <c r="C45" s="6"/>
      <c r="D45" s="6"/>
      <c r="E45" s="6"/>
      <c r="F45" s="6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6"/>
      <c r="C46" s="6"/>
      <c r="D46" s="6"/>
      <c r="E46" s="6"/>
      <c r="F46" s="6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6"/>
      <c r="C47" s="6"/>
      <c r="D47" s="6"/>
      <c r="E47" s="6"/>
      <c r="F47" s="6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6"/>
      <c r="C48" s="6"/>
      <c r="D48" s="6"/>
      <c r="E48" s="6"/>
      <c r="F48" s="6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6"/>
      <c r="C49" s="6"/>
      <c r="D49" s="6"/>
      <c r="E49" s="6"/>
      <c r="F49" s="6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6"/>
      <c r="C50" s="6"/>
      <c r="D50" s="6"/>
      <c r="E50" s="6"/>
      <c r="F50" s="6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6"/>
      <c r="C51" s="6"/>
      <c r="D51" s="6"/>
      <c r="E51" s="6"/>
      <c r="F51" s="6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6"/>
      <c r="C52" s="6"/>
      <c r="D52" s="6"/>
      <c r="E52" s="6"/>
      <c r="F52" s="6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6"/>
      <c r="C53" s="6"/>
      <c r="D53" s="6"/>
      <c r="E53" s="6"/>
      <c r="F53" s="6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6"/>
      <c r="C54" s="6"/>
      <c r="D54" s="6"/>
      <c r="E54" s="6"/>
      <c r="F54" s="6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6"/>
      <c r="C55" s="6"/>
      <c r="D55" s="6"/>
      <c r="E55" s="6"/>
      <c r="F55" s="6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6"/>
      <c r="C56" s="6"/>
      <c r="D56" s="6"/>
      <c r="E56" s="6"/>
      <c r="F56" s="6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6"/>
      <c r="C57" s="6"/>
      <c r="D57" s="6"/>
      <c r="E57" s="6"/>
      <c r="F57" s="6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6"/>
      <c r="C58" s="6"/>
      <c r="D58" s="6"/>
      <c r="E58" s="6"/>
      <c r="F58" s="6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6"/>
      <c r="C59" s="6"/>
      <c r="D59" s="6"/>
      <c r="E59" s="6"/>
      <c r="F59" s="6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6"/>
      <c r="C60" s="6"/>
      <c r="D60" s="6"/>
      <c r="E60" s="6"/>
      <c r="F60" s="6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6"/>
      <c r="C61" s="6"/>
      <c r="D61" s="6"/>
      <c r="E61" s="6"/>
      <c r="F61" s="6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6"/>
      <c r="C62" s="6"/>
      <c r="D62" s="6"/>
      <c r="E62" s="6"/>
      <c r="F62" s="6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6"/>
      <c r="C63" s="6"/>
      <c r="D63" s="6"/>
      <c r="E63" s="6"/>
      <c r="F63" s="6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6"/>
      <c r="C64" s="6"/>
      <c r="D64" s="6"/>
      <c r="E64" s="6"/>
      <c r="F64" s="6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6"/>
      <c r="C65" s="6"/>
      <c r="D65" s="6"/>
      <c r="E65" s="6"/>
      <c r="F65" s="6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6"/>
      <c r="C66" s="6"/>
      <c r="D66" s="6"/>
      <c r="E66" s="6"/>
      <c r="F66" s="6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6"/>
      <c r="C67" s="6"/>
      <c r="D67" s="6"/>
      <c r="E67" s="6"/>
      <c r="F67" s="6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6"/>
      <c r="C68" s="6"/>
      <c r="D68" s="6"/>
      <c r="E68" s="6"/>
      <c r="F68" s="6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6"/>
      <c r="C69" s="6"/>
      <c r="D69" s="6"/>
      <c r="E69" s="6"/>
      <c r="F69" s="6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6"/>
      <c r="C70" s="6"/>
      <c r="D70" s="6"/>
      <c r="E70" s="6"/>
      <c r="F70" s="6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6"/>
      <c r="C71" s="6"/>
      <c r="D71" s="6"/>
      <c r="E71" s="6"/>
      <c r="F71" s="6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6"/>
      <c r="C72" s="6"/>
      <c r="D72" s="6"/>
      <c r="E72" s="6"/>
      <c r="F72" s="6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6"/>
      <c r="C73" s="6"/>
      <c r="D73" s="6"/>
      <c r="E73" s="6"/>
      <c r="F73" s="6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6"/>
      <c r="C74" s="6"/>
      <c r="D74" s="6"/>
      <c r="E74" s="6"/>
      <c r="F74" s="6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6"/>
      <c r="C75" s="6"/>
      <c r="D75" s="6"/>
      <c r="E75" s="6"/>
      <c r="F75" s="6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6"/>
      <c r="C76" s="6"/>
      <c r="D76" s="6"/>
      <c r="E76" s="6"/>
      <c r="F76" s="6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6"/>
      <c r="C77" s="6"/>
      <c r="D77" s="6"/>
      <c r="E77" s="6"/>
      <c r="F77" s="6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6"/>
      <c r="C78" s="6"/>
      <c r="D78" s="6"/>
      <c r="E78" s="6"/>
      <c r="F78" s="6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6"/>
      <c r="C79" s="6"/>
      <c r="D79" s="6"/>
      <c r="E79" s="6"/>
      <c r="F79" s="6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6"/>
      <c r="C80" s="6"/>
      <c r="D80" s="6"/>
      <c r="E80" s="6"/>
      <c r="F80" s="6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6"/>
      <c r="C81" s="6"/>
      <c r="D81" s="6"/>
      <c r="E81" s="6"/>
      <c r="F81" s="6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6"/>
      <c r="C82" s="6"/>
      <c r="D82" s="6"/>
      <c r="E82" s="6"/>
      <c r="F82" s="6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6"/>
      <c r="C83" s="6"/>
      <c r="D83" s="6"/>
      <c r="E83" s="6"/>
      <c r="F83" s="6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6"/>
      <c r="C84" s="6"/>
      <c r="D84" s="6"/>
      <c r="E84" s="6"/>
      <c r="F84" s="6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6"/>
      <c r="C85" s="6"/>
      <c r="D85" s="6"/>
      <c r="E85" s="6"/>
      <c r="F85" s="6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6"/>
      <c r="C86" s="6"/>
      <c r="D86" s="6"/>
      <c r="E86" s="6"/>
      <c r="F86" s="6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6"/>
      <c r="C87" s="6"/>
      <c r="D87" s="6"/>
      <c r="E87" s="6"/>
      <c r="F87" s="6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6"/>
      <c r="C88" s="6"/>
      <c r="D88" s="6"/>
      <c r="E88" s="6"/>
      <c r="F88" s="6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6"/>
      <c r="C89" s="6"/>
      <c r="D89" s="6"/>
      <c r="E89" s="6"/>
      <c r="F89" s="6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6"/>
      <c r="C90" s="6"/>
      <c r="D90" s="6"/>
      <c r="E90" s="6"/>
      <c r="F90" s="6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6"/>
      <c r="C91" s="6"/>
      <c r="D91" s="6"/>
      <c r="E91" s="6"/>
      <c r="F91" s="6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6"/>
      <c r="C92" s="6"/>
      <c r="D92" s="6"/>
      <c r="E92" s="6"/>
      <c r="F92" s="6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6"/>
      <c r="C93" s="6"/>
      <c r="D93" s="6"/>
      <c r="E93" s="6"/>
      <c r="F93" s="6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6"/>
      <c r="C94" s="6"/>
      <c r="D94" s="6"/>
      <c r="E94" s="6"/>
      <c r="F94" s="6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6"/>
      <c r="C95" s="6"/>
      <c r="D95" s="6"/>
      <c r="E95" s="6"/>
      <c r="F95" s="6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6"/>
      <c r="C96" s="6"/>
      <c r="D96" s="6"/>
      <c r="E96" s="6"/>
      <c r="F96" s="6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6"/>
      <c r="C97" s="6"/>
      <c r="D97" s="6"/>
      <c r="E97" s="6"/>
      <c r="F97" s="6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6"/>
      <c r="C98" s="6"/>
      <c r="D98" s="6"/>
      <c r="E98" s="6"/>
      <c r="F98" s="6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6"/>
      <c r="C99" s="6"/>
      <c r="D99" s="6"/>
      <c r="E99" s="6"/>
      <c r="F99" s="6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6"/>
      <c r="C100" s="6"/>
      <c r="D100" s="6"/>
      <c r="E100" s="6"/>
      <c r="F100" s="6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6"/>
      <c r="C101" s="6"/>
      <c r="D101" s="6"/>
      <c r="E101" s="6"/>
      <c r="F101" s="6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6"/>
      <c r="C102" s="6"/>
      <c r="D102" s="6"/>
      <c r="E102" s="6"/>
      <c r="F102" s="6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6"/>
      <c r="C103" s="6"/>
      <c r="D103" s="6"/>
      <c r="E103" s="6"/>
      <c r="F103" s="6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6"/>
      <c r="C104" s="6"/>
      <c r="D104" s="6"/>
      <c r="E104" s="6"/>
      <c r="F104" s="6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6"/>
      <c r="C105" s="6"/>
      <c r="D105" s="6"/>
      <c r="E105" s="6"/>
      <c r="F105" s="6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6"/>
      <c r="C106" s="6"/>
      <c r="D106" s="6"/>
      <c r="E106" s="6"/>
      <c r="F106" s="6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6"/>
      <c r="C107" s="6"/>
      <c r="D107" s="6"/>
      <c r="E107" s="6"/>
      <c r="F107" s="6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6"/>
      <c r="C108" s="6"/>
      <c r="D108" s="6"/>
      <c r="E108" s="6"/>
      <c r="F108" s="6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6"/>
      <c r="C109" s="6"/>
      <c r="D109" s="6"/>
      <c r="E109" s="6"/>
      <c r="F109" s="6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6"/>
      <c r="C110" s="6"/>
      <c r="D110" s="6"/>
      <c r="E110" s="6"/>
      <c r="F110" s="6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6"/>
      <c r="C111" s="6"/>
      <c r="D111" s="6"/>
      <c r="E111" s="6"/>
      <c r="F111" s="6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6"/>
      <c r="C112" s="6"/>
      <c r="D112" s="6"/>
      <c r="E112" s="6"/>
      <c r="F112" s="6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6"/>
      <c r="C113" s="6"/>
      <c r="D113" s="6"/>
      <c r="E113" s="6"/>
      <c r="F113" s="6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6"/>
      <c r="C114" s="6"/>
      <c r="D114" s="6"/>
      <c r="E114" s="6"/>
      <c r="F114" s="6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6"/>
      <c r="C115" s="6"/>
      <c r="D115" s="6"/>
      <c r="E115" s="6"/>
      <c r="F115" s="6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6"/>
      <c r="C116" s="6"/>
      <c r="D116" s="6"/>
      <c r="E116" s="6"/>
      <c r="F116" s="6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6"/>
      <c r="C117" s="6"/>
      <c r="D117" s="6"/>
      <c r="E117" s="6"/>
      <c r="F117" s="6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6"/>
      <c r="C118" s="6"/>
      <c r="D118" s="6"/>
      <c r="E118" s="6"/>
      <c r="F118" s="6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6"/>
      <c r="C119" s="6"/>
      <c r="D119" s="6"/>
      <c r="E119" s="6"/>
      <c r="F119" s="6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6"/>
      <c r="C120" s="6"/>
      <c r="D120" s="6"/>
      <c r="E120" s="6"/>
      <c r="F120" s="6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6"/>
      <c r="C121" s="6"/>
      <c r="D121" s="6"/>
      <c r="E121" s="6"/>
      <c r="F121" s="6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6"/>
      <c r="C122" s="6"/>
      <c r="D122" s="6"/>
      <c r="E122" s="6"/>
      <c r="F122" s="6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6"/>
      <c r="C123" s="6"/>
      <c r="D123" s="6"/>
      <c r="E123" s="6"/>
      <c r="F123" s="6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6"/>
      <c r="C124" s="6"/>
      <c r="D124" s="6"/>
      <c r="E124" s="6"/>
      <c r="F124" s="6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6"/>
      <c r="C125" s="6"/>
      <c r="D125" s="6"/>
      <c r="E125" s="6"/>
      <c r="F125" s="6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6"/>
      <c r="C126" s="6"/>
      <c r="D126" s="6"/>
      <c r="E126" s="6"/>
      <c r="F126" s="6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6"/>
      <c r="C127" s="6"/>
      <c r="D127" s="6"/>
      <c r="E127" s="6"/>
      <c r="F127" s="6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6"/>
      <c r="C128" s="6"/>
      <c r="D128" s="6"/>
      <c r="E128" s="6"/>
      <c r="F128" s="6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6"/>
      <c r="C129" s="6"/>
      <c r="D129" s="6"/>
      <c r="E129" s="6"/>
      <c r="F129" s="6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6"/>
      <c r="C130" s="6"/>
      <c r="D130" s="6"/>
      <c r="E130" s="6"/>
      <c r="F130" s="6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6"/>
      <c r="C131" s="6"/>
      <c r="D131" s="6"/>
      <c r="E131" s="6"/>
      <c r="F131" s="6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6"/>
      <c r="C132" s="6"/>
      <c r="D132" s="6"/>
      <c r="E132" s="6"/>
      <c r="F132" s="6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6"/>
      <c r="C133" s="6"/>
      <c r="D133" s="6"/>
      <c r="E133" s="6"/>
      <c r="F133" s="6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6"/>
      <c r="C134" s="6"/>
      <c r="D134" s="6"/>
      <c r="E134" s="6"/>
      <c r="F134" s="6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6"/>
      <c r="C135" s="6"/>
      <c r="D135" s="6"/>
      <c r="E135" s="6"/>
      <c r="F135" s="6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6"/>
      <c r="C136" s="6"/>
      <c r="D136" s="6"/>
      <c r="E136" s="6"/>
      <c r="F136" s="6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6"/>
      <c r="C137" s="6"/>
      <c r="D137" s="6"/>
      <c r="E137" s="6"/>
      <c r="F137" s="6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6"/>
      <c r="C138" s="6"/>
      <c r="D138" s="6"/>
      <c r="E138" s="6"/>
      <c r="F138" s="6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6"/>
      <c r="C139" s="6"/>
      <c r="D139" s="6"/>
      <c r="E139" s="6"/>
      <c r="F139" s="6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6"/>
      <c r="C140" s="6"/>
      <c r="D140" s="6"/>
      <c r="E140" s="6"/>
      <c r="F140" s="6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6"/>
      <c r="C141" s="6"/>
      <c r="D141" s="6"/>
      <c r="E141" s="6"/>
      <c r="F141" s="6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6"/>
      <c r="C142" s="6"/>
      <c r="D142" s="6"/>
      <c r="E142" s="6"/>
      <c r="F142" s="6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6"/>
      <c r="C143" s="6"/>
      <c r="D143" s="6"/>
      <c r="E143" s="6"/>
      <c r="F143" s="6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6"/>
      <c r="C144" s="6"/>
      <c r="D144" s="6"/>
      <c r="E144" s="6"/>
      <c r="F144" s="6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6"/>
      <c r="C145" s="6"/>
      <c r="D145" s="6"/>
      <c r="E145" s="6"/>
      <c r="F145" s="6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6"/>
      <c r="C146" s="6"/>
      <c r="D146" s="6"/>
      <c r="E146" s="6"/>
      <c r="F146" s="6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6"/>
      <c r="C147" s="6"/>
      <c r="D147" s="6"/>
      <c r="E147" s="6"/>
      <c r="F147" s="6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6"/>
      <c r="C148" s="6"/>
      <c r="D148" s="6"/>
      <c r="E148" s="6"/>
      <c r="F148" s="6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6"/>
      <c r="C149" s="6"/>
      <c r="D149" s="6"/>
      <c r="E149" s="6"/>
      <c r="F149" s="6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6"/>
      <c r="C150" s="6"/>
      <c r="D150" s="6"/>
      <c r="E150" s="6"/>
      <c r="F150" s="6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6"/>
      <c r="C151" s="6"/>
      <c r="D151" s="6"/>
      <c r="E151" s="6"/>
      <c r="F151" s="6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6"/>
      <c r="C152" s="6"/>
      <c r="D152" s="6"/>
      <c r="E152" s="6"/>
      <c r="F152" s="6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6"/>
      <c r="C153" s="6"/>
      <c r="D153" s="6"/>
      <c r="E153" s="6"/>
      <c r="F153" s="6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6"/>
      <c r="C154" s="6"/>
      <c r="D154" s="6"/>
      <c r="E154" s="6"/>
      <c r="F154" s="6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6"/>
      <c r="C155" s="6"/>
      <c r="D155" s="6"/>
      <c r="E155" s="6"/>
      <c r="F155" s="6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6"/>
      <c r="C156" s="6"/>
      <c r="D156" s="6"/>
      <c r="E156" s="6"/>
      <c r="F156" s="6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6"/>
      <c r="C157" s="6"/>
      <c r="D157" s="6"/>
      <c r="E157" s="6"/>
      <c r="F157" s="6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6"/>
      <c r="C158" s="6"/>
      <c r="D158" s="6"/>
      <c r="E158" s="6"/>
      <c r="F158" s="6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6"/>
      <c r="C159" s="6"/>
      <c r="D159" s="6"/>
      <c r="E159" s="6"/>
      <c r="F159" s="6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6"/>
      <c r="C160" s="6"/>
      <c r="D160" s="6"/>
      <c r="E160" s="6"/>
      <c r="F160" s="6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6"/>
      <c r="C161" s="6"/>
      <c r="D161" s="6"/>
      <c r="E161" s="6"/>
      <c r="F161" s="6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6"/>
      <c r="C162" s="6"/>
      <c r="D162" s="6"/>
      <c r="E162" s="6"/>
      <c r="F162" s="6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6"/>
      <c r="C163" s="6"/>
      <c r="D163" s="6"/>
      <c r="E163" s="6"/>
      <c r="F163" s="6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6"/>
      <c r="C164" s="6"/>
      <c r="D164" s="6"/>
      <c r="E164" s="6"/>
      <c r="F164" s="6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6"/>
      <c r="C165" s="6"/>
      <c r="D165" s="6"/>
      <c r="E165" s="6"/>
      <c r="F165" s="6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6"/>
      <c r="C166" s="6"/>
      <c r="D166" s="6"/>
      <c r="E166" s="6"/>
      <c r="F166" s="6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6"/>
      <c r="C167" s="6"/>
      <c r="D167" s="6"/>
      <c r="E167" s="6"/>
      <c r="F167" s="6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6"/>
      <c r="C168" s="6"/>
      <c r="D168" s="6"/>
      <c r="E168" s="6"/>
      <c r="F168" s="6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6"/>
      <c r="C169" s="6"/>
      <c r="D169" s="6"/>
      <c r="E169" s="6"/>
      <c r="F169" s="6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6"/>
      <c r="C170" s="6"/>
      <c r="D170" s="6"/>
      <c r="E170" s="6"/>
      <c r="F170" s="6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6"/>
      <c r="C171" s="6"/>
      <c r="D171" s="6"/>
      <c r="E171" s="6"/>
      <c r="F171" s="6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6"/>
      <c r="C172" s="6"/>
      <c r="D172" s="6"/>
      <c r="E172" s="6"/>
      <c r="F172" s="6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6"/>
      <c r="C173" s="6"/>
      <c r="D173" s="6"/>
      <c r="E173" s="6"/>
      <c r="F173" s="6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6"/>
      <c r="C174" s="6"/>
      <c r="D174" s="6"/>
      <c r="E174" s="6"/>
      <c r="F174" s="6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6"/>
      <c r="C175" s="6"/>
      <c r="D175" s="6"/>
      <c r="E175" s="6"/>
      <c r="F175" s="6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6"/>
      <c r="C176" s="6"/>
      <c r="D176" s="6"/>
      <c r="E176" s="6"/>
      <c r="F176" s="6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6"/>
      <c r="C177" s="6"/>
      <c r="D177" s="6"/>
      <c r="E177" s="6"/>
      <c r="F177" s="6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6"/>
      <c r="C178" s="6"/>
      <c r="D178" s="6"/>
      <c r="E178" s="6"/>
      <c r="F178" s="6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6"/>
      <c r="C179" s="6"/>
      <c r="D179" s="6"/>
      <c r="E179" s="6"/>
      <c r="F179" s="6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6"/>
      <c r="C180" s="6"/>
      <c r="D180" s="6"/>
      <c r="E180" s="6"/>
      <c r="F180" s="6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6"/>
      <c r="C181" s="6"/>
      <c r="D181" s="6"/>
      <c r="E181" s="6"/>
      <c r="F181" s="6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6"/>
      <c r="C182" s="6"/>
      <c r="D182" s="6"/>
      <c r="E182" s="6"/>
      <c r="F182" s="6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6"/>
      <c r="C183" s="6"/>
      <c r="D183" s="6"/>
      <c r="E183" s="6"/>
      <c r="F183" s="6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6"/>
      <c r="C184" s="6"/>
      <c r="D184" s="6"/>
      <c r="E184" s="6"/>
      <c r="F184" s="6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6"/>
      <c r="C185" s="6"/>
      <c r="D185" s="6"/>
      <c r="E185" s="6"/>
      <c r="F185" s="6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6"/>
      <c r="C186" s="6"/>
      <c r="D186" s="6"/>
      <c r="E186" s="6"/>
      <c r="F186" s="6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6"/>
      <c r="C187" s="6"/>
      <c r="D187" s="6"/>
      <c r="E187" s="6"/>
      <c r="F187" s="6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6"/>
      <c r="C188" s="6"/>
      <c r="D188" s="6"/>
      <c r="E188" s="6"/>
      <c r="F188" s="6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6"/>
      <c r="C189" s="6"/>
      <c r="D189" s="6"/>
      <c r="E189" s="6"/>
      <c r="F189" s="6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6"/>
      <c r="C190" s="6"/>
      <c r="D190" s="6"/>
      <c r="E190" s="6"/>
      <c r="F190" s="6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6"/>
      <c r="C191" s="6"/>
      <c r="D191" s="6"/>
      <c r="E191" s="6"/>
      <c r="F191" s="6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6"/>
      <c r="C192" s="6"/>
      <c r="D192" s="6"/>
      <c r="E192" s="6"/>
      <c r="F192" s="6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6"/>
      <c r="C193" s="6"/>
      <c r="D193" s="6"/>
      <c r="E193" s="6"/>
      <c r="F193" s="6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6"/>
      <c r="C194" s="6"/>
      <c r="D194" s="6"/>
      <c r="E194" s="6"/>
      <c r="F194" s="6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6"/>
      <c r="C195" s="6"/>
      <c r="D195" s="6"/>
      <c r="E195" s="6"/>
      <c r="F195" s="6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6"/>
      <c r="C196" s="6"/>
      <c r="D196" s="6"/>
      <c r="E196" s="6"/>
      <c r="F196" s="6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6"/>
      <c r="C197" s="6"/>
      <c r="D197" s="6"/>
      <c r="E197" s="6"/>
      <c r="F197" s="6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6"/>
      <c r="C198" s="6"/>
      <c r="D198" s="6"/>
      <c r="E198" s="6"/>
      <c r="F198" s="6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6"/>
      <c r="C199" s="6"/>
      <c r="D199" s="6"/>
      <c r="E199" s="6"/>
      <c r="F199" s="6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6"/>
      <c r="C200" s="6"/>
      <c r="D200" s="6"/>
      <c r="E200" s="6"/>
      <c r="F200" s="6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6"/>
      <c r="C201" s="6"/>
      <c r="D201" s="6"/>
      <c r="E201" s="6"/>
      <c r="F201" s="6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6"/>
      <c r="C202" s="6"/>
      <c r="D202" s="6"/>
      <c r="E202" s="6"/>
      <c r="F202" s="6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6"/>
      <c r="C203" s="6"/>
      <c r="D203" s="6"/>
      <c r="E203" s="6"/>
      <c r="F203" s="6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6"/>
      <c r="C204" s="6"/>
      <c r="D204" s="6"/>
      <c r="E204" s="6"/>
      <c r="F204" s="6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6"/>
      <c r="C205" s="6"/>
      <c r="D205" s="6"/>
      <c r="E205" s="6"/>
      <c r="F205" s="6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6"/>
      <c r="C206" s="6"/>
      <c r="D206" s="6"/>
      <c r="E206" s="6"/>
      <c r="F206" s="6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6"/>
      <c r="C207" s="6"/>
      <c r="D207" s="6"/>
      <c r="E207" s="6"/>
      <c r="F207" s="6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6"/>
      <c r="C208" s="6"/>
      <c r="D208" s="6"/>
      <c r="E208" s="6"/>
      <c r="F208" s="6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6"/>
      <c r="C209" s="6"/>
      <c r="D209" s="6"/>
      <c r="E209" s="6"/>
      <c r="F209" s="6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6"/>
      <c r="C210" s="6"/>
      <c r="D210" s="6"/>
      <c r="E210" s="6"/>
      <c r="F210" s="6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6"/>
      <c r="C211" s="6"/>
      <c r="D211" s="6"/>
      <c r="E211" s="6"/>
      <c r="F211" s="6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6"/>
      <c r="C212" s="6"/>
      <c r="D212" s="6"/>
      <c r="E212" s="6"/>
      <c r="F212" s="6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6"/>
      <c r="C213" s="6"/>
      <c r="D213" s="6"/>
      <c r="E213" s="6"/>
      <c r="F213" s="6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6"/>
      <c r="C214" s="6"/>
      <c r="D214" s="6"/>
      <c r="E214" s="6"/>
      <c r="F214" s="6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6"/>
      <c r="C215" s="6"/>
      <c r="D215" s="6"/>
      <c r="E215" s="6"/>
      <c r="F215" s="6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6"/>
      <c r="C216" s="6"/>
      <c r="D216" s="6"/>
      <c r="E216" s="6"/>
      <c r="F216" s="6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6"/>
      <c r="C217" s="6"/>
      <c r="D217" s="6"/>
      <c r="E217" s="6"/>
      <c r="F217" s="6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6"/>
      <c r="C218" s="6"/>
      <c r="D218" s="6"/>
      <c r="E218" s="6"/>
      <c r="F218" s="6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6"/>
      <c r="C219" s="6"/>
      <c r="D219" s="6"/>
      <c r="E219" s="6"/>
      <c r="F219" s="6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6"/>
      <c r="C220" s="6"/>
      <c r="D220" s="6"/>
      <c r="E220" s="6"/>
      <c r="F220" s="6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6"/>
      <c r="C221" s="6"/>
      <c r="D221" s="6"/>
      <c r="E221" s="6"/>
      <c r="F221" s="6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6"/>
      <c r="C222" s="6"/>
      <c r="D222" s="6"/>
      <c r="E222" s="6"/>
      <c r="F222" s="6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6"/>
      <c r="C223" s="6"/>
      <c r="D223" s="6"/>
      <c r="E223" s="6"/>
      <c r="F223" s="6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6"/>
      <c r="C224" s="6"/>
      <c r="D224" s="6"/>
      <c r="E224" s="6"/>
      <c r="F224" s="6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6"/>
      <c r="C225" s="6"/>
      <c r="D225" s="6"/>
      <c r="E225" s="6"/>
      <c r="F225" s="6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6"/>
      <c r="C226" s="6"/>
      <c r="D226" s="6"/>
      <c r="E226" s="6"/>
      <c r="F226" s="6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6"/>
      <c r="C227" s="6"/>
      <c r="D227" s="6"/>
      <c r="E227" s="6"/>
      <c r="F227" s="6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6"/>
      <c r="C228" s="6"/>
      <c r="D228" s="6"/>
      <c r="E228" s="6"/>
      <c r="F228" s="6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B16:C16"/>
    <mergeCell ref="A19:F20"/>
    <mergeCell ref="A21:D21"/>
    <mergeCell ref="A25:F25"/>
    <mergeCell ref="A1:F1"/>
    <mergeCell ref="A2:F2"/>
    <mergeCell ref="A3:F3"/>
    <mergeCell ref="A6:F6"/>
    <mergeCell ref="A8:F9"/>
    <mergeCell ref="A13:F13"/>
    <mergeCell ref="B14:C1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0" width="8.25"/>
  </cols>
  <sheetData>
    <row r="1" ht="15.75" customHeight="1">
      <c r="A1" s="15" t="s">
        <v>12</v>
      </c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ht="15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ht="15.75" customHeight="1">
      <c r="A3" s="3" t="s">
        <v>13</v>
      </c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15.75" customHeight="1">
      <c r="A4" s="17">
        <f t="shared" ref="A4:J4" si="1">RANDBETWEEN(1,6)</f>
        <v>4</v>
      </c>
      <c r="B4" s="17">
        <f t="shared" si="1"/>
        <v>5</v>
      </c>
      <c r="C4" s="17">
        <f t="shared" si="1"/>
        <v>6</v>
      </c>
      <c r="D4" s="17">
        <f t="shared" si="1"/>
        <v>3</v>
      </c>
      <c r="E4" s="17">
        <f t="shared" si="1"/>
        <v>5</v>
      </c>
      <c r="F4" s="17">
        <f t="shared" si="1"/>
        <v>2</v>
      </c>
      <c r="G4" s="17">
        <f t="shared" si="1"/>
        <v>3</v>
      </c>
      <c r="H4" s="17">
        <f t="shared" si="1"/>
        <v>6</v>
      </c>
      <c r="I4" s="17">
        <f t="shared" si="1"/>
        <v>5</v>
      </c>
      <c r="J4" s="17">
        <f t="shared" si="1"/>
        <v>5</v>
      </c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15.75" customHeight="1">
      <c r="A5" s="17">
        <f t="shared" ref="A5:J5" si="2">RANDBETWEEN(1,6)</f>
        <v>6</v>
      </c>
      <c r="B5" s="17">
        <f t="shared" si="2"/>
        <v>5</v>
      </c>
      <c r="C5" s="17">
        <f t="shared" si="2"/>
        <v>1</v>
      </c>
      <c r="D5" s="17">
        <f t="shared" si="2"/>
        <v>1</v>
      </c>
      <c r="E5" s="17">
        <f t="shared" si="2"/>
        <v>1</v>
      </c>
      <c r="F5" s="17">
        <f t="shared" si="2"/>
        <v>3</v>
      </c>
      <c r="G5" s="17">
        <f t="shared" si="2"/>
        <v>5</v>
      </c>
      <c r="H5" s="17">
        <f t="shared" si="2"/>
        <v>4</v>
      </c>
      <c r="I5" s="17">
        <f t="shared" si="2"/>
        <v>6</v>
      </c>
      <c r="J5" s="17">
        <f t="shared" si="2"/>
        <v>5</v>
      </c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15.75" customHeight="1">
      <c r="A6" s="17">
        <f t="shared" ref="A6:J6" si="3">RANDBETWEEN(1,6)</f>
        <v>2</v>
      </c>
      <c r="B6" s="17">
        <f t="shared" si="3"/>
        <v>5</v>
      </c>
      <c r="C6" s="17">
        <f t="shared" si="3"/>
        <v>6</v>
      </c>
      <c r="D6" s="17">
        <f t="shared" si="3"/>
        <v>3</v>
      </c>
      <c r="E6" s="17">
        <f t="shared" si="3"/>
        <v>3</v>
      </c>
      <c r="F6" s="17">
        <f t="shared" si="3"/>
        <v>4</v>
      </c>
      <c r="G6" s="17">
        <f t="shared" si="3"/>
        <v>2</v>
      </c>
      <c r="H6" s="17">
        <f t="shared" si="3"/>
        <v>6</v>
      </c>
      <c r="I6" s="17">
        <f t="shared" si="3"/>
        <v>6</v>
      </c>
      <c r="J6" s="17">
        <f t="shared" si="3"/>
        <v>1</v>
      </c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15.75" customHeight="1">
      <c r="A7" s="17">
        <f t="shared" ref="A7:J7" si="4">RANDBETWEEN(1,6)</f>
        <v>2</v>
      </c>
      <c r="B7" s="17">
        <f t="shared" si="4"/>
        <v>4</v>
      </c>
      <c r="C7" s="17">
        <f t="shared" si="4"/>
        <v>5</v>
      </c>
      <c r="D7" s="17">
        <f t="shared" si="4"/>
        <v>1</v>
      </c>
      <c r="E7" s="17">
        <f t="shared" si="4"/>
        <v>1</v>
      </c>
      <c r="F7" s="17">
        <f t="shared" si="4"/>
        <v>1</v>
      </c>
      <c r="G7" s="17">
        <f t="shared" si="4"/>
        <v>6</v>
      </c>
      <c r="H7" s="17">
        <f t="shared" si="4"/>
        <v>1</v>
      </c>
      <c r="I7" s="17">
        <f t="shared" si="4"/>
        <v>4</v>
      </c>
      <c r="J7" s="17">
        <f t="shared" si="4"/>
        <v>1</v>
      </c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15.75" customHeight="1">
      <c r="A8" s="17">
        <f t="shared" ref="A8:J8" si="5">RANDBETWEEN(1,6)</f>
        <v>6</v>
      </c>
      <c r="B8" s="17">
        <f t="shared" si="5"/>
        <v>2</v>
      </c>
      <c r="C8" s="17">
        <f t="shared" si="5"/>
        <v>4</v>
      </c>
      <c r="D8" s="17">
        <f t="shared" si="5"/>
        <v>5</v>
      </c>
      <c r="E8" s="17">
        <f t="shared" si="5"/>
        <v>1</v>
      </c>
      <c r="F8" s="17">
        <f t="shared" si="5"/>
        <v>1</v>
      </c>
      <c r="G8" s="17">
        <f t="shared" si="5"/>
        <v>3</v>
      </c>
      <c r="H8" s="17">
        <f t="shared" si="5"/>
        <v>1</v>
      </c>
      <c r="I8" s="17">
        <f t="shared" si="5"/>
        <v>2</v>
      </c>
      <c r="J8" s="17">
        <f t="shared" si="5"/>
        <v>1</v>
      </c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15.75" customHeight="1">
      <c r="A9" s="17">
        <f t="shared" ref="A9:J9" si="6">RANDBETWEEN(1,6)</f>
        <v>5</v>
      </c>
      <c r="B9" s="17">
        <f t="shared" si="6"/>
        <v>2</v>
      </c>
      <c r="C9" s="17">
        <f t="shared" si="6"/>
        <v>4</v>
      </c>
      <c r="D9" s="17">
        <f t="shared" si="6"/>
        <v>2</v>
      </c>
      <c r="E9" s="17">
        <f t="shared" si="6"/>
        <v>3</v>
      </c>
      <c r="F9" s="17">
        <f t="shared" si="6"/>
        <v>4</v>
      </c>
      <c r="G9" s="17">
        <f t="shared" si="6"/>
        <v>3</v>
      </c>
      <c r="H9" s="17">
        <f t="shared" si="6"/>
        <v>2</v>
      </c>
      <c r="I9" s="17">
        <f t="shared" si="6"/>
        <v>3</v>
      </c>
      <c r="J9" s="17">
        <f t="shared" si="6"/>
        <v>2</v>
      </c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15.75" customHeight="1">
      <c r="A10" s="17">
        <f t="shared" ref="A10:J10" si="7">RANDBETWEEN(1,6)</f>
        <v>4</v>
      </c>
      <c r="B10" s="17">
        <f t="shared" si="7"/>
        <v>6</v>
      </c>
      <c r="C10" s="17">
        <f t="shared" si="7"/>
        <v>1</v>
      </c>
      <c r="D10" s="17">
        <f t="shared" si="7"/>
        <v>6</v>
      </c>
      <c r="E10" s="17">
        <f t="shared" si="7"/>
        <v>3</v>
      </c>
      <c r="F10" s="17">
        <f t="shared" si="7"/>
        <v>2</v>
      </c>
      <c r="G10" s="17">
        <f t="shared" si="7"/>
        <v>3</v>
      </c>
      <c r="H10" s="17">
        <f t="shared" si="7"/>
        <v>5</v>
      </c>
      <c r="I10" s="17">
        <f t="shared" si="7"/>
        <v>5</v>
      </c>
      <c r="J10" s="17">
        <f t="shared" si="7"/>
        <v>3</v>
      </c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ht="15.75" customHeight="1">
      <c r="A11" s="17">
        <f t="shared" ref="A11:J11" si="8">RANDBETWEEN(1,6)</f>
        <v>5</v>
      </c>
      <c r="B11" s="17">
        <f t="shared" si="8"/>
        <v>1</v>
      </c>
      <c r="C11" s="17">
        <f t="shared" si="8"/>
        <v>3</v>
      </c>
      <c r="D11" s="17">
        <f t="shared" si="8"/>
        <v>1</v>
      </c>
      <c r="E11" s="17">
        <f t="shared" si="8"/>
        <v>2</v>
      </c>
      <c r="F11" s="17">
        <f t="shared" si="8"/>
        <v>5</v>
      </c>
      <c r="G11" s="17">
        <f t="shared" si="8"/>
        <v>4</v>
      </c>
      <c r="H11" s="17">
        <f t="shared" si="8"/>
        <v>4</v>
      </c>
      <c r="I11" s="17">
        <f t="shared" si="8"/>
        <v>2</v>
      </c>
      <c r="J11" s="17">
        <f t="shared" si="8"/>
        <v>3</v>
      </c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ht="15.75" customHeight="1">
      <c r="A12" s="17">
        <f t="shared" ref="A12:J12" si="9">RANDBETWEEN(1,6)</f>
        <v>1</v>
      </c>
      <c r="B12" s="17">
        <f t="shared" si="9"/>
        <v>1</v>
      </c>
      <c r="C12" s="17">
        <f t="shared" si="9"/>
        <v>6</v>
      </c>
      <c r="D12" s="17">
        <f t="shared" si="9"/>
        <v>5</v>
      </c>
      <c r="E12" s="17">
        <f t="shared" si="9"/>
        <v>4</v>
      </c>
      <c r="F12" s="17">
        <f t="shared" si="9"/>
        <v>4</v>
      </c>
      <c r="G12" s="17">
        <f t="shared" si="9"/>
        <v>4</v>
      </c>
      <c r="H12" s="17">
        <f t="shared" si="9"/>
        <v>3</v>
      </c>
      <c r="I12" s="17">
        <f t="shared" si="9"/>
        <v>6</v>
      </c>
      <c r="J12" s="17">
        <f t="shared" si="9"/>
        <v>4</v>
      </c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15.75" customHeight="1">
      <c r="A13" s="17">
        <f t="shared" ref="A13:J13" si="10">RANDBETWEEN(1,6)</f>
        <v>6</v>
      </c>
      <c r="B13" s="17">
        <f t="shared" si="10"/>
        <v>5</v>
      </c>
      <c r="C13" s="17">
        <f t="shared" si="10"/>
        <v>2</v>
      </c>
      <c r="D13" s="17">
        <f t="shared" si="10"/>
        <v>4</v>
      </c>
      <c r="E13" s="17">
        <f t="shared" si="10"/>
        <v>5</v>
      </c>
      <c r="F13" s="17">
        <f t="shared" si="10"/>
        <v>4</v>
      </c>
      <c r="G13" s="17">
        <f t="shared" si="10"/>
        <v>3</v>
      </c>
      <c r="H13" s="17">
        <f t="shared" si="10"/>
        <v>6</v>
      </c>
      <c r="I13" s="17">
        <f t="shared" si="10"/>
        <v>5</v>
      </c>
      <c r="J13" s="17">
        <f t="shared" si="10"/>
        <v>1</v>
      </c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t="15.75" customHeight="1">
      <c r="A14" s="2"/>
      <c r="B14" s="2"/>
      <c r="C14" s="2"/>
      <c r="D14" s="2"/>
      <c r="E14" s="2"/>
      <c r="F14" s="2"/>
      <c r="G14" s="6"/>
      <c r="H14" s="6"/>
      <c r="I14" s="6"/>
      <c r="J14" s="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ht="15.75" customHeight="1">
      <c r="A15" s="3" t="s">
        <v>14</v>
      </c>
      <c r="K15" s="16"/>
      <c r="L15" s="18"/>
      <c r="M15" s="18"/>
      <c r="N15" s="18"/>
      <c r="O15" s="18"/>
      <c r="P15" s="18"/>
      <c r="Q15" s="18"/>
      <c r="R15" s="16"/>
      <c r="S15" s="16"/>
      <c r="T15" s="16"/>
      <c r="U15" s="16"/>
      <c r="V15" s="16"/>
      <c r="W15" s="16"/>
      <c r="X15" s="16"/>
      <c r="Y15" s="16"/>
      <c r="Z15" s="16"/>
    </row>
    <row r="16" ht="15.75" customHeight="1"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ht="15.75" customHeight="1">
      <c r="A17" s="19"/>
      <c r="B17" s="19"/>
      <c r="C17" s="19"/>
      <c r="D17" s="19"/>
      <c r="E17" s="19"/>
      <c r="F17" s="19"/>
      <c r="G17" s="20" t="s">
        <v>15</v>
      </c>
      <c r="H17" s="21"/>
      <c r="I17" s="20" t="s">
        <v>16</v>
      </c>
      <c r="J17" s="21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ht="15.75" customHeight="1">
      <c r="A18" s="22" t="s">
        <v>17</v>
      </c>
      <c r="B18" s="23"/>
      <c r="C18" s="23"/>
      <c r="D18" s="23"/>
      <c r="E18" s="23"/>
      <c r="F18" s="21"/>
      <c r="G18" s="24">
        <f>AVERAGE(A4:J13)</f>
        <v>3.48</v>
      </c>
      <c r="H18" s="21"/>
      <c r="I18" s="25">
        <v>3.5</v>
      </c>
      <c r="J18" s="21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ht="15.75" customHeight="1">
      <c r="A19" s="22" t="s">
        <v>18</v>
      </c>
      <c r="B19" s="23"/>
      <c r="C19" s="23"/>
      <c r="D19" s="23"/>
      <c r="E19" s="23"/>
      <c r="F19" s="21"/>
      <c r="G19" s="24">
        <f>COUNTIF(A4:J13,"6")</f>
        <v>15</v>
      </c>
      <c r="H19" s="21"/>
      <c r="I19" s="25">
        <f>100/6</f>
        <v>16.66666667</v>
      </c>
      <c r="J19" s="21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ht="15.75" customHeight="1">
      <c r="A20" s="22" t="s">
        <v>19</v>
      </c>
      <c r="B20" s="23"/>
      <c r="C20" s="23"/>
      <c r="D20" s="23"/>
      <c r="E20" s="23"/>
      <c r="F20" s="21"/>
      <c r="G20" s="24">
        <f>(COUNTIF(A4:J13,"2") + COUNTIF(A4:J13,"4") + COUNTIF(A4:J13,"6")) / COUNT(A4:J13)</f>
        <v>0.46</v>
      </c>
      <c r="H20" s="21"/>
      <c r="I20" s="25">
        <v>0.5</v>
      </c>
      <c r="J20" s="21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15.75" customHeight="1">
      <c r="A21" s="3" t="s">
        <v>20</v>
      </c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15.75" customHeight="1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15.75" customHeight="1">
      <c r="A23" s="3" t="s">
        <v>21</v>
      </c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15.75" customHeight="1">
      <c r="A24" s="26" t="s">
        <v>22</v>
      </c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15.75" customHeight="1">
      <c r="A25" s="26" t="s">
        <v>23</v>
      </c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t="15.75" customHeight="1">
      <c r="A26" s="3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15.75" customHeight="1">
      <c r="A27" s="27" t="s">
        <v>24</v>
      </c>
      <c r="E27" s="28">
        <f>AVERAGE(A28:J37)</f>
        <v>1045.049603</v>
      </c>
      <c r="F27" s="3"/>
      <c r="K27" s="16"/>
      <c r="L27" s="18"/>
      <c r="M27" s="16"/>
      <c r="N27" s="16"/>
      <c r="O27" s="18"/>
      <c r="P27" s="16"/>
      <c r="Q27" s="16"/>
      <c r="R27" s="16"/>
      <c r="S27" s="16"/>
      <c r="T27" s="16"/>
      <c r="U27" s="16"/>
      <c r="V27" s="16"/>
      <c r="W27" s="16"/>
      <c r="X27" s="16"/>
      <c r="Y27" s="29"/>
      <c r="Z27" s="30"/>
    </row>
    <row r="28" ht="15.75" customHeight="1">
      <c r="A28" s="31">
        <f t="shared" ref="A28:J28" si="11">NORMINV(RAND(),1000,200)</f>
        <v>802.7080647</v>
      </c>
      <c r="B28" s="31">
        <f t="shared" si="11"/>
        <v>1576.746662</v>
      </c>
      <c r="C28" s="31">
        <f t="shared" si="11"/>
        <v>898.1733689</v>
      </c>
      <c r="D28" s="31">
        <f t="shared" si="11"/>
        <v>1058.734718</v>
      </c>
      <c r="E28" s="31">
        <f t="shared" si="11"/>
        <v>1267.328819</v>
      </c>
      <c r="F28" s="31">
        <f t="shared" si="11"/>
        <v>1158.84047</v>
      </c>
      <c r="G28" s="31">
        <f t="shared" si="11"/>
        <v>1098.57608</v>
      </c>
      <c r="H28" s="31">
        <f t="shared" si="11"/>
        <v>1205.621559</v>
      </c>
      <c r="I28" s="31">
        <f t="shared" si="11"/>
        <v>1223.532288</v>
      </c>
      <c r="J28" s="31">
        <f t="shared" si="11"/>
        <v>921.8707314</v>
      </c>
      <c r="K28" s="16"/>
      <c r="L28" s="18"/>
      <c r="M28" s="16"/>
      <c r="N28" s="16"/>
      <c r="O28" s="18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ht="15.75" customHeight="1">
      <c r="A29" s="31">
        <f t="shared" ref="A29:J29" si="12">NORMINV(RAND(),1000,200)</f>
        <v>951.5000108</v>
      </c>
      <c r="B29" s="31">
        <f t="shared" si="12"/>
        <v>627.6333392</v>
      </c>
      <c r="C29" s="31">
        <f t="shared" si="12"/>
        <v>730.3200765</v>
      </c>
      <c r="D29" s="31">
        <f t="shared" si="12"/>
        <v>746.8879487</v>
      </c>
      <c r="E29" s="31">
        <f t="shared" si="12"/>
        <v>1112.484409</v>
      </c>
      <c r="F29" s="31">
        <f t="shared" si="12"/>
        <v>1217.868815</v>
      </c>
      <c r="G29" s="31">
        <f t="shared" si="12"/>
        <v>1051.78992</v>
      </c>
      <c r="H29" s="31">
        <f t="shared" si="12"/>
        <v>1034.816863</v>
      </c>
      <c r="I29" s="31">
        <f t="shared" si="12"/>
        <v>1030.882516</v>
      </c>
      <c r="J29" s="31">
        <f t="shared" si="12"/>
        <v>676.3265459</v>
      </c>
      <c r="K29" s="16"/>
      <c r="L29" s="16"/>
      <c r="M29" s="16"/>
      <c r="N29" s="16"/>
      <c r="O29" s="18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t="15.75" customHeight="1">
      <c r="A30" s="31">
        <f t="shared" ref="A30:J30" si="13">NORMINV(RAND(),1000,200)</f>
        <v>938.931006</v>
      </c>
      <c r="B30" s="31">
        <f t="shared" si="13"/>
        <v>952.2468426</v>
      </c>
      <c r="C30" s="31">
        <f t="shared" si="13"/>
        <v>770.1229063</v>
      </c>
      <c r="D30" s="31">
        <f t="shared" si="13"/>
        <v>1096.299642</v>
      </c>
      <c r="E30" s="31">
        <f t="shared" si="13"/>
        <v>1186.43251</v>
      </c>
      <c r="F30" s="31">
        <f t="shared" si="13"/>
        <v>911.7893759</v>
      </c>
      <c r="G30" s="31">
        <f t="shared" si="13"/>
        <v>1331.092545</v>
      </c>
      <c r="H30" s="31">
        <f t="shared" si="13"/>
        <v>991.4326557</v>
      </c>
      <c r="I30" s="31">
        <f t="shared" si="13"/>
        <v>954.5350905</v>
      </c>
      <c r="J30" s="31">
        <f t="shared" si="13"/>
        <v>717.9534319</v>
      </c>
      <c r="K30" s="16"/>
      <c r="L30" s="16"/>
      <c r="M30" s="16"/>
      <c r="N30" s="16"/>
      <c r="O30" s="18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ht="15.75" customHeight="1">
      <c r="A31" s="31">
        <f t="shared" ref="A31:J31" si="14">NORMINV(RAND(),1000,200)</f>
        <v>1068.584319</v>
      </c>
      <c r="B31" s="31">
        <f t="shared" si="14"/>
        <v>1252.065513</v>
      </c>
      <c r="C31" s="31">
        <f t="shared" si="14"/>
        <v>1095.816845</v>
      </c>
      <c r="D31" s="31">
        <f t="shared" si="14"/>
        <v>907.2254742</v>
      </c>
      <c r="E31" s="31">
        <f t="shared" si="14"/>
        <v>1036.978988</v>
      </c>
      <c r="F31" s="31">
        <f t="shared" si="14"/>
        <v>1083.262307</v>
      </c>
      <c r="G31" s="31">
        <f t="shared" si="14"/>
        <v>1219.95477</v>
      </c>
      <c r="H31" s="31">
        <f t="shared" si="14"/>
        <v>731.2340809</v>
      </c>
      <c r="I31" s="31">
        <f t="shared" si="14"/>
        <v>1115.780134</v>
      </c>
      <c r="J31" s="31">
        <f t="shared" si="14"/>
        <v>1240.215483</v>
      </c>
      <c r="K31" s="16"/>
      <c r="L31" s="16"/>
      <c r="M31" s="16"/>
      <c r="N31" s="16"/>
      <c r="O31" s="18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ht="15.75" customHeight="1">
      <c r="A32" s="31">
        <f t="shared" ref="A32:J32" si="15">NORMINV(RAND(),1000,200)</f>
        <v>1301.61095</v>
      </c>
      <c r="B32" s="31">
        <f t="shared" si="15"/>
        <v>1292.677721</v>
      </c>
      <c r="C32" s="31">
        <f t="shared" si="15"/>
        <v>1066.559672</v>
      </c>
      <c r="D32" s="31">
        <f t="shared" si="15"/>
        <v>1333.434756</v>
      </c>
      <c r="E32" s="31">
        <f t="shared" si="15"/>
        <v>1524.840108</v>
      </c>
      <c r="F32" s="31">
        <f t="shared" si="15"/>
        <v>1102.198513</v>
      </c>
      <c r="G32" s="31">
        <f t="shared" si="15"/>
        <v>881.3888021</v>
      </c>
      <c r="H32" s="31">
        <f t="shared" si="15"/>
        <v>1087.382617</v>
      </c>
      <c r="I32" s="31">
        <f t="shared" si="15"/>
        <v>1110.049296</v>
      </c>
      <c r="J32" s="31">
        <f t="shared" si="15"/>
        <v>924.2682236</v>
      </c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ht="15.75" customHeight="1">
      <c r="A33" s="31">
        <f t="shared" ref="A33:J33" si="16">NORMINV(RAND(),1000,200)</f>
        <v>1228.990007</v>
      </c>
      <c r="B33" s="31">
        <f t="shared" si="16"/>
        <v>965.1554522</v>
      </c>
      <c r="C33" s="31">
        <f t="shared" si="16"/>
        <v>1387.989428</v>
      </c>
      <c r="D33" s="31">
        <f t="shared" si="16"/>
        <v>1170.743986</v>
      </c>
      <c r="E33" s="31">
        <f t="shared" si="16"/>
        <v>1042.26845</v>
      </c>
      <c r="F33" s="31">
        <f t="shared" si="16"/>
        <v>1122.61187</v>
      </c>
      <c r="G33" s="31">
        <f t="shared" si="16"/>
        <v>1405.525115</v>
      </c>
      <c r="H33" s="31">
        <f t="shared" si="16"/>
        <v>1176.763807</v>
      </c>
      <c r="I33" s="31">
        <f t="shared" si="16"/>
        <v>823.224272</v>
      </c>
      <c r="J33" s="31">
        <f t="shared" si="16"/>
        <v>1043.716512</v>
      </c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ht="15.75" customHeight="1">
      <c r="A34" s="31">
        <f t="shared" ref="A34:J34" si="17">NORMINV(RAND(),1000,200)</f>
        <v>1296.535367</v>
      </c>
      <c r="B34" s="31">
        <f t="shared" si="17"/>
        <v>805.4538925</v>
      </c>
      <c r="C34" s="31">
        <f t="shared" si="17"/>
        <v>1485.950413</v>
      </c>
      <c r="D34" s="31">
        <f t="shared" si="17"/>
        <v>869.4862597</v>
      </c>
      <c r="E34" s="31">
        <f t="shared" si="17"/>
        <v>1053.082282</v>
      </c>
      <c r="F34" s="31">
        <f t="shared" si="17"/>
        <v>1095.227095</v>
      </c>
      <c r="G34" s="31">
        <f t="shared" si="17"/>
        <v>898.3347211</v>
      </c>
      <c r="H34" s="31">
        <f t="shared" si="17"/>
        <v>953.2169663</v>
      </c>
      <c r="I34" s="31">
        <f t="shared" si="17"/>
        <v>1140.03578</v>
      </c>
      <c r="J34" s="31">
        <f t="shared" si="17"/>
        <v>1052.775632</v>
      </c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ht="15.75" customHeight="1">
      <c r="A35" s="31">
        <f t="shared" ref="A35:J35" si="18">NORMINV(RAND(),1000,200)</f>
        <v>1198.257755</v>
      </c>
      <c r="B35" s="31">
        <f t="shared" si="18"/>
        <v>814.5080593</v>
      </c>
      <c r="C35" s="31">
        <f t="shared" si="18"/>
        <v>920.8814245</v>
      </c>
      <c r="D35" s="31">
        <f t="shared" si="18"/>
        <v>1131.95827</v>
      </c>
      <c r="E35" s="31">
        <f t="shared" si="18"/>
        <v>1044.651659</v>
      </c>
      <c r="F35" s="31">
        <f t="shared" si="18"/>
        <v>991.9271998</v>
      </c>
      <c r="G35" s="31">
        <f t="shared" si="18"/>
        <v>1088.449205</v>
      </c>
      <c r="H35" s="31">
        <f t="shared" si="18"/>
        <v>1031.466938</v>
      </c>
      <c r="I35" s="31">
        <f t="shared" si="18"/>
        <v>894.1757279</v>
      </c>
      <c r="J35" s="31">
        <f t="shared" si="18"/>
        <v>1168.283997</v>
      </c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ht="15.75" customHeight="1">
      <c r="A36" s="31">
        <f t="shared" ref="A36:J36" si="19">NORMINV(RAND(),1000,200)</f>
        <v>772.9063851</v>
      </c>
      <c r="B36" s="31">
        <f t="shared" si="19"/>
        <v>1131.708754</v>
      </c>
      <c r="C36" s="31">
        <f t="shared" si="19"/>
        <v>1303.096957</v>
      </c>
      <c r="D36" s="31">
        <f t="shared" si="19"/>
        <v>984.6594037</v>
      </c>
      <c r="E36" s="31">
        <f t="shared" si="19"/>
        <v>981.1515694</v>
      </c>
      <c r="F36" s="31">
        <f t="shared" si="19"/>
        <v>626.0182952</v>
      </c>
      <c r="G36" s="31">
        <f t="shared" si="19"/>
        <v>964.8679717</v>
      </c>
      <c r="H36" s="31">
        <f t="shared" si="19"/>
        <v>787.2701928</v>
      </c>
      <c r="I36" s="31">
        <f t="shared" si="19"/>
        <v>1069.646182</v>
      </c>
      <c r="J36" s="31">
        <f t="shared" si="19"/>
        <v>1354.433147</v>
      </c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ht="15.75" customHeight="1">
      <c r="A37" s="31">
        <f t="shared" ref="A37:J37" si="20">NORMINV(RAND(),1000,200)</f>
        <v>1450.016471</v>
      </c>
      <c r="B37" s="31">
        <f t="shared" si="20"/>
        <v>795.7453576</v>
      </c>
      <c r="C37" s="31">
        <f t="shared" si="20"/>
        <v>947.4215161</v>
      </c>
      <c r="D37" s="31">
        <f t="shared" si="20"/>
        <v>1099.268419</v>
      </c>
      <c r="E37" s="31">
        <f t="shared" si="20"/>
        <v>1127.329417</v>
      </c>
      <c r="F37" s="31">
        <f t="shared" si="20"/>
        <v>935.0506012</v>
      </c>
      <c r="G37" s="31">
        <f t="shared" si="20"/>
        <v>700.7380986</v>
      </c>
      <c r="H37" s="31">
        <f t="shared" si="20"/>
        <v>761.0236496</v>
      </c>
      <c r="I37" s="31">
        <f t="shared" si="20"/>
        <v>762.7573878</v>
      </c>
      <c r="J37" s="31">
        <f t="shared" si="20"/>
        <v>1029.195166</v>
      </c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ht="15.75" customHeight="1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ht="15.75" customHeight="1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5.75" customHeight="1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5.75" customHeight="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.75" customHeigh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.75" customHeight="1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.75" customHeight="1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.75" customHeight="1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.75" customHeight="1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.75" customHeight="1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.75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.75" customHeight="1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.75" customHeight="1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.75" customHeight="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.75" customHeight="1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.7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ht="15.75" customHeight="1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ht="15.75" customHeight="1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ht="15.75" customHeight="1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ht="15.75" customHeight="1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ht="15.75" customHeight="1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ht="15.75" customHeight="1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ht="15.75" customHeight="1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ht="15.75" customHeight="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ht="15.75" customHeight="1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ht="15.75" customHeight="1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ht="15.75" customHeight="1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ht="15.75" customHeight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ht="15.75" customHeight="1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ht="15.75" customHeight="1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ht="15.75" customHeight="1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ht="15.75" customHeight="1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ht="15.75" customHeight="1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ht="15.75" customHeight="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ht="15.75" customHeight="1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ht="15.7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ht="15.75" customHeight="1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ht="15.75" customHeight="1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ht="15.75" customHeight="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ht="15.75" customHeight="1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ht="15.7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ht="15.75" customHeight="1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ht="15.75" customHeight="1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ht="15.75" customHeight="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ht="15.75" customHeight="1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ht="15.75" customHeight="1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ht="15.7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ht="15.75" customHeight="1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ht="15.75" customHeight="1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ht="15.75" customHeight="1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ht="15.75" customHeight="1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ht="15.7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ht="15.7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ht="15.7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ht="15.7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ht="15.75" customHeight="1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ht="15.7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ht="15.75" customHeight="1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ht="15.75" customHeight="1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ht="15.75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ht="15.75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ht="15.75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ht="15.75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ht="15.75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ht="15.75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ht="15.7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ht="15.75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ht="15.7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ht="15.75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ht="15.75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ht="15.75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ht="15.7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ht="15.75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ht="15.7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ht="15.7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ht="15.75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ht="15.75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ht="15.75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ht="15.75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ht="15.7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ht="15.75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ht="15.75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ht="15.75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ht="15.75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ht="15.75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ht="15.7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ht="15.75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ht="15.75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ht="15.75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ht="15.7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ht="15.75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ht="15.75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ht="15.75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ht="15.75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ht="15.75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ht="15.7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ht="15.75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ht="15.75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ht="15.7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ht="15.75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ht="15.7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ht="15.75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ht="15.7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ht="15.75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ht="15.75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ht="15.75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ht="15.7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ht="15.7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ht="15.7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ht="15.7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ht="15.7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ht="15.7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ht="15.7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ht="15.7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ht="15.7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ht="15.7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ht="15.7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ht="15.7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ht="15.7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ht="15.7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ht="15.7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ht="15.7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ht="15.7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ht="15.7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ht="15.7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ht="15.7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ht="15.7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ht="15.7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ht="15.7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ht="15.7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ht="15.7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ht="15.7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ht="15.7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ht="15.7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ht="15.7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ht="15.7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ht="15.7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ht="15.7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ht="15.7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ht="15.7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ht="15.7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ht="15.7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ht="15.7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ht="15.7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ht="15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ht="15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ht="15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ht="15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ht="15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ht="15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ht="15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ht="15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ht="15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ht="15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ht="15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ht="15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ht="15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ht="15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ht="15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ht="15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ht="15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ht="15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ht="15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ht="15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ht="15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ht="15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ht="15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ht="15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ht="15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ht="15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ht="15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ht="15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ht="15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ht="15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ht="15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ht="15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ht="15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ht="15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ht="15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ht="15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ht="15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ht="15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ht="15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ht="15.7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ht="15.7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ht="15.7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ht="15.7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ht="15.7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ht="15.7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ht="15.7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ht="15.7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ht="15.7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ht="15.7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ht="15.7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ht="15.7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ht="15.7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ht="15.7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ht="15.7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ht="15.7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ht="15.7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ht="15.7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ht="15.7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ht="15.7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ht="15.7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ht="15.7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ht="15.7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ht="15.7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ht="15.7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ht="15.7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ht="15.7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ht="15.7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ht="15.7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ht="15.7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ht="15.7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ht="15.7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ht="15.7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ht="15.7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ht="15.7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ht="15.7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ht="15.7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ht="15.7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ht="15.7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ht="15.7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ht="15.7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ht="15.7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ht="15.7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ht="15.7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ht="15.7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ht="15.7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ht="15.7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ht="15.7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ht="15.7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ht="15.7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ht="15.7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ht="15.7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ht="15.7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ht="15.7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ht="15.7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ht="15.7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ht="15.7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ht="15.7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ht="15.7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ht="15.7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ht="15.7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ht="15.7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ht="15.7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ht="15.7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ht="15.7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ht="15.7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ht="15.7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ht="15.7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ht="15.7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ht="15.7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ht="15.7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ht="15.7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ht="15.7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ht="15.7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ht="15.7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ht="15.7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ht="15.7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ht="15.7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ht="15.7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ht="15.7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ht="15.7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ht="15.7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ht="15.7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ht="15.7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ht="15.7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ht="15.7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ht="15.7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ht="15.7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ht="15.7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ht="15.7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ht="15.7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ht="15.7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ht="15.7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ht="15.7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ht="15.7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ht="15.7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ht="15.7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ht="15.7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ht="15.7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ht="15.7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ht="15.7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ht="15.7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ht="15.7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ht="15.7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ht="15.7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ht="15.7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ht="15.7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ht="15.7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ht="15.7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ht="15.7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ht="15.7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ht="15.7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ht="15.7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ht="15.7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ht="15.7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ht="15.7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ht="15.7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ht="15.7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ht="15.7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ht="15.7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ht="15.7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ht="15.7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ht="15.7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ht="15.7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ht="15.7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ht="15.75" customHeight="1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ht="15.75" customHeight="1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ht="15.75" customHeight="1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ht="15.75" customHeight="1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ht="15.75" customHeight="1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ht="15.75" customHeight="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ht="15.75" customHeight="1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ht="15.75" customHeight="1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ht="15.75" customHeight="1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ht="15.75" customHeight="1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ht="15.75" customHeight="1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ht="15.75" customHeight="1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ht="15.75" customHeight="1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ht="15.75" customHeight="1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ht="15.75" customHeight="1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ht="15.75" customHeight="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ht="15.75" customHeight="1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ht="15.75" customHeight="1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ht="15.75" customHeight="1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ht="15.75" customHeight="1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ht="15.75" customHeight="1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ht="15.75" customHeight="1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ht="15.75" customHeight="1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ht="15.75" customHeight="1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ht="15.75" customHeight="1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ht="15.75" customHeight="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ht="15.75" customHeight="1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ht="15.75" customHeight="1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ht="15.75" customHeight="1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ht="15.75" customHeight="1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ht="15.75" customHeight="1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ht="15.75" customHeight="1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ht="15.75" customHeight="1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ht="15.75" customHeight="1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ht="15.75" customHeight="1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ht="15.75" customHeight="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ht="15.75" customHeight="1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ht="15.75" customHeight="1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ht="15.75" customHeight="1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ht="15.75" customHeight="1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ht="15.75" customHeight="1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ht="15.75" customHeight="1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ht="15.75" customHeight="1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ht="15.75" customHeight="1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ht="15.75" customHeight="1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ht="15.75" customHeight="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ht="15.75" customHeight="1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ht="15.75" customHeight="1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ht="15.75" customHeight="1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ht="15.75" customHeight="1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ht="15.75" customHeight="1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ht="15.75" customHeight="1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ht="15.75" customHeight="1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ht="15.75" customHeight="1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ht="15.75" customHeight="1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ht="15.75" customHeight="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ht="15.75" customHeight="1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ht="15.75" customHeight="1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ht="15.75" customHeight="1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ht="15.75" customHeight="1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ht="15.75" customHeight="1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ht="15.75" customHeight="1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ht="15.75" customHeight="1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ht="15.75" customHeight="1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ht="15.75" customHeight="1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ht="15.75" customHeight="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ht="15.75" customHeight="1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ht="15.75" customHeight="1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ht="15.75" customHeight="1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ht="15.75" customHeight="1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ht="15.75" customHeight="1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ht="15.75" customHeight="1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ht="15.75" customHeight="1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ht="15.75" customHeight="1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ht="15.75" customHeight="1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ht="15.75" customHeight="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ht="15.75" customHeight="1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ht="15.75" customHeight="1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ht="15.75" customHeight="1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ht="15.75" customHeight="1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ht="15.75" customHeight="1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ht="15.75" customHeight="1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ht="15.75" customHeight="1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ht="15.75" customHeight="1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ht="15.75" customHeight="1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ht="15.75" customHeight="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ht="15.75" customHeight="1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ht="15.75" customHeight="1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ht="15.75" customHeight="1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ht="15.75" customHeight="1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ht="15.75" customHeight="1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ht="15.75" customHeight="1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ht="15.75" customHeight="1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ht="15.75" customHeight="1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ht="15.75" customHeight="1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ht="15.75" customHeight="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ht="15.75" customHeight="1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ht="15.75" customHeight="1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ht="15.75" customHeight="1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ht="15.75" customHeight="1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ht="15.75" customHeight="1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ht="15.75" customHeight="1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ht="15.75" customHeight="1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ht="15.75" customHeight="1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ht="15.75" customHeight="1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ht="15.75" customHeight="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ht="15.75" customHeight="1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ht="15.75" customHeight="1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ht="15.75" customHeight="1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ht="15.75" customHeight="1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ht="15.75" customHeight="1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ht="15.75" customHeight="1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ht="15.75" customHeight="1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ht="15.75" customHeight="1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ht="15.75" customHeight="1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ht="15.75" customHeight="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ht="15.75" customHeight="1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ht="15.75" customHeight="1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ht="15.75" customHeight="1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ht="15.75" customHeight="1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ht="15.75" customHeight="1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ht="15.75" customHeight="1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ht="15.75" customHeight="1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ht="15.75" customHeight="1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ht="15.75" customHeight="1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ht="15.75" customHeight="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ht="15.75" customHeight="1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ht="15.75" customHeight="1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ht="15.75" customHeight="1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ht="15.75" customHeight="1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ht="15.75" customHeight="1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ht="15.75" customHeight="1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ht="15.75" customHeight="1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ht="15.75" customHeight="1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ht="15.75" customHeight="1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ht="15.75" customHeight="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ht="15.75" customHeight="1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ht="15.75" customHeight="1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ht="15.75" customHeight="1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ht="15.75" customHeight="1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ht="15.75" customHeight="1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ht="15.75" customHeight="1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ht="15.75" customHeight="1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ht="15.75" customHeight="1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ht="15.75" customHeight="1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ht="15.75" customHeight="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ht="15.75" customHeight="1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ht="15.75" customHeight="1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ht="15.75" customHeight="1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ht="15.75" customHeight="1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ht="15.75" customHeight="1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ht="15.75" customHeight="1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ht="15.75" customHeight="1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ht="15.75" customHeight="1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ht="15.75" customHeight="1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ht="15.75" customHeight="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ht="15.75" customHeight="1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ht="15.75" customHeight="1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ht="15.75" customHeight="1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ht="15.75" customHeight="1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ht="15.75" customHeight="1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ht="15.75" customHeight="1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ht="15.75" customHeight="1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ht="15.75" customHeight="1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ht="15.75" customHeight="1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ht="15.75" customHeight="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ht="15.75" customHeight="1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ht="15.75" customHeight="1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ht="15.75" customHeight="1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ht="15.75" customHeight="1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ht="15.75" customHeight="1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ht="15.75" customHeight="1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ht="15.75" customHeight="1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ht="15.75" customHeight="1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ht="15.75" customHeight="1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ht="15.75" customHeight="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ht="15.75" customHeight="1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ht="15.75" customHeight="1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ht="15.75" customHeight="1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ht="15.75" customHeight="1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ht="15.75" customHeight="1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ht="15.75" customHeight="1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ht="15.75" customHeight="1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ht="15.75" customHeight="1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ht="15.75" customHeight="1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ht="15.75" customHeight="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ht="15.75" customHeight="1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ht="15.75" customHeight="1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ht="15.75" customHeight="1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ht="15.75" customHeight="1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ht="15.75" customHeight="1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ht="15.75" customHeight="1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ht="15.75" customHeight="1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ht="15.75" customHeight="1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ht="15.75" customHeight="1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ht="15.75" customHeight="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ht="15.75" customHeight="1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ht="15.75" customHeight="1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ht="15.75" customHeight="1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ht="15.75" customHeight="1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ht="15.75" customHeight="1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ht="15.75" customHeight="1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ht="15.75" customHeight="1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ht="15.75" customHeight="1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ht="15.75" customHeight="1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ht="15.75" customHeight="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ht="15.75" customHeight="1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ht="15.75" customHeight="1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ht="15.75" customHeight="1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ht="15.75" customHeight="1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ht="15.75" customHeight="1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ht="15.75" customHeight="1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ht="15.75" customHeight="1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ht="15.75" customHeight="1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ht="15.75" customHeight="1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ht="15.75" customHeight="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ht="15.75" customHeight="1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ht="15.75" customHeight="1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ht="15.75" customHeight="1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ht="15.75" customHeight="1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ht="15.75" customHeight="1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ht="15.75" customHeight="1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ht="15.75" customHeight="1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ht="15.75" customHeight="1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ht="15.75" customHeight="1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ht="15.75" customHeight="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ht="15.75" customHeight="1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ht="15.75" customHeight="1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ht="15.75" customHeight="1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ht="15.75" customHeight="1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ht="15.75" customHeight="1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ht="15.75" customHeight="1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ht="15.75" customHeight="1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ht="15.75" customHeight="1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ht="15.75" customHeight="1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ht="15.75" customHeight="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ht="15.75" customHeight="1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ht="15.75" customHeight="1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ht="15.75" customHeight="1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ht="15.75" customHeight="1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ht="15.75" customHeight="1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ht="15.75" customHeight="1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ht="15.75" customHeight="1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ht="15.75" customHeight="1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ht="15.75" customHeight="1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ht="15.75" customHeight="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ht="15.75" customHeight="1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ht="15.75" customHeight="1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ht="15.75" customHeight="1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ht="15.75" customHeight="1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ht="15.75" customHeight="1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ht="15.75" customHeight="1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ht="15.75" customHeight="1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ht="15.75" customHeight="1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ht="15.75" customHeight="1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ht="15.75" customHeight="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ht="15.75" customHeight="1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ht="15.75" customHeight="1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ht="15.75" customHeight="1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ht="15.75" customHeight="1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ht="15.75" customHeight="1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ht="15.75" customHeight="1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ht="15.75" customHeight="1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ht="15.75" customHeight="1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ht="15.75" customHeight="1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ht="15.75" customHeight="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ht="15.75" customHeight="1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ht="15.75" customHeight="1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ht="15.75" customHeight="1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ht="15.75" customHeight="1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ht="15.75" customHeight="1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ht="15.75" customHeight="1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ht="15.75" customHeight="1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ht="15.75" customHeight="1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ht="15.75" customHeight="1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ht="15.75" customHeight="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ht="15.75" customHeight="1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ht="15.75" customHeight="1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ht="15.75" customHeight="1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ht="15.75" customHeight="1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ht="15.75" customHeight="1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ht="15.75" customHeight="1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ht="15.75" customHeight="1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ht="15.75" customHeight="1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ht="15.75" customHeight="1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ht="15.75" customHeight="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ht="15.75" customHeight="1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ht="15.75" customHeight="1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ht="15.75" customHeight="1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ht="15.75" customHeight="1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ht="15.75" customHeight="1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ht="15.75" customHeight="1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ht="15.75" customHeight="1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ht="15.75" customHeight="1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ht="15.75" customHeight="1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ht="15.75" customHeight="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ht="15.75" customHeight="1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ht="15.75" customHeight="1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ht="15.75" customHeight="1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ht="15.75" customHeight="1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ht="15.75" customHeight="1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ht="15.75" customHeight="1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ht="15.75" customHeight="1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ht="15.75" customHeight="1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ht="15.75" customHeight="1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ht="15.75" customHeight="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ht="15.75" customHeight="1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ht="15.75" customHeight="1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ht="15.75" customHeight="1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ht="15.75" customHeight="1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ht="15.75" customHeight="1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ht="15.75" customHeight="1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ht="15.75" customHeight="1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ht="15.75" customHeight="1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ht="15.75" customHeight="1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ht="15.75" customHeight="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ht="15.75" customHeight="1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ht="15.75" customHeight="1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ht="15.75" customHeight="1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ht="15.75" customHeight="1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ht="15.75" customHeight="1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ht="15.75" customHeight="1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ht="15.75" customHeight="1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ht="15.75" customHeight="1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ht="15.75" customHeight="1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ht="15.75" customHeight="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ht="15.75" customHeight="1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ht="15.75" customHeight="1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ht="15.75" customHeight="1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ht="15.75" customHeight="1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ht="15.75" customHeight="1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ht="15.75" customHeight="1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ht="15.75" customHeight="1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ht="15.75" customHeight="1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ht="15.75" customHeight="1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ht="15.75" customHeight="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ht="15.75" customHeight="1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ht="15.75" customHeight="1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ht="15.75" customHeight="1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ht="15.75" customHeight="1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ht="15.75" customHeight="1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ht="15.75" customHeight="1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ht="15.75" customHeight="1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ht="15.75" customHeight="1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ht="15.75" customHeight="1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ht="15.75" customHeight="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ht="15.75" customHeight="1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ht="15.75" customHeight="1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ht="15.75" customHeight="1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ht="15.75" customHeight="1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ht="15.75" customHeight="1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ht="15.75" customHeight="1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ht="15.75" customHeight="1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ht="15.75" customHeight="1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ht="15.75" customHeight="1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ht="15.75" customHeight="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ht="15.75" customHeight="1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ht="15.75" customHeight="1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ht="15.75" customHeight="1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ht="15.75" customHeight="1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ht="15.75" customHeight="1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ht="15.75" customHeight="1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ht="15.75" customHeight="1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ht="15.75" customHeight="1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ht="15.75" customHeight="1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ht="15.75" customHeight="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ht="15.75" customHeight="1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ht="15.75" customHeight="1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ht="15.75" customHeight="1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ht="15.75" customHeight="1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ht="15.75" customHeight="1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ht="15.75" customHeight="1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ht="15.75" customHeight="1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ht="15.75" customHeight="1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ht="15.75" customHeight="1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ht="15.75" customHeight="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ht="15.75" customHeight="1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ht="15.75" customHeight="1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ht="15.75" customHeight="1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ht="15.75" customHeight="1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ht="15.75" customHeight="1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ht="15.75" customHeight="1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ht="15.75" customHeight="1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ht="15.75" customHeight="1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ht="15.75" customHeight="1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ht="15.75" customHeight="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ht="15.75" customHeight="1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ht="15.75" customHeight="1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ht="15.75" customHeight="1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ht="15.75" customHeight="1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ht="15.75" customHeight="1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ht="15.75" customHeight="1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ht="15.75" customHeight="1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ht="15.75" customHeight="1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ht="15.75" customHeight="1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ht="15.75" customHeight="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ht="15.75" customHeight="1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ht="15.75" customHeight="1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ht="15.75" customHeight="1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ht="15.75" customHeight="1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ht="15.75" customHeight="1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ht="15.75" customHeight="1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ht="15.75" customHeight="1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ht="15.75" customHeight="1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ht="15.75" customHeight="1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ht="15.75" customHeight="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ht="15.75" customHeight="1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ht="15.75" customHeight="1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ht="15.75" customHeight="1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ht="15.75" customHeight="1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ht="15.75" customHeight="1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ht="15.75" customHeight="1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ht="15.75" customHeight="1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ht="15.75" customHeight="1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ht="15.75" customHeight="1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ht="15.75" customHeight="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ht="15.75" customHeight="1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ht="15.75" customHeight="1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ht="15.75" customHeight="1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ht="15.75" customHeight="1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ht="15.75" customHeight="1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ht="15.75" customHeight="1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ht="15.75" customHeight="1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ht="15.75" customHeight="1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ht="15.75" customHeight="1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ht="15.75" customHeight="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ht="15.75" customHeight="1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ht="15.75" customHeight="1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ht="15.75" customHeight="1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ht="15.75" customHeight="1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ht="15.75" customHeight="1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ht="15.75" customHeight="1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ht="15.75" customHeight="1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ht="15.75" customHeight="1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ht="15.75" customHeight="1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ht="15.75" customHeight="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ht="15.75" customHeight="1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ht="15.75" customHeight="1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ht="15.75" customHeight="1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ht="15.75" customHeight="1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ht="15.75" customHeight="1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ht="15.75" customHeight="1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ht="15.75" customHeight="1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ht="15.75" customHeight="1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ht="15.75" customHeight="1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ht="15.75" customHeight="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ht="15.75" customHeight="1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ht="15.75" customHeight="1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ht="15.75" customHeight="1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ht="15.75" customHeight="1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ht="15.75" customHeight="1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ht="15.75" customHeight="1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ht="15.75" customHeight="1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ht="15.75" customHeight="1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ht="15.75" customHeight="1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ht="15.75" customHeight="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ht="15.75" customHeight="1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ht="15.75" customHeight="1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ht="15.75" customHeight="1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ht="15.75" customHeight="1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ht="15.75" customHeight="1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ht="15.75" customHeight="1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ht="15.75" customHeight="1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ht="15.75" customHeight="1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ht="15.75" customHeight="1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ht="15.75" customHeight="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ht="15.75" customHeight="1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ht="15.75" customHeight="1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ht="15.75" customHeight="1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ht="15.75" customHeight="1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ht="15.75" customHeight="1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ht="15.75" customHeight="1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ht="15.75" customHeight="1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ht="15.75" customHeight="1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ht="15.75" customHeight="1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ht="15.75" customHeight="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ht="15.75" customHeight="1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ht="15.75" customHeight="1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ht="15.75" customHeight="1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ht="15.75" customHeight="1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ht="15.75" customHeight="1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ht="15.75" customHeight="1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ht="15.75" customHeight="1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ht="15.75" customHeight="1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ht="15.75" customHeight="1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ht="15.75" customHeight="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ht="15.75" customHeight="1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ht="15.75" customHeight="1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ht="15.75" customHeight="1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ht="15.75" customHeight="1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ht="15.75" customHeight="1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ht="15.75" customHeight="1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ht="15.75" customHeight="1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ht="15.75" customHeight="1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ht="15.75" customHeight="1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ht="15.75" customHeight="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ht="15.75" customHeight="1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ht="15.75" customHeight="1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ht="15.75" customHeight="1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ht="15.75" customHeight="1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ht="15.75" customHeight="1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ht="15.75" customHeight="1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ht="15.75" customHeight="1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ht="15.75" customHeight="1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ht="15.75" customHeight="1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ht="15.75" customHeight="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ht="15.75" customHeight="1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ht="15.75" customHeight="1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ht="15.75" customHeight="1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ht="15.75" customHeight="1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ht="15.75" customHeight="1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ht="15.75" customHeight="1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ht="15.75" customHeight="1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ht="15.75" customHeight="1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ht="15.75" customHeight="1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ht="15.75" customHeight="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ht="15.75" customHeight="1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ht="15.75" customHeight="1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ht="15.75" customHeight="1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ht="15.75" customHeight="1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ht="15.75" customHeight="1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ht="15.75" customHeight="1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ht="15.75" customHeight="1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ht="15.75" customHeight="1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ht="15.75" customHeight="1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ht="15.75" customHeight="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ht="15.75" customHeight="1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ht="15.75" customHeight="1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ht="15.75" customHeight="1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ht="15.75" customHeight="1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ht="15.75" customHeight="1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ht="15.75" customHeight="1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ht="15.75" customHeight="1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ht="15.75" customHeight="1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ht="15.75" customHeight="1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ht="15.75" customHeight="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ht="15.75" customHeight="1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ht="15.75" customHeight="1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ht="15.75" customHeight="1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ht="15.75" customHeight="1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ht="15.75" customHeight="1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ht="15.75" customHeight="1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ht="15.75" customHeight="1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ht="15.75" customHeight="1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ht="15.75" customHeight="1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ht="15.75" customHeight="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ht="15.75" customHeight="1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ht="15.75" customHeight="1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ht="15.75" customHeight="1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ht="15.75" customHeight="1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ht="15.75" customHeight="1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ht="15.75" customHeight="1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ht="15.75" customHeight="1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ht="15.75" customHeight="1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ht="15.75" customHeight="1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ht="15.75" customHeight="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ht="15.75" customHeight="1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ht="15.75" customHeight="1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ht="15.75" customHeight="1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ht="15.75" customHeight="1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ht="15.75" customHeight="1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ht="15.75" customHeight="1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ht="15.75" customHeight="1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ht="15.75" customHeight="1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ht="15.75" customHeight="1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ht="15.75" customHeight="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ht="15.75" customHeight="1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ht="15.75" customHeight="1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ht="15.75" customHeight="1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ht="15.75" customHeight="1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ht="15.75" customHeight="1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ht="15.75" customHeight="1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ht="15.75" customHeight="1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ht="15.75" customHeight="1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ht="15.75" customHeight="1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ht="15.75" customHeight="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ht="15.75" customHeight="1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ht="15.75" customHeight="1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ht="15.75" customHeight="1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ht="15.75" customHeight="1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ht="15.75" customHeight="1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ht="15.75" customHeight="1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ht="15.75" customHeight="1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ht="15.75" customHeight="1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ht="15.75" customHeight="1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ht="15.75" customHeight="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ht="15.75" customHeight="1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ht="15.75" customHeight="1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ht="15.75" customHeight="1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ht="15.75" customHeight="1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ht="15.75" customHeight="1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ht="15.75" customHeight="1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ht="15.75" customHeight="1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ht="15.75" customHeight="1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ht="15.75" customHeight="1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ht="15.75" customHeight="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ht="15.75" customHeight="1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ht="15.75" customHeight="1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ht="15.75" customHeight="1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ht="15.75" customHeight="1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ht="15.75" customHeight="1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ht="15.75" customHeight="1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ht="15.75" customHeight="1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ht="15.75" customHeight="1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ht="15.75" customHeight="1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ht="15.75" customHeight="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ht="15.75" customHeight="1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ht="15.75" customHeight="1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ht="15.75" customHeight="1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ht="15.75" customHeight="1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ht="15.75" customHeight="1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ht="15.75" customHeight="1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ht="15.75" customHeight="1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ht="15.75" customHeight="1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ht="15.75" customHeight="1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ht="15.75" customHeight="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ht="15.75" customHeight="1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ht="15.75" customHeight="1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ht="15.75" customHeight="1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ht="15.75" customHeight="1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ht="15.75" customHeight="1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ht="15.75" customHeight="1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ht="15.75" customHeight="1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ht="15.75" customHeight="1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ht="15.75" customHeight="1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ht="15.75" customHeight="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ht="15.75" customHeight="1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ht="15.75" customHeight="1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ht="15.75" customHeight="1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ht="15.75" customHeight="1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ht="15.75" customHeight="1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ht="15.75" customHeight="1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ht="15.75" customHeight="1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ht="15.75" customHeight="1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ht="15.75" customHeight="1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ht="15.75" customHeight="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ht="15.75" customHeight="1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ht="15.75" customHeight="1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ht="15.75" customHeight="1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ht="15.75" customHeight="1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ht="15.75" customHeight="1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ht="15.75" customHeight="1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ht="15.75" customHeight="1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ht="15.75" customHeight="1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ht="15.75" customHeight="1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ht="15.75" customHeight="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ht="15.75" customHeight="1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ht="15.75" customHeight="1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ht="15.75" customHeight="1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ht="15.75" customHeight="1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ht="15.75" customHeight="1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ht="15.75" customHeight="1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ht="15.75" customHeight="1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ht="15.75" customHeight="1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ht="15.75" customHeight="1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mergeCells count="21">
    <mergeCell ref="A1:J1"/>
    <mergeCell ref="A3:J3"/>
    <mergeCell ref="A15:J16"/>
    <mergeCell ref="G17:H17"/>
    <mergeCell ref="I17:J17"/>
    <mergeCell ref="G18:H18"/>
    <mergeCell ref="I18:J18"/>
    <mergeCell ref="A21:J21"/>
    <mergeCell ref="A23:J23"/>
    <mergeCell ref="A24:J24"/>
    <mergeCell ref="A25:J25"/>
    <mergeCell ref="A26:J26"/>
    <mergeCell ref="A27:D27"/>
    <mergeCell ref="F27:J27"/>
    <mergeCell ref="A18:F18"/>
    <mergeCell ref="A19:F19"/>
    <mergeCell ref="G19:H19"/>
    <mergeCell ref="I19:J19"/>
    <mergeCell ref="A20:F20"/>
    <mergeCell ref="G20:H20"/>
    <mergeCell ref="I20:J2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32" t="s">
        <v>25</v>
      </c>
    </row>
    <row r="2" ht="15.75" customHeight="1">
      <c r="A2" s="33" t="s">
        <v>26</v>
      </c>
    </row>
    <row r="3" ht="15.75" customHeight="1">
      <c r="A3" s="34" t="s">
        <v>27</v>
      </c>
      <c r="B3" s="35">
        <v>0.0</v>
      </c>
      <c r="C3" s="34" t="s">
        <v>28</v>
      </c>
      <c r="D3" s="36">
        <v>2.0</v>
      </c>
      <c r="E3" s="34" t="s">
        <v>29</v>
      </c>
      <c r="F3" s="35">
        <v>0.5</v>
      </c>
      <c r="G3" s="37"/>
    </row>
    <row r="4" ht="15.75" customHeight="1">
      <c r="A4" s="38" t="s">
        <v>30</v>
      </c>
    </row>
    <row r="5" ht="15.75" customHeight="1">
      <c r="A5" s="33" t="s">
        <v>31</v>
      </c>
      <c r="B5" s="33" t="s">
        <v>32</v>
      </c>
    </row>
    <row r="6" ht="15.75" customHeight="1">
      <c r="A6" s="37">
        <f t="shared" ref="A6:A30" si="2">MEDIAN(B6:Q6)</f>
        <v>-0.3317823248</v>
      </c>
      <c r="B6" s="37">
        <f t="shared" ref="B6:Q6" si="1">NORMINV(RAND(),$B$3,$D$3)</f>
        <v>1.660900994</v>
      </c>
      <c r="C6" s="37">
        <f t="shared" si="1"/>
        <v>-1.949185047</v>
      </c>
      <c r="D6" s="37">
        <f t="shared" si="1"/>
        <v>-1.319719116</v>
      </c>
      <c r="E6" s="37">
        <f t="shared" si="1"/>
        <v>-1.724774345</v>
      </c>
      <c r="F6" s="37">
        <f t="shared" si="1"/>
        <v>-3.226218973</v>
      </c>
      <c r="G6" s="37">
        <f t="shared" si="1"/>
        <v>-0.6392110124</v>
      </c>
      <c r="H6" s="37">
        <f t="shared" si="1"/>
        <v>-1.443105391</v>
      </c>
      <c r="I6" s="37">
        <f t="shared" si="1"/>
        <v>1.683781201</v>
      </c>
      <c r="J6" s="37">
        <f t="shared" si="1"/>
        <v>1.606052336</v>
      </c>
      <c r="K6" s="37">
        <f t="shared" si="1"/>
        <v>1.128449045</v>
      </c>
      <c r="L6" s="37">
        <f t="shared" si="1"/>
        <v>-2.427084363</v>
      </c>
      <c r="M6" s="37">
        <f t="shared" si="1"/>
        <v>3.66638383</v>
      </c>
      <c r="N6" s="37">
        <f t="shared" si="1"/>
        <v>0.6532324159</v>
      </c>
      <c r="O6" s="37">
        <f t="shared" si="1"/>
        <v>0.9364291197</v>
      </c>
      <c r="P6" s="37">
        <f t="shared" si="1"/>
        <v>-0.2925897406</v>
      </c>
      <c r="Q6" s="37">
        <f t="shared" si="1"/>
        <v>-0.3709749091</v>
      </c>
    </row>
    <row r="7" ht="15.75" customHeight="1">
      <c r="A7" s="37">
        <f t="shared" si="2"/>
        <v>1.188323325</v>
      </c>
      <c r="B7" s="37">
        <f t="shared" ref="B7:Q7" si="3">NORMINV(RAND(),$B$3,$D$3)</f>
        <v>3.847613424</v>
      </c>
      <c r="C7" s="37">
        <f t="shared" si="3"/>
        <v>2.212705507</v>
      </c>
      <c r="D7" s="37">
        <f t="shared" si="3"/>
        <v>4.256024043</v>
      </c>
      <c r="E7" s="37">
        <f t="shared" si="3"/>
        <v>1.535901536</v>
      </c>
      <c r="F7" s="37">
        <f t="shared" si="3"/>
        <v>-0.9239104549</v>
      </c>
      <c r="G7" s="37">
        <f t="shared" si="3"/>
        <v>2.03507831</v>
      </c>
      <c r="H7" s="37">
        <f t="shared" si="3"/>
        <v>1.507565068</v>
      </c>
      <c r="I7" s="37">
        <f t="shared" si="3"/>
        <v>-0.663484677</v>
      </c>
      <c r="J7" s="37">
        <f t="shared" si="3"/>
        <v>-0.1734881169</v>
      </c>
      <c r="K7" s="37">
        <f t="shared" si="3"/>
        <v>1.5229956</v>
      </c>
      <c r="L7" s="37">
        <f t="shared" si="3"/>
        <v>-0.4556709199</v>
      </c>
      <c r="M7" s="37">
        <f t="shared" si="3"/>
        <v>-1.610756307</v>
      </c>
      <c r="N7" s="37">
        <f t="shared" si="3"/>
        <v>-2.460297195</v>
      </c>
      <c r="O7" s="37">
        <f t="shared" si="3"/>
        <v>1.692963829</v>
      </c>
      <c r="P7" s="37">
        <f t="shared" si="3"/>
        <v>0.8690815814</v>
      </c>
      <c r="Q7" s="37">
        <f t="shared" si="3"/>
        <v>0.5865464325</v>
      </c>
    </row>
    <row r="8" ht="15.75" customHeight="1">
      <c r="A8" s="37">
        <f t="shared" si="2"/>
        <v>0.5791153377</v>
      </c>
      <c r="B8" s="37">
        <f t="shared" ref="B8:Q8" si="4">NORMINV(RAND(),$B$3,$D$3)</f>
        <v>0.9851170379</v>
      </c>
      <c r="C8" s="37">
        <f t="shared" si="4"/>
        <v>4.362490284</v>
      </c>
      <c r="D8" s="37">
        <f t="shared" si="4"/>
        <v>-1.803053155</v>
      </c>
      <c r="E8" s="37">
        <f t="shared" si="4"/>
        <v>0.1442227287</v>
      </c>
      <c r="F8" s="37">
        <f t="shared" si="4"/>
        <v>1.224312449</v>
      </c>
      <c r="G8" s="37">
        <f t="shared" si="4"/>
        <v>0.9711777883</v>
      </c>
      <c r="H8" s="37">
        <f t="shared" si="4"/>
        <v>-1.869323887</v>
      </c>
      <c r="I8" s="37">
        <f t="shared" si="4"/>
        <v>2.290084474</v>
      </c>
      <c r="J8" s="37">
        <f t="shared" si="4"/>
        <v>-3.667341963</v>
      </c>
      <c r="K8" s="37">
        <f t="shared" si="4"/>
        <v>0.7395284136</v>
      </c>
      <c r="L8" s="37">
        <f t="shared" si="4"/>
        <v>-1.105290319</v>
      </c>
      <c r="M8" s="37">
        <f t="shared" si="4"/>
        <v>1.388510993</v>
      </c>
      <c r="N8" s="37">
        <f t="shared" si="4"/>
        <v>0.9150110656</v>
      </c>
      <c r="O8" s="37">
        <f t="shared" si="4"/>
        <v>-0.06143624155</v>
      </c>
      <c r="P8" s="37">
        <f t="shared" si="4"/>
        <v>0.4187022618</v>
      </c>
      <c r="Q8" s="37">
        <f t="shared" si="4"/>
        <v>0.03592928311</v>
      </c>
    </row>
    <row r="9" ht="15.75" customHeight="1">
      <c r="A9" s="37">
        <f t="shared" si="2"/>
        <v>0.5396402638</v>
      </c>
      <c r="B9" s="37">
        <f t="shared" ref="B9:Q9" si="5">NORMINV(RAND(),$B$3,$D$3)</f>
        <v>-1.511816387</v>
      </c>
      <c r="C9" s="37">
        <f t="shared" si="5"/>
        <v>-1.306277411</v>
      </c>
      <c r="D9" s="37">
        <f t="shared" si="5"/>
        <v>2.158398888</v>
      </c>
      <c r="E9" s="37">
        <f t="shared" si="5"/>
        <v>0.5140789675</v>
      </c>
      <c r="F9" s="37">
        <f t="shared" si="5"/>
        <v>-0.02881442686</v>
      </c>
      <c r="G9" s="37">
        <f t="shared" si="5"/>
        <v>2.684978225</v>
      </c>
      <c r="H9" s="37">
        <f t="shared" si="5"/>
        <v>-2.618229203</v>
      </c>
      <c r="I9" s="37">
        <f t="shared" si="5"/>
        <v>-0.4561588333</v>
      </c>
      <c r="J9" s="37">
        <f t="shared" si="5"/>
        <v>1.591211294</v>
      </c>
      <c r="K9" s="37">
        <f t="shared" si="5"/>
        <v>1.732142379</v>
      </c>
      <c r="L9" s="37">
        <f t="shared" si="5"/>
        <v>1.601932945</v>
      </c>
      <c r="M9" s="37">
        <f t="shared" si="5"/>
        <v>0.3611857957</v>
      </c>
      <c r="N9" s="37">
        <f t="shared" si="5"/>
        <v>1.651458659</v>
      </c>
      <c r="O9" s="37">
        <f t="shared" si="5"/>
        <v>0.5652015601</v>
      </c>
      <c r="P9" s="37">
        <f t="shared" si="5"/>
        <v>-2.602650592</v>
      </c>
      <c r="Q9" s="37">
        <f t="shared" si="5"/>
        <v>3.626714398</v>
      </c>
    </row>
    <row r="10" ht="15.75" customHeight="1">
      <c r="A10" s="37">
        <f t="shared" si="2"/>
        <v>0.5790037191</v>
      </c>
      <c r="B10" s="37">
        <f t="shared" ref="B10:Q10" si="6">NORMINV(RAND(),$B$3,$D$3)</f>
        <v>-1.43938947</v>
      </c>
      <c r="C10" s="37">
        <f t="shared" si="6"/>
        <v>-2.412724509</v>
      </c>
      <c r="D10" s="37">
        <f t="shared" si="6"/>
        <v>5.159835476</v>
      </c>
      <c r="E10" s="37">
        <f t="shared" si="6"/>
        <v>0.6441022789</v>
      </c>
      <c r="F10" s="37">
        <f t="shared" si="6"/>
        <v>0.5139051593</v>
      </c>
      <c r="G10" s="37">
        <f t="shared" si="6"/>
        <v>0.2001427915</v>
      </c>
      <c r="H10" s="37">
        <f t="shared" si="6"/>
        <v>5.302639538</v>
      </c>
      <c r="I10" s="37">
        <f t="shared" si="6"/>
        <v>-4.105650633</v>
      </c>
      <c r="J10" s="37">
        <f t="shared" si="6"/>
        <v>-1.991665359</v>
      </c>
      <c r="K10" s="37">
        <f t="shared" si="6"/>
        <v>0.1296894148</v>
      </c>
      <c r="L10" s="37">
        <f t="shared" si="6"/>
        <v>-2.719795145</v>
      </c>
      <c r="M10" s="37">
        <f t="shared" si="6"/>
        <v>3.21033704</v>
      </c>
      <c r="N10" s="37">
        <f t="shared" si="6"/>
        <v>2.042896002</v>
      </c>
      <c r="O10" s="37">
        <f t="shared" si="6"/>
        <v>1.094958524</v>
      </c>
      <c r="P10" s="37">
        <f t="shared" si="6"/>
        <v>2.492616008</v>
      </c>
      <c r="Q10" s="37">
        <f t="shared" si="6"/>
        <v>2.010582584</v>
      </c>
    </row>
    <row r="11" ht="15.75" customHeight="1">
      <c r="A11" s="37">
        <f t="shared" si="2"/>
        <v>0.1716666399</v>
      </c>
      <c r="B11" s="37">
        <f t="shared" ref="B11:Q11" si="7">NORMINV(RAND(),$B$3,$D$3)</f>
        <v>3.77418576</v>
      </c>
      <c r="C11" s="37">
        <f t="shared" si="7"/>
        <v>-1.452586474</v>
      </c>
      <c r="D11" s="37">
        <f t="shared" si="7"/>
        <v>-3.4261097</v>
      </c>
      <c r="E11" s="37">
        <f t="shared" si="7"/>
        <v>0.36078907</v>
      </c>
      <c r="F11" s="37">
        <f t="shared" si="7"/>
        <v>-0.04281428449</v>
      </c>
      <c r="G11" s="37">
        <f t="shared" si="7"/>
        <v>2.553676129</v>
      </c>
      <c r="H11" s="37">
        <f t="shared" si="7"/>
        <v>1.49121241</v>
      </c>
      <c r="I11" s="37">
        <f t="shared" si="7"/>
        <v>1.901192381</v>
      </c>
      <c r="J11" s="37">
        <f t="shared" si="7"/>
        <v>-0.9401591332</v>
      </c>
      <c r="K11" s="37">
        <f t="shared" si="7"/>
        <v>0.897363252</v>
      </c>
      <c r="L11" s="37">
        <f t="shared" si="7"/>
        <v>-2.170541098</v>
      </c>
      <c r="M11" s="37">
        <f t="shared" si="7"/>
        <v>0.9868768227</v>
      </c>
      <c r="N11" s="37">
        <f t="shared" si="7"/>
        <v>-0.0174557903</v>
      </c>
      <c r="O11" s="37">
        <f t="shared" si="7"/>
        <v>2.373946382</v>
      </c>
      <c r="P11" s="37">
        <f t="shared" si="7"/>
        <v>-0.1466221365</v>
      </c>
      <c r="Q11" s="37">
        <f t="shared" si="7"/>
        <v>-1.33249308</v>
      </c>
    </row>
    <row r="12" ht="15.75" customHeight="1">
      <c r="A12" s="37">
        <f t="shared" si="2"/>
        <v>-0.3050039006</v>
      </c>
      <c r="B12" s="37">
        <f t="shared" ref="B12:Q12" si="8">NORMINV(RAND(),$B$3,$D$3)</f>
        <v>-3.088535134</v>
      </c>
      <c r="C12" s="37">
        <f t="shared" si="8"/>
        <v>-0.1850636422</v>
      </c>
      <c r="D12" s="37">
        <f t="shared" si="8"/>
        <v>1.804497591</v>
      </c>
      <c r="E12" s="37">
        <f t="shared" si="8"/>
        <v>0.6449076735</v>
      </c>
      <c r="F12" s="37">
        <f t="shared" si="8"/>
        <v>-2.03404516</v>
      </c>
      <c r="G12" s="37">
        <f t="shared" si="8"/>
        <v>4.730075905</v>
      </c>
      <c r="H12" s="37">
        <f t="shared" si="8"/>
        <v>-2.704607262</v>
      </c>
      <c r="I12" s="37">
        <f t="shared" si="8"/>
        <v>-0.424944159</v>
      </c>
      <c r="J12" s="37">
        <f t="shared" si="8"/>
        <v>3.255059189</v>
      </c>
      <c r="K12" s="37">
        <f t="shared" si="8"/>
        <v>0.8231089691</v>
      </c>
      <c r="L12" s="37">
        <f t="shared" si="8"/>
        <v>-2.438425914</v>
      </c>
      <c r="M12" s="37">
        <f t="shared" si="8"/>
        <v>0.07374835306</v>
      </c>
      <c r="N12" s="37">
        <f t="shared" si="8"/>
        <v>-0.5958682541</v>
      </c>
      <c r="O12" s="37">
        <f t="shared" si="8"/>
        <v>-0.8771203935</v>
      </c>
      <c r="P12" s="37">
        <f t="shared" si="8"/>
        <v>-1.415622477</v>
      </c>
      <c r="Q12" s="37">
        <f t="shared" si="8"/>
        <v>0.6827161225</v>
      </c>
    </row>
    <row r="13" ht="15.75" customHeight="1">
      <c r="A13" s="37">
        <f t="shared" si="2"/>
        <v>-0.3981315891</v>
      </c>
      <c r="B13" s="37">
        <f t="shared" ref="B13:Q13" si="9">NORMINV(RAND(),$B$3,$D$3)</f>
        <v>-2.308484829</v>
      </c>
      <c r="C13" s="37">
        <f t="shared" si="9"/>
        <v>-0.9917625391</v>
      </c>
      <c r="D13" s="37">
        <f t="shared" si="9"/>
        <v>-0.6384638865</v>
      </c>
      <c r="E13" s="37">
        <f t="shared" si="9"/>
        <v>0.9868288684</v>
      </c>
      <c r="F13" s="37">
        <f t="shared" si="9"/>
        <v>-4.340435861</v>
      </c>
      <c r="G13" s="37">
        <f t="shared" si="9"/>
        <v>-0.1577992918</v>
      </c>
      <c r="H13" s="37">
        <f t="shared" si="9"/>
        <v>2.362559237</v>
      </c>
      <c r="I13" s="37">
        <f t="shared" si="9"/>
        <v>-1.085579933</v>
      </c>
      <c r="J13" s="37">
        <f t="shared" si="9"/>
        <v>0.4097833611</v>
      </c>
      <c r="K13" s="37">
        <f t="shared" si="9"/>
        <v>2.177749201</v>
      </c>
      <c r="L13" s="37">
        <f t="shared" si="9"/>
        <v>0.9701319676</v>
      </c>
      <c r="M13" s="37">
        <f t="shared" si="9"/>
        <v>1.51709592</v>
      </c>
      <c r="N13" s="37">
        <f t="shared" si="9"/>
        <v>-0.935148186</v>
      </c>
      <c r="O13" s="37">
        <f t="shared" si="9"/>
        <v>-0.7118853007</v>
      </c>
      <c r="P13" s="37">
        <f t="shared" si="9"/>
        <v>0.1777063178</v>
      </c>
      <c r="Q13" s="37">
        <f t="shared" si="9"/>
        <v>-2.842698469</v>
      </c>
    </row>
    <row r="14" ht="15.75" customHeight="1">
      <c r="A14" s="37">
        <f t="shared" si="2"/>
        <v>0.6741788954</v>
      </c>
      <c r="B14" s="37">
        <f t="shared" ref="B14:Q14" si="10">NORMINV(RAND(),$B$3,$D$3)</f>
        <v>-3.906709046</v>
      </c>
      <c r="C14" s="37">
        <f t="shared" si="10"/>
        <v>-0.9694428839</v>
      </c>
      <c r="D14" s="37">
        <f t="shared" si="10"/>
        <v>-1.786157823</v>
      </c>
      <c r="E14" s="37">
        <f t="shared" si="10"/>
        <v>1.632741669</v>
      </c>
      <c r="F14" s="37">
        <f t="shared" si="10"/>
        <v>2.452583304</v>
      </c>
      <c r="G14" s="37">
        <f t="shared" si="10"/>
        <v>2.452172094</v>
      </c>
      <c r="H14" s="37">
        <f t="shared" si="10"/>
        <v>1.084813886</v>
      </c>
      <c r="I14" s="37">
        <f t="shared" si="10"/>
        <v>1.780929561</v>
      </c>
      <c r="J14" s="37">
        <f t="shared" si="10"/>
        <v>0.4768831955</v>
      </c>
      <c r="K14" s="37">
        <f t="shared" si="10"/>
        <v>-1.044136553</v>
      </c>
      <c r="L14" s="37">
        <f t="shared" si="10"/>
        <v>-0.04123517676</v>
      </c>
      <c r="M14" s="37">
        <f t="shared" si="10"/>
        <v>0.9984926305</v>
      </c>
      <c r="N14" s="37">
        <f t="shared" si="10"/>
        <v>3.196587453</v>
      </c>
      <c r="O14" s="37">
        <f t="shared" si="10"/>
        <v>-2.805641587</v>
      </c>
      <c r="P14" s="37">
        <f t="shared" si="10"/>
        <v>-0.08489643348</v>
      </c>
      <c r="Q14" s="37">
        <f t="shared" si="10"/>
        <v>0.8714745953</v>
      </c>
    </row>
    <row r="15" ht="15.75" customHeight="1">
      <c r="A15" s="37">
        <f t="shared" si="2"/>
        <v>0.6049301014</v>
      </c>
      <c r="B15" s="37">
        <f t="shared" ref="B15:Q15" si="11">NORMINV(RAND(),$B$3,$D$3)</f>
        <v>-3.565531292</v>
      </c>
      <c r="C15" s="37">
        <f t="shared" si="11"/>
        <v>3.227743322</v>
      </c>
      <c r="D15" s="37">
        <f t="shared" si="11"/>
        <v>-0.2062872706</v>
      </c>
      <c r="E15" s="37">
        <f t="shared" si="11"/>
        <v>0.5717318772</v>
      </c>
      <c r="F15" s="37">
        <f t="shared" si="11"/>
        <v>3.387409888</v>
      </c>
      <c r="G15" s="37">
        <f t="shared" si="11"/>
        <v>-2.292565289</v>
      </c>
      <c r="H15" s="37">
        <f t="shared" si="11"/>
        <v>0.6381283255</v>
      </c>
      <c r="I15" s="37">
        <f t="shared" si="11"/>
        <v>-1.659884348</v>
      </c>
      <c r="J15" s="37">
        <f t="shared" si="11"/>
        <v>1.180271083</v>
      </c>
      <c r="K15" s="37">
        <f t="shared" si="11"/>
        <v>-0.5159480937</v>
      </c>
      <c r="L15" s="37">
        <f t="shared" si="11"/>
        <v>0.7813870832</v>
      </c>
      <c r="M15" s="37">
        <f t="shared" si="11"/>
        <v>-1.225003997</v>
      </c>
      <c r="N15" s="37">
        <f t="shared" si="11"/>
        <v>2.504599274</v>
      </c>
      <c r="O15" s="37">
        <f t="shared" si="11"/>
        <v>-0.8860579914</v>
      </c>
      <c r="P15" s="37">
        <f t="shared" si="11"/>
        <v>0.8430400263</v>
      </c>
      <c r="Q15" s="37">
        <f t="shared" si="11"/>
        <v>1.595505658</v>
      </c>
    </row>
    <row r="16" ht="15.75" customHeight="1">
      <c r="A16" s="37">
        <f t="shared" si="2"/>
        <v>0.05492080132</v>
      </c>
      <c r="B16" s="37">
        <f t="shared" ref="B16:Q16" si="12">NORMINV(RAND(),$B$3,$D$3)</f>
        <v>-2.55182842</v>
      </c>
      <c r="C16" s="37">
        <f t="shared" si="12"/>
        <v>0.08162187926</v>
      </c>
      <c r="D16" s="37">
        <f t="shared" si="12"/>
        <v>-0.3865472273</v>
      </c>
      <c r="E16" s="37">
        <f t="shared" si="12"/>
        <v>2.682646595</v>
      </c>
      <c r="F16" s="37">
        <f t="shared" si="12"/>
        <v>1.124980069</v>
      </c>
      <c r="G16" s="37">
        <f t="shared" si="12"/>
        <v>-4.171233407</v>
      </c>
      <c r="H16" s="37">
        <f t="shared" si="12"/>
        <v>2.624936318</v>
      </c>
      <c r="I16" s="37">
        <f t="shared" si="12"/>
        <v>-1.343498467</v>
      </c>
      <c r="J16" s="37">
        <f t="shared" si="12"/>
        <v>-3.206856018</v>
      </c>
      <c r="K16" s="37">
        <f t="shared" si="12"/>
        <v>2.335671779</v>
      </c>
      <c r="L16" s="37">
        <f t="shared" si="12"/>
        <v>-2.728681721</v>
      </c>
      <c r="M16" s="37">
        <f t="shared" si="12"/>
        <v>0.6896701596</v>
      </c>
      <c r="N16" s="37">
        <f t="shared" si="12"/>
        <v>-2.754531751</v>
      </c>
      <c r="O16" s="37">
        <f t="shared" si="12"/>
        <v>2.471582558</v>
      </c>
      <c r="P16" s="37">
        <f t="shared" si="12"/>
        <v>0.02821972339</v>
      </c>
      <c r="Q16" s="37">
        <f t="shared" si="12"/>
        <v>0.8061917515</v>
      </c>
    </row>
    <row r="17" ht="15.75" customHeight="1">
      <c r="A17" s="37">
        <f t="shared" si="2"/>
        <v>0.775242311</v>
      </c>
      <c r="B17" s="37">
        <f t="shared" ref="B17:Q17" si="13">NORMINV(RAND(),$B$3,$D$3)</f>
        <v>-2.234209989</v>
      </c>
      <c r="C17" s="37">
        <f t="shared" si="13"/>
        <v>1.147647345</v>
      </c>
      <c r="D17" s="37">
        <f t="shared" si="13"/>
        <v>1.128365129</v>
      </c>
      <c r="E17" s="37">
        <f t="shared" si="13"/>
        <v>1.67798812</v>
      </c>
      <c r="F17" s="37">
        <f t="shared" si="13"/>
        <v>0.4255509332</v>
      </c>
      <c r="G17" s="37">
        <f t="shared" si="13"/>
        <v>2.043722896</v>
      </c>
      <c r="H17" s="37">
        <f t="shared" si="13"/>
        <v>-0.8843921052</v>
      </c>
      <c r="I17" s="37">
        <f t="shared" si="13"/>
        <v>0.9232424487</v>
      </c>
      <c r="J17" s="37">
        <f t="shared" si="13"/>
        <v>0.9911107968</v>
      </c>
      <c r="K17" s="37">
        <f t="shared" si="13"/>
        <v>0.5710931716</v>
      </c>
      <c r="L17" s="37">
        <f t="shared" si="13"/>
        <v>0.6272421733</v>
      </c>
      <c r="M17" s="37">
        <f t="shared" si="13"/>
        <v>-2.421660135</v>
      </c>
      <c r="N17" s="37">
        <f t="shared" si="13"/>
        <v>-2.705293159</v>
      </c>
      <c r="O17" s="37">
        <f t="shared" si="13"/>
        <v>-0.6021470815</v>
      </c>
      <c r="P17" s="37">
        <f t="shared" si="13"/>
        <v>1.129643103</v>
      </c>
      <c r="Q17" s="37">
        <f t="shared" si="13"/>
        <v>1.419339443</v>
      </c>
    </row>
    <row r="18" ht="15.75" customHeight="1">
      <c r="A18" s="37">
        <f t="shared" si="2"/>
        <v>0.6336372637</v>
      </c>
      <c r="B18" s="37">
        <f t="shared" ref="B18:Q18" si="14">NORMINV(RAND(),$B$3,$D$3)</f>
        <v>-0.6150243373</v>
      </c>
      <c r="C18" s="37">
        <f t="shared" si="14"/>
        <v>-0.5745486765</v>
      </c>
      <c r="D18" s="37">
        <f t="shared" si="14"/>
        <v>-0.09659745451</v>
      </c>
      <c r="E18" s="37">
        <f t="shared" si="14"/>
        <v>1.152454731</v>
      </c>
      <c r="F18" s="37">
        <f t="shared" si="14"/>
        <v>-1.191301354</v>
      </c>
      <c r="G18" s="37">
        <f t="shared" si="14"/>
        <v>0.1914404876</v>
      </c>
      <c r="H18" s="37">
        <f t="shared" si="14"/>
        <v>2.835731585</v>
      </c>
      <c r="I18" s="37">
        <f t="shared" si="14"/>
        <v>2.445793342</v>
      </c>
      <c r="J18" s="37">
        <f t="shared" si="14"/>
        <v>-1.908905978</v>
      </c>
      <c r="K18" s="37">
        <f t="shared" si="14"/>
        <v>1.251221427</v>
      </c>
      <c r="L18" s="37">
        <f t="shared" si="14"/>
        <v>1.037964757</v>
      </c>
      <c r="M18" s="37">
        <f t="shared" si="14"/>
        <v>0.1289045068</v>
      </c>
      <c r="N18" s="37">
        <f t="shared" si="14"/>
        <v>1.258320166</v>
      </c>
      <c r="O18" s="37">
        <f t="shared" si="14"/>
        <v>0.8846368669</v>
      </c>
      <c r="P18" s="37">
        <f t="shared" si="14"/>
        <v>0.3826376605</v>
      </c>
      <c r="Q18" s="37">
        <f t="shared" si="14"/>
        <v>1.439105632</v>
      </c>
    </row>
    <row r="19" ht="15.75" customHeight="1">
      <c r="A19" s="37">
        <f t="shared" si="2"/>
        <v>-0.1979860445</v>
      </c>
      <c r="B19" s="37">
        <f t="shared" ref="B19:Q19" si="15">NORMINV(RAND(),$B$3,$D$3)</f>
        <v>0.8079001639</v>
      </c>
      <c r="C19" s="37">
        <f t="shared" si="15"/>
        <v>-2.792606022</v>
      </c>
      <c r="D19" s="37">
        <f t="shared" si="15"/>
        <v>-0.9139060125</v>
      </c>
      <c r="E19" s="37">
        <f t="shared" si="15"/>
        <v>0.3277888949</v>
      </c>
      <c r="F19" s="37">
        <f t="shared" si="15"/>
        <v>-2.968610678</v>
      </c>
      <c r="G19" s="37">
        <f t="shared" si="15"/>
        <v>1.773394674</v>
      </c>
      <c r="H19" s="37">
        <f t="shared" si="15"/>
        <v>0.1342393016</v>
      </c>
      <c r="I19" s="37">
        <f t="shared" si="15"/>
        <v>2.17999831</v>
      </c>
      <c r="J19" s="37">
        <f t="shared" si="15"/>
        <v>-0.7816647493</v>
      </c>
      <c r="K19" s="37">
        <f t="shared" si="15"/>
        <v>1.892835426</v>
      </c>
      <c r="L19" s="37">
        <f t="shared" si="15"/>
        <v>-5.909443647</v>
      </c>
      <c r="M19" s="37">
        <f t="shared" si="15"/>
        <v>-1.322153519</v>
      </c>
      <c r="N19" s="37">
        <f t="shared" si="15"/>
        <v>0.06865969153</v>
      </c>
      <c r="O19" s="37">
        <f t="shared" si="15"/>
        <v>-0.251654658</v>
      </c>
      <c r="P19" s="37">
        <f t="shared" si="15"/>
        <v>-0.5942216891</v>
      </c>
      <c r="Q19" s="37">
        <f t="shared" si="15"/>
        <v>-0.144317431</v>
      </c>
    </row>
    <row r="20" ht="15.75" customHeight="1">
      <c r="A20" s="37">
        <f t="shared" si="2"/>
        <v>-0.2323949357</v>
      </c>
      <c r="B20" s="37">
        <f t="shared" ref="B20:Q20" si="16">NORMINV(RAND(),$B$3,$D$3)</f>
        <v>3.377708499</v>
      </c>
      <c r="C20" s="37">
        <f t="shared" si="16"/>
        <v>-0.5611906237</v>
      </c>
      <c r="D20" s="37">
        <f t="shared" si="16"/>
        <v>0.5916724107</v>
      </c>
      <c r="E20" s="37">
        <f t="shared" si="16"/>
        <v>0.5862202926</v>
      </c>
      <c r="F20" s="37">
        <f t="shared" si="16"/>
        <v>-0.3027591503</v>
      </c>
      <c r="G20" s="37">
        <f t="shared" si="16"/>
        <v>-2.736397554</v>
      </c>
      <c r="H20" s="37">
        <f t="shared" si="16"/>
        <v>3.506272197</v>
      </c>
      <c r="I20" s="37">
        <f t="shared" si="16"/>
        <v>-0.3323889066</v>
      </c>
      <c r="J20" s="37">
        <f t="shared" si="16"/>
        <v>-0.1620307211</v>
      </c>
      <c r="K20" s="37">
        <f t="shared" si="16"/>
        <v>0.5838121713</v>
      </c>
      <c r="L20" s="37">
        <f t="shared" si="16"/>
        <v>-1.760866093</v>
      </c>
      <c r="M20" s="37">
        <f t="shared" si="16"/>
        <v>-1.713057008</v>
      </c>
      <c r="N20" s="37">
        <f t="shared" si="16"/>
        <v>0.04200817148</v>
      </c>
      <c r="O20" s="37">
        <f t="shared" si="16"/>
        <v>-3.293007621</v>
      </c>
      <c r="P20" s="37">
        <f t="shared" si="16"/>
        <v>1.007391388</v>
      </c>
      <c r="Q20" s="37">
        <f t="shared" si="16"/>
        <v>-2.005073054</v>
      </c>
    </row>
    <row r="21" ht="15.75" customHeight="1">
      <c r="A21" s="37">
        <f t="shared" si="2"/>
        <v>-0.7258307021</v>
      </c>
      <c r="B21" s="37">
        <f t="shared" ref="B21:Q21" si="17">NORMINV(RAND(),$B$3,$D$3)</f>
        <v>-3.220109693</v>
      </c>
      <c r="C21" s="37">
        <f t="shared" si="17"/>
        <v>-0.3280579809</v>
      </c>
      <c r="D21" s="37">
        <f t="shared" si="17"/>
        <v>2.326330837</v>
      </c>
      <c r="E21" s="37">
        <f t="shared" si="17"/>
        <v>-1.312582458</v>
      </c>
      <c r="F21" s="37">
        <f t="shared" si="17"/>
        <v>2.0574268</v>
      </c>
      <c r="G21" s="37">
        <f t="shared" si="17"/>
        <v>2.628801707</v>
      </c>
      <c r="H21" s="37">
        <f t="shared" si="17"/>
        <v>-2.73062387</v>
      </c>
      <c r="I21" s="37">
        <f t="shared" si="17"/>
        <v>-1.123603423</v>
      </c>
      <c r="J21" s="37">
        <f t="shared" si="17"/>
        <v>-1.559046118</v>
      </c>
      <c r="K21" s="37">
        <f t="shared" si="17"/>
        <v>2.901597491</v>
      </c>
      <c r="L21" s="37">
        <f t="shared" si="17"/>
        <v>1.402417841</v>
      </c>
      <c r="M21" s="37">
        <f t="shared" si="17"/>
        <v>-2.774468503</v>
      </c>
      <c r="N21" s="37">
        <f t="shared" si="17"/>
        <v>-3.163063698</v>
      </c>
      <c r="O21" s="37">
        <f t="shared" si="17"/>
        <v>0.7751318013</v>
      </c>
      <c r="P21" s="37">
        <f t="shared" si="17"/>
        <v>0.8521272737</v>
      </c>
      <c r="Q21" s="37">
        <f t="shared" si="17"/>
        <v>-4.556841533</v>
      </c>
    </row>
    <row r="22" ht="15.75" customHeight="1">
      <c r="A22" s="37">
        <f t="shared" si="2"/>
        <v>-0.462144167</v>
      </c>
      <c r="B22" s="37">
        <f t="shared" ref="B22:Q22" si="18">NORMINV(RAND(),$B$3,$D$3)</f>
        <v>2.67083444</v>
      </c>
      <c r="C22" s="37">
        <f t="shared" si="18"/>
        <v>-2.364339558</v>
      </c>
      <c r="D22" s="37">
        <f t="shared" si="18"/>
        <v>-2.942050847</v>
      </c>
      <c r="E22" s="37">
        <f t="shared" si="18"/>
        <v>-0.2845580989</v>
      </c>
      <c r="F22" s="37">
        <f t="shared" si="18"/>
        <v>-2.688564448</v>
      </c>
      <c r="G22" s="37">
        <f t="shared" si="18"/>
        <v>-2.928703139</v>
      </c>
      <c r="H22" s="37">
        <f t="shared" si="18"/>
        <v>-2.957074797</v>
      </c>
      <c r="I22" s="37">
        <f t="shared" si="18"/>
        <v>0.873879289</v>
      </c>
      <c r="J22" s="37">
        <f t="shared" si="18"/>
        <v>-1.539974351</v>
      </c>
      <c r="K22" s="37">
        <f t="shared" si="18"/>
        <v>-1.405047423</v>
      </c>
      <c r="L22" s="37">
        <f t="shared" si="18"/>
        <v>-0.639730235</v>
      </c>
      <c r="M22" s="37">
        <f t="shared" si="18"/>
        <v>2.560931956</v>
      </c>
      <c r="N22" s="37">
        <f t="shared" si="18"/>
        <v>0.2428600647</v>
      </c>
      <c r="O22" s="37">
        <f t="shared" si="18"/>
        <v>-0.07558143524</v>
      </c>
      <c r="P22" s="37">
        <f t="shared" si="18"/>
        <v>1.490065185</v>
      </c>
      <c r="Q22" s="37">
        <f t="shared" si="18"/>
        <v>1.207145832</v>
      </c>
    </row>
    <row r="23" ht="15.75" customHeight="1">
      <c r="A23" s="37">
        <f t="shared" si="2"/>
        <v>-0.4633734423</v>
      </c>
      <c r="B23" s="37">
        <f t="shared" ref="B23:Q23" si="19">NORMINV(RAND(),$B$3,$D$3)</f>
        <v>-0.1839972359</v>
      </c>
      <c r="C23" s="37">
        <f t="shared" si="19"/>
        <v>-2.559983611</v>
      </c>
      <c r="D23" s="37">
        <f t="shared" si="19"/>
        <v>1.917613043</v>
      </c>
      <c r="E23" s="37">
        <f t="shared" si="19"/>
        <v>1.815356</v>
      </c>
      <c r="F23" s="37">
        <f t="shared" si="19"/>
        <v>-1.593465576</v>
      </c>
      <c r="G23" s="37">
        <f t="shared" si="19"/>
        <v>-1.20709663</v>
      </c>
      <c r="H23" s="37">
        <f t="shared" si="19"/>
        <v>-1.252911165</v>
      </c>
      <c r="I23" s="37">
        <f t="shared" si="19"/>
        <v>0.6341071598</v>
      </c>
      <c r="J23" s="37">
        <f t="shared" si="19"/>
        <v>-0.9015626486</v>
      </c>
      <c r="K23" s="37">
        <f t="shared" si="19"/>
        <v>0.9820016354</v>
      </c>
      <c r="L23" s="37">
        <f t="shared" si="19"/>
        <v>-0.7427496486</v>
      </c>
      <c r="M23" s="37">
        <f t="shared" si="19"/>
        <v>0.0990667951</v>
      </c>
      <c r="N23" s="37">
        <f t="shared" si="19"/>
        <v>-0.06915488471</v>
      </c>
      <c r="O23" s="37">
        <f t="shared" si="19"/>
        <v>-4.473348572</v>
      </c>
      <c r="P23" s="37">
        <f t="shared" si="19"/>
        <v>-1.954640489</v>
      </c>
      <c r="Q23" s="37">
        <f t="shared" si="19"/>
        <v>1.649467651</v>
      </c>
    </row>
    <row r="24" ht="15.75" customHeight="1">
      <c r="A24" s="37">
        <f t="shared" si="2"/>
        <v>0.1331971748</v>
      </c>
      <c r="B24" s="37">
        <f t="shared" ref="B24:Q24" si="20">NORMINV(RAND(),$B$3,$D$3)</f>
        <v>0.8248518505</v>
      </c>
      <c r="C24" s="37">
        <f t="shared" si="20"/>
        <v>-1.500591313</v>
      </c>
      <c r="D24" s="37">
        <f t="shared" si="20"/>
        <v>-2.290332814</v>
      </c>
      <c r="E24" s="37">
        <f t="shared" si="20"/>
        <v>0.8627845659</v>
      </c>
      <c r="F24" s="37">
        <f t="shared" si="20"/>
        <v>-0.1700270467</v>
      </c>
      <c r="G24" s="37">
        <f t="shared" si="20"/>
        <v>4.434519426</v>
      </c>
      <c r="H24" s="37">
        <f t="shared" si="20"/>
        <v>2.569979806</v>
      </c>
      <c r="I24" s="37">
        <f t="shared" si="20"/>
        <v>2.611852597</v>
      </c>
      <c r="J24" s="37">
        <f t="shared" si="20"/>
        <v>-2.813115361</v>
      </c>
      <c r="K24" s="37">
        <f t="shared" si="20"/>
        <v>-3.28733129</v>
      </c>
      <c r="L24" s="37">
        <f t="shared" si="20"/>
        <v>1.360819999</v>
      </c>
      <c r="M24" s="37">
        <f t="shared" si="20"/>
        <v>-3.288855226</v>
      </c>
      <c r="N24" s="37">
        <f t="shared" si="20"/>
        <v>1.245566147</v>
      </c>
      <c r="O24" s="37">
        <f t="shared" si="20"/>
        <v>-0.590027987</v>
      </c>
      <c r="P24" s="37">
        <f t="shared" si="20"/>
        <v>0.4364213963</v>
      </c>
      <c r="Q24" s="37">
        <f t="shared" si="20"/>
        <v>-1.856535246</v>
      </c>
    </row>
    <row r="25" ht="15.75" customHeight="1">
      <c r="A25" s="37">
        <f t="shared" si="2"/>
        <v>-0.315797805</v>
      </c>
      <c r="B25" s="37">
        <f t="shared" ref="B25:Q25" si="21">NORMINV(RAND(),$B$3,$D$3)</f>
        <v>1.156787761</v>
      </c>
      <c r="C25" s="37">
        <f t="shared" si="21"/>
        <v>-0.7871270394</v>
      </c>
      <c r="D25" s="37">
        <f t="shared" si="21"/>
        <v>-0.4041350159</v>
      </c>
      <c r="E25" s="37">
        <f t="shared" si="21"/>
        <v>0.5724490628</v>
      </c>
      <c r="F25" s="37">
        <f t="shared" si="21"/>
        <v>-0.3826895726</v>
      </c>
      <c r="G25" s="37">
        <f t="shared" si="21"/>
        <v>-0.2489060374</v>
      </c>
      <c r="H25" s="37">
        <f t="shared" si="21"/>
        <v>-4.821545649</v>
      </c>
      <c r="I25" s="37">
        <f t="shared" si="21"/>
        <v>0.09585573083</v>
      </c>
      <c r="J25" s="37">
        <f t="shared" si="21"/>
        <v>0.1343808021</v>
      </c>
      <c r="K25" s="37">
        <f t="shared" si="21"/>
        <v>-1.730093435</v>
      </c>
      <c r="L25" s="37">
        <f t="shared" si="21"/>
        <v>0.1373988664</v>
      </c>
      <c r="M25" s="37">
        <f t="shared" si="21"/>
        <v>-0.5797326079</v>
      </c>
      <c r="N25" s="37">
        <f t="shared" si="21"/>
        <v>-1.585207332</v>
      </c>
      <c r="O25" s="37">
        <f t="shared" si="21"/>
        <v>1.360906449</v>
      </c>
      <c r="P25" s="37">
        <f t="shared" si="21"/>
        <v>-0.9213394728</v>
      </c>
      <c r="Q25" s="37">
        <f t="shared" si="21"/>
        <v>2.585873636</v>
      </c>
    </row>
    <row r="26" ht="15.75" customHeight="1">
      <c r="A26" s="37">
        <f t="shared" si="2"/>
        <v>-0.1096582452</v>
      </c>
      <c r="B26" s="37">
        <f t="shared" ref="B26:Q26" si="22">NORMINV(RAND(),$B$3,$D$3)</f>
        <v>0.5051345162</v>
      </c>
      <c r="C26" s="37">
        <f t="shared" si="22"/>
        <v>0.3137251473</v>
      </c>
      <c r="D26" s="37">
        <f t="shared" si="22"/>
        <v>-0.3699832584</v>
      </c>
      <c r="E26" s="37">
        <f t="shared" si="22"/>
        <v>0.1506667681</v>
      </c>
      <c r="F26" s="37">
        <f t="shared" si="22"/>
        <v>-3.406820296</v>
      </c>
      <c r="G26" s="37">
        <f t="shared" si="22"/>
        <v>1.679688645</v>
      </c>
      <c r="H26" s="37">
        <f t="shared" si="22"/>
        <v>2.74527328</v>
      </c>
      <c r="I26" s="37">
        <f t="shared" si="22"/>
        <v>-3.185768991</v>
      </c>
      <c r="J26" s="37">
        <f t="shared" si="22"/>
        <v>-1.258356458</v>
      </c>
      <c r="K26" s="37">
        <f t="shared" si="22"/>
        <v>1.989188857</v>
      </c>
      <c r="L26" s="37">
        <f t="shared" si="22"/>
        <v>-1.717013165</v>
      </c>
      <c r="M26" s="37">
        <f t="shared" si="22"/>
        <v>2.125750875</v>
      </c>
      <c r="N26" s="37">
        <f t="shared" si="22"/>
        <v>1.593705422</v>
      </c>
      <c r="O26" s="37">
        <f t="shared" si="22"/>
        <v>-1.286662201</v>
      </c>
      <c r="P26" s="37">
        <f t="shared" si="22"/>
        <v>-0.8185631383</v>
      </c>
      <c r="Q26" s="37">
        <f t="shared" si="22"/>
        <v>-2.145292389</v>
      </c>
    </row>
    <row r="27" ht="15.75" customHeight="1">
      <c r="A27" s="37">
        <f t="shared" si="2"/>
        <v>-0.8019325533</v>
      </c>
      <c r="B27" s="37">
        <f t="shared" ref="B27:Q27" si="23">NORMINV(RAND(),$B$3,$D$3)</f>
        <v>-1.974401329</v>
      </c>
      <c r="C27" s="37">
        <f t="shared" si="23"/>
        <v>-1.223389261</v>
      </c>
      <c r="D27" s="37">
        <f t="shared" si="23"/>
        <v>0.3088650608</v>
      </c>
      <c r="E27" s="37">
        <f t="shared" si="23"/>
        <v>-0.5642533071</v>
      </c>
      <c r="F27" s="37">
        <f t="shared" si="23"/>
        <v>0.2880023395</v>
      </c>
      <c r="G27" s="37">
        <f t="shared" si="23"/>
        <v>0.5004984747</v>
      </c>
      <c r="H27" s="37">
        <f t="shared" si="23"/>
        <v>1.056135933</v>
      </c>
      <c r="I27" s="37">
        <f t="shared" si="23"/>
        <v>-1.51110625</v>
      </c>
      <c r="J27" s="37">
        <f t="shared" si="23"/>
        <v>-1.092084568</v>
      </c>
      <c r="K27" s="37">
        <f t="shared" si="23"/>
        <v>-1.939627084</v>
      </c>
      <c r="L27" s="37">
        <f t="shared" si="23"/>
        <v>-1.0396118</v>
      </c>
      <c r="M27" s="37">
        <f t="shared" si="23"/>
        <v>-1.634562433</v>
      </c>
      <c r="N27" s="37">
        <f t="shared" si="23"/>
        <v>-1.17554347</v>
      </c>
      <c r="O27" s="37">
        <f t="shared" si="23"/>
        <v>1.576206107</v>
      </c>
      <c r="P27" s="37">
        <f t="shared" si="23"/>
        <v>-0.2611180665</v>
      </c>
      <c r="Q27" s="37">
        <f t="shared" si="23"/>
        <v>1.608409536</v>
      </c>
    </row>
    <row r="28" ht="15.75" customHeight="1">
      <c r="A28" s="37">
        <f t="shared" si="2"/>
        <v>-0.3282237876</v>
      </c>
      <c r="B28" s="37">
        <f t="shared" ref="B28:Q28" si="24">NORMINV(RAND(),$B$3,$D$3)</f>
        <v>-0.9424442182</v>
      </c>
      <c r="C28" s="37">
        <f t="shared" si="24"/>
        <v>2.064718095</v>
      </c>
      <c r="D28" s="37">
        <f t="shared" si="24"/>
        <v>-0.9437861557</v>
      </c>
      <c r="E28" s="37">
        <f t="shared" si="24"/>
        <v>2.085985044</v>
      </c>
      <c r="F28" s="37">
        <f t="shared" si="24"/>
        <v>-2.405749313</v>
      </c>
      <c r="G28" s="37">
        <f t="shared" si="24"/>
        <v>-0.5298929335</v>
      </c>
      <c r="H28" s="37">
        <f t="shared" si="24"/>
        <v>-2.428662036</v>
      </c>
      <c r="I28" s="37">
        <f t="shared" si="24"/>
        <v>2.695714135</v>
      </c>
      <c r="J28" s="37">
        <f t="shared" si="24"/>
        <v>1.356674739</v>
      </c>
      <c r="K28" s="37">
        <f t="shared" si="24"/>
        <v>1.334462999</v>
      </c>
      <c r="L28" s="37">
        <f t="shared" si="24"/>
        <v>0.6232814461</v>
      </c>
      <c r="M28" s="37">
        <f t="shared" si="24"/>
        <v>-1.578512434</v>
      </c>
      <c r="N28" s="37">
        <f t="shared" si="24"/>
        <v>1.357332986</v>
      </c>
      <c r="O28" s="37">
        <f t="shared" si="24"/>
        <v>-2.768672751</v>
      </c>
      <c r="P28" s="37">
        <f t="shared" si="24"/>
        <v>-0.1319218119</v>
      </c>
      <c r="Q28" s="37">
        <f t="shared" si="24"/>
        <v>-0.5245257634</v>
      </c>
    </row>
    <row r="29" ht="15.75" customHeight="1">
      <c r="A29" s="37">
        <f t="shared" si="2"/>
        <v>-0.4753197397</v>
      </c>
      <c r="B29" s="37">
        <f t="shared" ref="B29:Q29" si="25">NORMINV(RAND(),$B$3,$D$3)</f>
        <v>-1.219660775</v>
      </c>
      <c r="C29" s="37">
        <f t="shared" si="25"/>
        <v>0.7257240802</v>
      </c>
      <c r="D29" s="37">
        <f t="shared" si="25"/>
        <v>-0.7657114057</v>
      </c>
      <c r="E29" s="37">
        <f t="shared" si="25"/>
        <v>-0.4310724859</v>
      </c>
      <c r="F29" s="37">
        <f t="shared" si="25"/>
        <v>-4.097391761</v>
      </c>
      <c r="G29" s="37">
        <f t="shared" si="25"/>
        <v>-0.4524156218</v>
      </c>
      <c r="H29" s="37">
        <f t="shared" si="25"/>
        <v>2.316448528</v>
      </c>
      <c r="I29" s="37">
        <f t="shared" si="25"/>
        <v>-0.4901338163</v>
      </c>
      <c r="J29" s="37">
        <f t="shared" si="25"/>
        <v>-2.132728747</v>
      </c>
      <c r="K29" s="37">
        <f t="shared" si="25"/>
        <v>3.021850822</v>
      </c>
      <c r="L29" s="37">
        <f t="shared" si="25"/>
        <v>-2.228409296</v>
      </c>
      <c r="M29" s="37">
        <f t="shared" si="25"/>
        <v>-1.794961623</v>
      </c>
      <c r="N29" s="37">
        <f t="shared" si="25"/>
        <v>-2.692492031</v>
      </c>
      <c r="O29" s="37">
        <f t="shared" si="25"/>
        <v>-0.4605056631</v>
      </c>
      <c r="P29" s="37">
        <f t="shared" si="25"/>
        <v>3.015562167</v>
      </c>
      <c r="Q29" s="37">
        <f t="shared" si="25"/>
        <v>0.329809016</v>
      </c>
    </row>
    <row r="30" ht="15.75" customHeight="1">
      <c r="A30" s="37">
        <f t="shared" si="2"/>
        <v>1.270309197</v>
      </c>
      <c r="B30" s="37">
        <f t="shared" ref="B30:Q30" si="26">NORMINV(RAND(),$B$3,$D$3)</f>
        <v>2.983041203</v>
      </c>
      <c r="C30" s="37">
        <f t="shared" si="26"/>
        <v>3.303720093</v>
      </c>
      <c r="D30" s="37">
        <f t="shared" si="26"/>
        <v>1.737901651</v>
      </c>
      <c r="E30" s="37">
        <f t="shared" si="26"/>
        <v>1.382084775</v>
      </c>
      <c r="F30" s="37">
        <f t="shared" si="26"/>
        <v>2.138344662</v>
      </c>
      <c r="G30" s="37">
        <f t="shared" si="26"/>
        <v>2.220716914</v>
      </c>
      <c r="H30" s="37">
        <f t="shared" si="26"/>
        <v>-0.09559396307</v>
      </c>
      <c r="I30" s="37">
        <f t="shared" si="26"/>
        <v>-1.394158779</v>
      </c>
      <c r="J30" s="37">
        <f t="shared" si="26"/>
        <v>-1.858879075</v>
      </c>
      <c r="K30" s="37">
        <f t="shared" si="26"/>
        <v>-1.01171178</v>
      </c>
      <c r="L30" s="37">
        <f t="shared" si="26"/>
        <v>1.208218414</v>
      </c>
      <c r="M30" s="37">
        <f t="shared" si="26"/>
        <v>2.805507409</v>
      </c>
      <c r="N30" s="37">
        <f t="shared" si="26"/>
        <v>-2.263375521</v>
      </c>
      <c r="O30" s="37">
        <f t="shared" si="26"/>
        <v>1.33239998</v>
      </c>
      <c r="P30" s="37">
        <f t="shared" si="26"/>
        <v>0.0874196561</v>
      </c>
      <c r="Q30" s="37">
        <f t="shared" si="26"/>
        <v>-0.7521103404</v>
      </c>
    </row>
    <row r="31" ht="15.75" customHeight="1">
      <c r="A31" s="38" t="s">
        <v>33</v>
      </c>
    </row>
    <row r="32" ht="15.75" customHeight="1">
      <c r="A32" s="33"/>
      <c r="B32" s="33"/>
      <c r="C32" s="33"/>
      <c r="D32" s="33"/>
      <c r="E32" s="33"/>
      <c r="F32" s="37"/>
      <c r="G32" s="37"/>
    </row>
    <row r="33" ht="15.75" customHeight="1">
      <c r="A33" s="33"/>
      <c r="B33" s="33"/>
      <c r="C33" s="39"/>
      <c r="D33" s="33"/>
      <c r="E33" s="33"/>
      <c r="F33" s="37"/>
      <c r="G33" s="37"/>
    </row>
    <row r="34" ht="15.75" customHeight="1">
      <c r="A34" s="33"/>
      <c r="B34" s="33"/>
      <c r="C34" s="39"/>
      <c r="D34" s="33"/>
      <c r="E34" s="33"/>
      <c r="F34" s="37"/>
      <c r="G34" s="37"/>
    </row>
    <row r="35" ht="15.75" customHeight="1">
      <c r="A35" s="33"/>
      <c r="B35" s="33"/>
      <c r="C35" s="39"/>
      <c r="D35" s="33"/>
      <c r="E35" s="33"/>
      <c r="F35" s="37"/>
      <c r="G35" s="37"/>
    </row>
    <row r="36" ht="15.75" customHeight="1">
      <c r="A36" s="33"/>
      <c r="B36" s="33"/>
      <c r="C36" s="39"/>
      <c r="D36" s="33"/>
      <c r="E36" s="33"/>
      <c r="F36" s="37"/>
      <c r="G36" s="37"/>
    </row>
    <row r="37" ht="15.75" customHeight="1">
      <c r="A37" s="33"/>
      <c r="B37" s="33"/>
      <c r="C37" s="33"/>
      <c r="D37" s="33"/>
      <c r="E37" s="33"/>
      <c r="F37" s="37"/>
      <c r="G37" s="37"/>
    </row>
    <row r="38" ht="15.75" customHeight="1">
      <c r="A38" s="33"/>
      <c r="B38" s="33"/>
      <c r="C38" s="33"/>
      <c r="D38" s="33"/>
      <c r="E38" s="33"/>
      <c r="F38" s="37"/>
      <c r="G38" s="37"/>
    </row>
    <row r="39" ht="15.75" customHeight="1">
      <c r="A39" s="33"/>
      <c r="B39" s="33"/>
      <c r="C39" s="33"/>
      <c r="D39" s="33"/>
      <c r="E39" s="33"/>
      <c r="F39" s="37"/>
      <c r="G39" s="37"/>
    </row>
    <row r="40" ht="15.75" customHeight="1">
      <c r="A40" s="33"/>
      <c r="B40" s="33"/>
      <c r="C40" s="33"/>
      <c r="D40" s="33"/>
      <c r="E40" s="33"/>
      <c r="F40" s="37"/>
      <c r="G40" s="37"/>
    </row>
    <row r="41" ht="15.75" customHeight="1">
      <c r="A41" s="33"/>
      <c r="B41" s="33"/>
      <c r="C41" s="33"/>
      <c r="D41" s="33"/>
      <c r="E41" s="33"/>
      <c r="F41" s="37"/>
      <c r="G41" s="37"/>
    </row>
    <row r="42" ht="15.75" customHeight="1">
      <c r="A42" s="33"/>
      <c r="B42" s="33"/>
      <c r="C42" s="33"/>
      <c r="D42" s="33"/>
      <c r="E42" s="33"/>
      <c r="F42" s="37"/>
      <c r="G42" s="37"/>
    </row>
    <row r="43" ht="15.75" customHeight="1">
      <c r="A43" s="33"/>
      <c r="B43" s="33"/>
      <c r="C43" s="33"/>
      <c r="D43" s="33"/>
      <c r="E43" s="33"/>
      <c r="F43" s="37"/>
      <c r="G43" s="37"/>
    </row>
    <row r="44" ht="15.75" customHeight="1">
      <c r="A44" s="33"/>
      <c r="B44" s="33"/>
      <c r="C44" s="33"/>
      <c r="D44" s="33"/>
      <c r="E44" s="33"/>
      <c r="F44" s="37"/>
      <c r="G44" s="37"/>
    </row>
    <row r="45" ht="15.75" customHeight="1">
      <c r="A45" s="33"/>
      <c r="B45" s="33"/>
      <c r="C45" s="33"/>
      <c r="D45" s="33"/>
      <c r="E45" s="33"/>
      <c r="F45" s="37"/>
      <c r="G45" s="37"/>
    </row>
    <row r="46" ht="15.75" customHeight="1">
      <c r="A46" s="33"/>
      <c r="B46" s="33"/>
      <c r="C46" s="33"/>
      <c r="D46" s="33"/>
      <c r="E46" s="33"/>
      <c r="F46" s="37"/>
      <c r="G46" s="37"/>
    </row>
    <row r="47" ht="15.75" customHeight="1">
      <c r="A47" s="33"/>
      <c r="B47" s="33"/>
      <c r="C47" s="33"/>
      <c r="D47" s="33"/>
      <c r="E47" s="33"/>
      <c r="F47" s="37"/>
      <c r="G47" s="37"/>
    </row>
    <row r="48" ht="15.75" customHeight="1">
      <c r="A48" s="33"/>
      <c r="B48" s="33"/>
      <c r="C48" s="33"/>
      <c r="D48" s="33"/>
      <c r="E48" s="33"/>
      <c r="F48" s="37"/>
      <c r="G48" s="37"/>
    </row>
    <row r="49" ht="15.75" customHeight="1">
      <c r="A49" s="33"/>
      <c r="B49" s="33"/>
      <c r="C49" s="33"/>
      <c r="D49" s="33"/>
      <c r="E49" s="33"/>
      <c r="F49" s="37"/>
      <c r="G49" s="37"/>
    </row>
    <row r="50" ht="15.75" customHeight="1">
      <c r="A50" s="33"/>
      <c r="B50" s="33"/>
      <c r="C50" s="33"/>
      <c r="D50" s="33"/>
      <c r="E50" s="33"/>
      <c r="F50" s="37"/>
      <c r="G50" s="37"/>
    </row>
    <row r="51" ht="15.75" customHeight="1">
      <c r="A51" s="33"/>
      <c r="B51" s="33"/>
      <c r="C51" s="33"/>
      <c r="D51" s="33"/>
      <c r="E51" s="33"/>
      <c r="F51" s="37"/>
      <c r="G51" s="37"/>
    </row>
    <row r="52" ht="15.75" customHeight="1">
      <c r="A52" s="33"/>
      <c r="B52" s="33"/>
      <c r="C52" s="33"/>
      <c r="D52" s="33"/>
      <c r="E52" s="33"/>
      <c r="F52" s="37"/>
      <c r="G52" s="37"/>
    </row>
    <row r="53" ht="15.75" customHeight="1">
      <c r="A53" s="33"/>
      <c r="B53" s="33"/>
      <c r="C53" s="33"/>
      <c r="D53" s="33"/>
      <c r="E53" s="33"/>
      <c r="F53" s="37"/>
      <c r="G53" s="37"/>
    </row>
    <row r="54" ht="15.75" customHeight="1">
      <c r="A54" s="33"/>
      <c r="B54" s="33"/>
      <c r="C54" s="33"/>
      <c r="D54" s="33"/>
      <c r="E54" s="33"/>
      <c r="F54" s="37"/>
      <c r="G54" s="37"/>
    </row>
    <row r="55" ht="15.75" customHeight="1">
      <c r="A55" s="33"/>
      <c r="B55" s="33"/>
      <c r="C55" s="33"/>
      <c r="D55" s="33"/>
      <c r="E55" s="33"/>
      <c r="F55" s="37"/>
      <c r="G55" s="37"/>
    </row>
    <row r="56" ht="15.75" customHeight="1">
      <c r="A56" s="33"/>
      <c r="B56" s="33"/>
      <c r="C56" s="33"/>
      <c r="D56" s="33"/>
      <c r="E56" s="33"/>
      <c r="F56" s="37"/>
      <c r="G56" s="37"/>
    </row>
    <row r="57" ht="15.75" customHeight="1">
      <c r="A57" s="33"/>
      <c r="B57" s="33"/>
      <c r="C57" s="33"/>
      <c r="D57" s="33"/>
      <c r="E57" s="33"/>
      <c r="F57" s="37"/>
      <c r="G57" s="37"/>
    </row>
    <row r="58" ht="15.75" customHeight="1">
      <c r="A58" s="33"/>
      <c r="B58" s="33"/>
      <c r="C58" s="33"/>
      <c r="D58" s="33"/>
      <c r="E58" s="33"/>
      <c r="F58" s="37"/>
      <c r="G58" s="37"/>
    </row>
    <row r="59" ht="15.75" customHeight="1">
      <c r="A59" s="33"/>
      <c r="B59" s="33"/>
      <c r="C59" s="33"/>
      <c r="D59" s="33"/>
      <c r="E59" s="33"/>
      <c r="F59" s="37"/>
      <c r="G59" s="37"/>
    </row>
    <row r="60" ht="15.75" customHeight="1">
      <c r="A60" s="33"/>
      <c r="B60" s="33"/>
      <c r="C60" s="33"/>
      <c r="D60" s="33"/>
      <c r="E60" s="33"/>
      <c r="F60" s="37"/>
      <c r="G60" s="37"/>
    </row>
    <row r="61" ht="15.75" customHeight="1">
      <c r="A61" s="33"/>
      <c r="B61" s="33"/>
      <c r="C61" s="33"/>
      <c r="D61" s="33"/>
      <c r="E61" s="33"/>
      <c r="F61" s="37"/>
      <c r="G61" s="37"/>
    </row>
    <row r="62" ht="15.75" customHeight="1">
      <c r="A62" s="33"/>
      <c r="B62" s="33"/>
      <c r="C62" s="33"/>
      <c r="D62" s="33"/>
      <c r="E62" s="33"/>
      <c r="F62" s="37"/>
      <c r="G62" s="37"/>
    </row>
    <row r="63" ht="15.75" customHeight="1">
      <c r="A63" s="33"/>
      <c r="B63" s="33"/>
      <c r="C63" s="33"/>
      <c r="D63" s="33"/>
      <c r="E63" s="33"/>
      <c r="F63" s="37"/>
      <c r="G63" s="37"/>
    </row>
    <row r="64" ht="15.75" customHeight="1">
      <c r="A64" s="33"/>
      <c r="B64" s="33"/>
      <c r="C64" s="33"/>
      <c r="D64" s="33"/>
      <c r="E64" s="33"/>
      <c r="F64" s="37"/>
      <c r="G64" s="37"/>
    </row>
    <row r="65" ht="15.75" customHeight="1">
      <c r="A65" s="33"/>
      <c r="B65" s="33"/>
      <c r="C65" s="33"/>
      <c r="D65" s="33"/>
      <c r="E65" s="33"/>
      <c r="F65" s="37"/>
      <c r="G65" s="37"/>
    </row>
    <row r="66" ht="15.75" customHeight="1">
      <c r="A66" s="33"/>
      <c r="B66" s="33"/>
      <c r="C66" s="33"/>
      <c r="D66" s="33"/>
      <c r="E66" s="33"/>
      <c r="F66" s="37"/>
      <c r="G66" s="37"/>
    </row>
    <row r="67" ht="15.75" customHeight="1">
      <c r="A67" s="33"/>
      <c r="B67" s="33"/>
      <c r="C67" s="33"/>
      <c r="D67" s="33"/>
      <c r="E67" s="33"/>
      <c r="F67" s="37"/>
      <c r="G67" s="37"/>
    </row>
    <row r="68" ht="15.75" customHeight="1">
      <c r="A68" s="33"/>
      <c r="B68" s="33"/>
      <c r="C68" s="33"/>
      <c r="D68" s="33"/>
      <c r="E68" s="33"/>
      <c r="F68" s="37"/>
      <c r="G68" s="37"/>
    </row>
    <row r="69" ht="15.75" customHeight="1">
      <c r="A69" s="33"/>
      <c r="B69" s="33"/>
      <c r="C69" s="33"/>
      <c r="D69" s="33"/>
      <c r="E69" s="33"/>
      <c r="F69" s="37"/>
      <c r="G69" s="37"/>
    </row>
    <row r="70" ht="15.75" customHeight="1">
      <c r="A70" s="33"/>
      <c r="B70" s="33"/>
      <c r="C70" s="33"/>
      <c r="D70" s="33"/>
      <c r="E70" s="33"/>
      <c r="F70" s="37"/>
      <c r="G70" s="37"/>
    </row>
    <row r="71" ht="15.75" customHeight="1">
      <c r="A71" s="33"/>
      <c r="B71" s="33"/>
      <c r="C71" s="33"/>
      <c r="D71" s="33"/>
      <c r="E71" s="33"/>
      <c r="F71" s="37"/>
      <c r="G71" s="37"/>
    </row>
    <row r="72" ht="15.75" customHeight="1">
      <c r="A72" s="33"/>
      <c r="B72" s="33"/>
      <c r="C72" s="33"/>
      <c r="D72" s="33"/>
      <c r="E72" s="33"/>
      <c r="F72" s="37"/>
      <c r="G72" s="37"/>
    </row>
    <row r="73" ht="15.75" customHeight="1">
      <c r="A73" s="33"/>
      <c r="B73" s="33"/>
      <c r="C73" s="33"/>
      <c r="D73" s="33"/>
      <c r="E73" s="33"/>
      <c r="F73" s="37"/>
      <c r="G73" s="37"/>
    </row>
    <row r="74" ht="15.75" customHeight="1">
      <c r="A74" s="33"/>
      <c r="B74" s="33"/>
      <c r="C74" s="33"/>
      <c r="D74" s="33"/>
      <c r="E74" s="33"/>
      <c r="F74" s="37"/>
      <c r="G74" s="37"/>
    </row>
    <row r="75" ht="15.75" customHeight="1">
      <c r="A75" s="33"/>
      <c r="B75" s="33"/>
      <c r="C75" s="33"/>
      <c r="D75" s="33"/>
      <c r="E75" s="33"/>
      <c r="F75" s="37"/>
      <c r="G75" s="37"/>
    </row>
    <row r="76" ht="15.75" customHeight="1">
      <c r="A76" s="33"/>
      <c r="B76" s="33"/>
      <c r="C76" s="33"/>
      <c r="D76" s="33"/>
      <c r="E76" s="33"/>
      <c r="F76" s="37"/>
      <c r="G76" s="37"/>
    </row>
    <row r="77" ht="15.75" customHeight="1">
      <c r="A77" s="33"/>
      <c r="B77" s="33"/>
      <c r="C77" s="33"/>
      <c r="D77" s="33"/>
      <c r="E77" s="33"/>
      <c r="F77" s="37"/>
      <c r="G77" s="37"/>
    </row>
    <row r="78" ht="15.75" customHeight="1">
      <c r="A78" s="33"/>
      <c r="B78" s="33"/>
      <c r="C78" s="33"/>
      <c r="D78" s="33"/>
      <c r="E78" s="33"/>
      <c r="F78" s="37"/>
      <c r="G78" s="37"/>
    </row>
    <row r="79" ht="15.75" customHeight="1">
      <c r="A79" s="33"/>
      <c r="B79" s="33"/>
      <c r="C79" s="33"/>
      <c r="D79" s="33"/>
      <c r="E79" s="33"/>
      <c r="F79" s="37"/>
      <c r="G79" s="37"/>
    </row>
    <row r="80" ht="15.75" customHeight="1">
      <c r="A80" s="33"/>
      <c r="B80" s="33"/>
      <c r="C80" s="33"/>
      <c r="D80" s="33"/>
      <c r="E80" s="33"/>
      <c r="F80" s="37"/>
      <c r="G80" s="37"/>
    </row>
    <row r="81" ht="15.75" customHeight="1">
      <c r="A81" s="33"/>
      <c r="B81" s="33"/>
      <c r="C81" s="33"/>
      <c r="D81" s="33"/>
      <c r="E81" s="33"/>
      <c r="F81" s="37"/>
      <c r="G81" s="37"/>
    </row>
    <row r="82" ht="15.75" customHeight="1">
      <c r="A82" s="33"/>
      <c r="B82" s="33"/>
      <c r="C82" s="33"/>
      <c r="D82" s="33"/>
      <c r="E82" s="33"/>
      <c r="F82" s="37"/>
      <c r="G82" s="37"/>
    </row>
    <row r="83" ht="15.75" customHeight="1">
      <c r="A83" s="33"/>
      <c r="B83" s="33"/>
      <c r="C83" s="33"/>
      <c r="D83" s="33"/>
      <c r="E83" s="33"/>
      <c r="F83" s="37"/>
      <c r="G83" s="37"/>
    </row>
    <row r="84" ht="15.75" customHeight="1">
      <c r="A84" s="33"/>
      <c r="B84" s="33"/>
      <c r="C84" s="33"/>
      <c r="D84" s="33"/>
      <c r="E84" s="33"/>
      <c r="F84" s="37"/>
      <c r="G84" s="37"/>
    </row>
    <row r="85" ht="15.75" customHeight="1">
      <c r="A85" s="33"/>
      <c r="B85" s="33"/>
      <c r="C85" s="33"/>
      <c r="D85" s="33"/>
      <c r="E85" s="33"/>
      <c r="F85" s="37"/>
      <c r="G85" s="37"/>
    </row>
    <row r="86" ht="15.75" customHeight="1">
      <c r="A86" s="33"/>
      <c r="B86" s="33"/>
      <c r="C86" s="33"/>
      <c r="D86" s="33"/>
      <c r="E86" s="33"/>
      <c r="F86" s="37"/>
      <c r="G86" s="37"/>
    </row>
    <row r="87" ht="15.75" customHeight="1">
      <c r="A87" s="33"/>
      <c r="B87" s="33"/>
      <c r="C87" s="33"/>
      <c r="D87" s="33"/>
      <c r="E87" s="33"/>
      <c r="F87" s="37"/>
      <c r="G87" s="37"/>
    </row>
    <row r="88" ht="15.75" customHeight="1">
      <c r="A88" s="33"/>
      <c r="B88" s="33"/>
      <c r="C88" s="33"/>
      <c r="D88" s="33"/>
      <c r="E88" s="33"/>
      <c r="F88" s="37"/>
      <c r="G88" s="37"/>
    </row>
    <row r="89" ht="15.75" customHeight="1">
      <c r="A89" s="33"/>
      <c r="B89" s="33"/>
      <c r="C89" s="33"/>
      <c r="D89" s="33"/>
      <c r="E89" s="33"/>
      <c r="F89" s="37"/>
      <c r="G89" s="37"/>
    </row>
    <row r="90" ht="15.75" customHeight="1">
      <c r="A90" s="33"/>
      <c r="B90" s="33"/>
      <c r="C90" s="33"/>
      <c r="D90" s="33"/>
      <c r="E90" s="33"/>
      <c r="F90" s="37"/>
      <c r="G90" s="37"/>
    </row>
    <row r="91" ht="15.75" customHeight="1">
      <c r="A91" s="33"/>
      <c r="B91" s="33"/>
      <c r="C91" s="33"/>
      <c r="D91" s="33"/>
      <c r="E91" s="33"/>
      <c r="F91" s="37"/>
      <c r="G91" s="37"/>
    </row>
    <row r="92" ht="15.75" customHeight="1">
      <c r="A92" s="33"/>
      <c r="B92" s="33"/>
      <c r="C92" s="33"/>
      <c r="D92" s="33"/>
      <c r="E92" s="33"/>
      <c r="F92" s="37"/>
      <c r="G92" s="37"/>
    </row>
    <row r="93" ht="15.75" customHeight="1">
      <c r="A93" s="33"/>
      <c r="B93" s="33"/>
      <c r="C93" s="33"/>
      <c r="D93" s="33"/>
      <c r="E93" s="33"/>
      <c r="F93" s="37"/>
      <c r="G93" s="37"/>
    </row>
    <row r="94" ht="15.75" customHeight="1">
      <c r="A94" s="33"/>
      <c r="B94" s="33"/>
      <c r="C94" s="33"/>
      <c r="D94" s="33"/>
      <c r="E94" s="33"/>
      <c r="F94" s="37"/>
      <c r="G94" s="37"/>
    </row>
    <row r="95" ht="15.75" customHeight="1">
      <c r="A95" s="33"/>
      <c r="B95" s="33"/>
      <c r="C95" s="33"/>
      <c r="D95" s="33"/>
      <c r="E95" s="33"/>
      <c r="F95" s="37"/>
      <c r="G95" s="37"/>
    </row>
    <row r="96" ht="15.75" customHeight="1">
      <c r="A96" s="33"/>
      <c r="B96" s="33"/>
      <c r="C96" s="33"/>
      <c r="D96" s="33"/>
      <c r="E96" s="33"/>
      <c r="F96" s="37"/>
      <c r="G96" s="37"/>
    </row>
    <row r="97" ht="15.75" customHeight="1">
      <c r="A97" s="33"/>
      <c r="B97" s="33"/>
      <c r="C97" s="33"/>
      <c r="D97" s="33"/>
      <c r="E97" s="33"/>
      <c r="F97" s="37"/>
      <c r="G97" s="37"/>
    </row>
    <row r="98" ht="15.75" customHeight="1">
      <c r="A98" s="33"/>
      <c r="B98" s="33"/>
      <c r="C98" s="33"/>
      <c r="D98" s="33"/>
      <c r="E98" s="33"/>
      <c r="F98" s="37"/>
      <c r="G98" s="37"/>
    </row>
    <row r="99" ht="15.75" customHeight="1">
      <c r="A99" s="33"/>
      <c r="B99" s="33"/>
      <c r="C99" s="33"/>
      <c r="D99" s="33"/>
      <c r="E99" s="33"/>
      <c r="F99" s="37"/>
      <c r="G99" s="37"/>
    </row>
    <row r="100" ht="15.75" customHeight="1">
      <c r="A100" s="33"/>
      <c r="B100" s="33"/>
      <c r="C100" s="33"/>
      <c r="D100" s="33"/>
      <c r="E100" s="33"/>
      <c r="F100" s="37"/>
      <c r="G100" s="37"/>
    </row>
    <row r="101" ht="15.75" customHeight="1">
      <c r="A101" s="33"/>
      <c r="B101" s="33"/>
      <c r="C101" s="33"/>
      <c r="D101" s="33"/>
      <c r="E101" s="33"/>
      <c r="F101" s="37"/>
      <c r="G101" s="37"/>
    </row>
    <row r="102" ht="15.75" customHeight="1">
      <c r="A102" s="33"/>
      <c r="B102" s="33"/>
      <c r="C102" s="33"/>
      <c r="D102" s="33"/>
      <c r="E102" s="33"/>
      <c r="F102" s="37"/>
      <c r="G102" s="37"/>
    </row>
    <row r="103" ht="15.75" customHeight="1">
      <c r="A103" s="33"/>
      <c r="B103" s="33"/>
      <c r="C103" s="33"/>
      <c r="D103" s="33"/>
      <c r="E103" s="33"/>
      <c r="F103" s="37"/>
      <c r="G103" s="37"/>
    </row>
    <row r="104" ht="15.75" customHeight="1">
      <c r="A104" s="33"/>
      <c r="B104" s="33"/>
      <c r="C104" s="33"/>
      <c r="D104" s="33"/>
      <c r="E104" s="33"/>
      <c r="F104" s="37"/>
      <c r="G104" s="37"/>
    </row>
    <row r="105" ht="15.75" customHeight="1">
      <c r="A105" s="33"/>
      <c r="B105" s="33"/>
      <c r="C105" s="33"/>
      <c r="D105" s="33"/>
      <c r="E105" s="33"/>
      <c r="F105" s="37"/>
      <c r="G105" s="37"/>
    </row>
    <row r="106" ht="15.75" customHeight="1">
      <c r="A106" s="33"/>
      <c r="B106" s="33"/>
      <c r="C106" s="33"/>
      <c r="D106" s="33"/>
      <c r="E106" s="33"/>
      <c r="F106" s="37"/>
      <c r="G106" s="37"/>
    </row>
    <row r="107" ht="15.75" customHeight="1">
      <c r="A107" s="33"/>
      <c r="B107" s="33"/>
      <c r="C107" s="33"/>
      <c r="D107" s="33"/>
      <c r="E107" s="33"/>
      <c r="F107" s="37"/>
      <c r="G107" s="37"/>
    </row>
    <row r="108" ht="15.75" customHeight="1">
      <c r="A108" s="33"/>
      <c r="B108" s="33"/>
      <c r="C108" s="33"/>
      <c r="D108" s="33"/>
      <c r="E108" s="33"/>
      <c r="F108" s="37"/>
      <c r="G108" s="37"/>
    </row>
    <row r="109" ht="15.75" customHeight="1">
      <c r="A109" s="33"/>
      <c r="B109" s="33"/>
      <c r="C109" s="33"/>
      <c r="D109" s="33"/>
      <c r="E109" s="33"/>
      <c r="F109" s="37"/>
      <c r="G109" s="37"/>
    </row>
    <row r="110" ht="15.75" customHeight="1">
      <c r="A110" s="33"/>
      <c r="B110" s="33"/>
      <c r="C110" s="33"/>
      <c r="D110" s="33"/>
      <c r="E110" s="33"/>
      <c r="F110" s="37"/>
      <c r="G110" s="37"/>
    </row>
    <row r="111" ht="15.75" customHeight="1">
      <c r="A111" s="33"/>
      <c r="B111" s="33"/>
      <c r="C111" s="33"/>
      <c r="D111" s="33"/>
      <c r="E111" s="33"/>
      <c r="F111" s="37"/>
      <c r="G111" s="37"/>
    </row>
    <row r="112" ht="15.75" customHeight="1">
      <c r="A112" s="33"/>
      <c r="B112" s="33"/>
      <c r="C112" s="33"/>
      <c r="D112" s="33"/>
      <c r="E112" s="33"/>
      <c r="F112" s="37"/>
      <c r="G112" s="37"/>
    </row>
    <row r="113" ht="15.75" customHeight="1">
      <c r="A113" s="33"/>
      <c r="B113" s="33"/>
      <c r="C113" s="33"/>
      <c r="D113" s="33"/>
      <c r="E113" s="33"/>
      <c r="F113" s="37"/>
      <c r="G113" s="37"/>
    </row>
    <row r="114" ht="15.75" customHeight="1">
      <c r="A114" s="33"/>
      <c r="B114" s="33"/>
      <c r="C114" s="33"/>
      <c r="D114" s="33"/>
      <c r="E114" s="33"/>
      <c r="F114" s="37"/>
      <c r="G114" s="37"/>
    </row>
    <row r="115" ht="15.75" customHeight="1">
      <c r="A115" s="33"/>
      <c r="B115" s="33"/>
      <c r="C115" s="33"/>
      <c r="D115" s="33"/>
      <c r="E115" s="33"/>
      <c r="F115" s="37"/>
      <c r="G115" s="37"/>
    </row>
    <row r="116" ht="15.75" customHeight="1">
      <c r="A116" s="33"/>
      <c r="B116" s="33"/>
      <c r="C116" s="33"/>
      <c r="D116" s="33"/>
      <c r="E116" s="33"/>
      <c r="F116" s="37"/>
      <c r="G116" s="37"/>
    </row>
    <row r="117" ht="15.75" customHeight="1">
      <c r="A117" s="33"/>
      <c r="B117" s="33"/>
      <c r="C117" s="33"/>
      <c r="D117" s="33"/>
      <c r="E117" s="33"/>
      <c r="F117" s="37"/>
      <c r="G117" s="37"/>
    </row>
    <row r="118" ht="15.75" customHeight="1">
      <c r="A118" s="33"/>
      <c r="B118" s="33"/>
      <c r="C118" s="33"/>
      <c r="D118" s="33"/>
      <c r="E118" s="33"/>
      <c r="F118" s="37"/>
      <c r="G118" s="37"/>
    </row>
    <row r="119" ht="15.75" customHeight="1">
      <c r="A119" s="33"/>
      <c r="B119" s="33"/>
      <c r="C119" s="33"/>
      <c r="D119" s="33"/>
      <c r="E119" s="33"/>
      <c r="F119" s="37"/>
      <c r="G119" s="37"/>
    </row>
    <row r="120" ht="15.75" customHeight="1">
      <c r="A120" s="33"/>
      <c r="B120" s="33"/>
      <c r="C120" s="33"/>
      <c r="D120" s="33"/>
      <c r="E120" s="33"/>
      <c r="F120" s="37"/>
      <c r="G120" s="37"/>
    </row>
    <row r="121" ht="15.75" customHeight="1">
      <c r="A121" s="33"/>
      <c r="B121" s="33"/>
      <c r="C121" s="33"/>
      <c r="D121" s="33"/>
      <c r="E121" s="33"/>
      <c r="F121" s="37"/>
      <c r="G121" s="37"/>
    </row>
    <row r="122" ht="15.75" customHeight="1">
      <c r="A122" s="33"/>
      <c r="B122" s="33"/>
      <c r="C122" s="33"/>
      <c r="D122" s="33"/>
      <c r="E122" s="33"/>
      <c r="F122" s="37"/>
      <c r="G122" s="37"/>
    </row>
    <row r="123" ht="15.75" customHeight="1">
      <c r="A123" s="33"/>
      <c r="B123" s="33"/>
      <c r="C123" s="33"/>
      <c r="D123" s="33"/>
      <c r="E123" s="33"/>
      <c r="F123" s="37"/>
      <c r="G123" s="37"/>
    </row>
    <row r="124" ht="15.75" customHeight="1">
      <c r="A124" s="33"/>
      <c r="B124" s="33"/>
      <c r="C124" s="33"/>
      <c r="D124" s="33"/>
      <c r="E124" s="33"/>
      <c r="F124" s="37"/>
      <c r="G124" s="37"/>
    </row>
    <row r="125" ht="15.75" customHeight="1">
      <c r="A125" s="33"/>
      <c r="B125" s="33"/>
      <c r="C125" s="33"/>
      <c r="D125" s="33"/>
      <c r="E125" s="33"/>
      <c r="F125" s="37"/>
      <c r="G125" s="37"/>
    </row>
    <row r="126" ht="15.75" customHeight="1">
      <c r="A126" s="33"/>
      <c r="B126" s="33"/>
      <c r="C126" s="33"/>
      <c r="D126" s="33"/>
      <c r="E126" s="33"/>
      <c r="F126" s="37"/>
      <c r="G126" s="37"/>
    </row>
    <row r="127" ht="15.75" customHeight="1">
      <c r="A127" s="33"/>
      <c r="B127" s="33"/>
      <c r="C127" s="33"/>
      <c r="D127" s="33"/>
      <c r="E127" s="33"/>
      <c r="F127" s="37"/>
      <c r="G127" s="37"/>
    </row>
    <row r="128" ht="15.75" customHeight="1">
      <c r="A128" s="33"/>
      <c r="B128" s="33"/>
      <c r="C128" s="33"/>
      <c r="D128" s="33"/>
      <c r="E128" s="33"/>
      <c r="F128" s="37"/>
      <c r="G128" s="37"/>
    </row>
    <row r="129" ht="15.75" customHeight="1">
      <c r="A129" s="33"/>
      <c r="B129" s="33"/>
      <c r="C129" s="33"/>
      <c r="D129" s="33"/>
      <c r="E129" s="33"/>
      <c r="F129" s="37"/>
      <c r="G129" s="37"/>
    </row>
    <row r="130" ht="15.75" customHeight="1">
      <c r="A130" s="33"/>
      <c r="B130" s="33"/>
      <c r="C130" s="33"/>
      <c r="D130" s="33"/>
      <c r="E130" s="33"/>
      <c r="F130" s="37"/>
      <c r="G130" s="37"/>
    </row>
    <row r="131" ht="15.75" customHeight="1">
      <c r="A131" s="33"/>
      <c r="B131" s="33"/>
      <c r="C131" s="33"/>
      <c r="D131" s="33"/>
      <c r="E131" s="33"/>
      <c r="F131" s="37"/>
      <c r="G131" s="37"/>
    </row>
    <row r="132" ht="15.75" customHeight="1">
      <c r="A132" s="33"/>
      <c r="B132" s="33"/>
      <c r="C132" s="33"/>
      <c r="D132" s="33"/>
      <c r="E132" s="33"/>
      <c r="F132" s="37"/>
      <c r="G132" s="37"/>
    </row>
    <row r="133" ht="15.75" customHeight="1">
      <c r="A133" s="33"/>
      <c r="B133" s="33"/>
      <c r="C133" s="33"/>
      <c r="D133" s="33"/>
      <c r="E133" s="33"/>
      <c r="F133" s="37"/>
      <c r="G133" s="37"/>
    </row>
    <row r="134" ht="15.75" customHeight="1">
      <c r="A134" s="33"/>
      <c r="B134" s="33"/>
      <c r="C134" s="33"/>
      <c r="D134" s="33"/>
      <c r="E134" s="33"/>
      <c r="F134" s="37"/>
      <c r="G134" s="37"/>
    </row>
    <row r="135" ht="15.75" customHeight="1">
      <c r="A135" s="33"/>
      <c r="B135" s="33"/>
      <c r="C135" s="33"/>
      <c r="D135" s="33"/>
      <c r="E135" s="33"/>
      <c r="F135" s="37"/>
      <c r="G135" s="37"/>
    </row>
    <row r="136" ht="15.75" customHeight="1">
      <c r="A136" s="33"/>
      <c r="B136" s="33"/>
      <c r="C136" s="33"/>
      <c r="D136" s="33"/>
      <c r="E136" s="33"/>
      <c r="F136" s="37"/>
      <c r="G136" s="37"/>
    </row>
    <row r="137" ht="15.75" customHeight="1">
      <c r="A137" s="33"/>
      <c r="B137" s="33"/>
      <c r="C137" s="33"/>
      <c r="D137" s="33"/>
      <c r="E137" s="33"/>
      <c r="F137" s="37"/>
      <c r="G137" s="37"/>
    </row>
    <row r="138" ht="15.75" customHeight="1">
      <c r="A138" s="33"/>
      <c r="B138" s="33"/>
      <c r="C138" s="33"/>
      <c r="D138" s="33"/>
      <c r="E138" s="33"/>
      <c r="F138" s="37"/>
      <c r="G138" s="37"/>
    </row>
    <row r="139" ht="15.75" customHeight="1">
      <c r="A139" s="33"/>
      <c r="B139" s="33"/>
      <c r="C139" s="33"/>
      <c r="D139" s="33"/>
      <c r="E139" s="33"/>
      <c r="F139" s="37"/>
      <c r="G139" s="37"/>
    </row>
    <row r="140" ht="15.75" customHeight="1">
      <c r="A140" s="33"/>
      <c r="B140" s="33"/>
      <c r="C140" s="33"/>
      <c r="D140" s="33"/>
      <c r="E140" s="33"/>
      <c r="F140" s="37"/>
      <c r="G140" s="37"/>
    </row>
    <row r="141" ht="15.75" customHeight="1">
      <c r="A141" s="33"/>
      <c r="B141" s="33"/>
      <c r="C141" s="33"/>
      <c r="D141" s="33"/>
      <c r="E141" s="33"/>
      <c r="F141" s="37"/>
      <c r="G141" s="37"/>
    </row>
    <row r="142" ht="15.75" customHeight="1">
      <c r="A142" s="33"/>
      <c r="B142" s="33"/>
      <c r="C142" s="33"/>
      <c r="D142" s="33"/>
      <c r="E142" s="33"/>
      <c r="F142" s="37"/>
      <c r="G142" s="37"/>
    </row>
    <row r="143" ht="15.75" customHeight="1">
      <c r="A143" s="33"/>
      <c r="B143" s="33"/>
      <c r="C143" s="33"/>
      <c r="D143" s="33"/>
      <c r="E143" s="33"/>
      <c r="F143" s="37"/>
      <c r="G143" s="37"/>
    </row>
    <row r="144" ht="15.75" customHeight="1">
      <c r="A144" s="33"/>
      <c r="B144" s="33"/>
      <c r="C144" s="33"/>
      <c r="D144" s="33"/>
      <c r="E144" s="33"/>
      <c r="F144" s="37"/>
      <c r="G144" s="37"/>
    </row>
    <row r="145" ht="15.75" customHeight="1">
      <c r="A145" s="33"/>
      <c r="B145" s="33"/>
      <c r="C145" s="33"/>
      <c r="D145" s="33"/>
      <c r="E145" s="33"/>
      <c r="F145" s="37"/>
      <c r="G145" s="37"/>
    </row>
    <row r="146" ht="15.75" customHeight="1">
      <c r="A146" s="33"/>
      <c r="B146" s="33"/>
      <c r="C146" s="33"/>
      <c r="D146" s="33"/>
      <c r="E146" s="33"/>
      <c r="F146" s="37"/>
      <c r="G146" s="37"/>
    </row>
    <row r="147" ht="15.75" customHeight="1">
      <c r="A147" s="33"/>
      <c r="B147" s="33"/>
      <c r="C147" s="33"/>
      <c r="D147" s="33"/>
      <c r="E147" s="33"/>
      <c r="F147" s="37"/>
      <c r="G147" s="37"/>
    </row>
    <row r="148" ht="15.75" customHeight="1">
      <c r="A148" s="33"/>
      <c r="B148" s="33"/>
      <c r="C148" s="33"/>
      <c r="D148" s="33"/>
      <c r="E148" s="33"/>
      <c r="F148" s="37"/>
      <c r="G148" s="37"/>
    </row>
    <row r="149" ht="15.75" customHeight="1">
      <c r="A149" s="33"/>
      <c r="B149" s="33"/>
      <c r="C149" s="33"/>
      <c r="D149" s="33"/>
      <c r="E149" s="33"/>
      <c r="F149" s="37"/>
      <c r="G149" s="37"/>
    </row>
    <row r="150" ht="15.75" customHeight="1">
      <c r="A150" s="33"/>
      <c r="B150" s="33"/>
      <c r="C150" s="33"/>
      <c r="D150" s="33"/>
      <c r="E150" s="33"/>
      <c r="F150" s="37"/>
      <c r="G150" s="37"/>
    </row>
    <row r="151" ht="15.75" customHeight="1">
      <c r="A151" s="33"/>
      <c r="B151" s="33"/>
      <c r="C151" s="33"/>
      <c r="D151" s="33"/>
      <c r="E151" s="33"/>
      <c r="F151" s="37"/>
      <c r="G151" s="37"/>
    </row>
    <row r="152" ht="15.75" customHeight="1">
      <c r="A152" s="33"/>
      <c r="B152" s="33"/>
      <c r="C152" s="33"/>
      <c r="D152" s="33"/>
      <c r="E152" s="33"/>
      <c r="F152" s="37"/>
      <c r="G152" s="37"/>
    </row>
    <row r="153" ht="15.75" customHeight="1">
      <c r="A153" s="33"/>
      <c r="B153" s="33"/>
      <c r="C153" s="33"/>
      <c r="D153" s="33"/>
      <c r="E153" s="33"/>
      <c r="F153" s="37"/>
      <c r="G153" s="37"/>
    </row>
    <row r="154" ht="15.75" customHeight="1">
      <c r="A154" s="33"/>
      <c r="B154" s="33"/>
      <c r="C154" s="33"/>
      <c r="D154" s="33"/>
      <c r="E154" s="33"/>
      <c r="F154" s="37"/>
      <c r="G154" s="37"/>
    </row>
    <row r="155" ht="15.75" customHeight="1">
      <c r="A155" s="33"/>
      <c r="B155" s="33"/>
      <c r="C155" s="33"/>
      <c r="D155" s="33"/>
      <c r="E155" s="33"/>
      <c r="F155" s="37"/>
      <c r="G155" s="37"/>
    </row>
    <row r="156" ht="15.75" customHeight="1">
      <c r="A156" s="33"/>
      <c r="B156" s="33"/>
      <c r="C156" s="33"/>
      <c r="D156" s="33"/>
      <c r="E156" s="33"/>
      <c r="F156" s="37"/>
      <c r="G156" s="37"/>
    </row>
    <row r="157" ht="15.75" customHeight="1">
      <c r="A157" s="33"/>
      <c r="B157" s="33"/>
      <c r="C157" s="33"/>
      <c r="D157" s="33"/>
      <c r="E157" s="33"/>
      <c r="F157" s="37"/>
      <c r="G157" s="37"/>
    </row>
    <row r="158" ht="15.75" customHeight="1">
      <c r="A158" s="33"/>
      <c r="B158" s="33"/>
      <c r="C158" s="33"/>
      <c r="D158" s="33"/>
      <c r="E158" s="33"/>
      <c r="F158" s="37"/>
      <c r="G158" s="37"/>
    </row>
    <row r="159" ht="15.75" customHeight="1">
      <c r="A159" s="33"/>
      <c r="B159" s="33"/>
      <c r="C159" s="33"/>
      <c r="D159" s="33"/>
      <c r="E159" s="33"/>
      <c r="F159" s="37"/>
      <c r="G159" s="37"/>
    </row>
    <row r="160" ht="15.75" customHeight="1">
      <c r="A160" s="33"/>
      <c r="B160" s="33"/>
      <c r="C160" s="33"/>
      <c r="D160" s="33"/>
      <c r="E160" s="33"/>
      <c r="F160" s="37"/>
      <c r="G160" s="37"/>
    </row>
    <row r="161" ht="15.75" customHeight="1">
      <c r="A161" s="33"/>
      <c r="B161" s="33"/>
      <c r="C161" s="33"/>
      <c r="D161" s="33"/>
      <c r="E161" s="33"/>
      <c r="F161" s="37"/>
      <c r="G161" s="37"/>
    </row>
    <row r="162" ht="15.75" customHeight="1">
      <c r="A162" s="33"/>
      <c r="B162" s="33"/>
      <c r="C162" s="33"/>
      <c r="D162" s="33"/>
      <c r="E162" s="33"/>
      <c r="F162" s="37"/>
      <c r="G162" s="37"/>
    </row>
    <row r="163" ht="15.75" customHeight="1">
      <c r="A163" s="33"/>
      <c r="B163" s="33"/>
      <c r="C163" s="33"/>
      <c r="D163" s="33"/>
      <c r="E163" s="33"/>
      <c r="F163" s="37"/>
      <c r="G163" s="37"/>
    </row>
    <row r="164" ht="15.75" customHeight="1">
      <c r="A164" s="33"/>
      <c r="B164" s="33"/>
      <c r="C164" s="33"/>
      <c r="D164" s="33"/>
      <c r="E164" s="33"/>
      <c r="F164" s="37"/>
      <c r="G164" s="37"/>
    </row>
    <row r="165" ht="15.75" customHeight="1">
      <c r="A165" s="33"/>
      <c r="B165" s="33"/>
      <c r="C165" s="33"/>
      <c r="D165" s="33"/>
      <c r="E165" s="33"/>
      <c r="F165" s="37"/>
      <c r="G165" s="37"/>
    </row>
    <row r="166" ht="15.75" customHeight="1">
      <c r="A166" s="33"/>
      <c r="B166" s="33"/>
      <c r="C166" s="33"/>
      <c r="D166" s="33"/>
      <c r="E166" s="33"/>
      <c r="F166" s="37"/>
      <c r="G166" s="37"/>
    </row>
    <row r="167" ht="15.75" customHeight="1">
      <c r="A167" s="33"/>
      <c r="B167" s="33"/>
      <c r="C167" s="33"/>
      <c r="D167" s="33"/>
      <c r="E167" s="33"/>
      <c r="F167" s="37"/>
      <c r="G167" s="37"/>
    </row>
    <row r="168" ht="15.75" customHeight="1">
      <c r="A168" s="33"/>
      <c r="B168" s="33"/>
      <c r="C168" s="33"/>
      <c r="D168" s="33"/>
      <c r="E168" s="33"/>
      <c r="F168" s="37"/>
      <c r="G168" s="37"/>
    </row>
    <row r="169" ht="15.75" customHeight="1">
      <c r="A169" s="33"/>
      <c r="B169" s="33"/>
      <c r="C169" s="33"/>
      <c r="D169" s="33"/>
      <c r="E169" s="33"/>
      <c r="F169" s="37"/>
      <c r="G169" s="37"/>
    </row>
    <row r="170" ht="15.75" customHeight="1">
      <c r="A170" s="33"/>
      <c r="B170" s="33"/>
      <c r="C170" s="33"/>
      <c r="D170" s="33"/>
      <c r="E170" s="33"/>
      <c r="F170" s="37"/>
      <c r="G170" s="37"/>
    </row>
    <row r="171" ht="15.75" customHeight="1">
      <c r="A171" s="33"/>
      <c r="B171" s="33"/>
      <c r="C171" s="33"/>
      <c r="D171" s="33"/>
      <c r="E171" s="33"/>
      <c r="F171" s="37"/>
      <c r="G171" s="37"/>
    </row>
    <row r="172" ht="15.75" customHeight="1">
      <c r="A172" s="33"/>
      <c r="B172" s="33"/>
      <c r="C172" s="33"/>
      <c r="D172" s="33"/>
      <c r="E172" s="33"/>
      <c r="F172" s="37"/>
      <c r="G172" s="37"/>
    </row>
    <row r="173" ht="15.75" customHeight="1">
      <c r="A173" s="33"/>
      <c r="B173" s="33"/>
      <c r="C173" s="33"/>
      <c r="D173" s="33"/>
      <c r="E173" s="33"/>
      <c r="F173" s="37"/>
      <c r="G173" s="37"/>
    </row>
    <row r="174" ht="15.75" customHeight="1">
      <c r="A174" s="33"/>
      <c r="B174" s="33"/>
      <c r="C174" s="33"/>
      <c r="D174" s="33"/>
      <c r="E174" s="33"/>
      <c r="F174" s="37"/>
      <c r="G174" s="37"/>
    </row>
    <row r="175" ht="15.75" customHeight="1">
      <c r="A175" s="33"/>
      <c r="B175" s="33"/>
      <c r="C175" s="33"/>
      <c r="D175" s="33"/>
      <c r="E175" s="33"/>
      <c r="F175" s="37"/>
      <c r="G175" s="37"/>
    </row>
    <row r="176" ht="15.75" customHeight="1">
      <c r="A176" s="33"/>
      <c r="B176" s="33"/>
      <c r="C176" s="33"/>
      <c r="D176" s="33"/>
      <c r="E176" s="33"/>
      <c r="F176" s="37"/>
      <c r="G176" s="37"/>
    </row>
    <row r="177" ht="15.75" customHeight="1">
      <c r="A177" s="33"/>
      <c r="B177" s="33"/>
      <c r="C177" s="33"/>
      <c r="D177" s="33"/>
      <c r="E177" s="33"/>
      <c r="F177" s="37"/>
      <c r="G177" s="37"/>
    </row>
    <row r="178" ht="15.75" customHeight="1">
      <c r="A178" s="33"/>
      <c r="B178" s="33"/>
      <c r="C178" s="33"/>
      <c r="D178" s="33"/>
      <c r="E178" s="33"/>
      <c r="F178" s="37"/>
      <c r="G178" s="37"/>
    </row>
    <row r="179" ht="15.75" customHeight="1">
      <c r="A179" s="33"/>
      <c r="B179" s="33"/>
      <c r="C179" s="33"/>
      <c r="D179" s="33"/>
      <c r="E179" s="33"/>
      <c r="F179" s="37"/>
      <c r="G179" s="37"/>
    </row>
    <row r="180" ht="15.75" customHeight="1">
      <c r="A180" s="33"/>
      <c r="B180" s="33"/>
      <c r="C180" s="33"/>
      <c r="D180" s="33"/>
      <c r="E180" s="33"/>
      <c r="F180" s="37"/>
      <c r="G180" s="37"/>
    </row>
    <row r="181" ht="15.75" customHeight="1">
      <c r="A181" s="33"/>
      <c r="B181" s="33"/>
      <c r="C181" s="33"/>
      <c r="D181" s="33"/>
      <c r="E181" s="33"/>
      <c r="F181" s="37"/>
      <c r="G181" s="37"/>
    </row>
    <row r="182" ht="15.75" customHeight="1">
      <c r="A182" s="33"/>
      <c r="B182" s="33"/>
      <c r="C182" s="33"/>
      <c r="D182" s="33"/>
      <c r="E182" s="33"/>
      <c r="F182" s="37"/>
      <c r="G182" s="37"/>
    </row>
    <row r="183" ht="15.75" customHeight="1">
      <c r="A183" s="33"/>
      <c r="B183" s="33"/>
      <c r="C183" s="33"/>
      <c r="D183" s="33"/>
      <c r="E183" s="33"/>
      <c r="F183" s="37"/>
      <c r="G183" s="37"/>
    </row>
    <row r="184" ht="15.75" customHeight="1">
      <c r="A184" s="33"/>
      <c r="B184" s="33"/>
      <c r="C184" s="33"/>
      <c r="D184" s="33"/>
      <c r="E184" s="33"/>
      <c r="F184" s="37"/>
      <c r="G184" s="37"/>
    </row>
    <row r="185" ht="15.75" customHeight="1">
      <c r="A185" s="33"/>
      <c r="B185" s="33"/>
      <c r="C185" s="33"/>
      <c r="D185" s="33"/>
      <c r="E185" s="33"/>
      <c r="F185" s="37"/>
      <c r="G185" s="37"/>
    </row>
    <row r="186" ht="15.75" customHeight="1">
      <c r="A186" s="33"/>
      <c r="B186" s="33"/>
      <c r="C186" s="33"/>
      <c r="D186" s="33"/>
      <c r="E186" s="33"/>
      <c r="F186" s="37"/>
      <c r="G186" s="37"/>
    </row>
    <row r="187" ht="15.75" customHeight="1">
      <c r="A187" s="33"/>
      <c r="B187" s="33"/>
      <c r="C187" s="33"/>
      <c r="D187" s="33"/>
      <c r="E187" s="33"/>
      <c r="F187" s="37"/>
      <c r="G187" s="37"/>
    </row>
    <row r="188" ht="15.75" customHeight="1">
      <c r="A188" s="33"/>
      <c r="B188" s="33"/>
      <c r="C188" s="33"/>
      <c r="D188" s="33"/>
      <c r="E188" s="33"/>
      <c r="F188" s="37"/>
      <c r="G188" s="37"/>
    </row>
    <row r="189" ht="15.75" customHeight="1">
      <c r="A189" s="33"/>
      <c r="B189" s="33"/>
      <c r="C189" s="33"/>
      <c r="D189" s="33"/>
      <c r="E189" s="33"/>
      <c r="F189" s="37"/>
      <c r="G189" s="37"/>
    </row>
    <row r="190" ht="15.75" customHeight="1">
      <c r="A190" s="33"/>
      <c r="B190" s="33"/>
      <c r="C190" s="33"/>
      <c r="D190" s="33"/>
      <c r="E190" s="33"/>
      <c r="F190" s="37"/>
      <c r="G190" s="37"/>
    </row>
    <row r="191" ht="15.75" customHeight="1">
      <c r="A191" s="33"/>
      <c r="B191" s="33"/>
      <c r="C191" s="33"/>
      <c r="D191" s="33"/>
      <c r="E191" s="33"/>
      <c r="F191" s="37"/>
      <c r="G191" s="37"/>
    </row>
    <row r="192" ht="15.75" customHeight="1">
      <c r="A192" s="33"/>
      <c r="B192" s="33"/>
      <c r="C192" s="33"/>
      <c r="D192" s="33"/>
      <c r="E192" s="33"/>
      <c r="F192" s="37"/>
      <c r="G192" s="37"/>
    </row>
    <row r="193" ht="15.75" customHeight="1">
      <c r="A193" s="33"/>
      <c r="B193" s="33"/>
      <c r="C193" s="33"/>
      <c r="D193" s="33"/>
      <c r="E193" s="33"/>
      <c r="F193" s="37"/>
      <c r="G193" s="37"/>
    </row>
    <row r="194" ht="15.75" customHeight="1">
      <c r="A194" s="33"/>
      <c r="B194" s="33"/>
      <c r="C194" s="33"/>
      <c r="D194" s="33"/>
      <c r="E194" s="33"/>
      <c r="F194" s="37"/>
      <c r="G194" s="37"/>
    </row>
    <row r="195" ht="15.75" customHeight="1">
      <c r="A195" s="33"/>
      <c r="B195" s="33"/>
      <c r="C195" s="33"/>
      <c r="D195" s="33"/>
      <c r="E195" s="33"/>
      <c r="F195" s="37"/>
      <c r="G195" s="37"/>
    </row>
    <row r="196" ht="15.75" customHeight="1">
      <c r="A196" s="33"/>
      <c r="B196" s="33"/>
      <c r="C196" s="33"/>
      <c r="D196" s="33"/>
      <c r="E196" s="33"/>
      <c r="F196" s="37"/>
      <c r="G196" s="37"/>
    </row>
    <row r="197" ht="15.75" customHeight="1">
      <c r="A197" s="33"/>
      <c r="B197" s="33"/>
      <c r="C197" s="33"/>
      <c r="D197" s="33"/>
      <c r="E197" s="33"/>
      <c r="F197" s="37"/>
      <c r="G197" s="37"/>
    </row>
    <row r="198" ht="15.75" customHeight="1">
      <c r="A198" s="33"/>
      <c r="B198" s="33"/>
      <c r="C198" s="33"/>
      <c r="D198" s="33"/>
      <c r="E198" s="33"/>
      <c r="F198" s="37"/>
      <c r="G198" s="37"/>
    </row>
    <row r="199" ht="15.75" customHeight="1">
      <c r="A199" s="33"/>
      <c r="B199" s="33"/>
      <c r="C199" s="33"/>
      <c r="D199" s="33"/>
      <c r="E199" s="33"/>
      <c r="F199" s="37"/>
      <c r="G199" s="37"/>
    </row>
    <row r="200" ht="15.75" customHeight="1">
      <c r="A200" s="33"/>
      <c r="B200" s="33"/>
      <c r="C200" s="33"/>
      <c r="D200" s="33"/>
      <c r="E200" s="33"/>
      <c r="F200" s="37"/>
      <c r="G200" s="37"/>
    </row>
    <row r="201" ht="15.75" customHeight="1">
      <c r="A201" s="33"/>
      <c r="B201" s="33"/>
      <c r="C201" s="33"/>
      <c r="D201" s="33"/>
      <c r="E201" s="33"/>
      <c r="F201" s="37"/>
      <c r="G201" s="37"/>
    </row>
    <row r="202" ht="15.75" customHeight="1">
      <c r="A202" s="33"/>
      <c r="B202" s="33"/>
      <c r="C202" s="33"/>
      <c r="D202" s="33"/>
      <c r="E202" s="33"/>
      <c r="F202" s="37"/>
      <c r="G202" s="37"/>
    </row>
    <row r="203" ht="15.75" customHeight="1">
      <c r="A203" s="33"/>
      <c r="B203" s="33"/>
      <c r="C203" s="33"/>
      <c r="D203" s="33"/>
      <c r="E203" s="33"/>
      <c r="F203" s="37"/>
      <c r="G203" s="37"/>
    </row>
    <row r="204" ht="15.75" customHeight="1">
      <c r="A204" s="33"/>
      <c r="B204" s="33"/>
      <c r="C204" s="33"/>
      <c r="D204" s="33"/>
      <c r="E204" s="33"/>
      <c r="F204" s="37"/>
      <c r="G204" s="37"/>
    </row>
    <row r="205" ht="15.75" customHeight="1">
      <c r="A205" s="33"/>
      <c r="B205" s="33"/>
      <c r="C205" s="33"/>
      <c r="D205" s="33"/>
      <c r="E205" s="33"/>
      <c r="F205" s="37"/>
      <c r="G205" s="37"/>
    </row>
    <row r="206" ht="15.75" customHeight="1">
      <c r="A206" s="33"/>
      <c r="B206" s="33"/>
      <c r="C206" s="33"/>
      <c r="D206" s="33"/>
      <c r="E206" s="33"/>
      <c r="F206" s="37"/>
      <c r="G206" s="37"/>
    </row>
    <row r="207" ht="15.75" customHeight="1">
      <c r="A207" s="33"/>
      <c r="B207" s="33"/>
      <c r="C207" s="33"/>
      <c r="D207" s="33"/>
      <c r="E207" s="33"/>
      <c r="F207" s="37"/>
      <c r="G207" s="37"/>
    </row>
    <row r="208" ht="15.75" customHeight="1">
      <c r="A208" s="33"/>
      <c r="B208" s="33"/>
      <c r="C208" s="33"/>
      <c r="D208" s="33"/>
      <c r="E208" s="33"/>
      <c r="F208" s="37"/>
      <c r="G208" s="37"/>
    </row>
    <row r="209" ht="15.75" customHeight="1">
      <c r="A209" s="33"/>
      <c r="B209" s="33"/>
      <c r="C209" s="33"/>
      <c r="D209" s="33"/>
      <c r="E209" s="33"/>
      <c r="F209" s="37"/>
      <c r="G209" s="37"/>
    </row>
    <row r="210" ht="15.75" customHeight="1">
      <c r="A210" s="33"/>
      <c r="B210" s="33"/>
      <c r="C210" s="33"/>
      <c r="D210" s="33"/>
      <c r="E210" s="33"/>
      <c r="F210" s="37"/>
      <c r="G210" s="37"/>
    </row>
    <row r="211" ht="15.75" customHeight="1">
      <c r="A211" s="33"/>
      <c r="B211" s="33"/>
      <c r="C211" s="33"/>
      <c r="D211" s="33"/>
      <c r="E211" s="33"/>
      <c r="F211" s="37"/>
      <c r="G211" s="37"/>
    </row>
    <row r="212" ht="15.75" customHeight="1">
      <c r="A212" s="33"/>
      <c r="B212" s="33"/>
      <c r="C212" s="33"/>
      <c r="D212" s="33"/>
      <c r="E212" s="33"/>
      <c r="F212" s="37"/>
      <c r="G212" s="37"/>
    </row>
    <row r="213" ht="15.75" customHeight="1">
      <c r="A213" s="33"/>
      <c r="B213" s="33"/>
      <c r="C213" s="33"/>
      <c r="D213" s="33"/>
      <c r="E213" s="33"/>
      <c r="F213" s="37"/>
      <c r="G213" s="37"/>
    </row>
    <row r="214" ht="15.75" customHeight="1">
      <c r="A214" s="33"/>
      <c r="B214" s="33"/>
      <c r="C214" s="33"/>
      <c r="D214" s="33"/>
      <c r="E214" s="33"/>
      <c r="F214" s="37"/>
      <c r="G214" s="37"/>
    </row>
    <row r="215" ht="15.75" customHeight="1">
      <c r="A215" s="33"/>
      <c r="B215" s="33"/>
      <c r="C215" s="33"/>
      <c r="D215" s="33"/>
      <c r="E215" s="33"/>
      <c r="F215" s="37"/>
      <c r="G215" s="37"/>
    </row>
    <row r="216" ht="15.75" customHeight="1">
      <c r="A216" s="33"/>
      <c r="B216" s="33"/>
      <c r="C216" s="33"/>
      <c r="D216" s="33"/>
      <c r="E216" s="33"/>
      <c r="F216" s="37"/>
      <c r="G216" s="37"/>
    </row>
    <row r="217" ht="15.75" customHeight="1">
      <c r="A217" s="33"/>
      <c r="B217" s="33"/>
      <c r="C217" s="33"/>
      <c r="D217" s="33"/>
      <c r="E217" s="33"/>
      <c r="F217" s="37"/>
      <c r="G217" s="37"/>
    </row>
    <row r="218" ht="15.75" customHeight="1">
      <c r="A218" s="33"/>
      <c r="B218" s="33"/>
      <c r="C218" s="33"/>
      <c r="D218" s="33"/>
      <c r="E218" s="33"/>
      <c r="F218" s="37"/>
      <c r="G218" s="37"/>
    </row>
    <row r="219" ht="15.75" customHeight="1">
      <c r="A219" s="33"/>
      <c r="B219" s="33"/>
      <c r="C219" s="33"/>
      <c r="D219" s="33"/>
      <c r="E219" s="33"/>
      <c r="F219" s="37"/>
      <c r="G219" s="37"/>
    </row>
    <row r="220" ht="15.75" customHeight="1">
      <c r="A220" s="33"/>
      <c r="B220" s="33"/>
      <c r="C220" s="33"/>
      <c r="D220" s="33"/>
      <c r="E220" s="33"/>
      <c r="F220" s="37"/>
      <c r="G220" s="37"/>
    </row>
    <row r="221" ht="15.75" customHeight="1">
      <c r="A221" s="33"/>
      <c r="B221" s="33"/>
      <c r="C221" s="33"/>
      <c r="D221" s="33"/>
      <c r="E221" s="33"/>
      <c r="F221" s="37"/>
      <c r="G221" s="37"/>
    </row>
    <row r="222" ht="15.75" customHeight="1">
      <c r="A222" s="33"/>
      <c r="B222" s="33"/>
      <c r="C222" s="33"/>
      <c r="D222" s="33"/>
      <c r="E222" s="33"/>
      <c r="F222" s="37"/>
      <c r="G222" s="37"/>
    </row>
    <row r="223" ht="15.75" customHeight="1">
      <c r="A223" s="33"/>
      <c r="B223" s="33"/>
      <c r="C223" s="33"/>
      <c r="D223" s="33"/>
      <c r="E223" s="33"/>
      <c r="F223" s="37"/>
      <c r="G223" s="37"/>
    </row>
    <row r="224" ht="15.75" customHeight="1">
      <c r="A224" s="33"/>
      <c r="B224" s="33"/>
      <c r="C224" s="33"/>
      <c r="D224" s="33"/>
      <c r="E224" s="33"/>
      <c r="F224" s="37"/>
      <c r="G224" s="37"/>
    </row>
    <row r="225" ht="15.75" customHeight="1">
      <c r="A225" s="33"/>
      <c r="B225" s="33"/>
      <c r="C225" s="33"/>
      <c r="D225" s="33"/>
      <c r="E225" s="33"/>
      <c r="F225" s="37"/>
      <c r="G225" s="37"/>
    </row>
    <row r="226" ht="15.75" customHeight="1">
      <c r="A226" s="33"/>
      <c r="B226" s="33"/>
      <c r="C226" s="33"/>
      <c r="D226" s="33"/>
      <c r="E226" s="33"/>
      <c r="F226" s="37"/>
      <c r="G226" s="37"/>
    </row>
    <row r="227" ht="15.75" customHeight="1">
      <c r="A227" s="33"/>
      <c r="B227" s="33"/>
      <c r="C227" s="33"/>
      <c r="D227" s="33"/>
      <c r="E227" s="33"/>
      <c r="F227" s="37"/>
      <c r="G227" s="37"/>
    </row>
    <row r="228" ht="15.75" customHeight="1">
      <c r="A228" s="33"/>
      <c r="B228" s="33"/>
      <c r="C228" s="33"/>
      <c r="D228" s="33"/>
      <c r="E228" s="33"/>
      <c r="F228" s="37"/>
      <c r="G228" s="37"/>
    </row>
    <row r="229" ht="15.75" customHeight="1">
      <c r="A229" s="33"/>
      <c r="B229" s="33"/>
      <c r="C229" s="33"/>
      <c r="D229" s="33"/>
      <c r="E229" s="33"/>
      <c r="F229" s="37"/>
      <c r="G229" s="37"/>
    </row>
    <row r="230" ht="15.75" customHeight="1">
      <c r="A230" s="33"/>
      <c r="B230" s="33"/>
      <c r="C230" s="33"/>
      <c r="D230" s="33"/>
      <c r="E230" s="33"/>
      <c r="F230" s="37"/>
      <c r="G230" s="37"/>
    </row>
    <row r="231" ht="15.75" customHeight="1">
      <c r="A231" s="33"/>
      <c r="B231" s="33"/>
      <c r="C231" s="33"/>
      <c r="D231" s="33"/>
      <c r="E231" s="33"/>
      <c r="F231" s="37"/>
      <c r="G231" s="37"/>
    </row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mergeCells count="5">
    <mergeCell ref="A1:H1"/>
    <mergeCell ref="A2:H2"/>
    <mergeCell ref="A4:H4"/>
    <mergeCell ref="B5:Q5"/>
    <mergeCell ref="A31:H31"/>
  </mergeCells>
  <conditionalFormatting sqref="A6:A30">
    <cfRule type="cellIs" dxfId="0" priority="1" operator="between">
      <formula>$B$3 - $F$3</formula>
      <formula>$B$3 + $F$3</formula>
    </cfRule>
  </conditionalFormatting>
  <conditionalFormatting sqref="A6:A30">
    <cfRule type="cellIs" dxfId="1" priority="2" operator="notBetween">
      <formula>$B$3 - $F$3</formula>
      <formula>$B$3 + $F$3</formula>
    </cfRule>
  </conditionalFormatting>
  <drawing r:id="rId1"/>
</worksheet>
</file>