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лена\Desktop\Geekbrains\Финансовая математика\Seminar2\"/>
    </mc:Choice>
  </mc:AlternateContent>
  <bookViews>
    <workbookView xWindow="0" yWindow="0" windowWidth="18750" windowHeight="6495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B14" i="3"/>
  <c r="C13" i="3"/>
  <c r="B13" i="3"/>
  <c r="C8" i="3"/>
  <c r="D8" i="3"/>
  <c r="E8" i="3"/>
  <c r="F8" i="3"/>
  <c r="G8" i="3"/>
  <c r="B8" i="3"/>
  <c r="C4" i="3"/>
  <c r="D4" i="3"/>
  <c r="E4" i="3"/>
  <c r="F4" i="3"/>
  <c r="G4" i="3"/>
  <c r="B4" i="3"/>
  <c r="D7" i="3"/>
  <c r="E7" i="3" s="1"/>
  <c r="F7" i="3" s="1"/>
  <c r="G7" i="3" s="1"/>
  <c r="C7" i="3"/>
  <c r="D3" i="3"/>
  <c r="E3" i="3"/>
  <c r="F3" i="3"/>
  <c r="G3" i="3"/>
  <c r="C3" i="3"/>
  <c r="B7" i="2"/>
  <c r="C5" i="2"/>
  <c r="D5" i="2"/>
  <c r="E5" i="2"/>
  <c r="F5" i="2"/>
  <c r="G5" i="2"/>
  <c r="H5" i="2"/>
  <c r="B5" i="2"/>
  <c r="D4" i="2"/>
  <c r="E4" i="2" s="1"/>
  <c r="F4" i="2" s="1"/>
  <c r="G4" i="2" s="1"/>
  <c r="H4" i="2" s="1"/>
  <c r="C4" i="2"/>
  <c r="B7" i="1"/>
  <c r="C4" i="1"/>
  <c r="D4" i="1"/>
  <c r="E4" i="1"/>
  <c r="F4" i="1"/>
  <c r="G4" i="1"/>
  <c r="B4" i="1"/>
  <c r="E3" i="1"/>
  <c r="F3" i="1" s="1"/>
  <c r="G3" i="1" s="1"/>
  <c r="D3" i="1"/>
  <c r="C3" i="1"/>
</calcChain>
</file>

<file path=xl/sharedStrings.xml><?xml version="1.0" encoding="utf-8"?>
<sst xmlns="http://schemas.openxmlformats.org/spreadsheetml/2006/main" count="35" uniqueCount="23">
  <si>
    <t>Есть инвестиционный проект с денежными потоками по кварталам:</t>
  </si>
  <si>
    <t>Необходимо принять решение, инвестируем в проект или нет, если ставка дисконтирования 15% годовых.</t>
  </si>
  <si>
    <t>квартал</t>
  </si>
  <si>
    <t>ден поток</t>
  </si>
  <si>
    <t>ставка</t>
  </si>
  <si>
    <t>NPV</t>
  </si>
  <si>
    <t>диск множитель</t>
  </si>
  <si>
    <t>диск поток</t>
  </si>
  <si>
    <t>не инвестируем</t>
  </si>
  <si>
    <t>если первые два года ставка дисконтирования равна 20%, следующие два года она равна 15%, и затем становится 10%</t>
  </si>
  <si>
    <t xml:space="preserve">Для инвестиционного проекта с денежными потоками найти NPV, </t>
  </si>
  <si>
    <t>год</t>
  </si>
  <si>
    <t>ставка дисконтирования</t>
  </si>
  <si>
    <t>Найти внутреннюю норму доходности</t>
  </si>
  <si>
    <t>IRR</t>
  </si>
  <si>
    <t>Есть два инвестиционных проекта со следующими денежными потоками:</t>
  </si>
  <si>
    <t xml:space="preserve">Если стоимость денег равна 10%, и инвестор хочет получить максимальную доходность на вложенный рубль инвестиций, </t>
  </si>
  <si>
    <t>то какой проект он должен выбрать?</t>
  </si>
  <si>
    <t>проект А</t>
  </si>
  <si>
    <t>проект Б</t>
  </si>
  <si>
    <t>стоимость денег</t>
  </si>
  <si>
    <t>PI</t>
  </si>
  <si>
    <t>никакой, т.к. PI&lt;1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</si>
</sst>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3" fillId="0" borderId="0" xfId="0" applyFont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15" zoomScaleNormal="115" workbookViewId="0">
      <selection activeCell="B7" sqref="B7"/>
    </sheetView>
  </sheetViews>
  <sheetFormatPr defaultRowHeight="15" x14ac:dyDescent="0.25"/>
  <cols>
    <col min="1" max="1" width="12.5703125" customWidth="1"/>
  </cols>
  <sheetData>
    <row r="1" spans="1:9" x14ac:dyDescent="0.25">
      <c r="A1" s="3" t="s">
        <v>2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I1" s="1" t="s">
        <v>0</v>
      </c>
    </row>
    <row r="2" spans="1:9" x14ac:dyDescent="0.25">
      <c r="A2" s="3" t="s">
        <v>3</v>
      </c>
      <c r="B2" s="4">
        <v>-1200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1" t="s">
        <v>1</v>
      </c>
    </row>
    <row r="3" spans="1:9" x14ac:dyDescent="0.25">
      <c r="A3" s="3" t="s">
        <v>6</v>
      </c>
      <c r="B3" s="4">
        <v>1</v>
      </c>
      <c r="C3" s="4">
        <f>1/(1+$B$6)</f>
        <v>0.86956521739130443</v>
      </c>
      <c r="D3" s="4">
        <f>C3/(1+$B$6)</f>
        <v>0.7561436672967865</v>
      </c>
      <c r="E3" s="4">
        <f t="shared" ref="E3:G3" si="0">D3/(1+$B$6)</f>
        <v>0.65751623243198831</v>
      </c>
      <c r="F3" s="4">
        <f t="shared" si="0"/>
        <v>0.57175324559303331</v>
      </c>
      <c r="G3" s="4">
        <f t="shared" si="0"/>
        <v>0.49717673529828987</v>
      </c>
    </row>
    <row r="4" spans="1:9" x14ac:dyDescent="0.25">
      <c r="A4" s="3" t="s">
        <v>7</v>
      </c>
      <c r="B4" s="4">
        <f>B2*B3</f>
        <v>-1200</v>
      </c>
      <c r="C4" s="4">
        <f t="shared" ref="C4:G4" si="1">C2*C3</f>
        <v>86.956521739130437</v>
      </c>
      <c r="D4" s="4">
        <f t="shared" si="1"/>
        <v>151.2287334593573</v>
      </c>
      <c r="E4" s="4">
        <f t="shared" si="1"/>
        <v>197.25486972959649</v>
      </c>
      <c r="F4" s="4">
        <f t="shared" si="1"/>
        <v>228.70129823721334</v>
      </c>
      <c r="G4" s="4">
        <f t="shared" si="1"/>
        <v>248.58836764914494</v>
      </c>
    </row>
    <row r="6" spans="1:9" x14ac:dyDescent="0.25">
      <c r="A6" s="3" t="s">
        <v>4</v>
      </c>
      <c r="B6" s="5">
        <v>0.15</v>
      </c>
    </row>
    <row r="7" spans="1:9" x14ac:dyDescent="0.25">
      <c r="A7" s="3" t="s">
        <v>5</v>
      </c>
      <c r="B7" s="6">
        <f>SUM(B4:G4)</f>
        <v>-287.27020918555741</v>
      </c>
      <c r="D7" s="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Normal="100" workbookViewId="0">
      <selection activeCell="C4" sqref="C4"/>
    </sheetView>
  </sheetViews>
  <sheetFormatPr defaultRowHeight="15" x14ac:dyDescent="0.25"/>
  <cols>
    <col min="1" max="1" width="12.7109375" customWidth="1"/>
  </cols>
  <sheetData>
    <row r="1" spans="1:10" x14ac:dyDescent="0.25">
      <c r="A1" s="3" t="s">
        <v>11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J1" s="1" t="s">
        <v>10</v>
      </c>
    </row>
    <row r="2" spans="1:10" x14ac:dyDescent="0.25">
      <c r="A2" s="3" t="s">
        <v>3</v>
      </c>
      <c r="B2" s="4">
        <v>-1500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>
        <v>600</v>
      </c>
      <c r="J2" s="1" t="s">
        <v>9</v>
      </c>
    </row>
    <row r="3" spans="1:10" x14ac:dyDescent="0.25">
      <c r="A3" s="3" t="s">
        <v>12</v>
      </c>
      <c r="B3" s="4"/>
      <c r="C3" s="5">
        <v>0.2</v>
      </c>
      <c r="D3" s="5">
        <v>0.2</v>
      </c>
      <c r="E3" s="5">
        <v>0.15</v>
      </c>
      <c r="F3" s="5">
        <v>0.15</v>
      </c>
      <c r="G3" s="5">
        <v>0.1</v>
      </c>
      <c r="H3" s="5">
        <v>0.1</v>
      </c>
    </row>
    <row r="4" spans="1:10" x14ac:dyDescent="0.25">
      <c r="A4" s="3" t="s">
        <v>6</v>
      </c>
      <c r="B4" s="4">
        <v>1</v>
      </c>
      <c r="C4" s="4">
        <f>B4/(1+C3)</f>
        <v>0.83333333333333337</v>
      </c>
      <c r="D4" s="4">
        <f t="shared" ref="D4:H4" si="0">C4/(1+D3)</f>
        <v>0.69444444444444453</v>
      </c>
      <c r="E4" s="4">
        <f t="shared" si="0"/>
        <v>0.60386473429951704</v>
      </c>
      <c r="F4" s="4">
        <f t="shared" si="0"/>
        <v>0.52509976895610178</v>
      </c>
      <c r="G4" s="4">
        <f t="shared" si="0"/>
        <v>0.47736342632372886</v>
      </c>
      <c r="H4" s="4">
        <f t="shared" si="0"/>
        <v>0.43396675120338984</v>
      </c>
    </row>
    <row r="5" spans="1:10" x14ac:dyDescent="0.25">
      <c r="A5" s="3" t="s">
        <v>7</v>
      </c>
      <c r="B5" s="4">
        <f>B2*B4</f>
        <v>-1500</v>
      </c>
      <c r="C5" s="4">
        <f t="shared" ref="C5:H5" si="1">C2*C4</f>
        <v>83.333333333333343</v>
      </c>
      <c r="D5" s="4">
        <f t="shared" si="1"/>
        <v>138.88888888888891</v>
      </c>
      <c r="E5" s="4">
        <f t="shared" si="1"/>
        <v>181.15942028985512</v>
      </c>
      <c r="F5" s="4">
        <f t="shared" si="1"/>
        <v>210.03990758244072</v>
      </c>
      <c r="G5" s="4">
        <f t="shared" si="1"/>
        <v>238.68171316186442</v>
      </c>
      <c r="H5" s="4">
        <f t="shared" si="1"/>
        <v>260.3800507220339</v>
      </c>
    </row>
    <row r="6" spans="1:10" x14ac:dyDescent="0.25">
      <c r="A6" s="2"/>
    </row>
    <row r="7" spans="1:10" x14ac:dyDescent="0.25">
      <c r="A7" s="3" t="s">
        <v>5</v>
      </c>
      <c r="B7" s="4">
        <f>SUM(B5:H5)</f>
        <v>-387.51668602158378</v>
      </c>
    </row>
    <row r="8" spans="1:10" x14ac:dyDescent="0.25">
      <c r="A8" s="3" t="s">
        <v>14</v>
      </c>
      <c r="B8" s="4"/>
      <c r="J8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Normal="100" workbookViewId="0">
      <selection activeCell="G31" sqref="G31"/>
    </sheetView>
  </sheetViews>
  <sheetFormatPr defaultRowHeight="15" x14ac:dyDescent="0.25"/>
  <cols>
    <col min="1" max="1" width="12.7109375" customWidth="1"/>
  </cols>
  <sheetData>
    <row r="1" spans="1:9" x14ac:dyDescent="0.25">
      <c r="A1" s="3" t="s">
        <v>11</v>
      </c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I1" s="1" t="s">
        <v>15</v>
      </c>
    </row>
    <row r="2" spans="1:9" x14ac:dyDescent="0.25">
      <c r="A2" s="3" t="s">
        <v>18</v>
      </c>
      <c r="B2" s="4">
        <v>-1000</v>
      </c>
      <c r="C2" s="4">
        <v>100</v>
      </c>
      <c r="D2" s="4">
        <v>250</v>
      </c>
      <c r="E2" s="4">
        <v>450</v>
      </c>
      <c r="F2" s="4">
        <v>500</v>
      </c>
      <c r="G2" s="4">
        <v>550</v>
      </c>
      <c r="I2" s="1" t="s">
        <v>16</v>
      </c>
    </row>
    <row r="3" spans="1:9" x14ac:dyDescent="0.25">
      <c r="A3" s="3" t="s">
        <v>6</v>
      </c>
      <c r="B3" s="4">
        <v>1</v>
      </c>
      <c r="C3" s="4">
        <f>B3/(1+$B$10)</f>
        <v>0.90909090909090906</v>
      </c>
      <c r="D3" s="4">
        <f t="shared" ref="D3:G3" si="0">C3/(1+$B$10)</f>
        <v>0.82644628099173545</v>
      </c>
      <c r="E3" s="4">
        <f t="shared" si="0"/>
        <v>0.75131480090157765</v>
      </c>
      <c r="F3" s="4">
        <f t="shared" si="0"/>
        <v>0.68301345536507052</v>
      </c>
      <c r="G3" s="4">
        <f t="shared" si="0"/>
        <v>0.62092132305915493</v>
      </c>
      <c r="I3" t="s">
        <v>17</v>
      </c>
    </row>
    <row r="4" spans="1:9" x14ac:dyDescent="0.25">
      <c r="A4" s="3" t="s">
        <v>7</v>
      </c>
      <c r="B4" s="4">
        <f>B2*B3</f>
        <v>-1000</v>
      </c>
      <c r="C4" s="4">
        <f t="shared" ref="C4:G4" si="1">C2*C3</f>
        <v>90.909090909090907</v>
      </c>
      <c r="D4" s="4">
        <f t="shared" si="1"/>
        <v>206.61157024793386</v>
      </c>
      <c r="E4" s="4">
        <f t="shared" si="1"/>
        <v>338.09166040570994</v>
      </c>
      <c r="F4" s="4">
        <f t="shared" si="1"/>
        <v>341.50672768253526</v>
      </c>
      <c r="G4" s="4">
        <f t="shared" si="1"/>
        <v>341.5067276825352</v>
      </c>
    </row>
    <row r="5" spans="1:9" x14ac:dyDescent="0.25">
      <c r="A5" s="4"/>
      <c r="B5" s="4"/>
      <c r="C5" s="4"/>
      <c r="D5" s="4"/>
      <c r="E5" s="4"/>
      <c r="F5" s="4"/>
      <c r="G5" s="4"/>
    </row>
    <row r="6" spans="1:9" x14ac:dyDescent="0.25">
      <c r="A6" s="3" t="s">
        <v>19</v>
      </c>
      <c r="B6" s="4">
        <v>-1000</v>
      </c>
      <c r="C6" s="4">
        <v>200</v>
      </c>
      <c r="D6" s="4">
        <v>300</v>
      </c>
      <c r="E6" s="4">
        <v>400</v>
      </c>
      <c r="F6" s="4">
        <v>450</v>
      </c>
      <c r="G6" s="4">
        <v>500</v>
      </c>
    </row>
    <row r="7" spans="1:9" x14ac:dyDescent="0.25">
      <c r="A7" s="3" t="s">
        <v>6</v>
      </c>
      <c r="B7" s="4">
        <v>1</v>
      </c>
      <c r="C7" s="4">
        <f>B7/(1+$B$10)</f>
        <v>0.90909090909090906</v>
      </c>
      <c r="D7" s="4">
        <f t="shared" ref="D7:G7" si="2">C7/(1+$B$10)</f>
        <v>0.82644628099173545</v>
      </c>
      <c r="E7" s="4">
        <f t="shared" si="2"/>
        <v>0.75131480090157765</v>
      </c>
      <c r="F7" s="4">
        <f t="shared" si="2"/>
        <v>0.68301345536507052</v>
      </c>
      <c r="G7" s="4">
        <f t="shared" si="2"/>
        <v>0.62092132305915493</v>
      </c>
    </row>
    <row r="8" spans="1:9" x14ac:dyDescent="0.25">
      <c r="A8" s="3" t="s">
        <v>7</v>
      </c>
      <c r="B8" s="4">
        <f>B6*B7</f>
        <v>-1000</v>
      </c>
      <c r="C8" s="4">
        <f t="shared" ref="C8:G8" si="3">C6*C7</f>
        <v>181.81818181818181</v>
      </c>
      <c r="D8" s="4">
        <f t="shared" si="3"/>
        <v>247.93388429752065</v>
      </c>
      <c r="E8" s="4">
        <f t="shared" si="3"/>
        <v>300.52592036063106</v>
      </c>
      <c r="F8" s="4">
        <f t="shared" si="3"/>
        <v>307.35605491428174</v>
      </c>
      <c r="G8" s="4">
        <f t="shared" si="3"/>
        <v>310.46066152957746</v>
      </c>
    </row>
    <row r="10" spans="1:9" x14ac:dyDescent="0.25">
      <c r="A10" s="3" t="s">
        <v>20</v>
      </c>
      <c r="B10" s="5">
        <v>0.1</v>
      </c>
    </row>
    <row r="12" spans="1:9" x14ac:dyDescent="0.25">
      <c r="A12" s="4"/>
      <c r="B12" s="3" t="s">
        <v>18</v>
      </c>
      <c r="C12" s="3" t="s">
        <v>19</v>
      </c>
    </row>
    <row r="13" spans="1:9" x14ac:dyDescent="0.25">
      <c r="A13" s="8" t="s">
        <v>5</v>
      </c>
      <c r="B13" s="4">
        <f>SUM(B4:G4)</f>
        <v>318.62577692780513</v>
      </c>
      <c r="C13" s="4">
        <f>SUM(B8:G8)</f>
        <v>348.09470292019267</v>
      </c>
    </row>
    <row r="14" spans="1:9" x14ac:dyDescent="0.25">
      <c r="A14" s="3" t="s">
        <v>21</v>
      </c>
      <c r="B14" s="4">
        <f>1+B13/B2</f>
        <v>0.68137422307219486</v>
      </c>
      <c r="C14" s="4">
        <f>1+C13/B6</f>
        <v>0.65190529707980738</v>
      </c>
      <c r="E14" s="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IT Dept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2024-01-12T01:37:43Z</dcterms:created>
  <dcterms:modified xsi:type="dcterms:W3CDTF">2024-01-12T02:29:25Z</dcterms:modified>
</cp:coreProperties>
</file>