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stotts/Documents/MATH499 Senior Project/Data/"/>
    </mc:Choice>
  </mc:AlternateContent>
  <xr:revisionPtr revIDLastSave="0" documentId="13_ncr:1_{91F20DA4-4A1B-1049-A680-366332223EE0}" xr6:coauthVersionLast="45" xr6:coauthVersionMax="45" xr10:uidLastSave="{00000000-0000-0000-0000-000000000000}"/>
  <bookViews>
    <workbookView xWindow="14100" yWindow="440" windowWidth="13220" windowHeight="13480" xr2:uid="{39E1BF89-7E61-7D40-AE06-92939560D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D46" i="1"/>
  <c r="D31" i="1"/>
  <c r="D20" i="1"/>
  <c r="D5" i="1"/>
  <c r="D61" i="1" l="1"/>
</calcChain>
</file>

<file path=xl/sharedStrings.xml><?xml version="1.0" encoding="utf-8"?>
<sst xmlns="http://schemas.openxmlformats.org/spreadsheetml/2006/main" count="61" uniqueCount="60">
  <si>
    <t>Beehive Corporation</t>
  </si>
  <si>
    <t xml:space="preserve">Beehive provided the trial balance below and are an accrual method taxpayer.  </t>
  </si>
  <si>
    <t>Account #s</t>
  </si>
  <si>
    <t>Account Names</t>
  </si>
  <si>
    <t>Cash</t>
  </si>
  <si>
    <t>Accounts Receivable</t>
  </si>
  <si>
    <t>Allowance for Doubtful Accounts</t>
  </si>
  <si>
    <t>Inventory</t>
  </si>
  <si>
    <t>Supplies</t>
  </si>
  <si>
    <t>Prepaid Rent</t>
  </si>
  <si>
    <t>Accumulated Depreciation</t>
  </si>
  <si>
    <t>Buildings</t>
  </si>
  <si>
    <t>Investments</t>
  </si>
  <si>
    <t>Land</t>
  </si>
  <si>
    <t>Accounts Payable</t>
  </si>
  <si>
    <t>Salaries and Wages Payable</t>
  </si>
  <si>
    <t>Warranty Liability</t>
  </si>
  <si>
    <t>Unearned Revenue</t>
  </si>
  <si>
    <t>Payroll Tax Payable</t>
  </si>
  <si>
    <t>Notes Payable</t>
  </si>
  <si>
    <t>Mortgage Payable</t>
  </si>
  <si>
    <t>Partner's capital</t>
  </si>
  <si>
    <t>Sales Revenue</t>
  </si>
  <si>
    <t>Interest Revenue</t>
  </si>
  <si>
    <t>Dividend Revenue</t>
  </si>
  <si>
    <t>Tax-exempt Income</t>
  </si>
  <si>
    <t>Rent Revenue</t>
  </si>
  <si>
    <t xml:space="preserve">COGS </t>
  </si>
  <si>
    <t>Salaries and Wage Expense</t>
  </si>
  <si>
    <t>Supplies Expense</t>
  </si>
  <si>
    <t>Charity Expense</t>
  </si>
  <si>
    <t>Rent Expense</t>
  </si>
  <si>
    <t>Parking Fine Expense</t>
  </si>
  <si>
    <t>Insurance Expense</t>
  </si>
  <si>
    <t>Depreciation Expense</t>
  </si>
  <si>
    <t>Meals Expense</t>
  </si>
  <si>
    <t>Entertainment Expense</t>
  </si>
  <si>
    <t>Bad Debt Expense</t>
  </si>
  <si>
    <t>Warranty Expense</t>
  </si>
  <si>
    <t>Utilities Expense</t>
  </si>
  <si>
    <t>Guaranteed Payment</t>
  </si>
  <si>
    <t>Payroll Tax Expense</t>
  </si>
  <si>
    <t>Key-man life insurance premiums</t>
  </si>
  <si>
    <t>Interest Expense</t>
  </si>
  <si>
    <t>Building Utilities</t>
  </si>
  <si>
    <t>Building Maintenance</t>
  </si>
  <si>
    <t>Building Interest Expense</t>
  </si>
  <si>
    <t>Building Depreciation Expense</t>
  </si>
  <si>
    <t>Building Property Taxes</t>
  </si>
  <si>
    <t>Total Book Income</t>
  </si>
  <si>
    <t>Gain/(Loss) from sale of asset Long Term</t>
  </si>
  <si>
    <t>Gain/(Loss) from sale of asset Short Term</t>
  </si>
  <si>
    <t>Section 179</t>
  </si>
  <si>
    <t xml:space="preserve">3 Year Depreciation </t>
  </si>
  <si>
    <t>5 Year Depreciation</t>
  </si>
  <si>
    <t>7 Year Depreciation</t>
  </si>
  <si>
    <t>15 Year Depreciation</t>
  </si>
  <si>
    <t>27.5 Year Depreciation</t>
  </si>
  <si>
    <t>39 Year Depreciation</t>
  </si>
  <si>
    <t>Equipment 100% Bonus Depreciaiton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</si>
</sst>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Border="1"/>
    <xf numFmtId="164" fontId="0" fillId="0" borderId="0" xfId="0" applyNumberFormat="1" applyBorder="1"/>
    <xf numFmtId="164" fontId="0" fillId="2" borderId="0" xfId="1" applyNumberFormat="1" applyFont="1" applyFill="1" applyAlignment="1">
      <alignment horizontal="center"/>
    </xf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214A-99C9-BC48-9E3B-3C40A8E7F419}">
  <dimension ref="A1:G61"/>
  <sheetViews>
    <sheetView tabSelected="1" topLeftCell="D39" zoomScale="110" zoomScaleNormal="110" workbookViewId="0">
      <selection activeCell="E61" sqref="E61"/>
    </sheetView>
  </sheetViews>
  <sheetFormatPr baseColWidth="10" defaultRowHeight="16" x14ac:dyDescent="0.2"/>
  <cols>
    <col min="1" max="1" width="10" bestFit="1" customWidth="1"/>
    <col min="2" max="2" width="42.1640625" customWidth="1"/>
    <col min="5" max="5" width="73.83203125" bestFit="1" customWidth="1"/>
  </cols>
  <sheetData>
    <row r="1" spans="1:5" x14ac:dyDescent="0.2">
      <c r="B1" t="s">
        <v>0</v>
      </c>
    </row>
    <row r="2" spans="1:5" x14ac:dyDescent="0.2">
      <c r="B2" t="s">
        <v>1</v>
      </c>
    </row>
    <row r="4" spans="1:5" x14ac:dyDescent="0.2">
      <c r="A4" s="1" t="s">
        <v>2</v>
      </c>
      <c r="B4" s="1" t="s">
        <v>3</v>
      </c>
      <c r="C4" s="2">
        <v>2018</v>
      </c>
      <c r="D4" s="2">
        <v>2019</v>
      </c>
      <c r="E4" s="3"/>
    </row>
    <row r="5" spans="1:5" x14ac:dyDescent="0.2">
      <c r="A5" s="3">
        <v>10100</v>
      </c>
      <c r="B5" s="3" t="s">
        <v>4</v>
      </c>
      <c r="C5" s="4">
        <v>73500</v>
      </c>
      <c r="D5" s="4">
        <f>117820-6120-68000</f>
        <v>43700</v>
      </c>
      <c r="E5" s="4"/>
    </row>
    <row r="6" spans="1:5" x14ac:dyDescent="0.2">
      <c r="A6" s="3">
        <v>12100</v>
      </c>
      <c r="B6" s="3" t="s">
        <v>5</v>
      </c>
      <c r="C6" s="4">
        <v>74000</v>
      </c>
      <c r="D6" s="4">
        <v>84000</v>
      </c>
      <c r="E6" s="4"/>
    </row>
    <row r="7" spans="1:5" x14ac:dyDescent="0.2">
      <c r="A7" s="3">
        <v>12500</v>
      </c>
      <c r="B7" s="3" t="s">
        <v>6</v>
      </c>
      <c r="C7" s="4">
        <v>-8000</v>
      </c>
      <c r="D7" s="4">
        <v>-12000</v>
      </c>
      <c r="E7" s="4"/>
    </row>
    <row r="8" spans="1:5" x14ac:dyDescent="0.2">
      <c r="A8" s="3">
        <v>13100</v>
      </c>
      <c r="B8" s="3" t="s">
        <v>7</v>
      </c>
      <c r="C8" s="4">
        <v>0</v>
      </c>
      <c r="D8" s="4">
        <v>0</v>
      </c>
      <c r="E8" s="4"/>
    </row>
    <row r="9" spans="1:5" x14ac:dyDescent="0.2">
      <c r="A9" s="3">
        <v>14100</v>
      </c>
      <c r="B9" s="3" t="s">
        <v>8</v>
      </c>
      <c r="C9" s="4">
        <v>3500</v>
      </c>
      <c r="D9" s="4">
        <v>4200</v>
      </c>
      <c r="E9" s="4"/>
    </row>
    <row r="10" spans="1:5" x14ac:dyDescent="0.2">
      <c r="A10" s="3">
        <v>16100</v>
      </c>
      <c r="B10" s="3" t="s">
        <v>9</v>
      </c>
      <c r="C10" s="4">
        <v>11000</v>
      </c>
      <c r="D10" s="4">
        <v>8000</v>
      </c>
      <c r="E10" s="4"/>
    </row>
    <row r="11" spans="1:5" x14ac:dyDescent="0.2">
      <c r="A11" s="3">
        <v>17000</v>
      </c>
      <c r="B11" s="3" t="s">
        <v>59</v>
      </c>
      <c r="C11" s="4">
        <v>324000</v>
      </c>
      <c r="D11" s="4">
        <v>344000</v>
      </c>
      <c r="E11" s="4"/>
    </row>
    <row r="12" spans="1:5" x14ac:dyDescent="0.2">
      <c r="A12" s="3">
        <v>17001</v>
      </c>
      <c r="B12" s="3" t="s">
        <v>52</v>
      </c>
      <c r="C12" s="4">
        <v>0</v>
      </c>
      <c r="D12" s="4">
        <v>0</v>
      </c>
      <c r="E12" s="4"/>
    </row>
    <row r="13" spans="1:5" x14ac:dyDescent="0.2">
      <c r="A13" s="9">
        <v>17002</v>
      </c>
      <c r="B13" s="3" t="s">
        <v>53</v>
      </c>
      <c r="C13" s="4">
        <v>0</v>
      </c>
      <c r="D13" s="4">
        <v>0</v>
      </c>
      <c r="E13" s="4"/>
    </row>
    <row r="14" spans="1:5" x14ac:dyDescent="0.2">
      <c r="A14" s="9">
        <v>17003</v>
      </c>
      <c r="B14" s="3" t="s">
        <v>54</v>
      </c>
      <c r="C14" s="4">
        <v>0</v>
      </c>
      <c r="D14" s="4">
        <v>0</v>
      </c>
      <c r="E14" s="4"/>
    </row>
    <row r="15" spans="1:5" x14ac:dyDescent="0.2">
      <c r="A15" s="9">
        <v>17004</v>
      </c>
      <c r="B15" s="3" t="s">
        <v>55</v>
      </c>
      <c r="C15" s="4">
        <v>0</v>
      </c>
      <c r="D15" s="4">
        <v>0</v>
      </c>
      <c r="E15" s="4"/>
    </row>
    <row r="16" spans="1:5" x14ac:dyDescent="0.2">
      <c r="A16" s="9">
        <v>17005</v>
      </c>
      <c r="B16" s="3" t="s">
        <v>56</v>
      </c>
      <c r="C16" s="4">
        <v>0</v>
      </c>
      <c r="D16" s="4">
        <v>0</v>
      </c>
      <c r="E16" s="4"/>
    </row>
    <row r="17" spans="1:7" x14ac:dyDescent="0.2">
      <c r="A17" s="3">
        <v>17006</v>
      </c>
      <c r="B17" s="3" t="s">
        <v>57</v>
      </c>
      <c r="C17" s="4">
        <v>0</v>
      </c>
      <c r="D17" s="4">
        <v>0</v>
      </c>
      <c r="E17" s="4"/>
    </row>
    <row r="18" spans="1:7" x14ac:dyDescent="0.2">
      <c r="A18" s="9">
        <v>17007</v>
      </c>
      <c r="B18" s="3" t="s">
        <v>58</v>
      </c>
      <c r="C18" s="4">
        <v>0</v>
      </c>
      <c r="D18" s="4">
        <v>0</v>
      </c>
      <c r="E18" s="4"/>
    </row>
    <row r="19" spans="1:7" x14ac:dyDescent="0.2">
      <c r="A19" s="3">
        <v>18000</v>
      </c>
      <c r="B19" s="3" t="s">
        <v>10</v>
      </c>
      <c r="C19" s="4">
        <v>-110000</v>
      </c>
      <c r="D19" s="4">
        <v>-123000</v>
      </c>
      <c r="E19" s="4"/>
    </row>
    <row r="20" spans="1:7" x14ac:dyDescent="0.2">
      <c r="A20" s="3">
        <v>17100</v>
      </c>
      <c r="B20" s="3" t="s">
        <v>11</v>
      </c>
      <c r="C20" s="4">
        <v>489000</v>
      </c>
      <c r="D20" s="4">
        <f>C20</f>
        <v>489000</v>
      </c>
      <c r="E20" s="4"/>
    </row>
    <row r="21" spans="1:7" x14ac:dyDescent="0.2">
      <c r="A21" s="3">
        <v>18100</v>
      </c>
      <c r="B21" s="3" t="s">
        <v>10</v>
      </c>
      <c r="C21" s="4">
        <v>-56000</v>
      </c>
      <c r="D21" s="4">
        <v>-64000</v>
      </c>
      <c r="E21" s="4"/>
    </row>
    <row r="22" spans="1:7" x14ac:dyDescent="0.2">
      <c r="A22" s="3">
        <v>15100</v>
      </c>
      <c r="B22" s="3" t="s">
        <v>12</v>
      </c>
      <c r="C22" s="4">
        <v>10000</v>
      </c>
      <c r="D22" s="4">
        <v>9000</v>
      </c>
      <c r="E22" s="4"/>
    </row>
    <row r="23" spans="1:7" x14ac:dyDescent="0.2">
      <c r="A23" s="3">
        <v>19100</v>
      </c>
      <c r="B23" s="3" t="s">
        <v>13</v>
      </c>
      <c r="C23" s="4">
        <v>185000</v>
      </c>
      <c r="D23" s="4">
        <v>185000</v>
      </c>
      <c r="E23" s="4"/>
    </row>
    <row r="24" spans="1:7" x14ac:dyDescent="0.2">
      <c r="A24" s="3">
        <v>21000</v>
      </c>
      <c r="B24" s="3" t="s">
        <v>14</v>
      </c>
      <c r="C24" s="4">
        <v>-27000</v>
      </c>
      <c r="D24" s="4">
        <v>-31000</v>
      </c>
      <c r="E24" s="4"/>
    </row>
    <row r="25" spans="1:7" x14ac:dyDescent="0.2">
      <c r="A25" s="3">
        <v>22100</v>
      </c>
      <c r="B25" s="3" t="s">
        <v>15</v>
      </c>
      <c r="C25" s="4">
        <v>-12000</v>
      </c>
      <c r="D25" s="4">
        <v>-10000</v>
      </c>
      <c r="E25" s="4"/>
    </row>
    <row r="26" spans="1:7" x14ac:dyDescent="0.2">
      <c r="A26" s="3">
        <v>22200</v>
      </c>
      <c r="B26" s="3" t="s">
        <v>16</v>
      </c>
      <c r="C26" s="4">
        <v>-16000</v>
      </c>
      <c r="D26" s="4">
        <v>-18000</v>
      </c>
      <c r="E26" s="4"/>
    </row>
    <row r="27" spans="1:7" x14ac:dyDescent="0.2">
      <c r="A27" s="3">
        <v>22300</v>
      </c>
      <c r="B27" s="3" t="s">
        <v>17</v>
      </c>
      <c r="C27" s="4">
        <v>-44000</v>
      </c>
      <c r="D27" s="4">
        <v>-21000</v>
      </c>
      <c r="E27" s="4"/>
    </row>
    <row r="28" spans="1:7" x14ac:dyDescent="0.2">
      <c r="A28" s="3">
        <v>22400</v>
      </c>
      <c r="B28" s="3" t="s">
        <v>18</v>
      </c>
      <c r="C28" s="4">
        <v>0</v>
      </c>
      <c r="D28" s="4">
        <v>-4000</v>
      </c>
      <c r="E28" s="4"/>
    </row>
    <row r="29" spans="1:7" x14ac:dyDescent="0.2">
      <c r="A29" s="3">
        <v>23000</v>
      </c>
      <c r="B29" s="3" t="s">
        <v>19</v>
      </c>
      <c r="C29" s="4">
        <v>-20000</v>
      </c>
      <c r="D29" s="4">
        <v>-18000</v>
      </c>
      <c r="E29" s="4"/>
    </row>
    <row r="30" spans="1:7" x14ac:dyDescent="0.2">
      <c r="A30" s="3">
        <v>24000</v>
      </c>
      <c r="B30" s="3" t="s">
        <v>20</v>
      </c>
      <c r="C30" s="4">
        <v>-395000</v>
      </c>
      <c r="D30" s="4">
        <v>-390000</v>
      </c>
      <c r="E30" s="4"/>
    </row>
    <row r="31" spans="1:7" x14ac:dyDescent="0.2">
      <c r="A31" s="3">
        <v>27000</v>
      </c>
      <c r="B31" s="3" t="s">
        <v>21</v>
      </c>
      <c r="C31" s="4">
        <v>-482000</v>
      </c>
      <c r="D31" s="4">
        <f>C31+65000</f>
        <v>-417000</v>
      </c>
      <c r="E31" s="4"/>
      <c r="F31" s="6"/>
      <c r="G31" s="6"/>
    </row>
    <row r="32" spans="1:7" x14ac:dyDescent="0.2">
      <c r="A32" s="3">
        <v>31000</v>
      </c>
      <c r="B32" s="3" t="s">
        <v>22</v>
      </c>
      <c r="C32" s="4"/>
      <c r="D32" s="4">
        <v>-656000</v>
      </c>
      <c r="E32" s="4"/>
      <c r="F32" s="7"/>
      <c r="G32" s="6"/>
    </row>
    <row r="33" spans="1:7" x14ac:dyDescent="0.2">
      <c r="A33" s="3">
        <v>32000</v>
      </c>
      <c r="B33" s="3" t="s">
        <v>23</v>
      </c>
      <c r="C33" s="4"/>
      <c r="D33" s="4">
        <v>-2500</v>
      </c>
      <c r="E33" s="4"/>
      <c r="F33" s="7"/>
      <c r="G33" s="6"/>
    </row>
    <row r="34" spans="1:7" x14ac:dyDescent="0.2">
      <c r="A34" s="3">
        <v>33000</v>
      </c>
      <c r="B34" s="3" t="s">
        <v>24</v>
      </c>
      <c r="C34" s="4"/>
      <c r="D34" s="4">
        <v>-3000</v>
      </c>
      <c r="E34" s="4"/>
      <c r="F34" s="7"/>
      <c r="G34" s="6"/>
    </row>
    <row r="35" spans="1:7" x14ac:dyDescent="0.2">
      <c r="A35" s="3">
        <v>34000</v>
      </c>
      <c r="B35" s="3" t="s">
        <v>50</v>
      </c>
      <c r="C35" s="4"/>
      <c r="D35" s="4">
        <v>5500</v>
      </c>
      <c r="E35" s="4"/>
      <c r="F35" s="7"/>
      <c r="G35" s="6"/>
    </row>
    <row r="36" spans="1:7" x14ac:dyDescent="0.2">
      <c r="A36" s="3">
        <v>34001</v>
      </c>
      <c r="B36" s="3" t="s">
        <v>51</v>
      </c>
      <c r="C36" s="4"/>
      <c r="D36" s="8">
        <v>0</v>
      </c>
      <c r="E36" s="4"/>
      <c r="F36" s="7"/>
      <c r="G36" s="6"/>
    </row>
    <row r="37" spans="1:7" x14ac:dyDescent="0.2">
      <c r="A37" s="3">
        <v>35000</v>
      </c>
      <c r="B37" s="3" t="s">
        <v>25</v>
      </c>
      <c r="C37" s="4"/>
      <c r="D37" s="4">
        <v>0</v>
      </c>
      <c r="E37" s="4"/>
      <c r="F37" s="7"/>
      <c r="G37" s="6"/>
    </row>
    <row r="38" spans="1:7" x14ac:dyDescent="0.2">
      <c r="A38" s="3">
        <v>36000</v>
      </c>
      <c r="B38" s="3" t="s">
        <v>26</v>
      </c>
      <c r="C38" s="4"/>
      <c r="D38" s="4">
        <v>-60000</v>
      </c>
      <c r="E38" s="4"/>
      <c r="F38" s="7"/>
      <c r="G38" s="6"/>
    </row>
    <row r="39" spans="1:7" x14ac:dyDescent="0.2">
      <c r="A39" s="3">
        <v>41000</v>
      </c>
      <c r="B39" s="3" t="s">
        <v>27</v>
      </c>
      <c r="C39" s="3"/>
      <c r="D39" s="4">
        <v>316000</v>
      </c>
      <c r="E39" s="4"/>
      <c r="F39" s="7"/>
      <c r="G39" s="6"/>
    </row>
    <row r="40" spans="1:7" x14ac:dyDescent="0.2">
      <c r="A40" s="3">
        <v>50000</v>
      </c>
      <c r="B40" s="3" t="s">
        <v>28</v>
      </c>
      <c r="C40" s="4"/>
      <c r="D40" s="4">
        <v>123000</v>
      </c>
      <c r="E40" s="3"/>
      <c r="F40" s="6"/>
      <c r="G40" s="6"/>
    </row>
    <row r="41" spans="1:7" x14ac:dyDescent="0.2">
      <c r="A41" s="3">
        <v>50100</v>
      </c>
      <c r="B41" s="3" t="s">
        <v>29</v>
      </c>
      <c r="C41" s="4"/>
      <c r="D41" s="4">
        <v>9500</v>
      </c>
      <c r="E41" s="4"/>
      <c r="F41" s="6"/>
      <c r="G41" s="6"/>
    </row>
    <row r="42" spans="1:7" x14ac:dyDescent="0.2">
      <c r="A42" s="3">
        <v>50200</v>
      </c>
      <c r="B42" s="3" t="s">
        <v>30</v>
      </c>
      <c r="C42" s="4"/>
      <c r="D42" s="4">
        <v>1500</v>
      </c>
      <c r="E42" s="4"/>
    </row>
    <row r="43" spans="1:7" x14ac:dyDescent="0.2">
      <c r="A43" s="3">
        <v>50300</v>
      </c>
      <c r="B43" s="3" t="s">
        <v>31</v>
      </c>
      <c r="C43" s="4"/>
      <c r="D43" s="4">
        <v>33000</v>
      </c>
      <c r="E43" s="4"/>
    </row>
    <row r="44" spans="1:7" x14ac:dyDescent="0.2">
      <c r="A44" s="3">
        <v>50400</v>
      </c>
      <c r="B44" s="3" t="s">
        <v>32</v>
      </c>
      <c r="C44" s="4"/>
      <c r="D44" s="4">
        <v>100</v>
      </c>
      <c r="E44" s="4"/>
    </row>
    <row r="45" spans="1:7" x14ac:dyDescent="0.2">
      <c r="A45" s="3">
        <v>50500</v>
      </c>
      <c r="B45" s="3" t="s">
        <v>33</v>
      </c>
      <c r="C45" s="4"/>
      <c r="D45" s="4">
        <v>28000</v>
      </c>
      <c r="E45" s="4"/>
    </row>
    <row r="46" spans="1:7" x14ac:dyDescent="0.2">
      <c r="A46" s="3">
        <v>50600</v>
      </c>
      <c r="B46" s="3" t="s">
        <v>34</v>
      </c>
      <c r="C46" s="4"/>
      <c r="D46" s="4">
        <f>C19-D19</f>
        <v>13000</v>
      </c>
      <c r="E46" s="4"/>
    </row>
    <row r="47" spans="1:7" x14ac:dyDescent="0.2">
      <c r="A47" s="3">
        <v>50700</v>
      </c>
      <c r="B47" s="3" t="s">
        <v>35</v>
      </c>
      <c r="C47" s="4"/>
      <c r="D47" s="4">
        <v>2800</v>
      </c>
      <c r="E47" s="4"/>
    </row>
    <row r="48" spans="1:7" x14ac:dyDescent="0.2">
      <c r="A48" s="3">
        <v>50800</v>
      </c>
      <c r="B48" s="3" t="s">
        <v>36</v>
      </c>
      <c r="C48" s="4"/>
      <c r="D48" s="4">
        <v>3200</v>
      </c>
      <c r="E48" s="4"/>
    </row>
    <row r="49" spans="1:5" x14ac:dyDescent="0.2">
      <c r="A49" s="3">
        <v>50900</v>
      </c>
      <c r="B49" s="3" t="s">
        <v>37</v>
      </c>
      <c r="C49" s="4"/>
      <c r="D49" s="4">
        <v>6000</v>
      </c>
      <c r="E49" s="4"/>
    </row>
    <row r="50" spans="1:5" x14ac:dyDescent="0.2">
      <c r="A50" s="3">
        <v>51000</v>
      </c>
      <c r="B50" s="3" t="s">
        <v>38</v>
      </c>
      <c r="C50" s="4"/>
      <c r="D50" s="4">
        <v>7000</v>
      </c>
      <c r="E50" s="4"/>
    </row>
    <row r="51" spans="1:5" x14ac:dyDescent="0.2">
      <c r="A51" s="3">
        <v>51100</v>
      </c>
      <c r="B51" s="3" t="s">
        <v>39</v>
      </c>
      <c r="C51" s="4"/>
      <c r="D51" s="4">
        <v>19000</v>
      </c>
      <c r="E51" s="4"/>
    </row>
    <row r="52" spans="1:5" x14ac:dyDescent="0.2">
      <c r="A52" s="3">
        <v>51200</v>
      </c>
      <c r="B52" s="3" t="s">
        <v>40</v>
      </c>
      <c r="C52" s="4"/>
      <c r="D52" s="4">
        <v>20000</v>
      </c>
      <c r="E52" s="4"/>
    </row>
    <row r="53" spans="1:5" x14ac:dyDescent="0.2">
      <c r="A53" s="3">
        <v>51300</v>
      </c>
      <c r="B53" s="3" t="s">
        <v>41</v>
      </c>
      <c r="C53" s="4"/>
      <c r="D53" s="4">
        <v>10000</v>
      </c>
      <c r="E53" s="3"/>
    </row>
    <row r="54" spans="1:5" x14ac:dyDescent="0.2">
      <c r="A54" s="3">
        <v>51400</v>
      </c>
      <c r="B54" s="3" t="s">
        <v>42</v>
      </c>
      <c r="C54" s="4"/>
      <c r="D54" s="4">
        <v>6000</v>
      </c>
      <c r="E54" s="4"/>
    </row>
    <row r="55" spans="1:5" x14ac:dyDescent="0.2">
      <c r="A55" s="3">
        <v>51500</v>
      </c>
      <c r="B55" s="3" t="s">
        <v>43</v>
      </c>
      <c r="C55" s="4"/>
      <c r="D55" s="4">
        <v>4500</v>
      </c>
      <c r="E55" s="4"/>
    </row>
    <row r="56" spans="1:5" x14ac:dyDescent="0.2">
      <c r="A56" s="3">
        <v>60000</v>
      </c>
      <c r="B56" s="3" t="s">
        <v>44</v>
      </c>
      <c r="C56" s="3"/>
      <c r="D56" s="4">
        <v>13000</v>
      </c>
      <c r="E56" s="3"/>
    </row>
    <row r="57" spans="1:5" x14ac:dyDescent="0.2">
      <c r="A57" s="3">
        <v>61000</v>
      </c>
      <c r="B57" s="3" t="s">
        <v>45</v>
      </c>
      <c r="C57" s="3"/>
      <c r="D57" s="4">
        <v>12000</v>
      </c>
      <c r="E57" s="3"/>
    </row>
    <row r="58" spans="1:5" x14ac:dyDescent="0.2">
      <c r="A58" s="3">
        <v>62000</v>
      </c>
      <c r="B58" s="3" t="s">
        <v>46</v>
      </c>
      <c r="C58" s="3"/>
      <c r="D58" s="4">
        <v>15000</v>
      </c>
      <c r="E58" s="3"/>
    </row>
    <row r="59" spans="1:5" x14ac:dyDescent="0.2">
      <c r="A59" s="3">
        <v>63000</v>
      </c>
      <c r="B59" s="3" t="s">
        <v>47</v>
      </c>
      <c r="C59" s="3"/>
      <c r="D59" s="5">
        <f>C21-D21</f>
        <v>8000</v>
      </c>
      <c r="E59" s="3"/>
    </row>
    <row r="60" spans="1:5" x14ac:dyDescent="0.2">
      <c r="A60" s="3">
        <v>64000</v>
      </c>
      <c r="B60" s="3" t="s">
        <v>48</v>
      </c>
      <c r="C60" s="3"/>
      <c r="D60" s="4">
        <v>6500</v>
      </c>
      <c r="E60" s="3"/>
    </row>
    <row r="61" spans="1:5" x14ac:dyDescent="0.2">
      <c r="B61" s="3" t="s">
        <v>49</v>
      </c>
      <c r="C61" s="3"/>
      <c r="D61" s="5">
        <f>SUM(D32:D60)</f>
        <v>-58900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2020-01-28T02:44:38Z</dcterms:created>
  <dcterms:modified xsi:type="dcterms:W3CDTF">2020-03-03T00:22:20Z</dcterms:modified>
</cp:coreProperties>
</file>