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kte\Promotion\Modelle\rivus\data\haag15\"/>
    </mc:Choice>
  </mc:AlternateContent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4" i="1" l="1"/>
  <c r="D8" i="2"/>
  <c r="I4" i="1" l="1"/>
  <c r="I3" i="1"/>
  <c r="I2" i="1"/>
  <c r="D5" i="1" l="1"/>
  <c r="C5" i="1"/>
  <c r="H5" i="1" l="1"/>
  <c r="G5" i="1" l="1"/>
  <c r="F5" i="1"/>
  <c r="E5" i="1" l="1"/>
</calcChain>
</file>

<file path=xl/sharedStrings.xml><?xml version="1.0" encoding="utf-8"?>
<sst xmlns="http://schemas.openxmlformats.org/spreadsheetml/2006/main" count="191" uniqueCount="79">
  <si>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</si>
  <si>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</si>
  <si>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</si>
  <si>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</si>
  <si>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</si>
  <si>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</si>
  <si>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</si>
  <si>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</si>
  <si>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</si>
  <si>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</si>
  <si>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</si>
  <si>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</si>
  <si>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</si>
  <si>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</si>
  <si>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</si>
  <si>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</si>
  <si>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</si>
  <si>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</si>
  <si>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</si>
  <si>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</si>
  <si>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</si>
  <si>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</si>
  <si>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</si>
  <si>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</si>
  <si>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</si>
  <si>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</si>
  <si>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</si>
  <si>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</si>
  <si>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</si>
  <si>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</si>
  <si>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</si>
  <si>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</si>
  <si>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</si>
  <si>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</si>
  <si>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</si>
  <si>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</si>
  <si>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</si>
  <si>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</si>
  <si>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</si>
  <si>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</si>
  <si>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</si>
  <si>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</si>
  <si>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</si>
  <si>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</si>
  <si>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</si>
  <si>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</si>
  <si>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</si>
  <si>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</si>
  <si>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Elec heating domestic</t>
  </si>
  <si>
    <t>District heating plant</t>
  </si>
  <si>
    <t>Gas power plant</t>
  </si>
  <si>
    <t>Gas heating plant</t>
  </si>
  <si>
    <t>Gas heating domestic</t>
  </si>
  <si>
    <t>In Richter: GT (gas turbine), DT (steam turbine), so maybe split into two processes as well</t>
  </si>
  <si>
    <t>not mendioned</t>
  </si>
  <si>
    <t>comment</t>
  </si>
  <si>
    <t>not mentioned in Richter</t>
  </si>
  <si>
    <t>not mentioned in Richter (interesting: why?)</t>
  </si>
  <si>
    <t>in Richter: BK</t>
  </si>
  <si>
    <t>allowed-max</t>
  </si>
  <si>
    <t>inf</t>
  </si>
  <si>
    <t>farm</t>
  </si>
  <si>
    <t>garage</t>
  </si>
  <si>
    <t>hospital</t>
  </si>
  <si>
    <t>hotel</t>
  </si>
  <si>
    <t>house</t>
  </si>
  <si>
    <t>office</t>
  </si>
  <si>
    <t>public</t>
  </si>
  <si>
    <t>restaurant</t>
  </si>
  <si>
    <t>retail</t>
  </si>
  <si>
    <t>school</t>
  </si>
  <si>
    <t>zero</t>
  </si>
  <si>
    <t>Heat pump plant</t>
  </si>
  <si>
    <t>cold</t>
  </si>
  <si>
    <t>summer</t>
  </si>
  <si>
    <t>peak elec</t>
  </si>
  <si>
    <t>peak heat</t>
  </si>
  <si>
    <t>dark</t>
  </si>
  <si>
    <t>Heat pump 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</si>
</sst>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4" fontId="0" fillId="4" borderId="0" xfId="0" applyNumberFormat="1" applyFill="1"/>
    <xf numFmtId="4" fontId="0" fillId="4" borderId="0" xfId="0" applyNumberFormat="1" applyFill="1" applyAlignment="1">
      <alignment horizontal="right"/>
    </xf>
  </cellXfs>
  <cellStyles count="1">
    <cellStyle name="Standard" xfId="0" builtinId="0"/>
  </cellStyles>
  <dxfs count="6"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23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46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43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24</v>
      </c>
      <c r="D8" s="12"/>
      <c r="E8" s="12" t="s">
        <v>32</v>
      </c>
      <c r="F8" s="12"/>
      <c r="G8" s="12"/>
      <c r="H8" s="12"/>
      <c r="I8" s="12"/>
      <c r="J8" s="22"/>
    </row>
    <row r="9" spans="2:10" x14ac:dyDescent="0.25">
      <c r="B9" s="21"/>
      <c r="C9" s="28" t="s">
        <v>25</v>
      </c>
      <c r="D9" s="12"/>
      <c r="E9" s="12" t="s">
        <v>33</v>
      </c>
      <c r="F9" s="12"/>
      <c r="G9" s="12"/>
      <c r="H9" s="12"/>
      <c r="I9" s="12"/>
      <c r="J9" s="22"/>
    </row>
    <row r="10" spans="2:10" x14ac:dyDescent="0.25">
      <c r="B10" s="21"/>
      <c r="C10" s="29" t="s">
        <v>26</v>
      </c>
      <c r="D10" s="12"/>
      <c r="E10" s="12" t="s">
        <v>34</v>
      </c>
      <c r="F10" s="12"/>
      <c r="G10" s="12"/>
      <c r="H10" s="12"/>
      <c r="I10" s="12"/>
      <c r="J10" s="22"/>
    </row>
    <row r="11" spans="2:10" x14ac:dyDescent="0.25">
      <c r="B11" s="21"/>
      <c r="C11" s="28" t="s">
        <v>27</v>
      </c>
      <c r="D11" s="12"/>
      <c r="E11" s="12" t="s">
        <v>35</v>
      </c>
      <c r="F11" s="12"/>
      <c r="G11" s="12"/>
      <c r="H11" s="12"/>
      <c r="I11" s="12"/>
      <c r="J11" s="22"/>
    </row>
    <row r="12" spans="2:10" x14ac:dyDescent="0.25">
      <c r="B12" s="21"/>
      <c r="C12" s="28" t="s">
        <v>31</v>
      </c>
      <c r="D12" s="12"/>
      <c r="E12" s="12" t="s">
        <v>36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44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28</v>
      </c>
      <c r="D15" s="12"/>
      <c r="E15" s="12" t="s">
        <v>45</v>
      </c>
      <c r="F15" s="12"/>
      <c r="G15" s="12"/>
      <c r="H15" s="12"/>
      <c r="I15" s="12"/>
      <c r="J15" s="22"/>
    </row>
    <row r="16" spans="2:10" x14ac:dyDescent="0.25">
      <c r="B16" s="21"/>
      <c r="C16" s="28" t="s">
        <v>29</v>
      </c>
      <c r="D16" s="12"/>
      <c r="E16" s="12" t="s">
        <v>37</v>
      </c>
      <c r="F16" s="12"/>
      <c r="G16" s="12"/>
      <c r="H16" s="12"/>
      <c r="I16" s="12"/>
      <c r="J16" s="22"/>
    </row>
    <row r="17" spans="2:10" x14ac:dyDescent="0.25">
      <c r="B17" s="21"/>
      <c r="C17" s="28" t="s">
        <v>30</v>
      </c>
      <c r="D17" s="12"/>
      <c r="E17" s="12" t="s">
        <v>47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8" width="11.42578125" style="3"/>
    <col min="9" max="9" width="12.5703125" style="3" bestFit="1" customWidth="1"/>
    <col min="10" max="16384" width="11.42578125" style="3"/>
  </cols>
  <sheetData>
    <row r="1" spans="1:9" s="2" customFormat="1" x14ac:dyDescent="0.25">
      <c r="A1" s="4" t="s">
        <v>0</v>
      </c>
      <c r="B1" s="2" t="s">
        <v>4</v>
      </c>
      <c r="C1" s="2" t="s">
        <v>14</v>
      </c>
      <c r="D1" s="2" t="s">
        <v>15</v>
      </c>
      <c r="E1" s="5" t="s">
        <v>8</v>
      </c>
      <c r="F1" s="9" t="s">
        <v>21</v>
      </c>
      <c r="G1" s="9" t="s">
        <v>22</v>
      </c>
      <c r="H1" s="2" t="s">
        <v>17</v>
      </c>
      <c r="I1" s="2" t="s">
        <v>59</v>
      </c>
    </row>
    <row r="2" spans="1:9" x14ac:dyDescent="0.25">
      <c r="A2" s="1" t="s">
        <v>1</v>
      </c>
      <c r="B2" s="3" t="s">
        <v>5</v>
      </c>
      <c r="C2" s="3">
        <v>250</v>
      </c>
      <c r="D2" s="3">
        <v>4.0000000000000003E-5</v>
      </c>
      <c r="E2" s="37">
        <v>0.05</v>
      </c>
      <c r="F2" s="10">
        <v>1E-3</v>
      </c>
      <c r="G2" s="10">
        <v>0</v>
      </c>
      <c r="H2" s="3">
        <v>750000</v>
      </c>
      <c r="I2" s="31" t="e">
        <f>NA()</f>
        <v>#N/A</v>
      </c>
    </row>
    <row r="3" spans="1:9" x14ac:dyDescent="0.25">
      <c r="A3" s="1" t="s">
        <v>2</v>
      </c>
      <c r="B3" s="3" t="s">
        <v>5</v>
      </c>
      <c r="C3" s="3">
        <v>100</v>
      </c>
      <c r="D3" s="3">
        <v>1.0000000000000001E-5</v>
      </c>
      <c r="E3" s="37">
        <v>0.2</v>
      </c>
      <c r="F3" s="10">
        <v>1E-4</v>
      </c>
      <c r="G3" s="10">
        <v>0</v>
      </c>
      <c r="H3" s="3">
        <v>500000</v>
      </c>
      <c r="I3" s="31" t="e">
        <f>NA()</f>
        <v>#N/A</v>
      </c>
    </row>
    <row r="4" spans="1:9" x14ac:dyDescent="0.25">
      <c r="A4" s="1" t="s">
        <v>3</v>
      </c>
      <c r="B4" s="3" t="s">
        <v>5</v>
      </c>
      <c r="C4" s="3">
        <v>500</v>
      </c>
      <c r="D4" s="3">
        <v>2.0000000000000001E-4</v>
      </c>
      <c r="E4" s="38" t="e">
        <f>NA()</f>
        <v>#N/A</v>
      </c>
      <c r="F4" s="10">
        <v>2E-3</v>
      </c>
      <c r="G4" s="10">
        <v>2.0000000000000002E-5</v>
      </c>
      <c r="H4" s="3">
        <v>160000</v>
      </c>
      <c r="I4" s="31" t="e">
        <f>NA()</f>
        <v>#N/A</v>
      </c>
    </row>
    <row r="5" spans="1:9" x14ac:dyDescent="0.25">
      <c r="A5" s="1" t="s">
        <v>6</v>
      </c>
      <c r="B5" s="3" t="s">
        <v>7</v>
      </c>
      <c r="C5" s="31" t="e">
        <f>NA()</f>
        <v>#N/A</v>
      </c>
      <c r="D5" s="31" t="e">
        <f>NA()</f>
        <v>#N/A</v>
      </c>
      <c r="E5" s="32" t="e">
        <f>NA()</f>
        <v>#N/A</v>
      </c>
      <c r="F5" s="33" t="e">
        <f>NA()</f>
        <v>#N/A</v>
      </c>
      <c r="G5" s="33" t="e">
        <f>NA()</f>
        <v>#N/A</v>
      </c>
      <c r="H5" s="31" t="e">
        <f>NA()</f>
        <v>#N/A</v>
      </c>
      <c r="I5" s="31" t="s">
        <v>60</v>
      </c>
    </row>
  </sheetData>
  <conditionalFormatting sqref="A1:XFD1048576">
    <cfRule type="containsErrors" dxfId="5" priority="1">
      <formula>ISERROR(A1)</formula>
    </cfRule>
  </conditionalFormatting>
  <dataValidations count="7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E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F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G1"/>
    <dataValidation allowBlank="1" showInputMessage="1" showErrorMessage="1" promptTitle="Maximum capacity (kW)" prompt="Maximum possible transmission capacity per edge." sqref="H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I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9</v>
      </c>
      <c r="B1" s="34" t="s">
        <v>14</v>
      </c>
      <c r="C1" s="2" t="s">
        <v>15</v>
      </c>
      <c r="D1" s="2" t="s">
        <v>8</v>
      </c>
      <c r="E1" s="34" t="s">
        <v>16</v>
      </c>
      <c r="F1" s="34" t="s">
        <v>17</v>
      </c>
      <c r="H1" s="36" t="s">
        <v>55</v>
      </c>
    </row>
    <row r="2" spans="1:8" x14ac:dyDescent="0.25">
      <c r="A2" s="1" t="s">
        <v>49</v>
      </c>
      <c r="B2" s="35">
        <v>20000</v>
      </c>
      <c r="C2" s="3">
        <v>1000</v>
      </c>
      <c r="D2" s="3">
        <v>2.5000000000000001E-2</v>
      </c>
      <c r="E2" s="35">
        <v>15000</v>
      </c>
      <c r="F2" s="35">
        <v>600000</v>
      </c>
      <c r="H2" s="3" t="s">
        <v>53</v>
      </c>
    </row>
    <row r="3" spans="1:8" x14ac:dyDescent="0.25">
      <c r="A3" s="1" t="s">
        <v>48</v>
      </c>
      <c r="B3" s="35">
        <v>0</v>
      </c>
      <c r="C3" s="3">
        <v>2500</v>
      </c>
      <c r="D3" s="3">
        <v>0.1</v>
      </c>
      <c r="E3" s="35">
        <v>0</v>
      </c>
      <c r="F3" s="35">
        <v>50000</v>
      </c>
      <c r="H3" s="3" t="s">
        <v>54</v>
      </c>
    </row>
    <row r="4" spans="1:8" x14ac:dyDescent="0.25">
      <c r="A4" s="1" t="s">
        <v>72</v>
      </c>
      <c r="B4" s="35">
        <v>25000</v>
      </c>
      <c r="C4" s="3">
        <v>1800</v>
      </c>
      <c r="D4" s="3">
        <v>1.2999999999999999E-2</v>
      </c>
      <c r="E4" s="35">
        <v>10000</v>
      </c>
      <c r="F4" s="35">
        <v>150000</v>
      </c>
      <c r="H4" s="3" t="s">
        <v>56</v>
      </c>
    </row>
    <row r="5" spans="1:8" x14ac:dyDescent="0.25">
      <c r="A5" s="1" t="s">
        <v>78</v>
      </c>
      <c r="B5" s="35">
        <v>0</v>
      </c>
      <c r="C5" s="3">
        <v>2800</v>
      </c>
      <c r="D5" s="3">
        <v>2.5000000000000001E-2</v>
      </c>
      <c r="E5" s="35">
        <v>0</v>
      </c>
      <c r="F5" s="35">
        <v>50000</v>
      </c>
    </row>
    <row r="6" spans="1:8" x14ac:dyDescent="0.25">
      <c r="A6" s="1" t="s">
        <v>50</v>
      </c>
      <c r="B6" s="35">
        <v>30000</v>
      </c>
      <c r="C6" s="3">
        <v>2</v>
      </c>
      <c r="D6" s="3">
        <v>4.4999999999999998E-2</v>
      </c>
      <c r="E6" s="35">
        <v>1000</v>
      </c>
      <c r="F6" s="35">
        <v>500000</v>
      </c>
      <c r="H6" s="3" t="s">
        <v>57</v>
      </c>
    </row>
    <row r="7" spans="1:8" x14ac:dyDescent="0.25">
      <c r="A7" s="1" t="s">
        <v>51</v>
      </c>
      <c r="B7" s="35">
        <v>25000</v>
      </c>
      <c r="C7" s="3">
        <v>1500</v>
      </c>
      <c r="D7" s="3">
        <v>2.7E-2</v>
      </c>
      <c r="E7" s="35">
        <v>500</v>
      </c>
      <c r="F7" s="35">
        <v>350000</v>
      </c>
      <c r="H7" s="3" t="s">
        <v>56</v>
      </c>
    </row>
    <row r="8" spans="1:8" x14ac:dyDescent="0.25">
      <c r="A8" s="1" t="s">
        <v>52</v>
      </c>
      <c r="B8" s="35">
        <v>0</v>
      </c>
      <c r="C8" s="3">
        <v>1700</v>
      </c>
      <c r="D8" s="3">
        <f>0.023</f>
        <v>2.3E-2</v>
      </c>
      <c r="E8" s="35">
        <v>0</v>
      </c>
      <c r="F8" s="35">
        <v>50000</v>
      </c>
      <c r="H8" s="3" t="s">
        <v>58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28515625" style="8" customWidth="1"/>
    <col min="5" max="16384" width="11.42578125" style="3"/>
  </cols>
  <sheetData>
    <row r="1" spans="1:4" s="2" customFormat="1" x14ac:dyDescent="0.25">
      <c r="A1" s="4" t="s">
        <v>9</v>
      </c>
      <c r="B1" s="4" t="s">
        <v>0</v>
      </c>
      <c r="C1" s="4" t="s">
        <v>10</v>
      </c>
      <c r="D1" s="7" t="s">
        <v>13</v>
      </c>
    </row>
    <row r="2" spans="1:4" x14ac:dyDescent="0.25">
      <c r="A2" s="1" t="s">
        <v>49</v>
      </c>
      <c r="B2" s="1" t="s">
        <v>1</v>
      </c>
      <c r="C2" s="1" t="s">
        <v>11</v>
      </c>
      <c r="D2" s="8">
        <v>1</v>
      </c>
    </row>
    <row r="3" spans="1:4" x14ac:dyDescent="0.25">
      <c r="A3" s="1" t="s">
        <v>49</v>
      </c>
      <c r="B3" s="1" t="s">
        <v>2</v>
      </c>
      <c r="C3" s="1" t="s">
        <v>12</v>
      </c>
      <c r="D3" s="8">
        <v>0.3</v>
      </c>
    </row>
    <row r="4" spans="1:4" x14ac:dyDescent="0.25">
      <c r="A4" s="1" t="s">
        <v>49</v>
      </c>
      <c r="B4" s="1" t="s">
        <v>3</v>
      </c>
      <c r="C4" s="1" t="s">
        <v>12</v>
      </c>
      <c r="D4" s="8">
        <v>0.65</v>
      </c>
    </row>
    <row r="5" spans="1:4" x14ac:dyDescent="0.25">
      <c r="A5" s="1" t="s">
        <v>49</v>
      </c>
      <c r="B5" s="1" t="s">
        <v>6</v>
      </c>
      <c r="C5" s="1" t="s">
        <v>12</v>
      </c>
      <c r="D5" s="8">
        <v>0.02</v>
      </c>
    </row>
    <row r="6" spans="1:4" x14ac:dyDescent="0.25">
      <c r="A6" s="1" t="s">
        <v>72</v>
      </c>
      <c r="B6" s="1" t="s">
        <v>2</v>
      </c>
      <c r="C6" s="1" t="s">
        <v>11</v>
      </c>
      <c r="D6" s="8">
        <v>1</v>
      </c>
    </row>
    <row r="7" spans="1:4" x14ac:dyDescent="0.25">
      <c r="A7" s="1" t="s">
        <v>72</v>
      </c>
      <c r="B7" s="1" t="s">
        <v>3</v>
      </c>
      <c r="C7" s="1" t="s">
        <v>12</v>
      </c>
      <c r="D7" s="8">
        <v>1.5</v>
      </c>
    </row>
    <row r="8" spans="1:4" x14ac:dyDescent="0.25">
      <c r="A8" s="1" t="s">
        <v>48</v>
      </c>
      <c r="B8" s="1" t="s">
        <v>2</v>
      </c>
      <c r="C8" s="1" t="s">
        <v>11</v>
      </c>
      <c r="D8" s="8">
        <v>1</v>
      </c>
    </row>
    <row r="9" spans="1:4" x14ac:dyDescent="0.25">
      <c r="A9" s="1" t="s">
        <v>48</v>
      </c>
      <c r="B9" s="1" t="s">
        <v>3</v>
      </c>
      <c r="C9" s="1" t="s">
        <v>12</v>
      </c>
      <c r="D9" s="8">
        <v>0.99</v>
      </c>
    </row>
    <row r="10" spans="1:4" x14ac:dyDescent="0.25">
      <c r="A10" s="1" t="s">
        <v>78</v>
      </c>
      <c r="B10" s="1" t="s">
        <v>2</v>
      </c>
      <c r="C10" s="1" t="s">
        <v>11</v>
      </c>
      <c r="D10" s="8">
        <v>1</v>
      </c>
    </row>
    <row r="11" spans="1:4" x14ac:dyDescent="0.25">
      <c r="A11" s="1" t="s">
        <v>78</v>
      </c>
      <c r="B11" s="1" t="s">
        <v>3</v>
      </c>
      <c r="C11" s="1" t="s">
        <v>12</v>
      </c>
      <c r="D11" s="8">
        <v>1.3</v>
      </c>
    </row>
    <row r="12" spans="1:4" x14ac:dyDescent="0.25">
      <c r="A12" s="1" t="s">
        <v>50</v>
      </c>
      <c r="B12" s="1" t="s">
        <v>1</v>
      </c>
      <c r="C12" s="1" t="s">
        <v>11</v>
      </c>
      <c r="D12" s="8">
        <v>1</v>
      </c>
    </row>
    <row r="13" spans="1:4" x14ac:dyDescent="0.25">
      <c r="A13" s="1" t="s">
        <v>50</v>
      </c>
      <c r="B13" s="1" t="s">
        <v>2</v>
      </c>
      <c r="C13" s="1" t="s">
        <v>12</v>
      </c>
      <c r="D13" s="8">
        <v>0.35</v>
      </c>
    </row>
    <row r="14" spans="1:4" x14ac:dyDescent="0.25">
      <c r="A14" s="1" t="s">
        <v>50</v>
      </c>
      <c r="B14" s="1" t="s">
        <v>6</v>
      </c>
      <c r="C14" s="1" t="s">
        <v>12</v>
      </c>
      <c r="D14" s="8">
        <v>0.02</v>
      </c>
    </row>
    <row r="15" spans="1:4" x14ac:dyDescent="0.25">
      <c r="A15" s="1" t="s">
        <v>51</v>
      </c>
      <c r="B15" s="1" t="s">
        <v>1</v>
      </c>
      <c r="C15" s="1" t="s">
        <v>11</v>
      </c>
      <c r="D15" s="8">
        <v>1</v>
      </c>
    </row>
    <row r="16" spans="1:4" x14ac:dyDescent="0.25">
      <c r="A16" s="1" t="s">
        <v>51</v>
      </c>
      <c r="B16" s="1" t="s">
        <v>3</v>
      </c>
      <c r="C16" s="1" t="s">
        <v>12</v>
      </c>
      <c r="D16" s="8">
        <v>0.98</v>
      </c>
    </row>
    <row r="17" spans="1:4" x14ac:dyDescent="0.25">
      <c r="A17" s="1" t="s">
        <v>51</v>
      </c>
      <c r="B17" s="1" t="s">
        <v>6</v>
      </c>
      <c r="C17" s="1" t="s">
        <v>12</v>
      </c>
      <c r="D17" s="8">
        <v>0.02</v>
      </c>
    </row>
    <row r="18" spans="1:4" x14ac:dyDescent="0.25">
      <c r="A18" s="1" t="s">
        <v>52</v>
      </c>
      <c r="B18" s="1" t="s">
        <v>1</v>
      </c>
      <c r="C18" s="1" t="s">
        <v>11</v>
      </c>
      <c r="D18" s="8">
        <v>1</v>
      </c>
    </row>
    <row r="19" spans="1:4" x14ac:dyDescent="0.25">
      <c r="A19" s="1" t="s">
        <v>52</v>
      </c>
      <c r="B19" s="1" t="s">
        <v>3</v>
      </c>
      <c r="C19" s="1" t="s">
        <v>12</v>
      </c>
      <c r="D19" s="8">
        <v>0.95</v>
      </c>
    </row>
    <row r="20" spans="1:4" x14ac:dyDescent="0.25">
      <c r="A20" s="1" t="s">
        <v>52</v>
      </c>
      <c r="B20" s="1" t="s">
        <v>6</v>
      </c>
      <c r="C20" s="1" t="s">
        <v>12</v>
      </c>
      <c r="D20" s="8">
        <v>0.03</v>
      </c>
    </row>
  </sheetData>
  <conditionalFormatting sqref="D1:D1048576">
    <cfRule type="dataBar" priority="4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4" priority="2">
      <formula>NOT(EXACT(INDIRECT("Z"&amp;(ROW()-1)&amp;"S1",FALSE()),INDIRECT("Z"&amp;ROW()&amp;"S1",FALSE())))</formula>
    </cfRule>
    <cfRule type="expression" dxfId="3" priority="3">
      <formula>NOT(EXACT(INDIRECT("Z"&amp;ROW()-1&amp;"S1",FALSE()), INDIRECT("Z"&amp;ROW()&amp;"S1",FALSE())))</formula>
    </cfRule>
  </conditionalFormatting>
  <conditionalFormatting sqref="A2:A1002">
    <cfRule type="expression" dxfId="2" priority="1">
      <formula>EXACT(INDIRECT("Z"&amp;(ROW()-1)&amp;"S1",FALSE()),INDIRECT("Z"&amp;ROW()&amp;"S1",FALSE()))</formula>
    </cfRule>
  </conditionalFormatting>
  <dataValidations count="1">
    <dataValidation allowBlank="1" showInputMessage="1" showErrorMessage="1" promptTitle="Input/output ratio" prompt="Flows in and out of processes, relative to 1 unit of throughput. For CO2, unit is kg/kWh (for example)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18</v>
      </c>
      <c r="B1" s="2" t="s">
        <v>19</v>
      </c>
      <c r="C1" s="7" t="s">
        <v>2</v>
      </c>
      <c r="D1" s="2" t="s">
        <v>3</v>
      </c>
    </row>
    <row r="2" spans="1:6" x14ac:dyDescent="0.25">
      <c r="A2" s="1" t="s">
        <v>73</v>
      </c>
      <c r="B2" s="35">
        <v>3055</v>
      </c>
      <c r="C2" s="8">
        <v>0.41</v>
      </c>
      <c r="D2" s="8">
        <v>0.42</v>
      </c>
      <c r="F2" s="35"/>
    </row>
    <row r="3" spans="1:6" x14ac:dyDescent="0.25">
      <c r="A3" s="1" t="s">
        <v>74</v>
      </c>
      <c r="B3" s="35">
        <v>3708</v>
      </c>
      <c r="C3" s="8">
        <v>0.32</v>
      </c>
      <c r="D3" s="8">
        <v>7.0000000000000007E-2</v>
      </c>
      <c r="F3" s="35"/>
    </row>
    <row r="4" spans="1:6" x14ac:dyDescent="0.25">
      <c r="A4" s="1" t="s">
        <v>77</v>
      </c>
      <c r="B4" s="35">
        <v>1339</v>
      </c>
      <c r="C4" s="8">
        <v>0.63</v>
      </c>
      <c r="D4" s="8">
        <v>0.1</v>
      </c>
      <c r="F4" s="35"/>
    </row>
    <row r="5" spans="1:6" x14ac:dyDescent="0.25">
      <c r="A5" s="1" t="s">
        <v>75</v>
      </c>
      <c r="B5" s="35">
        <v>508</v>
      </c>
      <c r="C5" s="8">
        <v>1</v>
      </c>
      <c r="D5" s="8">
        <v>0.42</v>
      </c>
      <c r="F5" s="35"/>
    </row>
    <row r="6" spans="1:6" x14ac:dyDescent="0.25">
      <c r="A6" s="1" t="s">
        <v>76</v>
      </c>
      <c r="B6" s="35">
        <v>150</v>
      </c>
      <c r="C6" s="8">
        <v>0.46</v>
      </c>
      <c r="D6" s="8">
        <v>1</v>
      </c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RowHeight="15" x14ac:dyDescent="0.25"/>
  <cols>
    <col min="1" max="1" width="14.28515625" style="1" bestFit="1" customWidth="1"/>
    <col min="2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42</v>
      </c>
      <c r="B1" s="4" t="s">
        <v>0</v>
      </c>
      <c r="C1" s="26" t="s">
        <v>20</v>
      </c>
    </row>
    <row r="2" spans="1:3" x14ac:dyDescent="0.25">
      <c r="A2" s="1" t="s">
        <v>39</v>
      </c>
      <c r="B2" s="1" t="s">
        <v>2</v>
      </c>
      <c r="C2" s="27">
        <v>0.06</v>
      </c>
    </row>
    <row r="3" spans="1:3" x14ac:dyDescent="0.25">
      <c r="A3" s="1" t="s">
        <v>39</v>
      </c>
      <c r="B3" s="1" t="s">
        <v>3</v>
      </c>
      <c r="C3" s="27">
        <v>0.08</v>
      </c>
    </row>
    <row r="4" spans="1:3" x14ac:dyDescent="0.25">
      <c r="A4" s="1" t="s">
        <v>61</v>
      </c>
      <c r="B4" s="1" t="s">
        <v>2</v>
      </c>
      <c r="C4" s="27">
        <v>0.06</v>
      </c>
    </row>
    <row r="5" spans="1:3" x14ac:dyDescent="0.25">
      <c r="A5" s="1" t="s">
        <v>61</v>
      </c>
      <c r="B5" s="1" t="s">
        <v>3</v>
      </c>
      <c r="C5" s="27">
        <v>0.08</v>
      </c>
    </row>
    <row r="6" spans="1:3" x14ac:dyDescent="0.25">
      <c r="A6" s="1" t="s">
        <v>62</v>
      </c>
      <c r="B6" s="1" t="s">
        <v>2</v>
      </c>
      <c r="C6" s="27">
        <v>0</v>
      </c>
    </row>
    <row r="7" spans="1:3" x14ac:dyDescent="0.25">
      <c r="A7" s="1" t="s">
        <v>62</v>
      </c>
      <c r="B7" s="1" t="s">
        <v>3</v>
      </c>
      <c r="C7" s="27">
        <v>0</v>
      </c>
    </row>
    <row r="8" spans="1:3" x14ac:dyDescent="0.25">
      <c r="A8" s="1" t="s">
        <v>63</v>
      </c>
      <c r="B8" s="1" t="s">
        <v>2</v>
      </c>
      <c r="C8" s="27">
        <v>0.11</v>
      </c>
    </row>
    <row r="9" spans="1:3" x14ac:dyDescent="0.25">
      <c r="A9" s="1" t="s">
        <v>63</v>
      </c>
      <c r="B9" s="1" t="s">
        <v>3</v>
      </c>
      <c r="C9" s="27">
        <v>0.11</v>
      </c>
    </row>
    <row r="10" spans="1:3" x14ac:dyDescent="0.25">
      <c r="A10" s="1" t="s">
        <v>64</v>
      </c>
      <c r="B10" s="1" t="s">
        <v>2</v>
      </c>
      <c r="C10" s="27">
        <v>0.11</v>
      </c>
    </row>
    <row r="11" spans="1:3" x14ac:dyDescent="0.25">
      <c r="A11" s="1" t="s">
        <v>64</v>
      </c>
      <c r="B11" s="1" t="s">
        <v>3</v>
      </c>
      <c r="C11" s="27">
        <v>0.11</v>
      </c>
    </row>
    <row r="12" spans="1:3" x14ac:dyDescent="0.25">
      <c r="A12" s="1" t="s">
        <v>65</v>
      </c>
      <c r="B12" s="1" t="s">
        <v>2</v>
      </c>
      <c r="C12" s="27">
        <v>0.06</v>
      </c>
    </row>
    <row r="13" spans="1:3" x14ac:dyDescent="0.25">
      <c r="A13" s="1" t="s">
        <v>65</v>
      </c>
      <c r="B13" s="1" t="s">
        <v>3</v>
      </c>
      <c r="C13" s="27">
        <v>0.1</v>
      </c>
    </row>
    <row r="14" spans="1:3" x14ac:dyDescent="0.25">
      <c r="A14" s="1" t="s">
        <v>40</v>
      </c>
      <c r="B14" s="1" t="s">
        <v>2</v>
      </c>
      <c r="C14" s="27">
        <v>9.5000000000000001E-2</v>
      </c>
    </row>
    <row r="15" spans="1:3" x14ac:dyDescent="0.25">
      <c r="A15" s="1" t="s">
        <v>40</v>
      </c>
      <c r="B15" s="1" t="s">
        <v>3</v>
      </c>
      <c r="C15" s="27">
        <v>0.11</v>
      </c>
    </row>
    <row r="16" spans="1:3" x14ac:dyDescent="0.25">
      <c r="A16" s="1" t="s">
        <v>66</v>
      </c>
      <c r="B16" s="1" t="s">
        <v>2</v>
      </c>
      <c r="C16" s="27">
        <v>0.06</v>
      </c>
    </row>
    <row r="17" spans="1:3" x14ac:dyDescent="0.25">
      <c r="A17" s="1" t="s">
        <v>66</v>
      </c>
      <c r="B17" s="1" t="s">
        <v>3</v>
      </c>
      <c r="C17" s="27">
        <v>0.08</v>
      </c>
    </row>
    <row r="18" spans="1:3" x14ac:dyDescent="0.25">
      <c r="A18" s="1" t="s">
        <v>41</v>
      </c>
      <c r="B18" s="1" t="s">
        <v>2</v>
      </c>
      <c r="C18" s="27">
        <v>0.04</v>
      </c>
    </row>
    <row r="19" spans="1:3" x14ac:dyDescent="0.25">
      <c r="A19" s="1" t="s">
        <v>41</v>
      </c>
      <c r="B19" s="1" t="s">
        <v>3</v>
      </c>
      <c r="C19" s="27">
        <v>0.04</v>
      </c>
    </row>
    <row r="20" spans="1:3" x14ac:dyDescent="0.25">
      <c r="A20" s="1" t="s">
        <v>67</v>
      </c>
      <c r="B20" s="1" t="s">
        <v>2</v>
      </c>
      <c r="C20" s="27">
        <v>0.06</v>
      </c>
    </row>
    <row r="21" spans="1:3" x14ac:dyDescent="0.25">
      <c r="A21" s="1" t="s">
        <v>67</v>
      </c>
      <c r="B21" s="1" t="s">
        <v>3</v>
      </c>
      <c r="C21" s="27">
        <v>0.08</v>
      </c>
    </row>
    <row r="22" spans="1:3" x14ac:dyDescent="0.25">
      <c r="A22" s="1" t="s">
        <v>38</v>
      </c>
      <c r="B22" s="1" t="s">
        <v>2</v>
      </c>
      <c r="C22" s="27">
        <v>0.05</v>
      </c>
    </row>
    <row r="23" spans="1:3" x14ac:dyDescent="0.25">
      <c r="A23" s="1" t="s">
        <v>38</v>
      </c>
      <c r="B23" s="1" t="s">
        <v>3</v>
      </c>
      <c r="C23" s="27">
        <v>0.11</v>
      </c>
    </row>
    <row r="24" spans="1:3" x14ac:dyDescent="0.25">
      <c r="A24" s="1" t="s">
        <v>68</v>
      </c>
      <c r="B24" s="1" t="s">
        <v>2</v>
      </c>
      <c r="C24" s="27">
        <v>0.09</v>
      </c>
    </row>
    <row r="25" spans="1:3" x14ac:dyDescent="0.25">
      <c r="A25" s="1" t="s">
        <v>68</v>
      </c>
      <c r="B25" s="1" t="s">
        <v>3</v>
      </c>
      <c r="C25" s="27">
        <v>0.08</v>
      </c>
    </row>
    <row r="26" spans="1:3" x14ac:dyDescent="0.25">
      <c r="A26" s="1" t="s">
        <v>69</v>
      </c>
      <c r="B26" s="1" t="s">
        <v>2</v>
      </c>
      <c r="C26" s="27">
        <v>0.09</v>
      </c>
    </row>
    <row r="27" spans="1:3" x14ac:dyDescent="0.25">
      <c r="A27" s="1" t="s">
        <v>69</v>
      </c>
      <c r="B27" s="1" t="s">
        <v>3</v>
      </c>
      <c r="C27" s="27">
        <v>0.08</v>
      </c>
    </row>
    <row r="28" spans="1:3" x14ac:dyDescent="0.25">
      <c r="A28" s="1" t="s">
        <v>70</v>
      </c>
      <c r="B28" s="1" t="s">
        <v>2</v>
      </c>
      <c r="C28" s="27">
        <v>0.06</v>
      </c>
    </row>
    <row r="29" spans="1:3" x14ac:dyDescent="0.25">
      <c r="A29" s="1" t="s">
        <v>70</v>
      </c>
      <c r="B29" s="1" t="s">
        <v>3</v>
      </c>
      <c r="C29" s="27">
        <v>0.08</v>
      </c>
    </row>
    <row r="30" spans="1:3" x14ac:dyDescent="0.25">
      <c r="A30" s="1" t="s">
        <v>71</v>
      </c>
      <c r="B30" s="1" t="s">
        <v>2</v>
      </c>
      <c r="C30" s="27">
        <v>0</v>
      </c>
    </row>
    <row r="31" spans="1:3" x14ac:dyDescent="0.25">
      <c r="A31" s="1" t="s">
        <v>71</v>
      </c>
      <c r="B31" s="1" t="s">
        <v>3</v>
      </c>
      <c r="C31" s="27">
        <v>0</v>
      </c>
    </row>
  </sheetData>
  <sortState ref="A2:C43">
    <sortCondition ref="A2:A43"/>
    <sortCondition ref="B2:B43"/>
  </sortState>
  <conditionalFormatting sqref="A1:XFD1048576">
    <cfRule type="containsErrors" dxfId="1" priority="1">
      <formula>ISERROR(A1)</formula>
    </cfRule>
    <cfRule type="expression" dxfId="0" priority="3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2015-03-27T15:43:25Z</dcterms:modified>
</cp:coreProperties>
</file>