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clinician excel evaluation/"/>
    </mc:Choice>
  </mc:AlternateContent>
  <xr:revisionPtr revIDLastSave="3" documentId="11_F358175C0B02C99D673B743AD0D169D48F94B512" xr6:coauthVersionLast="47" xr6:coauthVersionMax="47" xr10:uidLastSave="{BE4636F3-D5BF-4217-9439-E8442A953B9B}"/>
  <bookViews>
    <workbookView xWindow="23929" yWindow="-113" windowWidth="21262" windowHeight="13374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CZ8" i="1"/>
  <c r="DZ9" i="1"/>
  <c r="CZ14" i="1"/>
  <c r="J11" i="1"/>
  <c r="J9" i="1"/>
  <c r="DZ12" i="1"/>
  <c r="CZ7" i="1"/>
  <c r="CZ9" i="1"/>
  <c r="J5" i="1"/>
  <c r="J13" i="1"/>
  <c r="CZ11" i="1"/>
  <c r="DZ6" i="1"/>
  <c r="DZ14" i="1"/>
  <c r="DZ8" i="1"/>
  <c r="CZ5" i="1"/>
  <c r="J6" i="1"/>
  <c r="J12" i="1"/>
  <c r="DZ5" i="1"/>
  <c r="CZ6" i="1"/>
  <c r="CZ10" i="1"/>
  <c r="DZ11" i="1"/>
  <c r="J14" i="1"/>
  <c r="DZ7" i="1"/>
  <c r="DZ10" i="1"/>
  <c r="J7" i="1"/>
  <c r="CZ12" i="1"/>
  <c r="DZ13" i="1"/>
  <c r="CZ13" i="1"/>
  <c r="J8" i="1"/>
  <c r="J10" i="1"/>
  <c r="H6" i="1" l="1"/>
  <c r="E6" i="1" s="1"/>
  <c r="H10" i="1"/>
  <c r="E10" i="1" s="1"/>
  <c r="H14" i="1"/>
  <c r="H13" i="1"/>
  <c r="E13" i="1" s="1"/>
  <c r="H7" i="1"/>
  <c r="H11" i="1"/>
  <c r="E11" i="1" s="1"/>
  <c r="H9" i="1"/>
  <c r="E9" i="1" s="1"/>
  <c r="H8" i="1"/>
  <c r="E8" i="1" s="1"/>
  <c r="H12" i="1"/>
  <c r="E12" i="1" s="1"/>
  <c r="E14" i="1"/>
  <c r="H5" i="1"/>
  <c r="N5" i="1" s="1"/>
  <c r="E7" i="1" l="1"/>
  <c r="N6" i="1"/>
  <c r="N7" i="1" s="1"/>
  <c r="N8" i="1" s="1"/>
  <c r="N9" i="1" s="1"/>
  <c r="N10" i="1" s="1"/>
  <c r="N11" i="1" s="1"/>
  <c r="N12" i="1" s="1"/>
  <c r="N13" i="1" s="1"/>
  <c r="N14" i="1" s="1"/>
  <c r="E26" i="1" s="1"/>
  <c r="G12" i="1"/>
  <c r="G11" i="1"/>
  <c r="F11" i="1" s="1"/>
  <c r="G10" i="1"/>
  <c r="G13" i="1"/>
  <c r="F13" i="1" s="1"/>
  <c r="E5" i="1"/>
  <c r="G14" i="1"/>
  <c r="G6" i="1"/>
  <c r="F6" i="1" s="1"/>
  <c r="G9" i="1"/>
  <c r="G7" i="1"/>
  <c r="F7" i="1" s="1"/>
  <c r="G8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G5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E25" i="1" s="1"/>
  <c r="F8" i="1"/>
  <c r="F10" i="1"/>
  <c r="F9" i="1"/>
  <c r="F14" i="1"/>
  <c r="F12" i="1"/>
  <c r="F5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E28" i="1"/>
  <c r="E29" i="1"/>
  <c r="E30" i="1" l="1"/>
  <c r="E24" i="1"/>
  <c r="E22" i="1"/>
</calcChain>
</file>

<file path=xl/sharedStrings.xml><?xml version="1.0" encoding="utf-8"?>
<sst xmlns="http://schemas.openxmlformats.org/spreadsheetml/2006/main" count="64" uniqueCount="41">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</sst>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Meister%20Kevin%20Roland%20(92,%20NP%20IQ,%20sb)/Meister%20Kevin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2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4</v>
      </c>
      <c r="C5" s="27">
        <v>12</v>
      </c>
      <c r="D5" s="28"/>
      <c r="E5" s="29">
        <f ca="1">IF(C5="","",J5-H5)</f>
        <v>17</v>
      </c>
      <c r="F5" s="29">
        <f t="shared" ref="F5:F14" ca="1" si="0">IF(E5="","",G5+H5)</f>
        <v>1</v>
      </c>
      <c r="G5" s="30">
        <f ca="1">IF(E5="","",DZ5)</f>
        <v>0</v>
      </c>
      <c r="H5" s="31">
        <f ca="1">IF(C5="","",CZ5)</f>
        <v>1</v>
      </c>
      <c r="I5" s="29"/>
      <c r="J5" s="29">
        <f ca="1">IF(AND($B5&gt;=1,$B5&lt;=40,$C5&gt;=1,$C5&lt;=25),IF($B5&gt;1,SUM(INDIRECT("BA4:BY"&amp;($B5+2))),0)+SUM(INDIRECT("BA"&amp;($B5+3)&amp;":B"&amp;CHAR(64+$C5)&amp;($B5+3))),0)</f>
        <v>18</v>
      </c>
      <c r="K5" s="29">
        <f ca="1">$E5</f>
        <v>17</v>
      </c>
      <c r="L5" s="29">
        <f ca="1">$F5</f>
        <v>1</v>
      </c>
      <c r="M5" s="29">
        <f ca="1">$G5</f>
        <v>0</v>
      </c>
      <c r="N5" s="29">
        <f ca="1">$H5</f>
        <v>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 t="s">
        <v>3</v>
      </c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1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1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6</v>
      </c>
      <c r="C6" s="27">
        <v>25</v>
      </c>
      <c r="D6" s="28"/>
      <c r="E6" s="28">
        <f t="shared" ref="E6:E14" ca="1" si="7">IF(J6=J5,"",(J6-J5)-H6)</f>
        <v>13</v>
      </c>
      <c r="F6" s="28">
        <f t="shared" ca="1" si="0"/>
        <v>5</v>
      </c>
      <c r="G6" s="36">
        <f t="shared" ref="G6:G14" ca="1" si="8">IF(E6="","",DZ6-DZ5)</f>
        <v>0</v>
      </c>
      <c r="H6" s="37">
        <f t="shared" ref="H6:H14" ca="1" si="9">IF(C6="","",CZ6-CZ5)</f>
        <v>5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36</v>
      </c>
      <c r="K6" s="28">
        <f t="shared" ref="K6:K14" ca="1" si="11">IF(E6="",K5,K5+$E6)</f>
        <v>30</v>
      </c>
      <c r="L6" s="28">
        <f t="shared" ref="L6:L14" ca="1" si="12">IF(F6="",L5,L5+$F6)</f>
        <v>6</v>
      </c>
      <c r="M6" s="28">
        <f t="shared" ref="M6:M14" ca="1" si="13">IF(G6="",M5,M5+$G6)</f>
        <v>0</v>
      </c>
      <c r="N6" s="28">
        <f t="shared" ref="N6:N14" ca="1" si="14">IF(H6="",N5,N5+$H6)</f>
        <v>6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6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9</v>
      </c>
      <c r="C7" s="27">
        <v>17</v>
      </c>
      <c r="D7" s="28"/>
      <c r="E7" s="28">
        <f t="shared" ca="1" si="7"/>
        <v>11</v>
      </c>
      <c r="F7" s="28">
        <f t="shared" ca="1" si="0"/>
        <v>4</v>
      </c>
      <c r="G7" s="36">
        <f t="shared" ca="1" si="8"/>
        <v>0</v>
      </c>
      <c r="H7" s="37">
        <f t="shared" ca="1" si="9"/>
        <v>4</v>
      </c>
      <c r="I7" s="28"/>
      <c r="J7" s="28">
        <f t="shared" ca="1" si="10"/>
        <v>51</v>
      </c>
      <c r="K7" s="28">
        <f t="shared" ca="1" si="11"/>
        <v>41</v>
      </c>
      <c r="L7" s="28">
        <f t="shared" ca="1" si="12"/>
        <v>10</v>
      </c>
      <c r="M7" s="28">
        <f t="shared" ca="1" si="13"/>
        <v>0</v>
      </c>
      <c r="N7" s="28">
        <f t="shared" ca="1" si="14"/>
        <v>10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 t="s">
        <v>3</v>
      </c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1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10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12</v>
      </c>
      <c r="C8" s="27">
        <v>16</v>
      </c>
      <c r="D8" s="28"/>
      <c r="E8" s="28">
        <f t="shared" ca="1" si="7"/>
        <v>16</v>
      </c>
      <c r="F8" s="28">
        <f t="shared" ca="1" si="0"/>
        <v>1</v>
      </c>
      <c r="G8" s="36">
        <f t="shared" ca="1" si="8"/>
        <v>0</v>
      </c>
      <c r="H8" s="37">
        <f t="shared" ca="1" si="9"/>
        <v>1</v>
      </c>
      <c r="I8" s="28"/>
      <c r="J8" s="28">
        <f t="shared" ca="1" si="10"/>
        <v>68</v>
      </c>
      <c r="K8" s="28">
        <f t="shared" ca="1" si="11"/>
        <v>57</v>
      </c>
      <c r="L8" s="28">
        <f t="shared" ca="1" si="12"/>
        <v>11</v>
      </c>
      <c r="M8" s="28">
        <f t="shared" ca="1" si="13"/>
        <v>0</v>
      </c>
      <c r="N8" s="28">
        <f t="shared" ca="1" si="14"/>
        <v>11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11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15</v>
      </c>
      <c r="C9" s="27">
        <v>12</v>
      </c>
      <c r="D9" s="28"/>
      <c r="E9" s="28">
        <f t="shared" ca="1" si="7"/>
        <v>14</v>
      </c>
      <c r="F9" s="28">
        <f t="shared" ca="1" si="0"/>
        <v>2</v>
      </c>
      <c r="G9" s="36">
        <f t="shared" ca="1" si="8"/>
        <v>0</v>
      </c>
      <c r="H9" s="37">
        <f t="shared" ca="1" si="9"/>
        <v>2</v>
      </c>
      <c r="I9" s="28"/>
      <c r="J9" s="28">
        <f t="shared" ca="1" si="10"/>
        <v>84</v>
      </c>
      <c r="K9" s="28">
        <f t="shared" ca="1" si="11"/>
        <v>71</v>
      </c>
      <c r="L9" s="28">
        <f t="shared" ca="1" si="12"/>
        <v>13</v>
      </c>
      <c r="M9" s="28">
        <f t="shared" ca="1" si="13"/>
        <v>0</v>
      </c>
      <c r="N9" s="28">
        <f t="shared" ca="1" si="14"/>
        <v>13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 t="s">
        <v>3</v>
      </c>
      <c r="AB9" s="34"/>
      <c r="AC9" s="34"/>
      <c r="AD9" s="34"/>
      <c r="AE9" s="33" t="s">
        <v>3</v>
      </c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 t="s">
        <v>3</v>
      </c>
      <c r="AU9" s="33" t="s">
        <v>3</v>
      </c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1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1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1</v>
      </c>
      <c r="CU9" s="25">
        <f t="shared" si="2"/>
        <v>1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13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18</v>
      </c>
      <c r="C10" s="27">
        <v>4</v>
      </c>
      <c r="D10" s="28"/>
      <c r="E10" s="28">
        <f t="shared" ca="1" si="7"/>
        <v>10</v>
      </c>
      <c r="F10" s="28">
        <f t="shared" ca="1" si="0"/>
        <v>3</v>
      </c>
      <c r="G10" s="36">
        <f t="shared" ca="1" si="8"/>
        <v>0</v>
      </c>
      <c r="H10" s="37">
        <f t="shared" ca="1" si="9"/>
        <v>3</v>
      </c>
      <c r="I10" s="28"/>
      <c r="J10" s="28">
        <f t="shared" ca="1" si="10"/>
        <v>97</v>
      </c>
      <c r="K10" s="28">
        <f t="shared" ca="1" si="11"/>
        <v>81</v>
      </c>
      <c r="L10" s="28">
        <f t="shared" ca="1" si="12"/>
        <v>16</v>
      </c>
      <c r="M10" s="28">
        <f t="shared" ca="1" si="13"/>
        <v>0</v>
      </c>
      <c r="N10" s="28">
        <f t="shared" ca="1" si="14"/>
        <v>16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 t="s">
        <v>3</v>
      </c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1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16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20</v>
      </c>
      <c r="C11" s="27">
        <v>14</v>
      </c>
      <c r="D11" s="28"/>
      <c r="E11" s="28">
        <f t="shared" ca="1" si="7"/>
        <v>14</v>
      </c>
      <c r="F11" s="28">
        <f t="shared" ca="1" si="0"/>
        <v>0</v>
      </c>
      <c r="G11" s="36">
        <f t="shared" ca="1" si="8"/>
        <v>0</v>
      </c>
      <c r="H11" s="37">
        <f t="shared" ca="1" si="9"/>
        <v>0</v>
      </c>
      <c r="I11" s="28"/>
      <c r="J11" s="28">
        <f t="shared" ca="1" si="10"/>
        <v>111</v>
      </c>
      <c r="K11" s="28">
        <f t="shared" ca="1" si="11"/>
        <v>95</v>
      </c>
      <c r="L11" s="28">
        <f t="shared" ca="1" si="12"/>
        <v>16</v>
      </c>
      <c r="M11" s="28">
        <f t="shared" ca="1" si="13"/>
        <v>0</v>
      </c>
      <c r="N11" s="28">
        <f t="shared" ca="1" si="14"/>
        <v>16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 t="s">
        <v>3</v>
      </c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 t="s">
        <v>3</v>
      </c>
      <c r="AP11" s="34"/>
      <c r="AQ11" s="34"/>
      <c r="AR11" s="33" t="s">
        <v>3</v>
      </c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1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1</v>
      </c>
      <c r="CP11" s="25">
        <f t="shared" si="1"/>
        <v>0</v>
      </c>
      <c r="CQ11" s="25">
        <f t="shared" si="2"/>
        <v>0</v>
      </c>
      <c r="CR11" s="25">
        <f t="shared" si="2"/>
        <v>1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16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23</v>
      </c>
      <c r="C12" s="27">
        <v>5</v>
      </c>
      <c r="D12" s="28"/>
      <c r="E12" s="28">
        <f t="shared" ca="1" si="7"/>
        <v>18</v>
      </c>
      <c r="F12" s="28">
        <f t="shared" ca="1" si="0"/>
        <v>1</v>
      </c>
      <c r="G12" s="36">
        <f t="shared" ca="1" si="8"/>
        <v>0</v>
      </c>
      <c r="H12" s="37">
        <f t="shared" ca="1" si="9"/>
        <v>1</v>
      </c>
      <c r="I12" s="28"/>
      <c r="J12" s="28">
        <f t="shared" ca="1" si="10"/>
        <v>130</v>
      </c>
      <c r="K12" s="28">
        <f t="shared" ca="1" si="11"/>
        <v>113</v>
      </c>
      <c r="L12" s="28">
        <f t="shared" ca="1" si="12"/>
        <v>17</v>
      </c>
      <c r="M12" s="28">
        <f t="shared" ca="1" si="13"/>
        <v>0</v>
      </c>
      <c r="N12" s="28">
        <f t="shared" ca="1" si="14"/>
        <v>17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17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25</v>
      </c>
      <c r="C13" s="27">
        <v>23</v>
      </c>
      <c r="D13" s="28"/>
      <c r="E13" s="28">
        <f t="shared" ca="1" si="7"/>
        <v>12</v>
      </c>
      <c r="F13" s="28">
        <f t="shared" ca="1" si="0"/>
        <v>4</v>
      </c>
      <c r="G13" s="36">
        <f t="shared" ca="1" si="8"/>
        <v>0</v>
      </c>
      <c r="H13" s="37">
        <f t="shared" ca="1" si="9"/>
        <v>4</v>
      </c>
      <c r="I13" s="28"/>
      <c r="J13" s="28">
        <f t="shared" ca="1" si="10"/>
        <v>146</v>
      </c>
      <c r="K13" s="28">
        <f t="shared" ca="1" si="11"/>
        <v>125</v>
      </c>
      <c r="L13" s="28">
        <f t="shared" ca="1" si="12"/>
        <v>21</v>
      </c>
      <c r="M13" s="28">
        <f t="shared" ca="1" si="13"/>
        <v>0</v>
      </c>
      <c r="N13" s="28">
        <f t="shared" ca="1" si="14"/>
        <v>21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 t="s">
        <v>3</v>
      </c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1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21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28</v>
      </c>
      <c r="C14" s="27">
        <v>7</v>
      </c>
      <c r="D14" s="40"/>
      <c r="E14" s="41">
        <f t="shared" ca="1" si="7"/>
        <v>17</v>
      </c>
      <c r="F14" s="41">
        <f t="shared" ca="1" si="0"/>
        <v>2</v>
      </c>
      <c r="G14" s="42">
        <f t="shared" ca="1" si="8"/>
        <v>0</v>
      </c>
      <c r="H14" s="43">
        <f t="shared" ca="1" si="9"/>
        <v>2</v>
      </c>
      <c r="I14" s="41"/>
      <c r="J14" s="43">
        <f t="shared" ca="1" si="10"/>
        <v>165</v>
      </c>
      <c r="K14" s="44">
        <f t="shared" ca="1" si="11"/>
        <v>142</v>
      </c>
      <c r="L14" s="44">
        <f t="shared" ca="1" si="12"/>
        <v>23</v>
      </c>
      <c r="M14" s="44">
        <f t="shared" ca="1" si="13"/>
        <v>0</v>
      </c>
      <c r="N14" s="44">
        <f t="shared" ca="1" si="14"/>
        <v>23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23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 t="s">
        <v>3</v>
      </c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1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 t="s">
        <v>3</v>
      </c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1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 t="s">
        <v>3</v>
      </c>
      <c r="AY18" s="39" t="s">
        <v>3</v>
      </c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1</v>
      </c>
      <c r="CY18" s="25">
        <f t="shared" si="2"/>
        <v>1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44844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 t="s">
        <v>3</v>
      </c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1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13.939393939393939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14.2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2.2999999999999998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 t="s">
        <v>3</v>
      </c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1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2.2999999999999998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 t="s">
        <v>3</v>
      </c>
      <c r="AQ27" s="34"/>
      <c r="AR27" s="34"/>
      <c r="AS27" s="34"/>
      <c r="AT27" s="33" t="s">
        <v>3</v>
      </c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1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1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10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 t="s">
        <v>3</v>
      </c>
      <c r="AC28" s="34"/>
      <c r="AD28" s="34"/>
      <c r="AE28" s="34"/>
      <c r="AF28" s="34"/>
      <c r="AG28" s="34"/>
      <c r="AH28" s="33"/>
      <c r="AI28" s="34"/>
      <c r="AJ28" s="34"/>
      <c r="AK28" s="34"/>
      <c r="AL28" s="33" t="s">
        <v>3</v>
      </c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1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1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18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8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 t="s">
        <v>3</v>
      </c>
      <c r="AB30" s="34"/>
      <c r="AC30" s="34"/>
      <c r="AD30" s="34"/>
      <c r="AE30" s="33"/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 t="s">
        <v>3</v>
      </c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1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1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C89E-9072-4C1D-B6AC-BA0E52B9E2CA}">
  <dimension ref="A1:Y39"/>
  <sheetViews>
    <sheetView tabSelected="1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 t="str">
        <f>T2B!AM5</f>
        <v>a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 t="str">
        <f>T2B!AU7</f>
        <v>a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 t="str">
        <f>T2B!AA9</f>
        <v>a</v>
      </c>
      <c r="B5">
        <f>T2B!AB9</f>
        <v>0</v>
      </c>
      <c r="C5">
        <f>T2B!AC9</f>
        <v>0</v>
      </c>
      <c r="D5">
        <f>T2B!AD9</f>
        <v>0</v>
      </c>
      <c r="E5" t="str">
        <f>T2B!AE9</f>
        <v>a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 t="str">
        <f>T2B!AT9</f>
        <v>a</v>
      </c>
      <c r="U5" t="str">
        <f>T2B!AU9</f>
        <v>a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 t="str">
        <f>T2B!AI10</f>
        <v>a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 t="str">
        <f>T2B!AC11</f>
        <v>a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 t="str">
        <f>T2B!AO11</f>
        <v>a</v>
      </c>
      <c r="P7">
        <f>T2B!AP11</f>
        <v>0</v>
      </c>
      <c r="Q7">
        <f>T2B!AQ11</f>
        <v>0</v>
      </c>
      <c r="R7" t="str">
        <f>T2B!AR11</f>
        <v>a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 t="str">
        <f>T2B!AD13</f>
        <v>a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 t="str">
        <f>T2B!AW16</f>
        <v>a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 t="str">
        <f>T2B!AW17</f>
        <v>a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 t="str">
        <f>T2B!AX18</f>
        <v>a</v>
      </c>
      <c r="Y14" t="str">
        <f>T2B!AY18</f>
        <v>a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 t="str">
        <f>T2B!AJ20</f>
        <v>a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 t="str">
        <f>T2B!AN24</f>
        <v>a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 t="str">
        <f>T2B!AP27</f>
        <v>a</v>
      </c>
      <c r="Q23">
        <f>T2B!AQ27</f>
        <v>0</v>
      </c>
      <c r="R23">
        <f>T2B!AR27</f>
        <v>0</v>
      </c>
      <c r="S23">
        <f>T2B!AS27</f>
        <v>0</v>
      </c>
      <c r="T23" t="str">
        <f>T2B!AT27</f>
        <v>a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 t="str">
        <f>T2B!AB28</f>
        <v>a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 t="str">
        <f>T2B!AL28</f>
        <v>a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 t="str">
        <f>T2B!AA30</f>
        <v>a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 t="str">
        <f>T2B!AT30</f>
        <v>a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2023-02-06T11:51:15Z</dcterms:created>
  <dcterms:modified xsi:type="dcterms:W3CDTF">2023-03-16T15:58:05Z</dcterms:modified>
</cp:coreProperties>
</file>