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performance analysis - clinicians/"/>
    </mc:Choice>
  </mc:AlternateContent>
  <xr:revisionPtr revIDLastSave="3" documentId="11_AC2C9ECBF3674080B210643B043177D48F944B73" xr6:coauthVersionLast="47" xr6:coauthVersionMax="47" xr10:uidLastSave="{1003B440-8B30-45BD-BA05-A137CDBA8D6B}"/>
  <bookViews>
    <workbookView xWindow="22932" yWindow="-108" windowWidth="20376" windowHeight="12816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CZ14" i="1"/>
  <c r="J10" i="1"/>
  <c r="J12" i="1"/>
  <c r="J13" i="1"/>
  <c r="DZ9" i="1"/>
  <c r="CZ13" i="1"/>
  <c r="J11" i="1"/>
  <c r="CZ5" i="1"/>
  <c r="J9" i="1"/>
  <c r="DZ10" i="1"/>
  <c r="CZ12" i="1"/>
  <c r="CZ9" i="1"/>
  <c r="DZ11" i="1"/>
  <c r="DZ12" i="1"/>
  <c r="DZ7" i="1"/>
  <c r="CZ8" i="1"/>
  <c r="DZ8" i="1"/>
  <c r="CZ6" i="1"/>
  <c r="J14" i="1"/>
  <c r="DZ5" i="1"/>
  <c r="CZ10" i="1"/>
  <c r="DZ13" i="1"/>
  <c r="J8" i="1"/>
  <c r="DZ6" i="1"/>
  <c r="J6" i="1"/>
  <c r="J7" i="1"/>
  <c r="CZ11" i="1"/>
  <c r="DZ14" i="1"/>
  <c r="J5" i="1"/>
  <c r="CZ7" i="1"/>
  <c r="H7" i="1" l="1"/>
  <c r="H11" i="1"/>
  <c r="E11" i="1" s="1"/>
  <c r="H8" i="1"/>
  <c r="E8" i="1" s="1"/>
  <c r="H12" i="1"/>
  <c r="E12" i="1" s="1"/>
  <c r="H6" i="1"/>
  <c r="E6" i="1" s="1"/>
  <c r="H10" i="1"/>
  <c r="H14" i="1"/>
  <c r="E14" i="1" s="1"/>
  <c r="H5" i="1"/>
  <c r="N5" i="1" s="1"/>
  <c r="H9" i="1"/>
  <c r="H13" i="1"/>
  <c r="G11" i="1" l="1"/>
  <c r="G14" i="1"/>
  <c r="F14" i="1" s="1"/>
  <c r="G6" i="1"/>
  <c r="E13" i="1"/>
  <c r="E5" i="1"/>
  <c r="E10" i="1"/>
  <c r="G8" i="1"/>
  <c r="F8" i="1" s="1"/>
  <c r="E7" i="1"/>
  <c r="N6" i="1"/>
  <c r="N7" i="1" s="1"/>
  <c r="N8" i="1" s="1"/>
  <c r="N9" i="1" s="1"/>
  <c r="N10" i="1" s="1"/>
  <c r="N11" i="1" s="1"/>
  <c r="N12" i="1" s="1"/>
  <c r="N13" i="1" s="1"/>
  <c r="N14" i="1" s="1"/>
  <c r="E26" i="1" s="1"/>
  <c r="E9" i="1"/>
  <c r="G12" i="1"/>
  <c r="F12" i="1" s="1"/>
  <c r="G9" i="1" l="1"/>
  <c r="G10" i="1"/>
  <c r="G13" i="1"/>
  <c r="F13" i="1" s="1"/>
  <c r="F6" i="1"/>
  <c r="F11" i="1"/>
  <c r="G7" i="1"/>
  <c r="F7" i="1" s="1"/>
  <c r="G5" i="1"/>
  <c r="M5" i="1" s="1"/>
  <c r="M6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F10" i="1" l="1"/>
  <c r="F5" i="1"/>
  <c r="L5" i="1" s="1"/>
  <c r="L6" i="1" s="1"/>
  <c r="L7" i="1" s="1"/>
  <c r="L8" i="1" s="1"/>
  <c r="M7" i="1"/>
  <c r="M8" i="1" s="1"/>
  <c r="M9" i="1" s="1"/>
  <c r="M10" i="1" s="1"/>
  <c r="M11" i="1" s="1"/>
  <c r="M12" i="1" s="1"/>
  <c r="M13" i="1" s="1"/>
  <c r="M14" i="1" s="1"/>
  <c r="E25" i="1" s="1"/>
  <c r="F9" i="1"/>
  <c r="E28" i="1"/>
  <c r="E29" i="1"/>
  <c r="E30" i="1" l="1"/>
  <c r="L9" i="1"/>
  <c r="L10" i="1" s="1"/>
  <c r="L11" i="1" s="1"/>
  <c r="L12" i="1" s="1"/>
  <c r="L13" i="1" s="1"/>
  <c r="L14" i="1" s="1"/>
  <c r="E22" i="1" l="1"/>
  <c r="E24" i="1"/>
</calcChain>
</file>

<file path=xl/sharedStrings.xml><?xml version="1.0" encoding="utf-8"?>
<sst xmlns="http://schemas.openxmlformats.org/spreadsheetml/2006/main" count="73" uniqueCount="41">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</sst>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4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796540" y="453390"/>
          <a:ext cx="1954530" cy="310515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Hugi%20Claudia%20(68,%20NP,%20cf)/Hugi%20Claudia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1" workbookViewId="0">
      <selection activeCell="AA5" sqref="AA5:AY43"/>
    </sheetView>
  </sheetViews>
  <sheetFormatPr baseColWidth="10" defaultColWidth="12.6640625" defaultRowHeight="13.2" customHeight="1" x14ac:dyDescent="0.25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2" customHeight="1" x14ac:dyDescent="0.25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00000000000003" customHeight="1" x14ac:dyDescent="0.25">
      <c r="A2" s="4"/>
      <c r="B2" s="64" t="s">
        <v>0</v>
      </c>
      <c r="C2" s="65"/>
      <c r="D2" s="65"/>
      <c r="E2" s="65"/>
      <c r="F2" s="66"/>
      <c r="G2" s="8"/>
      <c r="H2" s="8"/>
      <c r="I2" s="8"/>
      <c r="J2" s="8"/>
      <c r="K2" s="8"/>
      <c r="L2" s="67" t="s">
        <v>1</v>
      </c>
      <c r="M2" s="67"/>
      <c r="N2" s="67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95" customHeight="1" x14ac:dyDescent="0.25">
      <c r="A3" s="10"/>
      <c r="B3" s="68" t="s">
        <v>4</v>
      </c>
      <c r="C3" s="69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5</v>
      </c>
      <c r="C5" s="27">
        <v>22</v>
      </c>
      <c r="D5" s="28"/>
      <c r="E5" s="29">
        <f ca="1">IF(C5="","",J5-H5)</f>
        <v>28</v>
      </c>
      <c r="F5" s="29">
        <f t="shared" ref="F5:F14" ca="1" si="0">IF(E5="","",G5+H5)</f>
        <v>0</v>
      </c>
      <c r="G5" s="30">
        <f ca="1">IF(E5="","",DZ5)</f>
        <v>0</v>
      </c>
      <c r="H5" s="31">
        <f ca="1">IF(C5="","",CZ5)</f>
        <v>0</v>
      </c>
      <c r="I5" s="29"/>
      <c r="J5" s="29">
        <f ca="1">IF(AND($B5&gt;=1,$B5&lt;=40,$C5&gt;=1,$C5&lt;=25),IF($B5&gt;1,SUM(INDIRECT("BA4:BY"&amp;($B5+2))),0)+SUM(INDIRECT("BA"&amp;($B5+3)&amp;":B"&amp;CHAR(64+$C5)&amp;($B5+3))),0)</f>
        <v>28</v>
      </c>
      <c r="K5" s="29">
        <f ca="1">$E5</f>
        <v>28</v>
      </c>
      <c r="L5" s="29">
        <f ca="1">$F5</f>
        <v>0</v>
      </c>
      <c r="M5" s="29">
        <f ca="1">$G5</f>
        <v>0</v>
      </c>
      <c r="N5" s="29">
        <f ca="1">$H5</f>
        <v>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0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9</v>
      </c>
      <c r="C6" s="27">
        <v>20</v>
      </c>
      <c r="D6" s="28"/>
      <c r="E6" s="28">
        <f t="shared" ref="E6:E14" ca="1" si="7">IF(J6=J5,"",(J6-J5)-H6)</f>
        <v>21</v>
      </c>
      <c r="F6" s="28">
        <f t="shared" ca="1" si="0"/>
        <v>2</v>
      </c>
      <c r="G6" s="36">
        <f t="shared" ref="G6:G14" ca="1" si="8">IF(E6="","",DZ6-DZ5)</f>
        <v>0</v>
      </c>
      <c r="H6" s="37">
        <f t="shared" ref="H6:H14" ca="1" si="9">IF(C6="","",CZ6-CZ5)</f>
        <v>2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51</v>
      </c>
      <c r="K6" s="28">
        <f t="shared" ref="K6:K14" ca="1" si="11">IF(E6="",K5,K5+$E6)</f>
        <v>49</v>
      </c>
      <c r="L6" s="28">
        <f t="shared" ref="L6:L14" ca="1" si="12">IF(F6="",L5,L5+$F6)</f>
        <v>2</v>
      </c>
      <c r="M6" s="28">
        <f t="shared" ref="M6:M14" ca="1" si="13">IF(G6="",M5,M5+$G6)</f>
        <v>0</v>
      </c>
      <c r="N6" s="28">
        <f t="shared" ref="N6:N14" ca="1" si="14">IF(H6="",N5,N5+$H6)</f>
        <v>2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2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13</v>
      </c>
      <c r="C7" s="27">
        <v>23</v>
      </c>
      <c r="D7" s="28"/>
      <c r="E7" s="28">
        <f t="shared" ca="1" si="7"/>
        <v>23</v>
      </c>
      <c r="F7" s="28">
        <f t="shared" ca="1" si="0"/>
        <v>2</v>
      </c>
      <c r="G7" s="36">
        <f t="shared" ca="1" si="8"/>
        <v>0</v>
      </c>
      <c r="H7" s="37">
        <f t="shared" ca="1" si="9"/>
        <v>2</v>
      </c>
      <c r="I7" s="28"/>
      <c r="J7" s="28">
        <f t="shared" ca="1" si="10"/>
        <v>76</v>
      </c>
      <c r="K7" s="28">
        <f t="shared" ca="1" si="11"/>
        <v>72</v>
      </c>
      <c r="L7" s="28">
        <f t="shared" ca="1" si="12"/>
        <v>4</v>
      </c>
      <c r="M7" s="28">
        <f t="shared" ca="1" si="13"/>
        <v>0</v>
      </c>
      <c r="N7" s="28">
        <f t="shared" ca="1" si="14"/>
        <v>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4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18</v>
      </c>
      <c r="C8" s="27">
        <v>7</v>
      </c>
      <c r="D8" s="28"/>
      <c r="E8" s="28">
        <f t="shared" ca="1" si="7"/>
        <v>18</v>
      </c>
      <c r="F8" s="28">
        <f t="shared" ca="1" si="0"/>
        <v>4</v>
      </c>
      <c r="G8" s="36">
        <f t="shared" ca="1" si="8"/>
        <v>0</v>
      </c>
      <c r="H8" s="37">
        <f t="shared" ca="1" si="9"/>
        <v>4</v>
      </c>
      <c r="I8" s="28"/>
      <c r="J8" s="28">
        <f t="shared" ca="1" si="10"/>
        <v>98</v>
      </c>
      <c r="K8" s="28">
        <f t="shared" ca="1" si="11"/>
        <v>90</v>
      </c>
      <c r="L8" s="28">
        <f t="shared" ca="1" si="12"/>
        <v>8</v>
      </c>
      <c r="M8" s="28">
        <f t="shared" ca="1" si="13"/>
        <v>0</v>
      </c>
      <c r="N8" s="28">
        <f t="shared" ca="1" si="14"/>
        <v>8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8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22</v>
      </c>
      <c r="C9" s="27">
        <v>15</v>
      </c>
      <c r="D9" s="28"/>
      <c r="E9" s="28">
        <f t="shared" ca="1" si="7"/>
        <v>23</v>
      </c>
      <c r="F9" s="28">
        <f t="shared" ca="1" si="0"/>
        <v>5</v>
      </c>
      <c r="G9" s="36">
        <f t="shared" ca="1" si="8"/>
        <v>0</v>
      </c>
      <c r="H9" s="37">
        <f t="shared" ca="1" si="9"/>
        <v>5</v>
      </c>
      <c r="I9" s="28"/>
      <c r="J9" s="28">
        <f t="shared" ca="1" si="10"/>
        <v>126</v>
      </c>
      <c r="K9" s="28">
        <f t="shared" ca="1" si="11"/>
        <v>113</v>
      </c>
      <c r="L9" s="28">
        <f t="shared" ca="1" si="12"/>
        <v>13</v>
      </c>
      <c r="M9" s="28">
        <f t="shared" ca="1" si="13"/>
        <v>0</v>
      </c>
      <c r="N9" s="28">
        <f t="shared" ca="1" si="14"/>
        <v>13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13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26</v>
      </c>
      <c r="C10" s="27">
        <v>20</v>
      </c>
      <c r="D10" s="28"/>
      <c r="E10" s="28">
        <f t="shared" ca="1" si="7"/>
        <v>24</v>
      </c>
      <c r="F10" s="28">
        <f t="shared" ca="1" si="0"/>
        <v>2</v>
      </c>
      <c r="G10" s="36">
        <f t="shared" ca="1" si="8"/>
        <v>0</v>
      </c>
      <c r="H10" s="37">
        <f t="shared" ca="1" si="9"/>
        <v>2</v>
      </c>
      <c r="I10" s="28"/>
      <c r="J10" s="28">
        <f t="shared" ca="1" si="10"/>
        <v>152</v>
      </c>
      <c r="K10" s="28">
        <f t="shared" ca="1" si="11"/>
        <v>137</v>
      </c>
      <c r="L10" s="28">
        <f t="shared" ca="1" si="12"/>
        <v>15</v>
      </c>
      <c r="M10" s="28">
        <f t="shared" ca="1" si="13"/>
        <v>0</v>
      </c>
      <c r="N10" s="28">
        <f t="shared" ca="1" si="14"/>
        <v>15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15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30</v>
      </c>
      <c r="C11" s="27">
        <v>25</v>
      </c>
      <c r="D11" s="28"/>
      <c r="E11" s="28">
        <f t="shared" ca="1" si="7"/>
        <v>20</v>
      </c>
      <c r="F11" s="28">
        <f t="shared" ca="1" si="0"/>
        <v>8</v>
      </c>
      <c r="G11" s="36">
        <f t="shared" ca="1" si="8"/>
        <v>0</v>
      </c>
      <c r="H11" s="37">
        <f t="shared" ca="1" si="9"/>
        <v>8</v>
      </c>
      <c r="I11" s="28"/>
      <c r="J11" s="28">
        <f t="shared" ca="1" si="10"/>
        <v>180</v>
      </c>
      <c r="K11" s="28">
        <f t="shared" ca="1" si="11"/>
        <v>157</v>
      </c>
      <c r="L11" s="28">
        <f t="shared" ca="1" si="12"/>
        <v>23</v>
      </c>
      <c r="M11" s="28">
        <f t="shared" ca="1" si="13"/>
        <v>0</v>
      </c>
      <c r="N11" s="28">
        <f t="shared" ca="1" si="14"/>
        <v>23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 t="s">
        <v>3</v>
      </c>
      <c r="AS11" s="34"/>
      <c r="AT11" s="34"/>
      <c r="AU11" s="34"/>
      <c r="AV11" s="34"/>
      <c r="AW11" s="33" t="s">
        <v>3</v>
      </c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1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1</v>
      </c>
      <c r="CX11" s="25">
        <f t="shared" si="2"/>
        <v>0</v>
      </c>
      <c r="CY11" s="25">
        <f t="shared" si="2"/>
        <v>0</v>
      </c>
      <c r="CZ11" s="25">
        <f t="shared" ca="1" si="3"/>
        <v>23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34</v>
      </c>
      <c r="C12" s="27">
        <v>18</v>
      </c>
      <c r="D12" s="28"/>
      <c r="E12" s="28">
        <f t="shared" ca="1" si="7"/>
        <v>21</v>
      </c>
      <c r="F12" s="28">
        <f t="shared" ca="1" si="0"/>
        <v>4</v>
      </c>
      <c r="G12" s="36">
        <f t="shared" ca="1" si="8"/>
        <v>0</v>
      </c>
      <c r="H12" s="37">
        <f t="shared" ca="1" si="9"/>
        <v>4</v>
      </c>
      <c r="I12" s="28"/>
      <c r="J12" s="28">
        <f t="shared" ca="1" si="10"/>
        <v>205</v>
      </c>
      <c r="K12" s="28">
        <f t="shared" ca="1" si="11"/>
        <v>178</v>
      </c>
      <c r="L12" s="28">
        <f t="shared" ca="1" si="12"/>
        <v>27</v>
      </c>
      <c r="M12" s="28">
        <f t="shared" ca="1" si="13"/>
        <v>0</v>
      </c>
      <c r="N12" s="28">
        <f t="shared" ca="1" si="14"/>
        <v>27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27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38</v>
      </c>
      <c r="C13" s="27">
        <v>24</v>
      </c>
      <c r="D13" s="28"/>
      <c r="E13" s="28">
        <f t="shared" ca="1" si="7"/>
        <v>19</v>
      </c>
      <c r="F13" s="28">
        <f t="shared" ca="1" si="0"/>
        <v>2</v>
      </c>
      <c r="G13" s="36">
        <f t="shared" ca="1" si="8"/>
        <v>0</v>
      </c>
      <c r="H13" s="37">
        <f t="shared" ca="1" si="9"/>
        <v>2</v>
      </c>
      <c r="I13" s="28"/>
      <c r="J13" s="28">
        <f t="shared" ca="1" si="10"/>
        <v>226</v>
      </c>
      <c r="K13" s="28">
        <f t="shared" ca="1" si="11"/>
        <v>197</v>
      </c>
      <c r="L13" s="28">
        <f t="shared" ca="1" si="12"/>
        <v>29</v>
      </c>
      <c r="M13" s="28">
        <f t="shared" ca="1" si="13"/>
        <v>0</v>
      </c>
      <c r="N13" s="28">
        <f t="shared" ca="1" si="14"/>
        <v>29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29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40</v>
      </c>
      <c r="C14" s="27">
        <v>25</v>
      </c>
      <c r="D14" s="40"/>
      <c r="E14" s="41">
        <f t="shared" ca="1" si="7"/>
        <v>12</v>
      </c>
      <c r="F14" s="41">
        <f t="shared" ca="1" si="0"/>
        <v>3</v>
      </c>
      <c r="G14" s="42">
        <f t="shared" ca="1" si="8"/>
        <v>0</v>
      </c>
      <c r="H14" s="43">
        <f t="shared" ca="1" si="9"/>
        <v>3</v>
      </c>
      <c r="I14" s="41"/>
      <c r="J14" s="43">
        <f t="shared" ca="1" si="10"/>
        <v>241</v>
      </c>
      <c r="K14" s="44">
        <f t="shared" ca="1" si="11"/>
        <v>209</v>
      </c>
      <c r="L14" s="44">
        <f t="shared" ca="1" si="12"/>
        <v>32</v>
      </c>
      <c r="M14" s="44">
        <f t="shared" ca="1" si="13"/>
        <v>0</v>
      </c>
      <c r="N14" s="44">
        <f t="shared" ca="1" si="14"/>
        <v>32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32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 t="s">
        <v>3</v>
      </c>
      <c r="AP16" s="34"/>
      <c r="AQ16" s="33" t="s">
        <v>3</v>
      </c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1</v>
      </c>
      <c r="CP16" s="25">
        <f t="shared" si="1"/>
        <v>0</v>
      </c>
      <c r="CQ16" s="25">
        <f t="shared" si="2"/>
        <v>1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9</v>
      </c>
      <c r="F17" s="50">
        <v>33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 t="s">
        <v>3</v>
      </c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 t="s">
        <v>3</v>
      </c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1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1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0" t="str">
        <f>IF([1]Ergebnisse!C2="","",[1]Ergebnisse!C2)</f>
        <v>A</v>
      </c>
      <c r="F18" s="71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 t="s">
        <v>3</v>
      </c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1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2">
        <f>IF([1]Ergebnisse!C8="","",[1]Ergebnisse!C8)</f>
        <v>44896</v>
      </c>
      <c r="F19" s="73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 t="s">
        <v>3</v>
      </c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1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9.5500000000000007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 t="s">
        <v>3</v>
      </c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1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13.278008298755188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 t="s">
        <v>3</v>
      </c>
      <c r="AW22" s="33" t="s">
        <v>3</v>
      </c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1</v>
      </c>
      <c r="CW22" s="25">
        <f t="shared" si="2"/>
        <v>1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21.8848167539267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 t="s">
        <v>3</v>
      </c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 t="s">
        <v>3</v>
      </c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1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1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3.3507853403141357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3.3507853403141357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 t="s">
        <v>3</v>
      </c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1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18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28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 t="s">
        <v>3</v>
      </c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1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10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 t="s">
        <v>3</v>
      </c>
      <c r="AF30" s="33"/>
      <c r="AG30" s="34"/>
      <c r="AH30" s="34"/>
      <c r="AI30" s="34"/>
      <c r="AJ30" s="33" t="s">
        <v>3</v>
      </c>
      <c r="AK30" s="34"/>
      <c r="AL30" s="34"/>
      <c r="AM30" s="34"/>
      <c r="AN30" s="34"/>
      <c r="AO30" s="34"/>
      <c r="AP30" s="33" t="s">
        <v>3</v>
      </c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1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1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1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 t="s">
        <v>3</v>
      </c>
      <c r="AD31" s="34"/>
      <c r="AE31" s="34"/>
      <c r="AF31" s="33"/>
      <c r="AG31" s="33"/>
      <c r="AH31" s="34"/>
      <c r="AI31" s="34"/>
      <c r="AJ31" s="33" t="s">
        <v>3</v>
      </c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 t="s">
        <v>3</v>
      </c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1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1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1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2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 t="s">
        <v>3</v>
      </c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1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2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 t="s">
        <v>3</v>
      </c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1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2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2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 t="s">
        <v>3</v>
      </c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 t="s">
        <v>3</v>
      </c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1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1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 t="s">
        <v>3</v>
      </c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1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2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 t="s">
        <v>3</v>
      </c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1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2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 t="s">
        <v>3</v>
      </c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1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 t="s">
        <v>3</v>
      </c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1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2" customHeight="1" x14ac:dyDescent="0.25">
      <c r="A41" s="46"/>
      <c r="B41" s="74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2" customHeight="1" x14ac:dyDescent="0.25">
      <c r="A42" s="46"/>
      <c r="B42" s="74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 t="s">
        <v>3</v>
      </c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1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2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 t="s">
        <v>3</v>
      </c>
      <c r="AQ43" s="59"/>
      <c r="AR43" s="59"/>
      <c r="AS43" s="59"/>
      <c r="AT43" s="60" t="s">
        <v>3</v>
      </c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1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1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42:X42"/>
    <mergeCell ref="B33:X33"/>
    <mergeCell ref="B34:X34"/>
    <mergeCell ref="B35:X35"/>
    <mergeCell ref="B37:X37"/>
    <mergeCell ref="B38:X38"/>
    <mergeCell ref="B41:X41"/>
    <mergeCell ref="B32:X32"/>
    <mergeCell ref="B2:F2"/>
    <mergeCell ref="L2:N2"/>
    <mergeCell ref="B3:C3"/>
    <mergeCell ref="E18:F18"/>
    <mergeCell ref="E19:F19"/>
  </mergeCells>
  <conditionalFormatting sqref="B5:B14">
    <cfRule type="cellIs" dxfId="7" priority="7" stopIfTrue="1" operator="between">
      <formula>0</formula>
      <formula>40</formula>
    </cfRule>
  </conditionalFormatting>
  <conditionalFormatting sqref="C5:C14">
    <cfRule type="cellIs" dxfId="6" priority="8" stopIfTrue="1" operator="between">
      <formula>0</formula>
      <formula>25</formula>
    </cfRule>
  </conditionalFormatting>
  <conditionalFormatting sqref="E17">
    <cfRule type="cellIs" dxfId="5" priority="1" stopIfTrue="1" operator="greaterThan">
      <formula>10</formula>
    </cfRule>
    <cfRule type="cellIs" dxfId="4" priority="2" stopIfTrue="1" operator="greaterThan">
      <formula>10</formula>
    </cfRule>
    <cfRule type="cellIs" dxfId="3" priority="6" stopIfTrue="1" operator="between">
      <formula>3</formula>
      <formula>10</formula>
    </cfRule>
  </conditionalFormatting>
  <conditionalFormatting sqref="E18:F18">
    <cfRule type="cellIs" dxfId="2" priority="3" stopIfTrue="1" operator="equal">
      <formula>"A"</formula>
    </cfRule>
    <cfRule type="cellIs" dxfId="1" priority="4" stopIfTrue="1" operator="equal">
      <formula>"B"</formula>
    </cfRule>
  </conditionalFormatting>
  <conditionalFormatting sqref="F17">
    <cfRule type="cellIs" dxfId="0" priority="5" stopIfTrue="1" operator="between">
      <formula>0</formula>
      <formula>59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2FE1-C0FB-490B-8571-5E59BA66F053}">
  <dimension ref="A1:Y39"/>
  <sheetViews>
    <sheetView tabSelected="1" topLeftCell="I32" zoomScale="79" workbookViewId="0">
      <selection sqref="A1:Y39"/>
    </sheetView>
  </sheetViews>
  <sheetFormatPr baseColWidth="10" defaultRowHeight="13.2" x14ac:dyDescent="0.25"/>
  <sheetData>
    <row r="1" spans="1:25" x14ac:dyDescent="0.25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5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5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5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5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5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5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 t="str">
        <f>T2B!AR11</f>
        <v>a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 t="str">
        <f>T2B!AW11</f>
        <v>a</v>
      </c>
      <c r="X7">
        <f>T2B!AX11</f>
        <v>0</v>
      </c>
      <c r="Y7">
        <f>T2B!AY11</f>
        <v>0</v>
      </c>
    </row>
    <row r="8" spans="1:25" x14ac:dyDescent="0.25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5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5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5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5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 t="str">
        <f>T2B!AO16</f>
        <v>a</v>
      </c>
      <c r="P12">
        <f>T2B!AP16</f>
        <v>0</v>
      </c>
      <c r="Q12" t="str">
        <f>T2B!AQ16</f>
        <v>a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5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 t="str">
        <f>T2B!AI17</f>
        <v>a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 t="str">
        <f>T2B!AW17</f>
        <v>a</v>
      </c>
      <c r="X13">
        <f>T2B!AX17</f>
        <v>0</v>
      </c>
      <c r="Y13">
        <f>T2B!AY17</f>
        <v>0</v>
      </c>
    </row>
    <row r="14" spans="1:25" x14ac:dyDescent="0.25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 t="str">
        <f>T2B!AL18</f>
        <v>a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5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5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 t="str">
        <f>T2B!AF20</f>
        <v>a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5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 t="str">
        <f>T2B!AQ21</f>
        <v>a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5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 t="str">
        <f>T2B!AV22</f>
        <v>a</v>
      </c>
      <c r="W18" t="str">
        <f>T2B!AW22</f>
        <v>a</v>
      </c>
      <c r="X18">
        <f>T2B!AX22</f>
        <v>0</v>
      </c>
      <c r="Y18">
        <f>T2B!AY22</f>
        <v>0</v>
      </c>
    </row>
    <row r="19" spans="1:25" x14ac:dyDescent="0.25">
      <c r="A19" t="str">
        <f>T2B!AA23</f>
        <v>a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 t="str">
        <f>T2B!AP23</f>
        <v>a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5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5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5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 t="str">
        <f>T2B!AO26</f>
        <v>a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5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5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5">
      <c r="A25">
        <f>T2B!AA29</f>
        <v>0</v>
      </c>
      <c r="B25">
        <f>T2B!AB29</f>
        <v>0</v>
      </c>
      <c r="C25">
        <f>T2B!AC29</f>
        <v>0</v>
      </c>
      <c r="D25" t="str">
        <f>T2B!AD29</f>
        <v>a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5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 t="str">
        <f>T2B!AE30</f>
        <v>a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 t="str">
        <f>T2B!AJ30</f>
        <v>a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 t="str">
        <f>T2B!AP30</f>
        <v>a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5">
      <c r="A27">
        <f>T2B!AA31</f>
        <v>0</v>
      </c>
      <c r="B27">
        <f>T2B!AB31</f>
        <v>0</v>
      </c>
      <c r="C27" t="str">
        <f>T2B!AC31</f>
        <v>a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 t="str">
        <f>T2B!AJ31</f>
        <v>a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 t="str">
        <f>T2B!AW31</f>
        <v>a</v>
      </c>
      <c r="X27">
        <f>T2B!AX31</f>
        <v>0</v>
      </c>
      <c r="Y27">
        <f>T2B!AY31</f>
        <v>0</v>
      </c>
    </row>
    <row r="28" spans="1:25" x14ac:dyDescent="0.25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 t="str">
        <f>T2B!AH32</f>
        <v>a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5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 t="str">
        <f>T2B!AO33</f>
        <v>a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5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5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 t="str">
        <f>T2B!AI35</f>
        <v>a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 t="str">
        <f>T2B!AV35</f>
        <v>a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5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 t="str">
        <f>T2B!AR36</f>
        <v>a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5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 t="str">
        <f>T2B!AI37</f>
        <v>a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5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5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 t="str">
        <f>T2B!AV39</f>
        <v>a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5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 t="str">
        <f>T2B!AM40</f>
        <v>a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5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5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 t="str">
        <f>T2B!AE42</f>
        <v>a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5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 t="str">
        <f>T2B!AP43</f>
        <v>a</v>
      </c>
      <c r="Q39">
        <f>T2B!AQ43</f>
        <v>0</v>
      </c>
      <c r="R39">
        <f>T2B!AR43</f>
        <v>0</v>
      </c>
      <c r="S39">
        <f>T2B!AS43</f>
        <v>0</v>
      </c>
      <c r="T39" t="str">
        <f>T2B!AT43</f>
        <v>a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2023-02-06T12:52:24Z</dcterms:created>
  <dcterms:modified xsi:type="dcterms:W3CDTF">2023-04-05T10:43:33Z</dcterms:modified>
</cp:coreProperties>
</file>