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F35850F1E217A6DFDD4AAD05BC3177D48F94AA9F" xr6:coauthVersionLast="47" xr6:coauthVersionMax="47" xr10:uidLastSave="{12BF5088-C545-4C58-B954-A63C6623D1C0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10" i="1"/>
  <c r="J11" i="1"/>
  <c r="DZ14" i="1"/>
  <c r="CZ11" i="1"/>
  <c r="DZ12" i="1"/>
  <c r="J14" i="1"/>
  <c r="DZ9" i="1"/>
  <c r="J12" i="1"/>
  <c r="CZ10" i="1"/>
  <c r="DZ11" i="1"/>
  <c r="CZ9" i="1"/>
  <c r="CZ13" i="1"/>
  <c r="J13" i="1"/>
  <c r="DZ7" i="1"/>
  <c r="CZ12" i="1"/>
  <c r="J9" i="1"/>
  <c r="DZ8" i="1"/>
  <c r="DZ10" i="1"/>
  <c r="CZ7" i="1"/>
  <c r="J8" i="1"/>
  <c r="J6" i="1"/>
  <c r="J5" i="1"/>
  <c r="DZ13" i="1"/>
  <c r="J7" i="1"/>
  <c r="CZ5" i="1"/>
  <c r="DZ5" i="1"/>
  <c r="CZ6" i="1"/>
  <c r="CZ8" i="1"/>
  <c r="DZ6" i="1"/>
  <c r="CZ14" i="1"/>
  <c r="H14" i="1" l="1"/>
  <c r="H10" i="1"/>
  <c r="H7" i="1"/>
  <c r="H11" i="1"/>
  <c r="H6" i="1"/>
  <c r="N6" i="1" s="1"/>
  <c r="E6" i="1"/>
  <c r="H12" i="1"/>
  <c r="E12" i="1" s="1"/>
  <c r="H8" i="1"/>
  <c r="E10" i="1"/>
  <c r="H5" i="1"/>
  <c r="N5" i="1" s="1"/>
  <c r="H9" i="1"/>
  <c r="E9" i="1" s="1"/>
  <c r="E11" i="1"/>
  <c r="H13" i="1"/>
  <c r="E13" i="1" s="1"/>
  <c r="E5" i="1" l="1"/>
  <c r="G5" i="1" s="1"/>
  <c r="M5" i="1" s="1"/>
  <c r="G11" i="1"/>
  <c r="F11" i="1" s="1"/>
  <c r="G10" i="1"/>
  <c r="G6" i="1"/>
  <c r="F6" i="1" s="1"/>
  <c r="G9" i="1"/>
  <c r="F9" i="1" s="1"/>
  <c r="N7" i="1"/>
  <c r="N8" i="1" s="1"/>
  <c r="N9" i="1" s="1"/>
  <c r="N10" i="1" s="1"/>
  <c r="N11" i="1" s="1"/>
  <c r="N12" i="1" s="1"/>
  <c r="N13" i="1" s="1"/>
  <c r="N14" i="1" s="1"/>
  <c r="E26" i="1" s="1"/>
  <c r="G12" i="1"/>
  <c r="F12" i="1" s="1"/>
  <c r="E7" i="1"/>
  <c r="E14" i="1"/>
  <c r="G13" i="1"/>
  <c r="F13" i="1" s="1"/>
  <c r="E8" i="1"/>
  <c r="K5" i="1" l="1"/>
  <c r="K6" i="1" s="1"/>
  <c r="F5" i="1"/>
  <c r="L5" i="1" s="1"/>
  <c r="L6" i="1" s="1"/>
  <c r="G8" i="1"/>
  <c r="G7" i="1"/>
  <c r="F7" i="1" s="1"/>
  <c r="L7" i="1" s="1"/>
  <c r="K7" i="1"/>
  <c r="K8" i="1" s="1"/>
  <c r="K9" i="1" s="1"/>
  <c r="K10" i="1" s="1"/>
  <c r="K11" i="1" s="1"/>
  <c r="K12" i="1" s="1"/>
  <c r="K13" i="1" s="1"/>
  <c r="K14" i="1" s="1"/>
  <c r="E23" i="1" s="1"/>
  <c r="G14" i="1"/>
  <c r="F14" i="1" s="1"/>
  <c r="M6" i="1"/>
  <c r="F10" i="1"/>
  <c r="M7" i="1" l="1"/>
  <c r="M8" i="1" s="1"/>
  <c r="M9" i="1" s="1"/>
  <c r="M10" i="1" s="1"/>
  <c r="M11" i="1" s="1"/>
  <c r="M12" i="1" s="1"/>
  <c r="M13" i="1" s="1"/>
  <c r="M14" i="1" s="1"/>
  <c r="E25" i="1" s="1"/>
  <c r="F8" i="1"/>
  <c r="L8" i="1" s="1"/>
  <c r="L9" i="1" s="1"/>
  <c r="L10" i="1" s="1"/>
  <c r="L11" i="1" s="1"/>
  <c r="L12" i="1" s="1"/>
  <c r="L13" i="1" s="1"/>
  <c r="L14" i="1" s="1"/>
  <c r="E29" i="1"/>
  <c r="E28" i="1"/>
  <c r="E30" i="1" l="1"/>
  <c r="E24" i="1"/>
  <c r="E22" i="1"/>
</calcChain>
</file>

<file path=xl/sharedStrings.xml><?xml version="1.0" encoding="utf-8"?>
<sst xmlns="http://schemas.openxmlformats.org/spreadsheetml/2006/main" count="73" uniqueCount="41">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</sst>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Friedrich%20Madeleine%20(93,%20NP%20ADHS,%20cf)/Friedrich%20Madeleine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9</v>
      </c>
      <c r="D5" s="28"/>
      <c r="E5" s="29">
        <f ca="1">IF(C5="","",J5-H5)</f>
        <v>22</v>
      </c>
      <c r="F5" s="29">
        <f t="shared" ref="F5:F14" ca="1" si="0">IF(E5="","",G5+H5)</f>
        <v>2</v>
      </c>
      <c r="G5" s="30">
        <f ca="1">IF(E5="","",DZ5)</f>
        <v>0</v>
      </c>
      <c r="H5" s="31">
        <f ca="1">IF(C5="","",CZ5)</f>
        <v>2</v>
      </c>
      <c r="I5" s="29"/>
      <c r="J5" s="29">
        <f ca="1">IF(AND($B5&gt;=1,$B5&lt;=40,$C5&gt;=1,$C5&lt;=25),IF($B5&gt;1,SUM(INDIRECT("BA4:BY"&amp;($B5+2))),0)+SUM(INDIRECT("BA"&amp;($B5+3)&amp;":B"&amp;CHAR(64+$C5)&amp;($B5+3))),0)</f>
        <v>24</v>
      </c>
      <c r="K5" s="29">
        <f ca="1">$E5</f>
        <v>22</v>
      </c>
      <c r="L5" s="29">
        <f ca="1">$F5</f>
        <v>2</v>
      </c>
      <c r="M5" s="29">
        <f ca="1">$G5</f>
        <v>0</v>
      </c>
      <c r="N5" s="29">
        <f ca="1">$H5</f>
        <v>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2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8</v>
      </c>
      <c r="C6" s="27">
        <v>23</v>
      </c>
      <c r="D6" s="28"/>
      <c r="E6" s="28">
        <f t="shared" ref="E6:E14" ca="1" si="7">IF(J6=J5,"",(J6-J5)-H6)</f>
        <v>21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47</v>
      </c>
      <c r="K6" s="28">
        <f t="shared" ref="K6:K14" ca="1" si="11">IF(E6="",K5,K5+$E6)</f>
        <v>43</v>
      </c>
      <c r="L6" s="28">
        <f t="shared" ref="L6:L14" ca="1" si="12">IF(F6="",L5,L5+$F6)</f>
        <v>4</v>
      </c>
      <c r="M6" s="28">
        <f t="shared" ref="M6:M14" ca="1" si="13">IF(G6="",M5,M5+$G6)</f>
        <v>0</v>
      </c>
      <c r="N6" s="28">
        <f t="shared" ref="N6:N14" ca="1" si="14">IF(H6="",N5,N5+$H6)</f>
        <v>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 t="s">
        <v>3</v>
      </c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 t="s">
        <v>3</v>
      </c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1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1</v>
      </c>
      <c r="CY6" s="25">
        <f t="shared" si="2"/>
        <v>0</v>
      </c>
      <c r="CZ6" s="25">
        <f t="shared" ca="1" si="3"/>
        <v>4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12</v>
      </c>
      <c r="C7" s="27">
        <v>14</v>
      </c>
      <c r="D7" s="28"/>
      <c r="E7" s="28">
        <f t="shared" ca="1" si="7"/>
        <v>17</v>
      </c>
      <c r="F7" s="28">
        <f t="shared" ca="1" si="0"/>
        <v>3</v>
      </c>
      <c r="G7" s="36">
        <f t="shared" ca="1" si="8"/>
        <v>0</v>
      </c>
      <c r="H7" s="37">
        <f t="shared" ca="1" si="9"/>
        <v>3</v>
      </c>
      <c r="I7" s="28"/>
      <c r="J7" s="28">
        <f t="shared" ca="1" si="10"/>
        <v>67</v>
      </c>
      <c r="K7" s="28">
        <f t="shared" ca="1" si="11"/>
        <v>60</v>
      </c>
      <c r="L7" s="28">
        <f t="shared" ca="1" si="12"/>
        <v>7</v>
      </c>
      <c r="M7" s="28">
        <f t="shared" ca="1" si="13"/>
        <v>0</v>
      </c>
      <c r="N7" s="28">
        <f t="shared" ca="1" si="14"/>
        <v>7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7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16</v>
      </c>
      <c r="C8" s="27">
        <v>18</v>
      </c>
      <c r="D8" s="28"/>
      <c r="E8" s="28">
        <f t="shared" ca="1" si="7"/>
        <v>19</v>
      </c>
      <c r="F8" s="28">
        <f t="shared" ca="1" si="0"/>
        <v>4</v>
      </c>
      <c r="G8" s="36">
        <f t="shared" ca="1" si="8"/>
        <v>0</v>
      </c>
      <c r="H8" s="37">
        <f t="shared" ca="1" si="9"/>
        <v>4</v>
      </c>
      <c r="I8" s="28"/>
      <c r="J8" s="28">
        <f t="shared" ca="1" si="10"/>
        <v>90</v>
      </c>
      <c r="K8" s="28">
        <f t="shared" ca="1" si="11"/>
        <v>79</v>
      </c>
      <c r="L8" s="28">
        <f t="shared" ca="1" si="12"/>
        <v>11</v>
      </c>
      <c r="M8" s="28">
        <f t="shared" ca="1" si="13"/>
        <v>0</v>
      </c>
      <c r="N8" s="28">
        <f t="shared" ca="1" si="14"/>
        <v>11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11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19</v>
      </c>
      <c r="C9" s="27">
        <v>23</v>
      </c>
      <c r="D9" s="28"/>
      <c r="E9" s="28">
        <f t="shared" ca="1" si="7"/>
        <v>15</v>
      </c>
      <c r="F9" s="28">
        <f t="shared" ca="1" si="0"/>
        <v>3</v>
      </c>
      <c r="G9" s="36">
        <f t="shared" ca="1" si="8"/>
        <v>0</v>
      </c>
      <c r="H9" s="37">
        <f t="shared" ca="1" si="9"/>
        <v>3</v>
      </c>
      <c r="I9" s="28"/>
      <c r="J9" s="28">
        <f t="shared" ca="1" si="10"/>
        <v>108</v>
      </c>
      <c r="K9" s="28">
        <f t="shared" ca="1" si="11"/>
        <v>94</v>
      </c>
      <c r="L9" s="28">
        <f t="shared" ca="1" si="12"/>
        <v>14</v>
      </c>
      <c r="M9" s="28">
        <f t="shared" ca="1" si="13"/>
        <v>0</v>
      </c>
      <c r="N9" s="28">
        <f t="shared" ca="1" si="14"/>
        <v>14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14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23</v>
      </c>
      <c r="C10" s="27">
        <v>9</v>
      </c>
      <c r="D10" s="28"/>
      <c r="E10" s="28">
        <f t="shared" ca="1" si="7"/>
        <v>20</v>
      </c>
      <c r="F10" s="28">
        <f t="shared" ca="1" si="0"/>
        <v>3</v>
      </c>
      <c r="G10" s="36">
        <f t="shared" ca="1" si="8"/>
        <v>0</v>
      </c>
      <c r="H10" s="37">
        <f t="shared" ca="1" si="9"/>
        <v>3</v>
      </c>
      <c r="I10" s="28"/>
      <c r="J10" s="28">
        <f t="shared" ca="1" si="10"/>
        <v>131</v>
      </c>
      <c r="K10" s="28">
        <f t="shared" ca="1" si="11"/>
        <v>114</v>
      </c>
      <c r="L10" s="28">
        <f t="shared" ca="1" si="12"/>
        <v>17</v>
      </c>
      <c r="M10" s="28">
        <f t="shared" ca="1" si="13"/>
        <v>0</v>
      </c>
      <c r="N10" s="28">
        <f t="shared" ca="1" si="14"/>
        <v>17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 t="s">
        <v>3</v>
      </c>
      <c r="AJ10" s="34"/>
      <c r="AK10" s="34"/>
      <c r="AL10" s="33" t="s">
        <v>3</v>
      </c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1</v>
      </c>
      <c r="CJ10" s="25">
        <f t="shared" si="1"/>
        <v>0</v>
      </c>
      <c r="CK10" s="25">
        <f t="shared" si="1"/>
        <v>0</v>
      </c>
      <c r="CL10" s="25">
        <f t="shared" si="1"/>
        <v>1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17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27</v>
      </c>
      <c r="C11" s="27">
        <v>16</v>
      </c>
      <c r="D11" s="28"/>
      <c r="E11" s="28">
        <f t="shared" ca="1" si="7"/>
        <v>20</v>
      </c>
      <c r="F11" s="28">
        <f t="shared" ca="1" si="0"/>
        <v>8</v>
      </c>
      <c r="G11" s="36">
        <f t="shared" ca="1" si="8"/>
        <v>0</v>
      </c>
      <c r="H11" s="37">
        <f t="shared" ca="1" si="9"/>
        <v>8</v>
      </c>
      <c r="I11" s="28"/>
      <c r="J11" s="28">
        <f t="shared" ca="1" si="10"/>
        <v>159</v>
      </c>
      <c r="K11" s="28">
        <f t="shared" ca="1" si="11"/>
        <v>134</v>
      </c>
      <c r="L11" s="28">
        <f t="shared" ca="1" si="12"/>
        <v>25</v>
      </c>
      <c r="M11" s="28">
        <f t="shared" ca="1" si="13"/>
        <v>0</v>
      </c>
      <c r="N11" s="28">
        <f t="shared" ca="1" si="14"/>
        <v>25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25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32</v>
      </c>
      <c r="C12" s="27">
        <v>6</v>
      </c>
      <c r="D12" s="28"/>
      <c r="E12" s="28">
        <f t="shared" ca="1" si="7"/>
        <v>22</v>
      </c>
      <c r="F12" s="28">
        <f t="shared" ca="1" si="0"/>
        <v>4</v>
      </c>
      <c r="G12" s="36">
        <f t="shared" ca="1" si="8"/>
        <v>0</v>
      </c>
      <c r="H12" s="37">
        <f t="shared" ca="1" si="9"/>
        <v>4</v>
      </c>
      <c r="I12" s="28"/>
      <c r="J12" s="28">
        <f t="shared" ca="1" si="10"/>
        <v>185</v>
      </c>
      <c r="K12" s="28">
        <f t="shared" ca="1" si="11"/>
        <v>156</v>
      </c>
      <c r="L12" s="28">
        <f t="shared" ca="1" si="12"/>
        <v>29</v>
      </c>
      <c r="M12" s="28">
        <f t="shared" ca="1" si="13"/>
        <v>0</v>
      </c>
      <c r="N12" s="28">
        <f t="shared" ca="1" si="14"/>
        <v>29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 t="s">
        <v>3</v>
      </c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1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29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36</v>
      </c>
      <c r="C13" s="27">
        <v>2</v>
      </c>
      <c r="D13" s="28"/>
      <c r="E13" s="28">
        <f t="shared" ca="1" si="7"/>
        <v>25</v>
      </c>
      <c r="F13" s="28">
        <f t="shared" ca="1" si="0"/>
        <v>2</v>
      </c>
      <c r="G13" s="36">
        <f t="shared" ca="1" si="8"/>
        <v>0</v>
      </c>
      <c r="H13" s="37">
        <f t="shared" ca="1" si="9"/>
        <v>2</v>
      </c>
      <c r="I13" s="28"/>
      <c r="J13" s="28">
        <f t="shared" ca="1" si="10"/>
        <v>212</v>
      </c>
      <c r="K13" s="28">
        <f t="shared" ca="1" si="11"/>
        <v>181</v>
      </c>
      <c r="L13" s="28">
        <f t="shared" ca="1" si="12"/>
        <v>31</v>
      </c>
      <c r="M13" s="28">
        <f t="shared" ca="1" si="13"/>
        <v>0</v>
      </c>
      <c r="N13" s="28">
        <f t="shared" ca="1" si="14"/>
        <v>31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 t="s">
        <v>3</v>
      </c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1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31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40</v>
      </c>
      <c r="C14" s="27">
        <v>9</v>
      </c>
      <c r="D14" s="40"/>
      <c r="E14" s="41">
        <f t="shared" ca="1" si="7"/>
        <v>22</v>
      </c>
      <c r="F14" s="41">
        <f t="shared" ca="1" si="0"/>
        <v>1</v>
      </c>
      <c r="G14" s="42">
        <f t="shared" ca="1" si="8"/>
        <v>0</v>
      </c>
      <c r="H14" s="43">
        <f t="shared" ca="1" si="9"/>
        <v>1</v>
      </c>
      <c r="I14" s="41"/>
      <c r="J14" s="43">
        <f t="shared" ca="1" si="10"/>
        <v>235</v>
      </c>
      <c r="K14" s="44">
        <f t="shared" ca="1" si="11"/>
        <v>203</v>
      </c>
      <c r="L14" s="44">
        <f t="shared" ca="1" si="12"/>
        <v>32</v>
      </c>
      <c r="M14" s="44">
        <f t="shared" ca="1" si="13"/>
        <v>0</v>
      </c>
      <c r="N14" s="44">
        <f t="shared" ca="1" si="14"/>
        <v>32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32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 t="s">
        <v>3</v>
      </c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 t="s">
        <v>3</v>
      </c>
      <c r="AS15" s="33" t="s">
        <v>3</v>
      </c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1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1</v>
      </c>
      <c r="CS15" s="25">
        <f t="shared" si="2"/>
        <v>1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 t="s">
        <v>3</v>
      </c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1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 t="s">
        <v>3</v>
      </c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1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44875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 t="s">
        <v>3</v>
      </c>
      <c r="AK20" s="34"/>
      <c r="AL20" s="33"/>
      <c r="AM20" s="34"/>
      <c r="AN20" s="34"/>
      <c r="AO20" s="33" t="s">
        <v>3</v>
      </c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1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 t="s">
        <v>3</v>
      </c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1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13.617021276595745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20.3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 t="s">
        <v>3</v>
      </c>
      <c r="AQ23" s="34"/>
      <c r="AR23" s="34"/>
      <c r="AS23" s="34"/>
      <c r="AT23" s="33"/>
      <c r="AU23" s="33"/>
      <c r="AV23" s="34"/>
      <c r="AW23" s="34"/>
      <c r="AX23" s="34"/>
      <c r="AY23" s="39" t="s">
        <v>3</v>
      </c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1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1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3.2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 t="s">
        <v>3</v>
      </c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1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3.2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 t="s">
        <v>3</v>
      </c>
      <c r="AP26" s="34"/>
      <c r="AQ26" s="33"/>
      <c r="AR26" s="34"/>
      <c r="AS26" s="34"/>
      <c r="AT26" s="34"/>
      <c r="AU26" s="33" t="s">
        <v>3</v>
      </c>
      <c r="AV26" s="34"/>
      <c r="AW26" s="34"/>
      <c r="AX26" s="33" t="s">
        <v>3</v>
      </c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1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1</v>
      </c>
      <c r="CV26" s="25">
        <f t="shared" si="2"/>
        <v>0</v>
      </c>
      <c r="CW26" s="25">
        <f t="shared" si="2"/>
        <v>0</v>
      </c>
      <c r="CX26" s="25">
        <f t="shared" si="2"/>
        <v>1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15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25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 t="s">
        <v>3</v>
      </c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 t="s">
        <v>3</v>
      </c>
      <c r="AY29" s="39" t="s">
        <v>3</v>
      </c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1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1</v>
      </c>
      <c r="CY29" s="25">
        <f t="shared" si="2"/>
        <v>1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10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 t="s">
        <v>3</v>
      </c>
      <c r="AB30" s="34"/>
      <c r="AC30" s="34"/>
      <c r="AD30" s="34"/>
      <c r="AE30" s="33" t="s">
        <v>3</v>
      </c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1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1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 t="s">
        <v>3</v>
      </c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1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 t="s">
        <v>3</v>
      </c>
      <c r="AF33" s="34"/>
      <c r="AG33" s="34"/>
      <c r="AH33" s="33"/>
      <c r="AI33" s="34"/>
      <c r="AJ33" s="34"/>
      <c r="AK33" s="33" t="s">
        <v>3</v>
      </c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1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1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 t="s">
        <v>3</v>
      </c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1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 t="s">
        <v>3</v>
      </c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1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 t="s">
        <v>3</v>
      </c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1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 t="s">
        <v>3</v>
      </c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1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F414-66B3-4870-A7E9-6CF1ED0FB6D5}">
  <dimension ref="A1:Y39"/>
  <sheetViews>
    <sheetView tabSelected="1" zoomScale="46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 t="str">
        <f>T2B!AD6</f>
        <v>a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 t="str">
        <f>T2B!AX6</f>
        <v>a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 t="str">
        <f>T2B!AI10</f>
        <v>a</v>
      </c>
      <c r="J6">
        <f>T2B!AJ10</f>
        <v>0</v>
      </c>
      <c r="K6">
        <f>T2B!AK10</f>
        <v>0</v>
      </c>
      <c r="L6" t="str">
        <f>T2B!AL10</f>
        <v>a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 t="str">
        <f>T2B!AL12</f>
        <v>a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 t="str">
        <f>T2B!AN13</f>
        <v>a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 t="str">
        <f>T2B!AE15</f>
        <v>a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 t="str">
        <f>T2B!AR15</f>
        <v>a</v>
      </c>
      <c r="S11" t="str">
        <f>T2B!AS15</f>
        <v>a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 t="str">
        <f>T2B!AC16</f>
        <v>a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 t="str">
        <f>T2B!AI17</f>
        <v>a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 t="str">
        <f>T2B!AO20</f>
        <v>a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 t="str">
        <f>T2B!AN21</f>
        <v>a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 t="str">
        <f>T2B!AP23</f>
        <v>a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 t="str">
        <f>T2B!AY23</f>
        <v>a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 t="str">
        <f>T2B!AR25</f>
        <v>a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 t="str">
        <f>T2B!AO26</f>
        <v>a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 t="str">
        <f>T2B!AU26</f>
        <v>a</v>
      </c>
      <c r="V22">
        <f>T2B!AV26</f>
        <v>0</v>
      </c>
      <c r="W22">
        <f>T2B!AW26</f>
        <v>0</v>
      </c>
      <c r="X22" t="str">
        <f>T2B!AX26</f>
        <v>a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 t="str">
        <f>T2B!AK29</f>
        <v>a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 t="str">
        <f>T2B!AX29</f>
        <v>a</v>
      </c>
      <c r="Y25" t="str">
        <f>T2B!AY29</f>
        <v>a</v>
      </c>
    </row>
    <row r="26" spans="1:25" x14ac:dyDescent="0.2">
      <c r="A26" t="str">
        <f>T2B!AA30</f>
        <v>a</v>
      </c>
      <c r="B26">
        <f>T2B!AB30</f>
        <v>0</v>
      </c>
      <c r="C26">
        <f>T2B!AC30</f>
        <v>0</v>
      </c>
      <c r="D26">
        <f>T2B!AD30</f>
        <v>0</v>
      </c>
      <c r="E26" t="str">
        <f>T2B!AE30</f>
        <v>a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 t="str">
        <f>T2B!AN32</f>
        <v>a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 t="str">
        <f>T2B!AE33</f>
        <v>a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 t="str">
        <f>T2B!AK33</f>
        <v>a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 t="str">
        <f>T2B!AD34</f>
        <v>a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 t="str">
        <f>T2B!AI35</f>
        <v>a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 t="str">
        <f>T2B!AQ37</f>
        <v>a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 t="str">
        <f>T2B!AQ41</f>
        <v>a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2023-02-06T12:35:08Z</dcterms:created>
  <dcterms:modified xsi:type="dcterms:W3CDTF">2023-03-17T14:30:23Z</dcterms:modified>
</cp:coreProperties>
</file>