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5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8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4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aport general 2024" sheetId="1" state="visible" r:id="rId2"/>
    <sheet name="1 IAN" sheetId="2" state="visible" r:id="rId3"/>
    <sheet name="8 IAN" sheetId="3" state="visible" r:id="rId4"/>
    <sheet name="15 IAN" sheetId="4" state="visible" r:id="rId5"/>
    <sheet name="22 IAN" sheetId="5" state="visible" r:id="rId6"/>
    <sheet name="29 IAN" sheetId="6" state="visible" r:id="rId7"/>
    <sheet name="5 FEB" sheetId="7" state="visible" r:id="rId8"/>
    <sheet name="12 FEB" sheetId="8" state="visible" r:id="rId9"/>
    <sheet name="19 FEB" sheetId="9" state="visible" r:id="rId10"/>
    <sheet name="26 FEB" sheetId="10" state="visible" r:id="rId11"/>
    <sheet name="4 MAR" sheetId="11" state="visible" r:id="rId12"/>
    <sheet name="11 MAR" sheetId="12" state="visible" r:id="rId13"/>
    <sheet name="18 MAR" sheetId="13" state="visible" r:id="rId14"/>
    <sheet name="25 MAR" sheetId="14" state="visible" r:id="rId15"/>
    <sheet name="1 APR" sheetId="15" state="visible" r:id="rId16"/>
    <sheet name="8 APR" sheetId="16" state="visible" r:id="rId17"/>
    <sheet name="15 APR" sheetId="17" state="visible" r:id="rId18"/>
    <sheet name="22 APR" sheetId="18" state="visible" r:id="rId19"/>
    <sheet name="29 APR" sheetId="19" state="visible" r:id="rId20"/>
    <sheet name="6 MAI" sheetId="20" state="visible" r:id="rId21"/>
    <sheet name="13 MAI" sheetId="21" state="visible" r:id="rId22"/>
    <sheet name="20 MAI" sheetId="22" state="visible" r:id="rId23"/>
    <sheet name="27 MAI" sheetId="23" state="visible" r:id="rId24"/>
    <sheet name="3 IUN" sheetId="24" state="visible" r:id="rId25"/>
    <sheet name="10 IUN" sheetId="25" state="visible" r:id="rId26"/>
    <sheet name="17 IUN" sheetId="26" state="visible" r:id="rId27"/>
    <sheet name="24 IUN" sheetId="27" state="visible" r:id="rId28"/>
    <sheet name="1 IUL" sheetId="28" state="visible" r:id="rId29"/>
    <sheet name="8 IUL" sheetId="29" state="visible" r:id="rId30"/>
    <sheet name="15 IUL" sheetId="30" state="visible" r:id="rId31"/>
    <sheet name="22 IUL" sheetId="31" state="visible" r:id="rId32"/>
    <sheet name="29 IUL" sheetId="32" state="visible" r:id="rId33"/>
    <sheet name="5 AUG" sheetId="33" state="visible" r:id="rId34"/>
    <sheet name="12 AUG" sheetId="34" state="visible" r:id="rId35"/>
    <sheet name="19 AUG" sheetId="35" state="visible" r:id="rId36"/>
    <sheet name="26 AUG" sheetId="36" state="visible" r:id="rId37"/>
    <sheet name="2 SEPT" sheetId="37" state="visible" r:id="rId38"/>
    <sheet name="9 SEPT" sheetId="38" state="visible" r:id="rId39"/>
    <sheet name="16 SEPT" sheetId="39" state="visible" r:id="rId40"/>
    <sheet name="23 SEPT" sheetId="40" state="visible" r:id="rId41"/>
    <sheet name="30 SEPT" sheetId="41" state="visible" r:id="rId42"/>
    <sheet name="7 OCT" sheetId="42" state="visible" r:id="rId43"/>
    <sheet name="14 OCT" sheetId="43" state="visible" r:id="rId44"/>
    <sheet name="21 OCT" sheetId="44" state="visible" r:id="rId45"/>
    <sheet name="28 OCT" sheetId="45" state="visible" r:id="rId46"/>
    <sheet name="4 NOV" sheetId="46" state="visible" r:id="rId47"/>
    <sheet name="11 NOV" sheetId="47" state="visible" r:id="rId48"/>
    <sheet name="18 NOV" sheetId="48" state="visible" r:id="rId49"/>
    <sheet name="25 NOV" sheetId="49" state="visible" r:id="rId50"/>
    <sheet name="2 DEC" sheetId="50" state="visible" r:id="rId51"/>
    <sheet name="9 DEC" sheetId="51" state="visible" r:id="rId52"/>
    <sheet name="16 DEC" sheetId="52" state="visible" r:id="rId53"/>
    <sheet name="23 DEC" sheetId="53" state="visible" r:id="rId54"/>
    <sheet name="30 DEC" sheetId="54" state="visible" r:id="rId5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<sst xmlns="http://schemas.openxmlformats.org/spreadsheetml/2006/main" count="2363" uniqueCount="101">
  <si>
    <t xml:space="preserve">PAROHIA DOMUS - VOLUNTARI REGISTRU LUMANARI PANGAR</t>
  </si>
  <si>
    <t xml:space="preserve">RAPORT GENERAL 2024</t>
  </si>
  <si>
    <t xml:space="preserve">Lumanari 100B</t>
  </si>
  <si>
    <t xml:space="preserve">Lumanari C20</t>
  </si>
  <si>
    <t xml:space="preserve">Candele tip 0</t>
  </si>
  <si>
    <t xml:space="preserve">Candele tip 1</t>
  </si>
  <si>
    <t xml:space="preserve">Candele tip 2</t>
  </si>
  <si>
    <t xml:space="preserve">Candele tip 3</t>
  </si>
  <si>
    <t xml:space="preserve">Candele tip 4</t>
  </si>
  <si>
    <t xml:space="preserve">Stoc anterior</t>
  </si>
  <si>
    <t xml:space="preserve">IAN</t>
  </si>
  <si>
    <t xml:space="preserve">Intrare</t>
  </si>
  <si>
    <t xml:space="preserve">Cantitate</t>
  </si>
  <si>
    <t xml:space="preserve">Total</t>
  </si>
  <si>
    <t xml:space="preserve">Ieșire</t>
  </si>
  <si>
    <t xml:space="preserve">Stoc</t>
  </si>
  <si>
    <t xml:space="preserve">FEB</t>
  </si>
  <si>
    <t xml:space="preserve">MAR</t>
  </si>
  <si>
    <t xml:space="preserve">APR</t>
  </si>
  <si>
    <t xml:space="preserve">MAI</t>
  </si>
  <si>
    <t xml:space="preserve">IUN</t>
  </si>
  <si>
    <t xml:space="preserve">IUL</t>
  </si>
  <si>
    <t xml:space="preserve">AUG</t>
  </si>
  <si>
    <t xml:space="preserve">SEPT</t>
  </si>
  <si>
    <t xml:space="preserve">OCT</t>
  </si>
  <si>
    <t xml:space="preserve">NOV</t>
  </si>
  <si>
    <t xml:space="preserve">DEC</t>
  </si>
  <si>
    <t xml:space="preserve">TOTAL 
GENERAL</t>
  </si>
  <si>
    <t xml:space="preserve">PAROHIA DOMUS – VOLUNTARI
REGISTRU LUMANARI </t>
  </si>
  <si>
    <t xml:space="preserve">DATA: 1 IAN 2024</t>
  </si>
  <si>
    <t xml:space="preserve">TIP PRODUS</t>
  </si>
  <si>
    <t xml:space="preserve">INTRARI</t>
  </si>
  <si>
    <t xml:space="preserve">IESIRI</t>
  </si>
  <si>
    <t xml:space="preserve">STOCURI</t>
  </si>
  <si>
    <t xml:space="preserve">U.M.</t>
  </si>
  <si>
    <t xml:space="preserve">Pret unitar</t>
  </si>
  <si>
    <t xml:space="preserve">Valoare totala</t>
  </si>
  <si>
    <t xml:space="preserve">Valoare</t>
  </si>
  <si>
    <t xml:space="preserve">(col. 4 x (col. 1+2)</t>
  </si>
  <si>
    <t xml:space="preserve">(col. 3 x col. 5)</t>
  </si>
  <si>
    <t xml:space="preserve">(col. (1+2) - col. 6)</t>
  </si>
  <si>
    <t xml:space="preserve">(col. 3 x col. 7)</t>
  </si>
  <si>
    <t xml:space="preserve">Adaugat</t>
  </si>
  <si>
    <t xml:space="preserve">Anterior</t>
  </si>
  <si>
    <t xml:space="preserve">~ LEI ~</t>
  </si>
  <si>
    <t xml:space="preserve">kg</t>
  </si>
  <si>
    <t xml:space="preserve">buc.</t>
  </si>
  <si>
    <t xml:space="preserve">TOTAL</t>
  </si>
  <si>
    <t xml:space="preserve">-</t>
  </si>
  <si>
    <t xml:space="preserve">DATA: 8 IAN 2024</t>
  </si>
  <si>
    <t xml:space="preserve">DATA: 15 IAN 2024</t>
  </si>
  <si>
    <t xml:space="preserve">DATA: 22 IAN 2024</t>
  </si>
  <si>
    <t xml:space="preserve">DATA: 29 IAN 2024</t>
  </si>
  <si>
    <t xml:space="preserve">DATA: 5 FEB 2024</t>
  </si>
  <si>
    <t xml:space="preserve">DATA: 12 FEB 2024</t>
  </si>
  <si>
    <t xml:space="preserve">DATA: 19 FEB 2024</t>
  </si>
  <si>
    <t xml:space="preserve">DATA: 26 FEB 2024</t>
  </si>
  <si>
    <t xml:space="preserve">DATA: 4 MAR 2024</t>
  </si>
  <si>
    <t xml:space="preserve">DATA: 11 MAR 2024</t>
  </si>
  <si>
    <t xml:space="preserve">DATA: 18 MAR 2024</t>
  </si>
  <si>
    <t xml:space="preserve">DATA: 25 MAR 2024</t>
  </si>
  <si>
    <t xml:space="preserve">DATA: 1 APR 2024</t>
  </si>
  <si>
    <t xml:space="preserve">DATA: 8 APR 2024</t>
  </si>
  <si>
    <t xml:space="preserve">DATA: 15 APR 2024</t>
  </si>
  <si>
    <t xml:space="preserve">DATA: 22 APR 2024</t>
  </si>
  <si>
    <t xml:space="preserve">DATA: 29 APR  2024</t>
  </si>
  <si>
    <t xml:space="preserve">DATA: 6 MAI 2024</t>
  </si>
  <si>
    <t xml:space="preserve">DATA: 13 MAI 2024</t>
  </si>
  <si>
    <t xml:space="preserve">DATA: 20 MAI 2024</t>
  </si>
  <si>
    <t xml:space="preserve">DATA: 27 MAI 2024</t>
  </si>
  <si>
    <t xml:space="preserve">DATA: 3 IUN 2024</t>
  </si>
  <si>
    <t xml:space="preserve">DATA: 10 IUN  2024</t>
  </si>
  <si>
    <t xml:space="preserve">DATA: 17 IUN 2024</t>
  </si>
  <si>
    <t xml:space="preserve">DATA: 24 IUN 2024</t>
  </si>
  <si>
    <t xml:space="preserve">DATA: 1 IUL 2024</t>
  </si>
  <si>
    <t xml:space="preserve">DATA: 8 IUL 2024</t>
  </si>
  <si>
    <t xml:space="preserve">DATA: 15 IUL 2024</t>
  </si>
  <si>
    <t xml:space="preserve">DATA: 22 IUL 2024</t>
  </si>
  <si>
    <t xml:space="preserve">DATA: 29 IUL 2024</t>
  </si>
  <si>
    <t xml:space="preserve">DATA: 5 AUG 2024</t>
  </si>
  <si>
    <t xml:space="preserve">DATA: 12 AUG 2024</t>
  </si>
  <si>
    <t xml:space="preserve">DATA: 19 AUG 2024</t>
  </si>
  <si>
    <t xml:space="preserve">DATA: 26 AUG 2024</t>
  </si>
  <si>
    <t xml:space="preserve">DATA: 2 SEPT 2024</t>
  </si>
  <si>
    <t xml:space="preserve">DATA: 9 SEPT 2024</t>
  </si>
  <si>
    <t xml:space="preserve">DATA: 16 SEPT 2024</t>
  </si>
  <si>
    <t xml:space="preserve">DATA: 23 SEPT 2024</t>
  </si>
  <si>
    <t xml:space="preserve">DATA: 30 SEPT 2024</t>
  </si>
  <si>
    <t xml:space="preserve">DATA: 7 OCT 2024</t>
  </si>
  <si>
    <t xml:space="preserve">DATA: 14 OCT 2024</t>
  </si>
  <si>
    <t xml:space="preserve">DATA: 21 OCT 2024</t>
  </si>
  <si>
    <t xml:space="preserve">DATA: 28 OCT 2024</t>
  </si>
  <si>
    <t xml:space="preserve">DATA: 4 NOV 2024</t>
  </si>
  <si>
    <t xml:space="preserve">DATA: 11 NOV 2024</t>
  </si>
  <si>
    <t xml:space="preserve">DATA: 18 NOV 2024</t>
  </si>
  <si>
    <t xml:space="preserve">DATA: 25 NOV 2024</t>
  </si>
  <si>
    <t xml:space="preserve">DATA: 2 DEC 2024</t>
  </si>
  <si>
    <t xml:space="preserve">DATA: 9 DEC 2024</t>
  </si>
  <si>
    <t xml:space="preserve">DATA: 16 DEC 2024</t>
  </si>
  <si>
    <t xml:space="preserve">DATA: 23 DEC 2024</t>
  </si>
  <si>
    <t xml:space="preserve">DATA: 30 DEC 2024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</si>
</sst>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.00"/>
    <numFmt numFmtId="167" formatCode="General"/>
  </numFmts>
  <fonts count="13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000000"/>
      <name val="Bahnschrift"/>
      <family val="2"/>
      <charset val="1"/>
    </font>
    <font>
      <b val="true"/>
      <sz val="12"/>
      <color rgb="FF000000"/>
      <name val="Bahnschrift"/>
      <family val="2"/>
      <charset val="1"/>
    </font>
    <font>
      <sz val="11"/>
      <color rgb="FF000000"/>
      <name val="Bahnschrift"/>
      <family val="2"/>
      <charset val="1"/>
    </font>
    <font>
      <sz val="12"/>
      <color rgb="FF000000"/>
      <name val="Bahnschrift"/>
      <family val="2"/>
      <charset val="1"/>
    </font>
    <font>
      <b val="true"/>
      <sz val="11"/>
      <color rgb="FF000000"/>
      <name val="Bahnschrift"/>
      <family val="2"/>
      <charset val="1"/>
    </font>
    <font>
      <sz val="10"/>
      <color rgb="FF000000"/>
      <name val="Aptos Narrow"/>
      <family val="2"/>
      <charset val="1"/>
    </font>
    <font>
      <b val="true"/>
      <sz val="10"/>
      <color rgb="FF000000"/>
      <name val="Bahnschrift"/>
      <family val="2"/>
      <charset val="1"/>
    </font>
    <font>
      <sz val="10"/>
      <color rgb="FF000000"/>
      <name val="Bahnschrift"/>
      <family val="2"/>
      <charset val="1"/>
    </font>
    <font>
      <sz val="11"/>
      <name val="Bahnschrift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medium">
        <color rgb="FF666666"/>
      </right>
      <top/>
      <bottom style="thin"/>
      <diagonal/>
    </border>
    <border diagonalUp="false" diagonalDown="false"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utral 1" xfId="20"/>
    <cellStyle name="numberStyle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35" colorId="64" zoomScale="80" zoomScaleNormal="80" zoomScalePageLayoutView="100" workbookViewId="0">
      <selection pane="topLeft" activeCell="K64" activeCellId="0" sqref="K64"/>
    </sheetView>
  </sheetViews>
  <sheetFormatPr defaultColWidth="8.46484375" defaultRowHeight="14.25" zeroHeight="false" outlineLevelRow="0" outlineLevelCol="0"/>
  <cols>
    <col collapsed="false" customWidth="true" hidden="false" outlineLevel="0" max="1" min="1" style="0" width="12.77"/>
    <col collapsed="false" customWidth="true" hidden="false" outlineLevel="0" max="2" min="2" style="0" width="8.07"/>
    <col collapsed="false" customWidth="true" hidden="false" outlineLevel="0" max="3" min="3" style="1" width="11"/>
    <col collapsed="false" customWidth="true" hidden="false" outlineLevel="0" max="10" min="4" style="0" width="16.3"/>
    <col collapsed="false" customWidth="true" hidden="false" outlineLevel="0" max="13" min="13" style="0" width="9.76"/>
    <col collapsed="false" customWidth="true" hidden="false" outlineLevel="0" max="19" min="19" style="0" width="10"/>
  </cols>
  <sheetData>
    <row r="1" customFormat="false" ht="15.7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4"/>
      <c r="J1" s="4"/>
      <c r="K1" s="4"/>
      <c r="L1" s="4"/>
    </row>
    <row r="2" customFormat="false" ht="14.25" hidden="false" customHeight="true" outlineLevel="0" collapsed="false">
      <c r="A2" s="2"/>
      <c r="B2" s="2"/>
      <c r="C2" s="2"/>
      <c r="D2" s="2"/>
      <c r="E2" s="2"/>
      <c r="F2" s="2"/>
      <c r="G2" s="5"/>
      <c r="J2" s="4"/>
      <c r="K2" s="4"/>
      <c r="L2" s="4"/>
    </row>
    <row r="3" customFormat="false" ht="14.25" hidden="false" customHeight="true" outlineLevel="0" collapsed="false">
      <c r="F3" s="5"/>
      <c r="G3" s="5"/>
      <c r="J3" s="4"/>
      <c r="K3" s="4"/>
      <c r="L3" s="4"/>
    </row>
    <row r="4" customFormat="false" ht="22.5" hidden="false" customHeight="true" outlineLevel="0" collapsed="false">
      <c r="A4" s="4"/>
      <c r="B4" s="4"/>
      <c r="C4" s="4"/>
      <c r="D4" s="4"/>
      <c r="E4" s="6" t="s">
        <v>1</v>
      </c>
      <c r="F4" s="6"/>
      <c r="G4" s="6"/>
      <c r="H4" s="6"/>
      <c r="L4" s="4"/>
    </row>
    <row r="5" customFormat="false" ht="13.5" hidden="false" customHeight="true" outlineLevel="0" collapsed="false"/>
    <row r="6" customFormat="false" ht="13.5" hidden="false" customHeight="true" outlineLevel="0" collapsed="false"/>
    <row r="7" customFormat="false" ht="19.5" hidden="false" customHeight="true" outlineLevel="0" collapsed="false">
      <c r="A7" s="7"/>
      <c r="B7" s="7"/>
      <c r="C7" s="7"/>
      <c r="D7" s="8" t="s">
        <v>2</v>
      </c>
      <c r="E7" s="8" t="s">
        <v>3</v>
      </c>
      <c r="F7" s="8" t="s">
        <v>4</v>
      </c>
      <c r="G7" s="8" t="s">
        <v>5</v>
      </c>
      <c r="H7" s="8" t="s">
        <v>6</v>
      </c>
      <c r="I7" s="8" t="s">
        <v>7</v>
      </c>
      <c r="J7" s="8" t="s">
        <v>8</v>
      </c>
    </row>
    <row r="8" customFormat="false" ht="19.5" hidden="false" customHeight="true" outlineLevel="0" collapsed="false">
      <c r="A8" s="9" t="s">
        <v>9</v>
      </c>
      <c r="B8" s="9"/>
      <c r="C8" s="9"/>
      <c r="D8" s="9" t="n">
        <v>26</v>
      </c>
      <c r="E8" s="9" t="n">
        <v>11</v>
      </c>
      <c r="F8" s="9" t="n">
        <v>280</v>
      </c>
      <c r="G8" s="9" t="n">
        <v>25</v>
      </c>
      <c r="H8" s="9" t="n">
        <v>40</v>
      </c>
      <c r="I8" s="9" t="n">
        <v>34</v>
      </c>
      <c r="J8" s="9" t="n">
        <v>40</v>
      </c>
    </row>
    <row r="9" s="13" customFormat="true" ht="21.75" hidden="false" customHeight="true" outlineLevel="0" collapsed="false">
      <c r="A9" s="10" t="s">
        <v>10</v>
      </c>
      <c r="B9" s="11" t="s">
        <v>11</v>
      </c>
      <c r="C9" s="11" t="s">
        <v>12</v>
      </c>
      <c r="D9" s="12" t="n">
        <f aca="false">SUM('1 IAN'!B10, '8 IAN'!B10, '15 IAN'!B10, '22 IAN'!B10, '29 IAN'!B10, )</f>
        <v>50</v>
      </c>
      <c r="E9" s="12" t="n">
        <f aca="false">SUM('1 IAN'!B11, '8 IAN'!B11, '15 IAN'!B11, '22 IAN'!B11, '29 IAN'!B11, )</f>
        <v>0</v>
      </c>
      <c r="F9" s="12" t="n">
        <f aca="false">SUM('1 IAN'!B12, '8 IAN'!B12, '15 IAN'!B12, '22 IAN'!B12, '29 IAN'!B12, )</f>
        <v>250</v>
      </c>
      <c r="G9" s="12" t="n">
        <f aca="false">SUM('1 IAN'!B13, '8 IAN'!B13, '15 IAN'!B13, '22 IAN'!B13, '29 IAN'!B13, )</f>
        <v>125</v>
      </c>
      <c r="H9" s="12" t="n">
        <f aca="false">SUM('1 IAN'!B14, '8 IAN'!B14, '15 IAN'!B14, '22 IAN'!B14, '29 IAN'!B14, )</f>
        <v>100</v>
      </c>
      <c r="I9" s="12" t="n">
        <f aca="false">SUM('1 IAN'!B15, '8 IAN'!B15, '15 IAN'!B15, '22 IAN'!B15, '29 IAN'!B15, )</f>
        <v>100</v>
      </c>
      <c r="J9" s="12" t="n">
        <f aca="false">SUM('1 IAN'!B16, '8 IAN'!B16, '15 IAN'!B16, '22 IAN'!B16, '29 IAN'!B16, )</f>
        <v>40</v>
      </c>
    </row>
    <row r="10" s="13" customFormat="true" ht="21.75" hidden="false" customHeight="true" outlineLevel="0" collapsed="false">
      <c r="A10" s="10"/>
      <c r="B10" s="11"/>
      <c r="C10" s="11" t="s">
        <v>13</v>
      </c>
      <c r="D10" s="12" t="n">
        <f aca="false">SUM('1 IAN'!E10 * '1 IAN'!B10, '8 IAN'!E10 * '8 IAN'!B10, '15 IAN'!E10 * '15 IAN'!B10, '22 IAN'!E10 * '22 IAN'!B10, '29 IAN'!E10 * '29 IAN'!B10, )</f>
        <v>3750</v>
      </c>
      <c r="E10" s="12" t="n">
        <f aca="false">SUM('1 IAN'!E11 * '1 IAN'!B11, '8 IAN'!E11 * '8 IAN'!B11, '15 IAN'!E11 * '15 IAN'!B11, '22 IAN'!E11 * '22 IAN'!B11, '29 IAN'!E11 * '29 IAN'!B11, )</f>
        <v>0</v>
      </c>
      <c r="F10" s="12" t="n">
        <f aca="false">SUM('1 IAN'!E12 * '1 IAN'!B12, '8 IAN'!E12 * '8 IAN'!B12, '15 IAN'!E12 * '15 IAN'!B12, '22 IAN'!E12 * '22 IAN'!B12, '29 IAN'!E12 * '29 IAN'!B12, )</f>
        <v>375</v>
      </c>
      <c r="G10" s="12" t="n">
        <f aca="false">SUM('1 IAN'!E13 * '1 IAN'!B13, '8 IAN'!E13 * '8 IAN'!B13, '15 IAN'!E13 * '15 IAN'!B13, '22 IAN'!E13 * '22 IAN'!B13, '29 IAN'!E13 * '29 IAN'!B13, )</f>
        <v>500</v>
      </c>
      <c r="H10" s="12" t="n">
        <f aca="false">SUM('1 IAN'!E14 * '1 IAN'!B14, '8 IAN'!E14 * '8 IAN'!B14, '15 IAN'!E14 * '15 IAN'!B14, '22 IAN'!E14 * '22 IAN'!B14, '29 IAN'!E14 * '29 IAN'!B14, )</f>
        <v>800</v>
      </c>
      <c r="I10" s="12" t="n">
        <f aca="false">SUM('1 IAN'!E15 * '1 IAN'!B15, '8 IAN'!E15 * '8 IAN'!B15, '15 IAN'!E15 * '15 IAN'!B15, '22 IAN'!E15 * '22 IAN'!B15, '29 IAN'!E15 * '29 IAN'!B15, )</f>
        <v>1000</v>
      </c>
      <c r="J10" s="12" t="n">
        <f aca="false">SUM('1 IAN'!E16 * '1 IAN'!B16, '8 IAN'!E16 * '8 IAN'!B16, '15 IAN'!E16 * '15 IAN'!B16, '22 IAN'!E16 * '22 IAN'!B16, '29 IAN'!E16 * '29 IAN'!B16, )</f>
        <v>720</v>
      </c>
    </row>
    <row r="11" s="13" customFormat="true" ht="21.75" hidden="false" customHeight="true" outlineLevel="0" collapsed="false">
      <c r="A11" s="10"/>
      <c r="B11" s="11" t="s">
        <v>14</v>
      </c>
      <c r="C11" s="11" t="s">
        <v>12</v>
      </c>
      <c r="D11" s="12" t="n">
        <f aca="false">SUM('1 IAN'!G10, '8 IAN'!G10, '15 IAN'!G10, '22 IAN'!G10, '29 IAN'!G10, )</f>
        <v>64</v>
      </c>
      <c r="E11" s="12" t="n">
        <f aca="false">SUM('1 IAN'!G11, '8 IAN'!G11, '15 IAN'!G11, '22 IAN'!G11, '29 IAN'!G11, )</f>
        <v>3</v>
      </c>
      <c r="F11" s="12" t="n">
        <f aca="false">SUM('1 IAN'!G12, '8 IAN'!G12, '15 IAN'!G12, '22 IAN'!G12, '29 IAN'!G12, )</f>
        <v>240</v>
      </c>
      <c r="G11" s="12" t="n">
        <f aca="false">SUM('1 IAN'!G13, '8 IAN'!G13, '15 IAN'!G13, '22 IAN'!G13, '29 IAN'!G13, )</f>
        <v>60</v>
      </c>
      <c r="H11" s="12" t="n">
        <f aca="false">SUM('1 IAN'!G14, '8 IAN'!G14, '15 IAN'!G14, '22 IAN'!G14, '29 IAN'!G14, )</f>
        <v>25</v>
      </c>
      <c r="I11" s="12" t="n">
        <f aca="false">SUM('1 IAN'!G15, '8 IAN'!G15, '15 IAN'!G15, '22 IAN'!G15, '29 IAN'!G15, )</f>
        <v>50</v>
      </c>
      <c r="J11" s="12" t="n">
        <f aca="false">SUM('1 IAN'!G16, '8 IAN'!G16, '15 IAN'!G16, '22 IAN'!G16, '29 IAN'!G16, )</f>
        <v>26</v>
      </c>
    </row>
    <row r="12" s="13" customFormat="true" ht="21.75" hidden="false" customHeight="true" outlineLevel="0" collapsed="false">
      <c r="A12" s="10"/>
      <c r="B12" s="11"/>
      <c r="C12" s="11" t="s">
        <v>13</v>
      </c>
      <c r="D12" s="12" t="n">
        <f aca="false">SUM('1 IAN'!H10, '8 IAN'!H10, '15 IAN'!H10, '22 IAN'!H10, '29 IAN'!H10, )</f>
        <v>4800</v>
      </c>
      <c r="E12" s="12" t="n">
        <f aca="false">SUM('1 IAN'!H11, '8 IAN'!H11, '15 IAN'!H11, '22 IAN'!H11, '29 IAN'!H11, )</f>
        <v>480</v>
      </c>
      <c r="F12" s="12" t="n">
        <f aca="false">SUM('1 IAN'!H12, '8 IAN'!H12, '15 IAN'!H12, '22 IAN'!H12, '29 IAN'!H12, )</f>
        <v>360</v>
      </c>
      <c r="G12" s="12" t="n">
        <f aca="false">SUM('1 IAN'!H13, '8 IAN'!H13, '15 IAN'!H13, '22 IAN'!H13, '29 IAN'!H13, )</f>
        <v>240</v>
      </c>
      <c r="H12" s="12" t="n">
        <f aca="false">SUM('1 IAN'!H14, '8 IAN'!H14, '15 IAN'!H14, '22 IAN'!H14, '29 IAN'!H14, )</f>
        <v>200</v>
      </c>
      <c r="I12" s="12" t="n">
        <f aca="false">SUM('1 IAN'!H15, '8 IAN'!H15, '15 IAN'!H15, '22 IAN'!H15, '29 IAN'!H15, )</f>
        <v>500</v>
      </c>
      <c r="J12" s="12" t="n">
        <f aca="false">SUM('1 IAN'!H16, '8 IAN'!H16, '15 IAN'!H16, '22 IAN'!H16, '29 IAN'!H16, )</f>
        <v>468</v>
      </c>
    </row>
    <row r="13" s="13" customFormat="true" ht="21.75" hidden="false" customHeight="true" outlineLevel="0" collapsed="false">
      <c r="A13" s="10"/>
      <c r="B13" s="11" t="s">
        <v>15</v>
      </c>
      <c r="C13" s="11" t="s">
        <v>12</v>
      </c>
      <c r="D13" s="12" t="n">
        <f aca="false">SUM('1 IAN'!I10, '8 IAN'!I10, '15 IAN'!I10, '22 IAN'!I10, '29 IAN'!I10, )</f>
        <v>83</v>
      </c>
      <c r="E13" s="12" t="n">
        <f aca="false">SUM('1 IAN'!I11, '8 IAN'!I11, '15 IAN'!I11, '22 IAN'!I11, '29 IAN'!I11, )</f>
        <v>45</v>
      </c>
      <c r="F13" s="12" t="n">
        <f aca="false">SUM('1 IAN'!I12, '8 IAN'!I12, '15 IAN'!I12, '22 IAN'!I12, '29 IAN'!I12, )</f>
        <v>1400</v>
      </c>
      <c r="G13" s="12" t="n">
        <f aca="false">SUM('1 IAN'!I13, '8 IAN'!I13, '15 IAN'!I13, '22 IAN'!I13, '29 IAN'!I13, )</f>
        <v>320</v>
      </c>
      <c r="H13" s="12" t="n">
        <f aca="false">SUM('1 IAN'!I14, '8 IAN'!I14, '15 IAN'!I14, '22 IAN'!I14, '29 IAN'!I14, )</f>
        <v>405</v>
      </c>
      <c r="I13" s="12" t="n">
        <f aca="false">SUM('1 IAN'!I15, '8 IAN'!I15, '15 IAN'!I15, '22 IAN'!I15, '29 IAN'!I15, )</f>
        <v>330</v>
      </c>
      <c r="J13" s="12" t="n">
        <f aca="false">SUM('1 IAN'!I16, '8 IAN'!I16, '15 IAN'!I16, '22 IAN'!I16, '29 IAN'!I16, )</f>
        <v>260</v>
      </c>
    </row>
    <row r="14" s="13" customFormat="true" ht="21.75" hidden="false" customHeight="true" outlineLevel="0" collapsed="false">
      <c r="A14" s="10"/>
      <c r="B14" s="10"/>
      <c r="C14" s="11" t="s">
        <v>13</v>
      </c>
      <c r="D14" s="12" t="n">
        <f aca="false">SUM('1 IAN'!J10, '8 IAN'!J10, '15 IAN'!J10, '22 IAN'!J10, '29 IAN'!J10, )</f>
        <v>6225</v>
      </c>
      <c r="E14" s="12" t="n">
        <f aca="false">SUM('1 IAN'!J11, '8 IAN'!J11, '15 IAN'!J11, '22 IAN'!J11, '29 IAN'!J11, )</f>
        <v>7200</v>
      </c>
      <c r="F14" s="12" t="n">
        <f aca="false">SUM('1 IAN'!J12, '8 IAN'!J12, '15 IAN'!J12, '22 IAN'!J12, '29 IAN'!J12, )</f>
        <v>2100</v>
      </c>
      <c r="G14" s="12" t="n">
        <f aca="false">SUM('1 IAN'!J13, '8 IAN'!J13, '15 IAN'!J13, '22 IAN'!J13, '29 IAN'!J13, )</f>
        <v>1280</v>
      </c>
      <c r="H14" s="12" t="n">
        <f aca="false">SUM('1 IAN'!J14, '8 IAN'!J14, '15 IAN'!J14, '22 IAN'!J14, '29 IAN'!J14, )</f>
        <v>3240</v>
      </c>
      <c r="I14" s="12" t="n">
        <f aca="false">SUM('1 IAN'!J15, '8 IAN'!J15, '15 IAN'!J15, '22 IAN'!J15, '29 IAN'!J15, )</f>
        <v>3300</v>
      </c>
      <c r="J14" s="12" t="n">
        <f aca="false">SUM('1 IAN'!J16, '8 IAN'!J16, '15 IAN'!J16, '22 IAN'!J16, '29 IAN'!J16, )</f>
        <v>4680</v>
      </c>
    </row>
    <row r="15" s="13" customFormat="true" ht="21.75" hidden="false" customHeight="true" outlineLevel="0" collapsed="false">
      <c r="A15" s="10" t="s">
        <v>16</v>
      </c>
      <c r="B15" s="11" t="s">
        <v>11</v>
      </c>
      <c r="C15" s="11" t="s">
        <v>12</v>
      </c>
      <c r="D15" s="12" t="n">
        <f aca="false">SUM('5 FEB'!B10, '12 FEB'!B10, '19 FEB'!B10, '26 FEB'!B10, )</f>
        <v>50</v>
      </c>
      <c r="E15" s="12" t="n">
        <f aca="false">SUM('5 FEB'!B11, '12 FEB'!B11, '19 FEB'!B11, '26 FEB'!B11, )</f>
        <v>0</v>
      </c>
      <c r="F15" s="12" t="n">
        <f aca="false">SUM('5 FEB'!B12, '12 FEB'!B12, '19 FEB'!B12, '26 FEB'!B12, )</f>
        <v>250</v>
      </c>
      <c r="G15" s="12" t="n">
        <f aca="false">SUM('5 FEB'!B13, '12 FEB'!B13, '19 FEB'!B13, '26 FEB'!B13, )</f>
        <v>125</v>
      </c>
      <c r="H15" s="12" t="n">
        <f aca="false">SUM('5 FEB'!B14, '12 FEB'!B14, '19 FEB'!B14, '26 FEB'!B14, )</f>
        <v>0</v>
      </c>
      <c r="I15" s="12" t="n">
        <f aca="false">SUM('5 FEB'!B15, '12 FEB'!B15, '19 FEB'!B15, '26 FEB'!B15, )</f>
        <v>0</v>
      </c>
      <c r="J15" s="12" t="n">
        <f aca="false">SUM('5 FEB'!B16, '12 FEB'!B16, '19 FEB'!B16, '26 FEB'!B16, )</f>
        <v>0</v>
      </c>
    </row>
    <row r="16" s="13" customFormat="true" ht="21.75" hidden="false" customHeight="true" outlineLevel="0" collapsed="false">
      <c r="A16" s="10"/>
      <c r="B16" s="11"/>
      <c r="C16" s="11" t="s">
        <v>13</v>
      </c>
      <c r="D16" s="12" t="n">
        <f aca="false">SUM('5 FEB'!E10 * '5 FEB'!B10, '12 FEB'!E10 * '12 FEB'!B10, '19 FEB'!E10 * '19 FEB'!B10, '26 FEB'!E10 * '26 FEB'!B10, )</f>
        <v>5000</v>
      </c>
      <c r="E16" s="12" t="n">
        <f aca="false">SUM('5 FEB'!E11 * '5 FEB'!B11, '12 FEB'!E11 * '12 FEB'!B11, '19 FEB'!E11 * '19 FEB'!B11, '26 FEB'!E11 * '26 FEB'!B11, )</f>
        <v>0</v>
      </c>
      <c r="F16" s="12" t="n">
        <f aca="false">SUM('5 FEB'!E12 * '5 FEB'!B12, '12 FEB'!E12 * '12 FEB'!B12, '19 FEB'!E12 * '19 FEB'!B12, '26 FEB'!E12 * '26 FEB'!B12, )</f>
        <v>375</v>
      </c>
      <c r="G16" s="12" t="n">
        <f aca="false">SUM('5 FEB'!E13 * '5 FEB'!B13, '12 FEB'!E13 * '12 FEB'!B13, '19 FEB'!E13 * '19 FEB'!B13, '26 FEB'!E13 * '26 FEB'!B13, )</f>
        <v>500</v>
      </c>
      <c r="H16" s="12" t="n">
        <f aca="false">SUM('5 FEB'!E14 * '5 FEB'!B14, '12 FEB'!E14 * '12 FEB'!B14, '19 FEB'!E14 * '19 FEB'!B14, '26 FEB'!E14 * '26 FEB'!B14, )</f>
        <v>0</v>
      </c>
      <c r="I16" s="12" t="n">
        <f aca="false">SUM('5 FEB'!E15 * '5 FEB'!B15, '12 FEB'!E15 * '12 FEB'!B15, '19 FEB'!E15 * '19 FEB'!B15, '26 FEB'!E15 * '26 FEB'!B15, )</f>
        <v>0</v>
      </c>
      <c r="J16" s="12" t="n">
        <f aca="false">SUM('5 FEB'!E16 * '5 FEB'!B16, '12 FEB'!E16 * '12 FEB'!B16, '19 FEB'!E16 * '19 FEB'!B16, '26 FEB'!E16 * '26 FEB'!B16, )</f>
        <v>0</v>
      </c>
    </row>
    <row r="17" s="13" customFormat="true" ht="21.75" hidden="false" customHeight="true" outlineLevel="0" collapsed="false">
      <c r="A17" s="10"/>
      <c r="B17" s="11" t="s">
        <v>14</v>
      </c>
      <c r="C17" s="11" t="s">
        <v>12</v>
      </c>
      <c r="D17" s="12" t="n">
        <f aca="false">SUM('5 FEB'!G10, '12 FEB'!G10, '19 FEB'!G10, '26 FEB'!G10, )</f>
        <v>44</v>
      </c>
      <c r="E17" s="12" t="n">
        <f aca="false">SUM('5 FEB'!G11, '12 FEB'!G11, '19 FEB'!G11, '26 FEB'!G11, )</f>
        <v>3</v>
      </c>
      <c r="F17" s="12" t="n">
        <f aca="false">SUM('5 FEB'!G12, '12 FEB'!G12, '19 FEB'!G12, '26 FEB'!G12, )</f>
        <v>160</v>
      </c>
      <c r="G17" s="12" t="n">
        <f aca="false">SUM('5 FEB'!G13, '12 FEB'!G13, '19 FEB'!G13, '26 FEB'!G13, )</f>
        <v>35</v>
      </c>
      <c r="H17" s="12" t="n">
        <f aca="false">SUM('5 FEB'!G14, '12 FEB'!G14, '19 FEB'!G14, '26 FEB'!G14, )</f>
        <v>0</v>
      </c>
      <c r="I17" s="12" t="n">
        <f aca="false">SUM('5 FEB'!G15, '12 FEB'!G15, '19 FEB'!G15, '26 FEB'!G15, )</f>
        <v>49</v>
      </c>
      <c r="J17" s="12" t="n">
        <f aca="false">SUM('5 FEB'!G16, '12 FEB'!G16, '19 FEB'!G16, '26 FEB'!G16, )</f>
        <v>26</v>
      </c>
    </row>
    <row r="18" s="13" customFormat="true" ht="21.75" hidden="false" customHeight="true" outlineLevel="0" collapsed="false">
      <c r="A18" s="10"/>
      <c r="B18" s="11"/>
      <c r="C18" s="11" t="s">
        <v>13</v>
      </c>
      <c r="D18" s="12" t="n">
        <f aca="false">SUM('5 FEB'!H10, '12 FEB'!H10, '19 FEB'!H10, '26 FEB'!H10, )</f>
        <v>4400</v>
      </c>
      <c r="E18" s="12" t="n">
        <f aca="false">SUM('5 FEB'!H11, '12 FEB'!H11, '19 FEB'!H11, '26 FEB'!H11, )</f>
        <v>600</v>
      </c>
      <c r="F18" s="12" t="n">
        <f aca="false">SUM('5 FEB'!H12, '12 FEB'!H12, '19 FEB'!H12, '26 FEB'!H12, )</f>
        <v>240</v>
      </c>
      <c r="G18" s="12" t="n">
        <f aca="false">SUM('5 FEB'!H13, '12 FEB'!H13, '19 FEB'!H13, '26 FEB'!H13, )</f>
        <v>140</v>
      </c>
      <c r="H18" s="12" t="n">
        <f aca="false">SUM('5 FEB'!H14, '12 FEB'!H14, '19 FEB'!H14, '26 FEB'!H14, )</f>
        <v>0</v>
      </c>
      <c r="I18" s="12" t="n">
        <f aca="false">SUM('5 FEB'!H15, '12 FEB'!H15, '19 FEB'!H15, '26 FEB'!H15, )</f>
        <v>490</v>
      </c>
      <c r="J18" s="12" t="n">
        <f aca="false">SUM('5 FEB'!H16, '12 FEB'!H16, '19 FEB'!H16, '26 FEB'!H16, )</f>
        <v>468</v>
      </c>
    </row>
    <row r="19" s="13" customFormat="true" ht="21.75" hidden="false" customHeight="true" outlineLevel="0" collapsed="false">
      <c r="A19" s="10"/>
      <c r="B19" s="11" t="s">
        <v>15</v>
      </c>
      <c r="C19" s="11" t="s">
        <v>12</v>
      </c>
      <c r="D19" s="12" t="n">
        <f aca="false">SUM('5 FEB'!I10, '12 FEB'!I10, '19 FEB'!I10, '26 FEB'!I10, )</f>
        <v>86</v>
      </c>
      <c r="E19" s="12" t="n">
        <f aca="false">SUM('5 FEB'!I11, '12 FEB'!I11, '19 FEB'!I11, '26 FEB'!I11, )</f>
        <v>28</v>
      </c>
      <c r="F19" s="12" t="n">
        <f aca="false">SUM('5 FEB'!I12, '12 FEB'!I12, '19 FEB'!I12, '26 FEB'!I12, )</f>
        <v>1500</v>
      </c>
      <c r="G19" s="12" t="n">
        <f aca="false">SUM('5 FEB'!I13, '12 FEB'!I13, '19 FEB'!I13, '26 FEB'!I13, )</f>
        <v>660</v>
      </c>
      <c r="H19" s="12" t="n">
        <f aca="false">SUM('5 FEB'!I14, '12 FEB'!I14, '19 FEB'!I14, '26 FEB'!I14, )</f>
        <v>460</v>
      </c>
      <c r="I19" s="12" t="n">
        <f aca="false">SUM('5 FEB'!I15, '12 FEB'!I15, '19 FEB'!I15, '26 FEB'!I15, )</f>
        <v>215</v>
      </c>
      <c r="J19" s="12" t="n">
        <f aca="false">SUM('5 FEB'!I16, '12 FEB'!I16, '19 FEB'!I16, '26 FEB'!I16, )</f>
        <v>158</v>
      </c>
    </row>
    <row r="20" s="13" customFormat="true" ht="21.75" hidden="false" customHeight="true" outlineLevel="0" collapsed="false">
      <c r="A20" s="10"/>
      <c r="B20" s="10"/>
      <c r="C20" s="11" t="s">
        <v>13</v>
      </c>
      <c r="D20" s="12" t="n">
        <f aca="false">SUM('5 FEB'!J10, '12 FEB'!J10, '19 FEB'!J10, '26 FEB'!J10, )</f>
        <v>8600</v>
      </c>
      <c r="E20" s="12" t="n">
        <f aca="false">SUM('5 FEB'!J11, '12 FEB'!J11, '19 FEB'!J11, '26 FEB'!J11, )</f>
        <v>5600</v>
      </c>
      <c r="F20" s="12" t="n">
        <f aca="false">SUM('5 FEB'!J12, '12 FEB'!J12, '19 FEB'!J12, '26 FEB'!J12, )</f>
        <v>2250</v>
      </c>
      <c r="G20" s="12" t="n">
        <f aca="false">SUM('5 FEB'!J13, '12 FEB'!J13, '19 FEB'!J13, '26 FEB'!J13, )</f>
        <v>2640</v>
      </c>
      <c r="H20" s="12" t="n">
        <f aca="false">SUM('5 FEB'!J14, '12 FEB'!J14, '19 FEB'!J14, '26 FEB'!J14, )</f>
        <v>3680</v>
      </c>
      <c r="I20" s="12" t="n">
        <f aca="false">SUM('5 FEB'!J15, '12 FEB'!J15, '19 FEB'!J15, '26 FEB'!J15, )</f>
        <v>2150</v>
      </c>
      <c r="J20" s="12" t="n">
        <f aca="false">SUM('5 FEB'!J16, '12 FEB'!J16, '19 FEB'!J16, '26 FEB'!J16, )</f>
        <v>2844</v>
      </c>
    </row>
    <row r="21" s="13" customFormat="true" ht="21.75" hidden="false" customHeight="true" outlineLevel="0" collapsed="false">
      <c r="A21" s="10" t="s">
        <v>17</v>
      </c>
      <c r="B21" s="11" t="s">
        <v>11</v>
      </c>
      <c r="C21" s="11" t="s">
        <v>12</v>
      </c>
      <c r="D21" s="12" t="n">
        <f aca="false">SUM('4 MAR'!B10, '11 MAR'!B10, '18 MAR'!B10, '25 MAR'!B10, )</f>
        <v>60</v>
      </c>
      <c r="E21" s="12" t="n">
        <f aca="false">SUM('4 MAR'!B11, '11 MAR'!B11, '18 MAR'!B11, '25 MAR'!B11, )</f>
        <v>5</v>
      </c>
      <c r="F21" s="12" t="n">
        <f aca="false">SUM('4 MAR'!B12, '11 MAR'!B12, '18 MAR'!B12, '25 MAR'!B12, )</f>
        <v>0</v>
      </c>
      <c r="G21" s="12" t="n">
        <f aca="false">SUM('4 MAR'!B13, '11 MAR'!B13, '18 MAR'!B13, '25 MAR'!B13, )</f>
        <v>0</v>
      </c>
      <c r="H21" s="12" t="n">
        <f aca="false">SUM('4 MAR'!B14, '11 MAR'!B14, '18 MAR'!B14, '25 MAR'!B14, )</f>
        <v>0</v>
      </c>
      <c r="I21" s="12" t="n">
        <f aca="false">SUM('4 MAR'!B15, '11 MAR'!B15, '18 MAR'!B15, '25 MAR'!B15, )</f>
        <v>50</v>
      </c>
      <c r="J21" s="12" t="n">
        <f aca="false">SUM('4 MAR'!B16, '11 MAR'!B16, '18 MAR'!B16, '25 MAR'!B16, )</f>
        <v>50</v>
      </c>
    </row>
    <row r="22" s="13" customFormat="true" ht="21.75" hidden="false" customHeight="true" outlineLevel="0" collapsed="false">
      <c r="A22" s="10"/>
      <c r="B22" s="11"/>
      <c r="C22" s="11" t="s">
        <v>13</v>
      </c>
      <c r="D22" s="12" t="n">
        <f aca="false">SUM('4 MAR'!E10 * '4 MAR'!B10, '11 MAR'!E10 * '11 MAR'!B10, '18 MAR'!E10 * '18 MAR'!B10, '25 MAR'!E10 * '25 MAR'!B10, )</f>
        <v>6000</v>
      </c>
      <c r="E22" s="12" t="n">
        <f aca="false">SUM('4 MAR'!E11 * '4 MAR'!B11, '11 MAR'!E11 * '11 MAR'!B11, '18 MAR'!E11 * '18 MAR'!B11, '25 MAR'!E11 * '25 MAR'!B11, )</f>
        <v>1000</v>
      </c>
      <c r="F22" s="12" t="n">
        <f aca="false">SUM('4 MAR'!E12 * '4 MAR'!B12, '11 MAR'!E12 * '11 MAR'!B12, '18 MAR'!E12 * '18 MAR'!B12, '25 MAR'!E12 * '25 MAR'!B12, )</f>
        <v>0</v>
      </c>
      <c r="G22" s="12" t="n">
        <f aca="false">SUM('4 MAR'!E13 * '4 MAR'!B13, '11 MAR'!E13 * '11 MAR'!B13, '18 MAR'!E13 * '18 MAR'!B13, '25 MAR'!E13 * '25 MAR'!B13, )</f>
        <v>0</v>
      </c>
      <c r="H22" s="12" t="n">
        <f aca="false">SUM('4 MAR'!E14 * '4 MAR'!B14, '11 MAR'!E14 * '11 MAR'!B14, '18 MAR'!E14 * '18 MAR'!B14, '25 MAR'!E14 * '25 MAR'!B14, )</f>
        <v>0</v>
      </c>
      <c r="I22" s="12" t="n">
        <f aca="false">SUM('4 MAR'!E15 * '4 MAR'!B15, '11 MAR'!E15 * '11 MAR'!B15, '18 MAR'!E15 * '18 MAR'!B15, '25 MAR'!E15 * '25 MAR'!B15, )</f>
        <v>500</v>
      </c>
      <c r="J22" s="12" t="n">
        <f aca="false">SUM('4 MAR'!E16 * '4 MAR'!B16, '11 MAR'!E16 * '11 MAR'!B16, '18 MAR'!E16 * '18 MAR'!B16, '25 MAR'!E16 * '25 MAR'!B16, )</f>
        <v>900</v>
      </c>
    </row>
    <row r="23" s="13" customFormat="true" ht="21.75" hidden="false" customHeight="true" outlineLevel="0" collapsed="false">
      <c r="A23" s="10"/>
      <c r="B23" s="11" t="s">
        <v>14</v>
      </c>
      <c r="C23" s="11" t="s">
        <v>12</v>
      </c>
      <c r="D23" s="12" t="n">
        <f aca="false">SUM('4 MAR'!G10, '11 MAR'!G10, '18 MAR'!G10, '25 MAR'!G10, )</f>
        <v>66</v>
      </c>
      <c r="E23" s="12" t="n">
        <f aca="false">SUM('4 MAR'!G11, '11 MAR'!G11, '18 MAR'!G11, '25 MAR'!G11, )</f>
        <v>5</v>
      </c>
      <c r="F23" s="12" t="n">
        <f aca="false">SUM('4 MAR'!G12, '11 MAR'!G12, '18 MAR'!G12, '25 MAR'!G12, )</f>
        <v>290</v>
      </c>
      <c r="G23" s="12" t="n">
        <f aca="false">SUM('4 MAR'!G13, '11 MAR'!G13, '18 MAR'!G13, '25 MAR'!G13, )</f>
        <v>80</v>
      </c>
      <c r="H23" s="12" t="n">
        <f aca="false">SUM('4 MAR'!G14, '11 MAR'!G14, '18 MAR'!G14, '25 MAR'!G14, )</f>
        <v>35</v>
      </c>
      <c r="I23" s="12" t="n">
        <f aca="false">SUM('4 MAR'!G15, '11 MAR'!G15, '18 MAR'!G15, '25 MAR'!G15, )</f>
        <v>75</v>
      </c>
      <c r="J23" s="12" t="n">
        <f aca="false">SUM('4 MAR'!G16, '11 MAR'!G16, '18 MAR'!G16, '25 MAR'!G16, )</f>
        <v>56</v>
      </c>
    </row>
    <row r="24" s="13" customFormat="true" ht="21.75" hidden="false" customHeight="true" outlineLevel="0" collapsed="false">
      <c r="A24" s="10"/>
      <c r="B24" s="11"/>
      <c r="C24" s="11" t="s">
        <v>13</v>
      </c>
      <c r="D24" s="12" t="n">
        <f aca="false">SUM('4 MAR'!H10, '11 MAR'!H10, '18 MAR'!H10, '25 MAR'!H10, )</f>
        <v>6600</v>
      </c>
      <c r="E24" s="12" t="n">
        <f aca="false">SUM('4 MAR'!H11, '11 MAR'!H11, '18 MAR'!H11, '25 MAR'!H11, )</f>
        <v>1000</v>
      </c>
      <c r="F24" s="12" t="n">
        <f aca="false">SUM('4 MAR'!H12, '11 MAR'!H12, '18 MAR'!H12, '25 MAR'!H12, )</f>
        <v>435</v>
      </c>
      <c r="G24" s="12" t="n">
        <f aca="false">SUM('4 MAR'!H13, '11 MAR'!H13, '18 MAR'!H13, '25 MAR'!H13, )</f>
        <v>320</v>
      </c>
      <c r="H24" s="12" t="n">
        <f aca="false">SUM('4 MAR'!H14, '11 MAR'!H14, '18 MAR'!H14, '25 MAR'!H14, )</f>
        <v>280</v>
      </c>
      <c r="I24" s="12" t="n">
        <f aca="false">SUM('4 MAR'!H15, '11 MAR'!H15, '18 MAR'!H15, '25 MAR'!H15, )</f>
        <v>750</v>
      </c>
      <c r="J24" s="12" t="n">
        <f aca="false">SUM('4 MAR'!H16, '11 MAR'!H16, '18 MAR'!H16, '25 MAR'!H16, )</f>
        <v>1008</v>
      </c>
    </row>
    <row r="25" s="13" customFormat="true" ht="21.75" hidden="false" customHeight="true" outlineLevel="0" collapsed="false">
      <c r="A25" s="10"/>
      <c r="B25" s="11" t="s">
        <v>15</v>
      </c>
      <c r="C25" s="11" t="s">
        <v>12</v>
      </c>
      <c r="D25" s="12" t="n">
        <f aca="false">SUM('4 MAR'!I10, '11 MAR'!I10, '18 MAR'!I10, '25 MAR'!I10, )</f>
        <v>147</v>
      </c>
      <c r="E25" s="12" t="n">
        <f aca="false">SUM('4 MAR'!I11, '11 MAR'!I11, '18 MAR'!I11, '25 MAR'!I11, )</f>
        <v>28</v>
      </c>
      <c r="F25" s="12" t="n">
        <f aca="false">SUM('4 MAR'!I12, '11 MAR'!I12, '18 MAR'!I12, '25 MAR'!I12, )</f>
        <v>710</v>
      </c>
      <c r="G25" s="12" t="n">
        <f aca="false">SUM('4 MAR'!I13, '11 MAR'!I13, '18 MAR'!I13, '25 MAR'!I13, )</f>
        <v>500</v>
      </c>
      <c r="H25" s="12" t="n">
        <f aca="false">SUM('4 MAR'!I14, '11 MAR'!I14, '18 MAR'!I14, '25 MAR'!I14, )</f>
        <v>365</v>
      </c>
      <c r="I25" s="12" t="n">
        <f aca="false">SUM('4 MAR'!I15, '11 MAR'!I15, '18 MAR'!I15, '25 MAR'!I15, )</f>
        <v>140</v>
      </c>
      <c r="J25" s="12" t="n">
        <f aca="false">SUM('4 MAR'!I16, '11 MAR'!I16, '18 MAR'!I16, '25 MAR'!I16, )</f>
        <v>186</v>
      </c>
    </row>
    <row r="26" s="13" customFormat="true" ht="21.75" hidden="false" customHeight="true" outlineLevel="0" collapsed="false">
      <c r="A26" s="10"/>
      <c r="B26" s="10"/>
      <c r="C26" s="11" t="s">
        <v>13</v>
      </c>
      <c r="D26" s="12" t="n">
        <f aca="false">SUM('4 MAR'!J10, '11 MAR'!J10, '18 MAR'!J10, '25 MAR'!J10, )</f>
        <v>14700</v>
      </c>
      <c r="E26" s="12" t="n">
        <f aca="false">SUM('4 MAR'!J11, '11 MAR'!J11, '18 MAR'!J11, '25 MAR'!J11, )</f>
        <v>5600</v>
      </c>
      <c r="F26" s="12" t="n">
        <f aca="false">SUM('4 MAR'!J12, '11 MAR'!J12, '18 MAR'!J12, '25 MAR'!J12, )</f>
        <v>1065</v>
      </c>
      <c r="G26" s="12" t="n">
        <f aca="false">SUM('4 MAR'!J13, '11 MAR'!J13, '18 MAR'!J13, '25 MAR'!J13, )</f>
        <v>2000</v>
      </c>
      <c r="H26" s="12" t="n">
        <f aca="false">SUM('4 MAR'!J14, '11 MAR'!J14, '18 MAR'!J14, '25 MAR'!J14, )</f>
        <v>2920</v>
      </c>
      <c r="I26" s="12" t="n">
        <f aca="false">SUM('4 MAR'!J15, '11 MAR'!J15, '18 MAR'!J15, '25 MAR'!J15, )</f>
        <v>1400</v>
      </c>
      <c r="J26" s="12" t="n">
        <f aca="false">SUM('4 MAR'!J16, '11 MAR'!J16, '18 MAR'!J16, '25 MAR'!J16, )</f>
        <v>3348</v>
      </c>
    </row>
    <row r="27" s="13" customFormat="true" ht="21.75" hidden="false" customHeight="true" outlineLevel="0" collapsed="false">
      <c r="A27" s="10" t="s">
        <v>18</v>
      </c>
      <c r="B27" s="11" t="s">
        <v>11</v>
      </c>
      <c r="C27" s="11" t="s">
        <v>12</v>
      </c>
      <c r="D27" s="12" t="n">
        <f aca="false">SUM('1 APR'!B10, '8 APR'!B10, '15 APR'!B10, '22 APR'!B10, '29 APR'!B10, )</f>
        <v>125</v>
      </c>
      <c r="E27" s="12" t="n">
        <f aca="false">SUM('1 APR'!B11, '8 APR'!B11, '15 APR'!B11, '22 APR'!B11, '29 APR'!B11, )</f>
        <v>10</v>
      </c>
      <c r="F27" s="12" t="n">
        <f aca="false">SUM('1 APR'!B12, '8 APR'!B12, '15 APR'!B12, '22 APR'!B12, '29 APR'!B12, )</f>
        <v>0</v>
      </c>
      <c r="G27" s="12" t="n">
        <f aca="false">SUM('1 APR'!B13, '8 APR'!B13, '15 APR'!B13, '22 APR'!B13, '29 APR'!B13, )</f>
        <v>150</v>
      </c>
      <c r="H27" s="12" t="n">
        <f aca="false">SUM('1 APR'!B14, '8 APR'!B14, '15 APR'!B14, '22 APR'!B14, '29 APR'!B14, )</f>
        <v>100</v>
      </c>
      <c r="I27" s="12" t="n">
        <f aca="false">SUM('1 APR'!B15, '8 APR'!B15, '15 APR'!B15, '22 APR'!B15, '29 APR'!B15, )</f>
        <v>300</v>
      </c>
      <c r="J27" s="12" t="n">
        <f aca="false">SUM('1 APR'!B16, '8 APR'!B16, '15 APR'!B16, '22 APR'!B16, '29 APR'!B16, )</f>
        <v>120</v>
      </c>
    </row>
    <row r="28" s="13" customFormat="true" ht="21.75" hidden="false" customHeight="true" outlineLevel="0" collapsed="false">
      <c r="A28" s="10"/>
      <c r="B28" s="11"/>
      <c r="C28" s="11" t="s">
        <v>13</v>
      </c>
      <c r="D28" s="12" t="n">
        <f aca="false">SUM('1 APR'!E10 * '1 APR'!B10, '8 APR'!E10 * '8 APR'!B10, '15 APR'!E10 * '15 APR'!B10, '22 APR'!E10 * '22 APR'!B10, '29 APR'!E10 * '29 APR'!B10, )</f>
        <v>12500</v>
      </c>
      <c r="E28" s="12" t="n">
        <f aca="false">SUM('1 APR'!E11 * '1 APR'!B11, '8 APR'!E11 * '8 APR'!B11, '15 APR'!E11 * '15 APR'!B11, '22 APR'!E11 * '22 APR'!B11, '29 APR'!E11 * '29 APR'!B11, )</f>
        <v>2000</v>
      </c>
      <c r="F28" s="12" t="n">
        <f aca="false">SUM('1 APR'!E12 * '1 APR'!B12, '8 APR'!E12 * '8 APR'!B12, '15 APR'!E12 * '15 APR'!B12, '22 APR'!E12 * '22 APR'!B12, '29 APR'!E12 * '29 APR'!B12, )</f>
        <v>0</v>
      </c>
      <c r="G28" s="12" t="n">
        <f aca="false">SUM('1 APR'!E13 * '1 APR'!B13, '8 APR'!E13 * '8 APR'!B13, '15 APR'!E13 * '15 APR'!B13, '22 APR'!E13 * '22 APR'!B13, '29 APR'!E13 * '29 APR'!B13, )</f>
        <v>600</v>
      </c>
      <c r="H28" s="12" t="n">
        <f aca="false">SUM('1 APR'!E14 * '1 APR'!B14, '8 APR'!E14 * '8 APR'!B14, '15 APR'!E14 * '15 APR'!B14, '22 APR'!E14 * '22 APR'!B14, '29 APR'!E14 * '29 APR'!B14, )</f>
        <v>800</v>
      </c>
      <c r="I28" s="12" t="n">
        <f aca="false">SUM('1 APR'!E15 * '1 APR'!B15, '8 APR'!E15 * '8 APR'!B15, '15 APR'!E15 * '15 APR'!B15, '22 APR'!E15 * '22 APR'!B15, '29 APR'!E15 * '29 APR'!B15, )</f>
        <v>3000</v>
      </c>
      <c r="J28" s="12" t="n">
        <f aca="false">SUM('1 APR'!E16 * '1 APR'!B16, '8 APR'!E16 * '8 APR'!B16, '15 APR'!E16 * '15 APR'!B16, '22 APR'!E16 * '22 APR'!B16, '29 APR'!E16 * '29 APR'!B16, )</f>
        <v>2160</v>
      </c>
    </row>
    <row r="29" s="13" customFormat="true" ht="21.75" hidden="false" customHeight="true" outlineLevel="0" collapsed="false">
      <c r="A29" s="10"/>
      <c r="B29" s="11" t="s">
        <v>14</v>
      </c>
      <c r="C29" s="11" t="s">
        <v>12</v>
      </c>
      <c r="D29" s="12" t="n">
        <f aca="false">SUM('1 APR'!G10, '8 APR'!G10, '15 APR'!G10, '22 APR'!G10, '29 APR'!G10, )</f>
        <v>57</v>
      </c>
      <c r="E29" s="12" t="n">
        <f aca="false">SUM('1 APR'!G11, '8 APR'!G11, '15 APR'!G11, '22 APR'!G11, '29 APR'!G11, )</f>
        <v>7</v>
      </c>
      <c r="F29" s="12" t="n">
        <f aca="false">SUM('1 APR'!G12, '8 APR'!G12, '15 APR'!G12, '22 APR'!G12, '29 APR'!G12, )</f>
        <v>70</v>
      </c>
      <c r="G29" s="12" t="n">
        <f aca="false">SUM('1 APR'!G13, '8 APR'!G13, '15 APR'!G13, '22 APR'!G13, '29 APR'!G13, )</f>
        <v>110</v>
      </c>
      <c r="H29" s="12" t="n">
        <f aca="false">SUM('1 APR'!G14, '8 APR'!G14, '15 APR'!G14, '22 APR'!G14, '29 APR'!G14, )</f>
        <v>35</v>
      </c>
      <c r="I29" s="12" t="n">
        <f aca="false">SUM('1 APR'!G15, '8 APR'!G15, '15 APR'!G15, '22 APR'!G15, '29 APR'!G15, )</f>
        <v>50</v>
      </c>
      <c r="J29" s="12" t="n">
        <f aca="false">SUM('1 APR'!G16, '8 APR'!G16, '15 APR'!G16, '22 APR'!G16, '29 APR'!G16, )</f>
        <v>45</v>
      </c>
    </row>
    <row r="30" s="13" customFormat="true" ht="21.75" hidden="false" customHeight="true" outlineLevel="0" collapsed="false">
      <c r="A30" s="10"/>
      <c r="B30" s="11"/>
      <c r="C30" s="11" t="s">
        <v>13</v>
      </c>
      <c r="D30" s="12" t="n">
        <f aca="false">SUM('1 APR'!H10, '8 APR'!H10, '15 APR'!H10, '22 APR'!H10, '29 APR'!H10, )</f>
        <v>5700</v>
      </c>
      <c r="E30" s="12" t="n">
        <f aca="false">SUM('1 APR'!H11, '8 APR'!H11, '15 APR'!H11, '22 APR'!H11, '29 APR'!H11, )</f>
        <v>1400</v>
      </c>
      <c r="F30" s="12" t="n">
        <f aca="false">SUM('1 APR'!H12, '8 APR'!H12, '15 APR'!H12, '22 APR'!H12, '29 APR'!H12, )</f>
        <v>105</v>
      </c>
      <c r="G30" s="12" t="n">
        <f aca="false">SUM('1 APR'!H13, '8 APR'!H13, '15 APR'!H13, '22 APR'!H13, '29 APR'!H13, )</f>
        <v>440</v>
      </c>
      <c r="H30" s="12" t="n">
        <f aca="false">SUM('1 APR'!H14, '8 APR'!H14, '15 APR'!H14, '22 APR'!H14, '29 APR'!H14, )</f>
        <v>280</v>
      </c>
      <c r="I30" s="12" t="n">
        <f aca="false">SUM('1 APR'!H15, '8 APR'!H15, '15 APR'!H15, '22 APR'!H15, '29 APR'!H15, )</f>
        <v>500</v>
      </c>
      <c r="J30" s="12" t="n">
        <f aca="false">SUM('1 APR'!H16, '8 APR'!H16, '15 APR'!H16, '22 APR'!H16, '29 APR'!H16, )</f>
        <v>810</v>
      </c>
    </row>
    <row r="31" s="13" customFormat="true" ht="21.75" hidden="false" customHeight="true" outlineLevel="0" collapsed="false">
      <c r="A31" s="10"/>
      <c r="B31" s="11" t="s">
        <v>15</v>
      </c>
      <c r="C31" s="11" t="s">
        <v>12</v>
      </c>
      <c r="D31" s="12" t="n">
        <f aca="false">SUM('1 APR'!I10, '8 APR'!I10, '15 APR'!I10, '22 APR'!I10, '29 APR'!I10, )</f>
        <v>306</v>
      </c>
      <c r="E31" s="12" t="n">
        <f aca="false">SUM('1 APR'!I11, '8 APR'!I11, '15 APR'!I11, '22 APR'!I11, '29 APR'!I11, )</f>
        <v>53</v>
      </c>
      <c r="F31" s="12" t="n">
        <f aca="false">SUM('1 APR'!I12, '8 APR'!I12, '15 APR'!I12, '22 APR'!I12, '29 APR'!I12, )</f>
        <v>210</v>
      </c>
      <c r="G31" s="12" t="n">
        <f aca="false">SUM('1 APR'!I13, '8 APR'!I13, '15 APR'!I13, '22 APR'!I13, '29 APR'!I13, )</f>
        <v>875</v>
      </c>
      <c r="H31" s="12" t="n">
        <f aca="false">SUM('1 APR'!I14, '8 APR'!I14, '15 APR'!I14, '22 APR'!I14, '29 APR'!I14, )</f>
        <v>790</v>
      </c>
      <c r="I31" s="12" t="n">
        <f aca="false">SUM('1 APR'!I15, '8 APR'!I15, '15 APR'!I15, '22 APR'!I15, '29 APR'!I15, )</f>
        <v>1450</v>
      </c>
      <c r="J31" s="12" t="n">
        <f aca="false">SUM('1 APR'!I16, '8 APR'!I16, '15 APR'!I16, '22 APR'!I16, '29 APR'!I16, )</f>
        <v>450</v>
      </c>
    </row>
    <row r="32" s="13" customFormat="true" ht="21.75" hidden="false" customHeight="true" outlineLevel="0" collapsed="false">
      <c r="A32" s="10"/>
      <c r="B32" s="10"/>
      <c r="C32" s="11" t="s">
        <v>13</v>
      </c>
      <c r="D32" s="12" t="n">
        <f aca="false">SUM('1 APR'!J10, '8 APR'!J10, '15 APR'!J10, '22 APR'!J10, '29 APR'!J10, )</f>
        <v>30600</v>
      </c>
      <c r="E32" s="12" t="n">
        <f aca="false">SUM('1 APR'!J11, '8 APR'!J11, '15 APR'!J11, '22 APR'!J11, '29 APR'!J11, )</f>
        <v>10600</v>
      </c>
      <c r="F32" s="12" t="n">
        <f aca="false">SUM('1 APR'!J12, '8 APR'!J12, '15 APR'!J12, '22 APR'!J12, '29 APR'!J12, )</f>
        <v>315</v>
      </c>
      <c r="G32" s="12" t="n">
        <f aca="false">SUM('1 APR'!J13, '8 APR'!J13, '15 APR'!J13, '22 APR'!J13, '29 APR'!J13, )</f>
        <v>3500</v>
      </c>
      <c r="H32" s="12" t="n">
        <f aca="false">SUM('1 APR'!J14, '8 APR'!J14, '15 APR'!J14, '22 APR'!J14, '29 APR'!J14, )</f>
        <v>6320</v>
      </c>
      <c r="I32" s="12" t="n">
        <f aca="false">SUM('1 APR'!J15, '8 APR'!J15, '15 APR'!J15, '22 APR'!J15, '29 APR'!J15, )</f>
        <v>14500</v>
      </c>
      <c r="J32" s="12" t="n">
        <f aca="false">SUM('1 APR'!J16, '8 APR'!J16, '15 APR'!J16, '22 APR'!J16, '29 APR'!J16, )</f>
        <v>8100</v>
      </c>
    </row>
    <row r="33" s="13" customFormat="true" ht="21.75" hidden="false" customHeight="true" outlineLevel="0" collapsed="false">
      <c r="A33" s="10" t="s">
        <v>19</v>
      </c>
      <c r="B33" s="11" t="s">
        <v>11</v>
      </c>
      <c r="C33" s="11" t="s">
        <v>12</v>
      </c>
      <c r="D33" s="12" t="n">
        <f aca="false">SUM('6 MAI'!B10, '13 MAI'!B10, '20 MAI'!B10, '27 MAI'!B10, )</f>
        <v>50</v>
      </c>
      <c r="E33" s="12" t="n">
        <f aca="false">SUM('6 MAI'!B11, '13 MAI'!B11, '20 MAI'!B11, '27 MAI'!B11, )</f>
        <v>5</v>
      </c>
      <c r="F33" s="12" t="n">
        <f aca="false">SUM('6 MAI'!B12, '13 MAI'!B12, '20 MAI'!B12, '27 MAI'!B12, )</f>
        <v>500</v>
      </c>
      <c r="G33" s="12" t="n">
        <f aca="false">SUM('6 MAI'!B13, '13 MAI'!B13, '20 MAI'!B13, '27 MAI'!B13, )</f>
        <v>0</v>
      </c>
      <c r="H33" s="12" t="n">
        <f aca="false">SUM('6 MAI'!B14, '13 MAI'!B14, '20 MAI'!B14, '27 MAI'!B14, )</f>
        <v>0</v>
      </c>
      <c r="I33" s="12" t="n">
        <f aca="false">SUM('6 MAI'!B15, '13 MAI'!B15, '20 MAI'!B15, '27 MAI'!B15, )</f>
        <v>0</v>
      </c>
      <c r="J33" s="12" t="n">
        <f aca="false">SUM('6 MAI'!B16, '13 MAI'!B16, '20 MAI'!B16, '27 MAI'!B16, )</f>
        <v>50</v>
      </c>
    </row>
    <row r="34" s="13" customFormat="true" ht="21.75" hidden="false" customHeight="true" outlineLevel="0" collapsed="false">
      <c r="A34" s="10"/>
      <c r="B34" s="11"/>
      <c r="C34" s="11" t="s">
        <v>13</v>
      </c>
      <c r="D34" s="12" t="n">
        <f aca="false">SUM('6 MAI'!E10 * '6 MAI'!B10, '13 MAI'!E10 * '13 MAI'!B10, '20 MAI'!E10 * '20 MAI'!B10, '27 MAI'!E10 * '27 MAI'!B10, )</f>
        <v>5000</v>
      </c>
      <c r="E34" s="12" t="n">
        <f aca="false">SUM('6 MAI'!E11 * '6 MAI'!B11, '13 MAI'!E11 * '13 MAI'!B11, '20 MAI'!E11 * '20 MAI'!B11, '27 MAI'!E11 * '27 MAI'!B11, )</f>
        <v>1000</v>
      </c>
      <c r="F34" s="12" t="n">
        <f aca="false">SUM('6 MAI'!E12 * '6 MAI'!B12, '13 MAI'!E12 * '13 MAI'!B12, '20 MAI'!E12 * '20 MAI'!B12, '27 MAI'!E12 * '27 MAI'!B12, )</f>
        <v>750</v>
      </c>
      <c r="G34" s="12" t="n">
        <f aca="false">SUM('6 MAI'!E13 * '6 MAI'!B13, '13 MAI'!E13 * '13 MAI'!B13, '20 MAI'!E13 * '20 MAI'!B13, '27 MAI'!E13 * '27 MAI'!B13, )</f>
        <v>0</v>
      </c>
      <c r="H34" s="12" t="n">
        <f aca="false">SUM('6 MAI'!E14 * '6 MAI'!B14, '13 MAI'!E14 * '13 MAI'!B14, '20 MAI'!E14 * '20 MAI'!B14, '27 MAI'!E14 * '27 MAI'!B14, )</f>
        <v>0</v>
      </c>
      <c r="I34" s="12" t="n">
        <f aca="false">SUM('6 MAI'!E15 * '6 MAI'!B15, '13 MAI'!E15 * '13 MAI'!B15, '20 MAI'!E15 * '20 MAI'!B15, '27 MAI'!E15 * '27 MAI'!B15, )</f>
        <v>0</v>
      </c>
      <c r="J34" s="12" t="n">
        <f aca="false">SUM('6 MAI'!E16 * '6 MAI'!B16, '13 MAI'!E16 * '13 MAI'!B16, '20 MAI'!E16 * '20 MAI'!B16, '27 MAI'!E16 * '27 MAI'!B16, )</f>
        <v>900</v>
      </c>
    </row>
    <row r="35" s="13" customFormat="true" ht="21.75" hidden="false" customHeight="true" outlineLevel="0" collapsed="false">
      <c r="A35" s="10"/>
      <c r="B35" s="11" t="s">
        <v>14</v>
      </c>
      <c r="C35" s="11" t="s">
        <v>12</v>
      </c>
      <c r="D35" s="12" t="n">
        <f aca="false">SUM('6 MAI'!G10, '13 MAI'!G10, '20 MAI'!G10, '27 MAI'!G10, )</f>
        <v>63</v>
      </c>
      <c r="E35" s="12" t="n">
        <f aca="false">SUM('6 MAI'!G11, '13 MAI'!G11, '20 MAI'!G11, '27 MAI'!G11, )</f>
        <v>6</v>
      </c>
      <c r="F35" s="12" t="n">
        <f aca="false">SUM('6 MAI'!G12, '13 MAI'!G12, '20 MAI'!G12, '27 MAI'!G12, )</f>
        <v>70</v>
      </c>
      <c r="G35" s="12" t="n">
        <f aca="false">SUM('6 MAI'!G13, '13 MAI'!G13, '20 MAI'!G13, '27 MAI'!G13, )</f>
        <v>120</v>
      </c>
      <c r="H35" s="12" t="n">
        <f aca="false">SUM('6 MAI'!G14, '13 MAI'!G14, '20 MAI'!G14, '27 MAI'!G14, )</f>
        <v>135</v>
      </c>
      <c r="I35" s="12" t="n">
        <f aca="false">SUM('6 MAI'!G15, '13 MAI'!G15, '20 MAI'!G15, '27 MAI'!G15, )</f>
        <v>225</v>
      </c>
      <c r="J35" s="12" t="n">
        <f aca="false">SUM('6 MAI'!G16, '13 MAI'!G16, '20 MAI'!G16, '27 MAI'!G16, )</f>
        <v>103</v>
      </c>
    </row>
    <row r="36" s="13" customFormat="true" ht="21.75" hidden="false" customHeight="true" outlineLevel="0" collapsed="false">
      <c r="A36" s="10"/>
      <c r="B36" s="11"/>
      <c r="C36" s="11" t="s">
        <v>13</v>
      </c>
      <c r="D36" s="12" t="n">
        <f aca="false">SUM('6 MAI'!H10, '13 MAI'!H10, '20 MAI'!H10, '27 MAI'!H10, )</f>
        <v>3575</v>
      </c>
      <c r="E36" s="12" t="n">
        <f aca="false">SUM('6 MAI'!H11, '13 MAI'!H11, '20 MAI'!H11, '27 MAI'!H11, )</f>
        <v>760</v>
      </c>
      <c r="F36" s="12" t="n">
        <f aca="false">SUM('6 MAI'!H12, '13 MAI'!H12, '20 MAI'!H12, '27 MAI'!H12, )</f>
        <v>106.5</v>
      </c>
      <c r="G36" s="12" t="n">
        <f aca="false">SUM('6 MAI'!H13, '13 MAI'!H13, '20 MAI'!H13, '27 MAI'!H13, )</f>
        <v>204</v>
      </c>
      <c r="H36" s="12" t="n">
        <f aca="false">SUM('6 MAI'!H14, '13 MAI'!H14, '20 MAI'!H14, '27 MAI'!H14, )</f>
        <v>88</v>
      </c>
      <c r="I36" s="12" t="n">
        <f aca="false">SUM('6 MAI'!H15, '13 MAI'!H15, '20 MAI'!H15, '27 MAI'!H15, )</f>
        <v>360</v>
      </c>
      <c r="J36" s="12" t="n">
        <f aca="false">SUM('6 MAI'!H16, '13 MAI'!H16, '20 MAI'!H16, '27 MAI'!H16, )</f>
        <v>162</v>
      </c>
    </row>
    <row r="37" s="13" customFormat="true" ht="21.75" hidden="false" customHeight="true" outlineLevel="0" collapsed="false">
      <c r="A37" s="10"/>
      <c r="B37" s="11" t="s">
        <v>15</v>
      </c>
      <c r="C37" s="11" t="s">
        <v>12</v>
      </c>
      <c r="D37" s="12" t="n">
        <f aca="false">SUM('6 MAI'!I10, '13 MAI'!I10, '20 MAI'!I10, '27 MAI'!I10, )</f>
        <v>239</v>
      </c>
      <c r="E37" s="12" t="n">
        <f aca="false">SUM('6 MAI'!I11, '13 MAI'!I11, '20 MAI'!I11, '27 MAI'!I11, )</f>
        <v>23</v>
      </c>
      <c r="F37" s="12" t="n">
        <f aca="false">SUM('6 MAI'!I12, '13 MAI'!I12, '20 MAI'!I12, '27 MAI'!I12, )</f>
        <v>970</v>
      </c>
      <c r="G37" s="12" t="n">
        <f aca="false">SUM('6 MAI'!I13, '13 MAI'!I13, '20 MAI'!I13, '27 MAI'!I13, )</f>
        <v>190</v>
      </c>
      <c r="H37" s="12" t="n">
        <f aca="false">SUM('6 MAI'!I14, '13 MAI'!I14, '20 MAI'!I14, '27 MAI'!I14, )</f>
        <v>50</v>
      </c>
      <c r="I37" s="12" t="n">
        <f aca="false">SUM('6 MAI'!I15, '13 MAI'!I15, '20 MAI'!I15, '27 MAI'!I15, )</f>
        <v>210</v>
      </c>
      <c r="J37" s="12" t="n">
        <f aca="false">SUM('6 MAI'!I16, '13 MAI'!I16, '20 MAI'!I16, '27 MAI'!I16, )</f>
        <v>100</v>
      </c>
    </row>
    <row r="38" s="13" customFormat="true" ht="21.75" hidden="false" customHeight="true" outlineLevel="0" collapsed="false">
      <c r="A38" s="10"/>
      <c r="B38" s="10"/>
      <c r="C38" s="11" t="s">
        <v>13</v>
      </c>
      <c r="D38" s="12" t="n">
        <f aca="false">SUM('6 MAI'!J10, '13 MAI'!J10, '20 MAI'!J10, '27 MAI'!J10, )</f>
        <v>23900</v>
      </c>
      <c r="E38" s="12" t="n">
        <f aca="false">SUM('6 MAI'!J11, '13 MAI'!J11, '20 MAI'!J11, '27 MAI'!J11, )</f>
        <v>4600</v>
      </c>
      <c r="F38" s="12" t="n">
        <f aca="false">SUM('6 MAI'!J12, '13 MAI'!J12, '20 MAI'!J12, '27 MAI'!J12, )</f>
        <v>1455</v>
      </c>
      <c r="G38" s="12" t="n">
        <f aca="false">SUM('6 MAI'!J13, '13 MAI'!J13, '20 MAI'!J13, '27 MAI'!J13, )</f>
        <v>760</v>
      </c>
      <c r="H38" s="12" t="n">
        <f aca="false">SUM('6 MAI'!J14, '13 MAI'!J14, '20 MAI'!J14, '27 MAI'!J14, )</f>
        <v>400</v>
      </c>
      <c r="I38" s="12" t="n">
        <f aca="false">SUM('6 MAI'!J15, '13 MAI'!J15, '20 MAI'!J15, '27 MAI'!J15, )</f>
        <v>2100</v>
      </c>
      <c r="J38" s="12" t="n">
        <f aca="false">SUM('6 MAI'!J16, '13 MAI'!J16, '20 MAI'!J16, '27 MAI'!J16, )</f>
        <v>1800</v>
      </c>
    </row>
    <row r="39" s="13" customFormat="true" ht="21.75" hidden="false" customHeight="true" outlineLevel="0" collapsed="false">
      <c r="A39" s="10" t="s">
        <v>20</v>
      </c>
      <c r="B39" s="11" t="s">
        <v>11</v>
      </c>
      <c r="C39" s="11" t="s">
        <v>12</v>
      </c>
      <c r="D39" s="12" t="n">
        <f aca="false">SUM('3 IUN'!B10, '10 IUN'!B10, '17 IUN'!B10, '24 IUN'!B10, )</f>
        <v>0</v>
      </c>
      <c r="E39" s="12" t="n">
        <f aca="false">SUM('3 IUN'!B11, '10 IUN'!B11, '17 IUN'!B11, '24 IUN'!B11, )</f>
        <v>0</v>
      </c>
      <c r="F39" s="12" t="n">
        <f aca="false">SUM('3 IUN'!B12, '10 IUN'!B12, '17 IUN'!B12, '24 IUN'!B12, )</f>
        <v>0</v>
      </c>
      <c r="G39" s="12" t="n">
        <f aca="false">SUM('3 IUN'!B13, '10 IUN'!B13, '17 IUN'!B13, '24 IUN'!B13, )</f>
        <v>100</v>
      </c>
      <c r="H39" s="12" t="n">
        <f aca="false">SUM('3 IUN'!B14, '10 IUN'!B14, '17 IUN'!B14, '24 IUN'!B14, )</f>
        <v>80</v>
      </c>
      <c r="I39" s="12" t="n">
        <f aca="false">SUM('3 IUN'!B15, '10 IUN'!B15, '17 IUN'!B15, '24 IUN'!B15, )</f>
        <v>40</v>
      </c>
      <c r="J39" s="12" t="n">
        <f aca="false">SUM('3 IUN'!B16, '10 IUN'!B16, '17 IUN'!B16, '24 IUN'!B16, )</f>
        <v>40</v>
      </c>
    </row>
    <row r="40" s="13" customFormat="true" ht="21.75" hidden="false" customHeight="true" outlineLevel="0" collapsed="false">
      <c r="A40" s="10"/>
      <c r="B40" s="11"/>
      <c r="C40" s="11" t="s">
        <v>13</v>
      </c>
      <c r="D40" s="12" t="n">
        <f aca="false">SUM('3 IUN'!E10 * '3 IUN'!B10, '10 IUN'!E10 * '10 IUN'!B10, '17 IUN'!E10 * '17 IUN'!B10, '24 IUN'!E10 * '24 IUN'!B10, )</f>
        <v>0</v>
      </c>
      <c r="E40" s="12" t="n">
        <f aca="false">SUM('3 IUN'!E11 * '3 IUN'!B11, '10 IUN'!E11 * '10 IUN'!B11, '17 IUN'!E11 * '17 IUN'!B11, '24 IUN'!E11 * '24 IUN'!B11, )</f>
        <v>0</v>
      </c>
      <c r="F40" s="12" t="n">
        <f aca="false">SUM('3 IUN'!E12 * '3 IUN'!B12, '10 IUN'!E12 * '10 IUN'!B12, '17 IUN'!E12 * '17 IUN'!B12, '24 IUN'!E12 * '24 IUN'!B12, )</f>
        <v>0</v>
      </c>
      <c r="G40" s="12" t="n">
        <f aca="false">SUM('3 IUN'!E13 * '3 IUN'!B13, '10 IUN'!E13 * '10 IUN'!B13, '17 IUN'!E13 * '17 IUN'!B13, '24 IUN'!E13 * '24 IUN'!B13, )</f>
        <v>400</v>
      </c>
      <c r="H40" s="12" t="n">
        <f aca="false">SUM('3 IUN'!E14 * '3 IUN'!B14, '10 IUN'!E14 * '10 IUN'!B14, '17 IUN'!E14 * '17 IUN'!B14, '24 IUN'!E14 * '24 IUN'!B14, )</f>
        <v>640</v>
      </c>
      <c r="I40" s="12" t="n">
        <f aca="false">SUM('3 IUN'!E15 * '3 IUN'!B15, '10 IUN'!E15 * '10 IUN'!B15, '17 IUN'!E15 * '17 IUN'!B15, '24 IUN'!E15 * '24 IUN'!B15, )</f>
        <v>400</v>
      </c>
      <c r="J40" s="12" t="n">
        <f aca="false">SUM('3 IUN'!E16 * '3 IUN'!B16, '10 IUN'!E16 * '10 IUN'!B16, '17 IUN'!E16 * '17 IUN'!B16, '24 IUN'!E16 * '24 IUN'!B16, )</f>
        <v>720</v>
      </c>
    </row>
    <row r="41" s="13" customFormat="true" ht="21.75" hidden="false" customHeight="true" outlineLevel="0" collapsed="false">
      <c r="A41" s="10"/>
      <c r="B41" s="11" t="s">
        <v>14</v>
      </c>
      <c r="C41" s="11" t="s">
        <v>12</v>
      </c>
      <c r="D41" s="12" t="n">
        <f aca="false">SUM('3 IUN'!G10, '10 IUN'!G10, '17 IUN'!G10, '24 IUN'!G10, )</f>
        <v>61</v>
      </c>
      <c r="E41" s="12" t="n">
        <f aca="false">SUM('3 IUN'!G11, '10 IUN'!G11, '17 IUN'!G11, '24 IUN'!G11, )</f>
        <v>6</v>
      </c>
      <c r="F41" s="12" t="n">
        <f aca="false">SUM('3 IUN'!G12, '10 IUN'!G12, '17 IUN'!G12, '24 IUN'!G12, )</f>
        <v>230</v>
      </c>
      <c r="G41" s="12" t="n">
        <f aca="false">SUM('3 IUN'!G13, '10 IUN'!G13, '17 IUN'!G13, '24 IUN'!G13, )</f>
        <v>20</v>
      </c>
      <c r="H41" s="12" t="n">
        <f aca="false">SUM('3 IUN'!G14, '10 IUN'!G14, '17 IUN'!G14, '24 IUN'!G14, )</f>
        <v>10</v>
      </c>
      <c r="I41" s="12" t="n">
        <f aca="false">SUM('3 IUN'!G15, '10 IUN'!G15, '17 IUN'!G15, '24 IUN'!G15, )</f>
        <v>35</v>
      </c>
      <c r="J41" s="12" t="n">
        <f aca="false">SUM('3 IUN'!G16, '10 IUN'!G16, '17 IUN'!G16, '24 IUN'!G16, )</f>
        <v>37</v>
      </c>
    </row>
    <row r="42" s="13" customFormat="true" ht="21.75" hidden="false" customHeight="true" outlineLevel="0" collapsed="false">
      <c r="A42" s="10"/>
      <c r="B42" s="11"/>
      <c r="C42" s="11" t="s">
        <v>13</v>
      </c>
      <c r="D42" s="12" t="n">
        <f aca="false">SUM('3 IUN'!H10, '10 IUN'!H10, '17 IUN'!H10, '24 IUN'!H10, )</f>
        <v>6100</v>
      </c>
      <c r="E42" s="12" t="n">
        <f aca="false">SUM('3 IUN'!H11, '10 IUN'!H11, '17 IUN'!H11, '24 IUN'!H11, )</f>
        <v>1200</v>
      </c>
      <c r="F42" s="12" t="n">
        <f aca="false">SUM('3 IUN'!H12, '10 IUN'!H12, '17 IUN'!H12, '24 IUN'!H12, )</f>
        <v>345</v>
      </c>
      <c r="G42" s="12" t="n">
        <f aca="false">SUM('3 IUN'!H13, '10 IUN'!H13, '17 IUN'!H13, '24 IUN'!H13, )</f>
        <v>80</v>
      </c>
      <c r="H42" s="12" t="n">
        <f aca="false">SUM('3 IUN'!H14, '10 IUN'!H14, '17 IUN'!H14, '24 IUN'!H14, )</f>
        <v>80</v>
      </c>
      <c r="I42" s="12" t="n">
        <f aca="false">SUM('3 IUN'!H15, '10 IUN'!H15, '17 IUN'!H15, '24 IUN'!H15, )</f>
        <v>350</v>
      </c>
      <c r="J42" s="12" t="n">
        <f aca="false">SUM('3 IUN'!H16, '10 IUN'!H16, '17 IUN'!H16, '24 IUN'!H16, )</f>
        <v>666</v>
      </c>
    </row>
    <row r="43" s="13" customFormat="true" ht="21.75" hidden="false" customHeight="true" outlineLevel="0" collapsed="false">
      <c r="A43" s="10"/>
      <c r="B43" s="11" t="s">
        <v>15</v>
      </c>
      <c r="C43" s="11" t="s">
        <v>12</v>
      </c>
      <c r="D43" s="12" t="n">
        <f aca="false">SUM('3 IUN'!I10, '10 IUN'!I10, '17 IUN'!I10, '24 IUN'!I10, )</f>
        <v>135</v>
      </c>
      <c r="E43" s="12" t="n">
        <f aca="false">SUM('3 IUN'!I11, '10 IUN'!I11, '17 IUN'!I11, '24 IUN'!I11, )</f>
        <v>16</v>
      </c>
      <c r="F43" s="12" t="n">
        <f aca="false">SUM('3 IUN'!I12, '10 IUN'!I12, '17 IUN'!I12, '24 IUN'!I12, )</f>
        <v>1280</v>
      </c>
      <c r="G43" s="12" t="n">
        <f aca="false">SUM('3 IUN'!I13, '10 IUN'!I13, '17 IUN'!I13, '24 IUN'!I13, )</f>
        <v>140</v>
      </c>
      <c r="H43" s="12" t="n">
        <f aca="false">SUM('3 IUN'!I14, '10 IUN'!I14, '17 IUN'!I14, '24 IUN'!I14, )</f>
        <v>100</v>
      </c>
      <c r="I43" s="12" t="n">
        <f aca="false">SUM('3 IUN'!I15, '10 IUN'!I15, '17 IUN'!I15, '24 IUN'!I15, )</f>
        <v>90</v>
      </c>
      <c r="J43" s="12" t="n">
        <f aca="false">SUM('3 IUN'!I16, '10 IUN'!I16, '17 IUN'!I16, '24 IUN'!I16, )</f>
        <v>135</v>
      </c>
    </row>
    <row r="44" s="13" customFormat="true" ht="21.75" hidden="false" customHeight="true" outlineLevel="0" collapsed="false">
      <c r="A44" s="10"/>
      <c r="B44" s="10"/>
      <c r="C44" s="11" t="s">
        <v>13</v>
      </c>
      <c r="D44" s="12" t="n">
        <f aca="false">SUM('3 IUN'!J10, '10 IUN'!J10, '17 IUN'!J10, '24 IUN'!J10, )</f>
        <v>13500</v>
      </c>
      <c r="E44" s="12" t="n">
        <f aca="false">SUM('3 IUN'!J11, '10 IUN'!J11, '17 IUN'!J11, '24 IUN'!J11, )</f>
        <v>3200</v>
      </c>
      <c r="F44" s="12" t="n">
        <f aca="false">SUM('3 IUN'!J12, '10 IUN'!J12, '17 IUN'!J12, '24 IUN'!J12, )</f>
        <v>1920</v>
      </c>
      <c r="G44" s="12" t="n">
        <f aca="false">SUM('3 IUN'!J13, '10 IUN'!J13, '17 IUN'!J13, '24 IUN'!J13, )</f>
        <v>560</v>
      </c>
      <c r="H44" s="12" t="n">
        <f aca="false">SUM('3 IUN'!J14, '10 IUN'!J14, '17 IUN'!J14, '24 IUN'!J14, )</f>
        <v>800</v>
      </c>
      <c r="I44" s="12" t="n">
        <f aca="false">SUM('3 IUN'!J15, '10 IUN'!J15, '17 IUN'!J15, '24 IUN'!J15, )</f>
        <v>900</v>
      </c>
      <c r="J44" s="12" t="n">
        <f aca="false">SUM('3 IUN'!J16, '10 IUN'!J16, '17 IUN'!J16, '24 IUN'!J16, )</f>
        <v>2430</v>
      </c>
    </row>
    <row r="45" s="13" customFormat="true" ht="21.75" hidden="false" customHeight="true" outlineLevel="0" collapsed="false">
      <c r="A45" s="10" t="s">
        <v>21</v>
      </c>
      <c r="B45" s="11" t="s">
        <v>11</v>
      </c>
      <c r="C45" s="11" t="s">
        <v>12</v>
      </c>
      <c r="D45" s="12" t="n">
        <f aca="false">SUM('1 IUL'!B10, '8 IUL'!B10, '15 IUL'!B10, '22 IUL'!B10, '29 IUL'!B10, )</f>
        <v>50</v>
      </c>
      <c r="E45" s="12" t="n">
        <f aca="false">SUM('1 IUL'!B11, '8 IUL'!B11, '15 IUL'!B11, '22 IUL'!B11, '29 IUL'!B11, )</f>
        <v>5</v>
      </c>
      <c r="F45" s="12" t="n">
        <f aca="false">SUM('1 IUL'!B12, '8 IUL'!B12, '15 IUL'!B12, '22 IUL'!B12, '29 IUL'!B12, )</f>
        <v>150</v>
      </c>
      <c r="G45" s="12" t="n">
        <f aca="false">SUM('1 IUL'!B13, '8 IUL'!B13, '15 IUL'!B13, '22 IUL'!B13, '29 IUL'!B13, )</f>
        <v>75</v>
      </c>
      <c r="H45" s="12" t="n">
        <f aca="false">SUM('1 IUL'!B14, '8 IUL'!B14, '15 IUL'!B14, '22 IUL'!B14, '29 IUL'!B14, )</f>
        <v>60</v>
      </c>
      <c r="I45" s="12" t="n">
        <f aca="false">SUM('1 IUL'!B15, '8 IUL'!B15, '15 IUL'!B15, '22 IUL'!B15, '29 IUL'!B15, )</f>
        <v>0</v>
      </c>
      <c r="J45" s="12" t="n">
        <f aca="false">SUM('1 IUL'!B16, '8 IUL'!B16, '15 IUL'!B16, '22 IUL'!B16, '29 IUL'!B16, )</f>
        <v>30</v>
      </c>
    </row>
    <row r="46" s="13" customFormat="true" ht="21.75" hidden="false" customHeight="true" outlineLevel="0" collapsed="false">
      <c r="A46" s="10"/>
      <c r="B46" s="11"/>
      <c r="C46" s="11" t="s">
        <v>13</v>
      </c>
      <c r="D46" s="12" t="n">
        <f aca="false">SUM('1 IUL'!E10 * '1 IUL'!B10, '8 IUL'!E10 * '8 IUL'!B10, '15 IUL'!E10 * '15 IUL'!B10, '22 IUL'!E10 * '22 IUL'!B10, '29 IUL'!E10 * '29 IUL'!B10, )</f>
        <v>5000</v>
      </c>
      <c r="E46" s="12" t="n">
        <f aca="false">SUM('1 IUL'!E11 * '1 IUL'!B11, '8 IUL'!E11 * '8 IUL'!B11, '15 IUL'!E11 * '15 IUL'!B11, '22 IUL'!E11 * '22 IUL'!B11, '29 IUL'!E11 * '29 IUL'!B11, )</f>
        <v>1000</v>
      </c>
      <c r="F46" s="12" t="n">
        <f aca="false">SUM('1 IUL'!E12 * '1 IUL'!B12, '8 IUL'!E12 * '8 IUL'!B12, '15 IUL'!E12 * '15 IUL'!B12, '22 IUL'!E12 * '22 IUL'!B12, '29 IUL'!E12 * '29 IUL'!B12, )</f>
        <v>225</v>
      </c>
      <c r="G46" s="12" t="n">
        <f aca="false">SUM('1 IUL'!E13 * '1 IUL'!B13, '8 IUL'!E13 * '8 IUL'!B13, '15 IUL'!E13 * '15 IUL'!B13, '22 IUL'!E13 * '22 IUL'!B13, '29 IUL'!E13 * '29 IUL'!B13, )</f>
        <v>300</v>
      </c>
      <c r="H46" s="12" t="n">
        <f aca="false">SUM('1 IUL'!E14 * '1 IUL'!B14, '8 IUL'!E14 * '8 IUL'!B14, '15 IUL'!E14 * '15 IUL'!B14, '22 IUL'!E14 * '22 IUL'!B14, '29 IUL'!E14 * '29 IUL'!B14, )</f>
        <v>480</v>
      </c>
      <c r="I46" s="12" t="n">
        <f aca="false">SUM('1 IUL'!E15 * '1 IUL'!B15, '8 IUL'!E15 * '8 IUL'!B15, '15 IUL'!E15 * '15 IUL'!B15, '22 IUL'!E15 * '22 IUL'!B15, '29 IUL'!E15 * '29 IUL'!B15, )</f>
        <v>0</v>
      </c>
      <c r="J46" s="12" t="n">
        <f aca="false">SUM('1 IUL'!E16 * '1 IUL'!B16, '8 IUL'!E16 * '8 IUL'!B16, '15 IUL'!E16 * '15 IUL'!B16, '22 IUL'!E16 * '22 IUL'!B16, '29 IUL'!E16 * '29 IUL'!B16, )</f>
        <v>540</v>
      </c>
    </row>
    <row r="47" s="13" customFormat="true" ht="21.75" hidden="false" customHeight="true" outlineLevel="0" collapsed="false">
      <c r="A47" s="10"/>
      <c r="B47" s="11" t="s">
        <v>14</v>
      </c>
      <c r="C47" s="11" t="s">
        <v>12</v>
      </c>
      <c r="D47" s="12" t="n">
        <f aca="false">SUM('1 IUL'!G10, '8 IUL'!G10, '15 IUL'!G10, '22 IUL'!G10, '29 IUL'!G10, )</f>
        <v>29</v>
      </c>
      <c r="E47" s="12" t="n">
        <f aca="false">SUM('1 IUL'!G11, '8 IUL'!G11, '15 IUL'!G11, '22 IUL'!G11, '29 IUL'!G11, )</f>
        <v>3</v>
      </c>
      <c r="F47" s="12" t="n">
        <f aca="false">SUM('1 IUL'!G12, '8 IUL'!G12, '15 IUL'!G12, '22 IUL'!G12, '29 IUL'!G12, )</f>
        <v>100</v>
      </c>
      <c r="G47" s="12" t="n">
        <f aca="false">SUM('1 IUL'!G13, '8 IUL'!G13, '15 IUL'!G13, '22 IUL'!G13, '29 IUL'!G13, )</f>
        <v>10</v>
      </c>
      <c r="H47" s="12" t="n">
        <f aca="false">SUM('1 IUL'!G14, '8 IUL'!G14, '15 IUL'!G14, '22 IUL'!G14, '29 IUL'!G14, )</f>
        <v>0</v>
      </c>
      <c r="I47" s="12" t="n">
        <f aca="false">SUM('1 IUL'!G15, '8 IUL'!G15, '15 IUL'!G15, '22 IUL'!G15, '29 IUL'!G15, )</f>
        <v>20</v>
      </c>
      <c r="J47" s="12" t="n">
        <f aca="false">SUM('1 IUL'!G16, '8 IUL'!G16, '15 IUL'!G16, '22 IUL'!G16, '29 IUL'!G16, )</f>
        <v>25</v>
      </c>
    </row>
    <row r="48" s="13" customFormat="true" ht="21.75" hidden="false" customHeight="true" outlineLevel="0" collapsed="false">
      <c r="A48" s="10"/>
      <c r="B48" s="11"/>
      <c r="C48" s="11" t="s">
        <v>13</v>
      </c>
      <c r="D48" s="12" t="n">
        <f aca="false">SUM('1 IUL'!H10, '8 IUL'!H10, '15 IUL'!H10, '22 IUL'!H10, '29 IUL'!H10, )</f>
        <v>2900</v>
      </c>
      <c r="E48" s="12" t="n">
        <f aca="false">SUM('1 IUL'!H11, '8 IUL'!H11, '15 IUL'!H11, '22 IUL'!H11, '29 IUL'!H11, )</f>
        <v>600</v>
      </c>
      <c r="F48" s="12" t="n">
        <f aca="false">SUM('1 IUL'!H12, '8 IUL'!H12, '15 IUL'!H12, '22 IUL'!H12, '29 IUL'!H12, )</f>
        <v>150</v>
      </c>
      <c r="G48" s="12" t="n">
        <f aca="false">SUM('1 IUL'!H13, '8 IUL'!H13, '15 IUL'!H13, '22 IUL'!H13, '29 IUL'!H13, )</f>
        <v>40</v>
      </c>
      <c r="H48" s="12" t="n">
        <f aca="false">SUM('1 IUL'!H14, '8 IUL'!H14, '15 IUL'!H14, '22 IUL'!H14, '29 IUL'!H14, )</f>
        <v>0</v>
      </c>
      <c r="I48" s="12" t="n">
        <f aca="false">SUM('1 IUL'!H15, '8 IUL'!H15, '15 IUL'!H15, '22 IUL'!H15, '29 IUL'!H15, )</f>
        <v>200</v>
      </c>
      <c r="J48" s="12" t="n">
        <f aca="false">SUM('1 IUL'!H16, '8 IUL'!H16, '15 IUL'!H16, '22 IUL'!H16, '29 IUL'!H16, )</f>
        <v>450</v>
      </c>
    </row>
    <row r="49" s="13" customFormat="true" ht="21.75" hidden="false" customHeight="true" outlineLevel="0" collapsed="false">
      <c r="A49" s="10"/>
      <c r="B49" s="11" t="s">
        <v>15</v>
      </c>
      <c r="C49" s="11" t="s">
        <v>12</v>
      </c>
      <c r="D49" s="12" t="n">
        <f aca="false">SUM('1 IUL'!I10, '8 IUL'!I10, '15 IUL'!I10, '22 IUL'!I10, '29 IUL'!I10, )</f>
        <v>140</v>
      </c>
      <c r="E49" s="12" t="n">
        <f aca="false">SUM('1 IUL'!I11, '8 IUL'!I11, '15 IUL'!I11, '22 IUL'!I11, '29 IUL'!I11, )</f>
        <v>16</v>
      </c>
      <c r="F49" s="12" t="n">
        <f aca="false">SUM('1 IUL'!I12, '8 IUL'!I12, '15 IUL'!I12, '22 IUL'!I12, '29 IUL'!I12, )</f>
        <v>1200</v>
      </c>
      <c r="G49" s="12" t="n">
        <f aca="false">SUM('1 IUL'!I13, '8 IUL'!I13, '15 IUL'!I13, '22 IUL'!I13, '29 IUL'!I13, )</f>
        <v>750</v>
      </c>
      <c r="H49" s="12" t="n">
        <f aca="false">SUM('1 IUL'!I14, '8 IUL'!I14, '15 IUL'!I14, '22 IUL'!I14, '29 IUL'!I14, )</f>
        <v>640</v>
      </c>
      <c r="I49" s="12" t="n">
        <f aca="false">SUM('1 IUL'!I15, '8 IUL'!I15, '15 IUL'!I15, '22 IUL'!I15, '29 IUL'!I15, )</f>
        <v>135</v>
      </c>
      <c r="J49" s="12" t="n">
        <f aca="false">SUM('1 IUL'!I16, '8 IUL'!I16, '15 IUL'!I16, '22 IUL'!I16, '29 IUL'!I16, )</f>
        <v>245</v>
      </c>
    </row>
    <row r="50" s="13" customFormat="true" ht="21.75" hidden="false" customHeight="true" outlineLevel="0" collapsed="false">
      <c r="A50" s="10"/>
      <c r="B50" s="10"/>
      <c r="C50" s="11" t="s">
        <v>13</v>
      </c>
      <c r="D50" s="12" t="n">
        <f aca="false">SUM('1 IUL'!J10, '8 IUL'!J10, '15 IUL'!J10, '22 IUL'!J10, '29 IUL'!J10, )</f>
        <v>14000</v>
      </c>
      <c r="E50" s="12" t="n">
        <f aca="false">SUM('1 IUL'!J11, '8 IUL'!J11, '15 IUL'!J11, '22 IUL'!J11, '29 IUL'!J11, )</f>
        <v>3200</v>
      </c>
      <c r="F50" s="12" t="n">
        <f aca="false">SUM('1 IUL'!J12, '8 IUL'!J12, '15 IUL'!J12, '22 IUL'!J12, '29 IUL'!J12, )</f>
        <v>1800</v>
      </c>
      <c r="G50" s="12" t="n">
        <f aca="false">SUM('1 IUL'!J13, '8 IUL'!J13, '15 IUL'!J13, '22 IUL'!J13, '29 IUL'!J13, )</f>
        <v>3000</v>
      </c>
      <c r="H50" s="12" t="n">
        <f aca="false">SUM('1 IUL'!J14, '8 IUL'!J14, '15 IUL'!J14, '22 IUL'!J14, '29 IUL'!J14, )</f>
        <v>5120</v>
      </c>
      <c r="I50" s="12" t="n">
        <f aca="false">SUM('1 IUL'!J15, '8 IUL'!J15, '15 IUL'!J15, '22 IUL'!J15, '29 IUL'!J15, )</f>
        <v>1350</v>
      </c>
      <c r="J50" s="12" t="n">
        <f aca="false">SUM('1 IUL'!J16, '8 IUL'!J16, '15 IUL'!J16, '22 IUL'!J16, '29 IUL'!J16, )</f>
        <v>4410</v>
      </c>
    </row>
    <row r="51" s="13" customFormat="true" ht="21.75" hidden="false" customHeight="true" outlineLevel="0" collapsed="false">
      <c r="A51" s="10" t="s">
        <v>22</v>
      </c>
      <c r="B51" s="11" t="s">
        <v>11</v>
      </c>
      <c r="C51" s="11" t="s">
        <v>12</v>
      </c>
      <c r="D51" s="12" t="n">
        <f aca="false">SUM('5 AUG'!B10, '12 AUG'!B10, '19 AUG'!B10, '26 AUG'!B10, )</f>
        <v>50</v>
      </c>
      <c r="E51" s="12" t="n">
        <f aca="false">SUM('5 AUG'!B11, '12 AUG'!B11, '19 AUG'!B11, '26 AUG'!B11, )</f>
        <v>10</v>
      </c>
      <c r="F51" s="12" t="n">
        <f aca="false">SUM('5 AUG'!B12, '12 AUG'!B12, '19 AUG'!B12, '26 AUG'!B12, )</f>
        <v>0</v>
      </c>
      <c r="G51" s="12" t="n">
        <f aca="false">SUM('5 AUG'!B13, '12 AUG'!B13, '19 AUG'!B13, '26 AUG'!B13, )</f>
        <v>0</v>
      </c>
      <c r="H51" s="12" t="n">
        <f aca="false">SUM('5 AUG'!B14, '12 AUG'!B14, '19 AUG'!B14, '26 AUG'!B14, )</f>
        <v>0</v>
      </c>
      <c r="I51" s="12" t="n">
        <f aca="false">SUM('5 AUG'!B15, '12 AUG'!B15, '19 AUG'!B15, '26 AUG'!B15, )</f>
        <v>0</v>
      </c>
      <c r="J51" s="12" t="n">
        <f aca="false">SUM('5 AUG'!B16, '12 AUG'!B16, '19 AUG'!B16, '26 AUG'!B16, )</f>
        <v>0</v>
      </c>
    </row>
    <row r="52" s="13" customFormat="true" ht="21.75" hidden="false" customHeight="true" outlineLevel="0" collapsed="false">
      <c r="A52" s="10"/>
      <c r="B52" s="11"/>
      <c r="C52" s="11" t="s">
        <v>13</v>
      </c>
      <c r="D52" s="12" t="n">
        <f aca="false">SUM('5 AUG'!E10 * '5 AUG'!B10, '12 AUG'!E10 * '12 AUG'!B10, '19 AUG'!E10 * '19 AUG'!B10, '26 AUG'!E10 * '26 AUG'!B10, )</f>
        <v>5000</v>
      </c>
      <c r="E52" s="12" t="n">
        <f aca="false">SUM('5 AUG'!E11 * '5 AUG'!B11, '12 AUG'!E11 * '12 AUG'!B11, '19 AUG'!E11 * '19 AUG'!B11, '26 AUG'!E11 * '26 AUG'!B11, )</f>
        <v>2000</v>
      </c>
      <c r="F52" s="12" t="n">
        <f aca="false">SUM('5 AUG'!E12 * '5 AUG'!B12, '12 AUG'!E12 * '12 AUG'!B12, '19 AUG'!E12 * '19 AUG'!B12, '26 AUG'!E12 * '26 AUG'!B12, )</f>
        <v>0</v>
      </c>
      <c r="G52" s="12" t="n">
        <f aca="false">SUM('5 AUG'!E13 * '5 AUG'!B13, '12 AUG'!E13 * '12 AUG'!B13, '19 AUG'!E13 * '19 AUG'!B13, '26 AUG'!E13 * '26 AUG'!B13, )</f>
        <v>0</v>
      </c>
      <c r="H52" s="12" t="n">
        <f aca="false">SUM('5 AUG'!E14 * '5 AUG'!B14, '12 AUG'!E14 * '12 AUG'!B14, '19 AUG'!E14 * '19 AUG'!B14, '26 AUG'!E14 * '26 AUG'!B14, )</f>
        <v>0</v>
      </c>
      <c r="I52" s="12" t="n">
        <f aca="false">SUM('5 AUG'!E15 * '5 AUG'!B15, '12 AUG'!E15 * '12 AUG'!B15, '19 AUG'!E15 * '19 AUG'!B15, '26 AUG'!E15 * '26 AUG'!B15, )</f>
        <v>0</v>
      </c>
      <c r="J52" s="12" t="n">
        <f aca="false">SUM('5 AUG'!E16 * '5 AUG'!B16, '12 AUG'!E16 * '12 AUG'!B16, '19 AUG'!E16 * '19 AUG'!B16, '26 AUG'!E16 * '26 AUG'!B16, )</f>
        <v>0</v>
      </c>
    </row>
    <row r="53" s="13" customFormat="true" ht="21.75" hidden="false" customHeight="true" outlineLevel="0" collapsed="false">
      <c r="A53" s="10"/>
      <c r="B53" s="11" t="s">
        <v>14</v>
      </c>
      <c r="C53" s="11" t="s">
        <v>12</v>
      </c>
      <c r="D53" s="12" t="n">
        <f aca="false">SUM('5 AUG'!G10, '12 AUG'!G10, '19 AUG'!G10, '26 AUG'!G10, )</f>
        <v>43</v>
      </c>
      <c r="E53" s="12" t="n">
        <f aca="false">SUM('5 AUG'!G11, '12 AUG'!G11, '19 AUG'!G11, '26 AUG'!G11, )</f>
        <v>5</v>
      </c>
      <c r="F53" s="12" t="n">
        <f aca="false">SUM('5 AUG'!G12, '12 AUG'!G12, '19 AUG'!G12, '26 AUG'!G12, )</f>
        <v>150</v>
      </c>
      <c r="G53" s="12" t="n">
        <f aca="false">SUM('5 AUG'!G13, '12 AUG'!G13, '19 AUG'!G13, '26 AUG'!G13, )</f>
        <v>60</v>
      </c>
      <c r="H53" s="12" t="n">
        <f aca="false">SUM('5 AUG'!G14, '12 AUG'!G14, '19 AUG'!G14, '26 AUG'!G14, )</f>
        <v>25</v>
      </c>
      <c r="I53" s="12" t="n">
        <f aca="false">SUM('5 AUG'!G15, '12 AUG'!G15, '19 AUG'!G15, '26 AUG'!G15, )</f>
        <v>0</v>
      </c>
      <c r="J53" s="12" t="n">
        <f aca="false">SUM('5 AUG'!G16, '12 AUG'!G16, '19 AUG'!G16, '26 AUG'!G16, )</f>
        <v>10</v>
      </c>
    </row>
    <row r="54" s="13" customFormat="true" ht="21.75" hidden="false" customHeight="true" outlineLevel="0" collapsed="false">
      <c r="A54" s="10"/>
      <c r="B54" s="11"/>
      <c r="C54" s="11" t="s">
        <v>13</v>
      </c>
      <c r="D54" s="12" t="n">
        <f aca="false">SUM('5 AUG'!H10, '12 AUG'!H10, '19 AUG'!H10, '26 AUG'!H10, )</f>
        <v>4300</v>
      </c>
      <c r="E54" s="12" t="n">
        <f aca="false">SUM('5 AUG'!H11, '12 AUG'!H11, '19 AUG'!H11, '26 AUG'!H11, )</f>
        <v>1000</v>
      </c>
      <c r="F54" s="12" t="n">
        <f aca="false">SUM('5 AUG'!H12, '12 AUG'!H12, '19 AUG'!H12, '26 AUG'!H12, )</f>
        <v>225</v>
      </c>
      <c r="G54" s="12" t="n">
        <f aca="false">SUM('5 AUG'!H13, '12 AUG'!H13, '19 AUG'!H13, '26 AUG'!H13, )</f>
        <v>240</v>
      </c>
      <c r="H54" s="12" t="n">
        <f aca="false">SUM('5 AUG'!H14, '12 AUG'!H14, '19 AUG'!H14, '26 AUG'!H14, )</f>
        <v>200</v>
      </c>
      <c r="I54" s="12" t="n">
        <f aca="false">SUM('5 AUG'!H15, '12 AUG'!H15, '19 AUG'!H15, '26 AUG'!H15, )</f>
        <v>0</v>
      </c>
      <c r="J54" s="12" t="n">
        <f aca="false">SUM('5 AUG'!H16, '12 AUG'!H16, '19 AUG'!H16, '26 AUG'!H16, )</f>
        <v>180</v>
      </c>
    </row>
    <row r="55" s="13" customFormat="true" ht="21.75" hidden="false" customHeight="true" outlineLevel="0" collapsed="false">
      <c r="A55" s="10"/>
      <c r="B55" s="11" t="s">
        <v>15</v>
      </c>
      <c r="C55" s="11" t="s">
        <v>12</v>
      </c>
      <c r="D55" s="12" t="n">
        <f aca="false">SUM('5 AUG'!I10, '12 AUG'!I10, '19 AUG'!I10, '26 AUG'!I10, )</f>
        <v>203</v>
      </c>
      <c r="E55" s="12" t="n">
        <f aca="false">SUM('5 AUG'!I11, '12 AUG'!I11, '19 AUG'!I11, '26 AUG'!I11, )</f>
        <v>40</v>
      </c>
      <c r="F55" s="12" t="n">
        <f aca="false">SUM('5 AUG'!I12, '12 AUG'!I12, '19 AUG'!I12, '26 AUG'!I12, )</f>
        <v>630</v>
      </c>
      <c r="G55" s="12" t="n">
        <f aca="false">SUM('5 AUG'!I13, '12 AUG'!I13, '19 AUG'!I13, '26 AUG'!I13, )</f>
        <v>545</v>
      </c>
      <c r="H55" s="12" t="n">
        <f aca="false">SUM('5 AUG'!I14, '12 AUG'!I14, '19 AUG'!I14, '26 AUG'!I14, )</f>
        <v>505</v>
      </c>
      <c r="I55" s="12" t="n">
        <f aca="false">SUM('5 AUG'!I15, '12 AUG'!I15, '19 AUG'!I15, '26 AUG'!I15, )</f>
        <v>80</v>
      </c>
      <c r="J55" s="12" t="n">
        <f aca="false">SUM('5 AUG'!I16, '12 AUG'!I16, '19 AUG'!I16, '26 AUG'!I16, )</f>
        <v>173</v>
      </c>
    </row>
    <row r="56" s="13" customFormat="true" ht="21.75" hidden="false" customHeight="true" outlineLevel="0" collapsed="false">
      <c r="A56" s="10"/>
      <c r="B56" s="10"/>
      <c r="C56" s="11" t="s">
        <v>13</v>
      </c>
      <c r="D56" s="12" t="n">
        <f aca="false">SUM('5 AUG'!J10, '12 AUG'!J10, '19 AUG'!J10, '26 AUG'!J10, )</f>
        <v>20300</v>
      </c>
      <c r="E56" s="12" t="n">
        <f aca="false">SUM('5 AUG'!J11, '12 AUG'!J11, '19 AUG'!J11, '26 AUG'!J11, )</f>
        <v>8000</v>
      </c>
      <c r="F56" s="12" t="n">
        <f aca="false">SUM('5 AUG'!J12, '12 AUG'!J12, '19 AUG'!J12, '26 AUG'!J12, )</f>
        <v>945</v>
      </c>
      <c r="G56" s="12" t="n">
        <f aca="false">SUM('5 AUG'!J13, '12 AUG'!J13, '19 AUG'!J13, '26 AUG'!J13, )</f>
        <v>2180</v>
      </c>
      <c r="H56" s="12" t="n">
        <f aca="false">SUM('5 AUG'!J14, '12 AUG'!J14, '19 AUG'!J14, '26 AUG'!J14, )</f>
        <v>4040</v>
      </c>
      <c r="I56" s="12" t="n">
        <f aca="false">SUM('5 AUG'!J15, '12 AUG'!J15, '19 AUG'!J15, '26 AUG'!J15, )</f>
        <v>800</v>
      </c>
      <c r="J56" s="12" t="n">
        <f aca="false">SUM('5 AUG'!J16, '12 AUG'!J16, '19 AUG'!J16, '26 AUG'!J16, )</f>
        <v>3114</v>
      </c>
    </row>
    <row r="57" s="13" customFormat="true" ht="21.75" hidden="false" customHeight="true" outlineLevel="0" collapsed="false">
      <c r="A57" s="10" t="s">
        <v>23</v>
      </c>
      <c r="B57" s="11" t="s">
        <v>11</v>
      </c>
      <c r="C57" s="11" t="s">
        <v>12</v>
      </c>
      <c r="D57" s="12" t="n">
        <f aca="false">SUM('2 SEPT'!B10, '9 SEPT'!B10, '16 SEPT'!B10, '23 SEPT'!B10, '30 SEPT'!B10, )</f>
        <v>50</v>
      </c>
      <c r="E57" s="12" t="n">
        <f aca="false">SUM('2 SEPT'!B11, '9 SEPT'!B11, '16 SEPT'!B11, '23 SEPT'!B11, '30 SEPT'!B11, )</f>
        <v>0</v>
      </c>
      <c r="F57" s="12" t="n">
        <f aca="false">SUM('2 SEPT'!B12, '9 SEPT'!B12, '16 SEPT'!B12, '23 SEPT'!B12, '30 SEPT'!B12, )</f>
        <v>500</v>
      </c>
      <c r="G57" s="12" t="n">
        <f aca="false">SUM('2 SEPT'!B13, '9 SEPT'!B13, '16 SEPT'!B13, '23 SEPT'!B13, '30 SEPT'!B13, )</f>
        <v>125</v>
      </c>
      <c r="H57" s="12" t="n">
        <f aca="false">SUM('2 SEPT'!B14, '9 SEPT'!B14, '16 SEPT'!B14, '23 SEPT'!B14, '30 SEPT'!B14, )</f>
        <v>0</v>
      </c>
      <c r="I57" s="12" t="n">
        <f aca="false">SUM('2 SEPT'!B15, '9 SEPT'!B15, '16 SEPT'!B15, '23 SEPT'!B15, '30 SEPT'!B15, )</f>
        <v>100</v>
      </c>
      <c r="J57" s="12" t="n">
        <f aca="false">SUM('2 SEPT'!B16, '9 SEPT'!B16, '16 SEPT'!B16, '23 SEPT'!B16, '30 SEPT'!B16, )</f>
        <v>50</v>
      </c>
    </row>
    <row r="58" s="13" customFormat="true" ht="21.75" hidden="false" customHeight="true" outlineLevel="0" collapsed="false">
      <c r="A58" s="10"/>
      <c r="B58" s="11"/>
      <c r="C58" s="11" t="s">
        <v>13</v>
      </c>
      <c r="D58" s="12" t="n">
        <f aca="false">SUM('2 SEPT'!E10 * '2 SEPT'!B10, '9 SEPT'!E10 * '9 SEPT'!B10, '16 SEPT'!E10 * '16 SEPT'!B10, '23 SEPT'!E10 * '23 SEPT'!B10, '30 SEPT'!E10 * '30 SEPT'!B10, )</f>
        <v>5000</v>
      </c>
      <c r="E58" s="12" t="n">
        <f aca="false">SUM('2 SEPT'!E11 * '2 SEPT'!B11, '9 SEPT'!E11 * '9 SEPT'!B11, '16 SEPT'!E11 * '16 SEPT'!B11, '23 SEPT'!E11 * '23 SEPT'!B11, '30 SEPT'!E11 * '30 SEPT'!B11, )</f>
        <v>0</v>
      </c>
      <c r="F58" s="12" t="n">
        <f aca="false">SUM('2 SEPT'!E12 * '2 SEPT'!B12, '9 SEPT'!E12 * '9 SEPT'!B12, '16 SEPT'!E12 * '16 SEPT'!B12, '23 SEPT'!E12 * '23 SEPT'!B12, '30 SEPT'!E12 * '30 SEPT'!B12, )</f>
        <v>750</v>
      </c>
      <c r="G58" s="12" t="n">
        <f aca="false">SUM('2 SEPT'!E13 * '2 SEPT'!B13, '9 SEPT'!E13 * '9 SEPT'!B13, '16 SEPT'!E13 * '16 SEPT'!B13, '23 SEPT'!E13 * '23 SEPT'!B13, '30 SEPT'!E13 * '30 SEPT'!B13, )</f>
        <v>500</v>
      </c>
      <c r="H58" s="12" t="n">
        <f aca="false">SUM('2 SEPT'!E14 * '2 SEPT'!B14, '9 SEPT'!E14 * '9 SEPT'!B14, '16 SEPT'!E14 * '16 SEPT'!B14, '23 SEPT'!E14 * '23 SEPT'!B14, '30 SEPT'!E14 * '30 SEPT'!B14, )</f>
        <v>0</v>
      </c>
      <c r="I58" s="12" t="n">
        <f aca="false">SUM('2 SEPT'!E15 * '2 SEPT'!B15, '9 SEPT'!E15 * '9 SEPT'!B15, '16 SEPT'!E15 * '16 SEPT'!B15, '23 SEPT'!E15 * '23 SEPT'!B15, '30 SEPT'!E15 * '30 SEPT'!B15, )</f>
        <v>1000</v>
      </c>
      <c r="J58" s="12" t="n">
        <f aca="false">SUM('2 SEPT'!E16 * '2 SEPT'!B16, '9 SEPT'!E16 * '9 SEPT'!B16, '16 SEPT'!E16 * '16 SEPT'!B16, '23 SEPT'!E16 * '23 SEPT'!B16, '30 SEPT'!E16 * '30 SEPT'!B16, )</f>
        <v>900</v>
      </c>
    </row>
    <row r="59" s="13" customFormat="true" ht="21.75" hidden="false" customHeight="true" outlineLevel="0" collapsed="false">
      <c r="A59" s="10"/>
      <c r="B59" s="11" t="s">
        <v>14</v>
      </c>
      <c r="C59" s="11" t="s">
        <v>12</v>
      </c>
      <c r="D59" s="12" t="n">
        <f aca="false">SUM('2 SEPT'!G10, '9 SEPT'!G10, '16 SEPT'!G10, '23 SEPT'!G10, '30 SEPT'!G10, )</f>
        <v>57</v>
      </c>
      <c r="E59" s="12" t="n">
        <f aca="false">SUM('2 SEPT'!G11, '9 SEPT'!G11, '16 SEPT'!G11, '23 SEPT'!G11, '30 SEPT'!G11, )</f>
        <v>5</v>
      </c>
      <c r="F59" s="12" t="n">
        <f aca="false">SUM('2 SEPT'!G12, '9 SEPT'!G12, '16 SEPT'!G12, '23 SEPT'!G12, '30 SEPT'!G12, )</f>
        <v>200</v>
      </c>
      <c r="G59" s="12" t="n">
        <f aca="false">SUM('2 SEPT'!G13, '9 SEPT'!G13, '16 SEPT'!G13, '23 SEPT'!G13, '30 SEPT'!G13, )</f>
        <v>40</v>
      </c>
      <c r="H59" s="12" t="n">
        <f aca="false">SUM('2 SEPT'!G14, '9 SEPT'!G14, '16 SEPT'!G14, '23 SEPT'!G14, '30 SEPT'!G14, )</f>
        <v>15</v>
      </c>
      <c r="I59" s="12" t="n">
        <f aca="false">SUM('2 SEPT'!G15, '9 SEPT'!G15, '16 SEPT'!G15, '23 SEPT'!G15, '30 SEPT'!G15, )</f>
        <v>25</v>
      </c>
      <c r="J59" s="12" t="n">
        <f aca="false">SUM('2 SEPT'!G16, '9 SEPT'!G16, '16 SEPT'!G16, '23 SEPT'!G16, '30 SEPT'!G16, )</f>
        <v>25</v>
      </c>
    </row>
    <row r="60" s="13" customFormat="true" ht="21.75" hidden="false" customHeight="true" outlineLevel="0" collapsed="false">
      <c r="A60" s="10"/>
      <c r="B60" s="11"/>
      <c r="C60" s="11" t="s">
        <v>13</v>
      </c>
      <c r="D60" s="12" t="n">
        <f aca="false">SUM('2 SEPT'!H10, '9 SEPT'!H10, '16 SEPT'!H10, '23 SEPT'!H10, '30 SEPT'!H10, )</f>
        <v>5700</v>
      </c>
      <c r="E60" s="12" t="n">
        <f aca="false">SUM('2 SEPT'!H11, '9 SEPT'!H11, '16 SEPT'!H11, '23 SEPT'!H11, '30 SEPT'!H11, )</f>
        <v>1000</v>
      </c>
      <c r="F60" s="12" t="n">
        <f aca="false">SUM('2 SEPT'!H12, '9 SEPT'!H12, '16 SEPT'!H12, '23 SEPT'!H12, '30 SEPT'!H12, )</f>
        <v>300</v>
      </c>
      <c r="G60" s="12" t="n">
        <f aca="false">SUM('2 SEPT'!H13, '9 SEPT'!H13, '16 SEPT'!H13, '23 SEPT'!H13, '30 SEPT'!H13, )</f>
        <v>160</v>
      </c>
      <c r="H60" s="12" t="n">
        <f aca="false">SUM('2 SEPT'!H14, '9 SEPT'!H14, '16 SEPT'!H14, '23 SEPT'!H14, '30 SEPT'!H14, )</f>
        <v>120</v>
      </c>
      <c r="I60" s="12" t="n">
        <f aca="false">SUM('2 SEPT'!H15, '9 SEPT'!H15, '16 SEPT'!H15, '23 SEPT'!H15, '30 SEPT'!H15, )</f>
        <v>250</v>
      </c>
      <c r="J60" s="12" t="n">
        <f aca="false">SUM('2 SEPT'!H16, '9 SEPT'!H16, '16 SEPT'!H16, '23 SEPT'!H16, '30 SEPT'!H16, )</f>
        <v>450</v>
      </c>
    </row>
    <row r="61" s="13" customFormat="true" ht="21.75" hidden="false" customHeight="true" outlineLevel="0" collapsed="false">
      <c r="A61" s="10"/>
      <c r="B61" s="11" t="s">
        <v>15</v>
      </c>
      <c r="C61" s="11" t="s">
        <v>12</v>
      </c>
      <c r="D61" s="12" t="n">
        <f aca="false">SUM('2 SEPT'!I10, '9 SEPT'!I10, '16 SEPT'!I10, '23 SEPT'!I10, '30 SEPT'!I10, )</f>
        <v>192</v>
      </c>
      <c r="E61" s="12" t="n">
        <f aca="false">SUM('2 SEPT'!I11, '9 SEPT'!I11, '16 SEPT'!I11, '23 SEPT'!I11, '30 SEPT'!I11, )</f>
        <v>25</v>
      </c>
      <c r="F61" s="12" t="n">
        <f aca="false">SUM('2 SEPT'!I12, '9 SEPT'!I12, '16 SEPT'!I12, '23 SEPT'!I12, '30 SEPT'!I12, )</f>
        <v>2000</v>
      </c>
      <c r="G61" s="12" t="n">
        <f aca="false">SUM('2 SEPT'!I13, '9 SEPT'!I13, '16 SEPT'!I13, '23 SEPT'!I13, '30 SEPT'!I13, )</f>
        <v>840</v>
      </c>
      <c r="H61" s="12" t="n">
        <f aca="false">SUM('2 SEPT'!I14, '9 SEPT'!I14, '16 SEPT'!I14, '23 SEPT'!I14, '30 SEPT'!I14, )</f>
        <v>530</v>
      </c>
      <c r="I61" s="12" t="n">
        <f aca="false">SUM('2 SEPT'!I15, '9 SEPT'!I15, '16 SEPT'!I15, '23 SEPT'!I15, '30 SEPT'!I15, )</f>
        <v>435</v>
      </c>
      <c r="J61" s="12" t="n">
        <f aca="false">SUM('2 SEPT'!I16, '9 SEPT'!I16, '16 SEPT'!I16, '23 SEPT'!I16, '30 SEPT'!I16, )</f>
        <v>320</v>
      </c>
    </row>
    <row r="62" s="13" customFormat="true" ht="21.75" hidden="false" customHeight="true" outlineLevel="0" collapsed="false">
      <c r="A62" s="10"/>
      <c r="B62" s="10"/>
      <c r="C62" s="11" t="s">
        <v>13</v>
      </c>
      <c r="D62" s="12" t="n">
        <f aca="false">SUM('2 SEPT'!J10, '9 SEPT'!J10, '16 SEPT'!J10, '23 SEPT'!J10, '30 SEPT'!J10, )</f>
        <v>19200</v>
      </c>
      <c r="E62" s="12" t="n">
        <f aca="false">SUM('2 SEPT'!J11, '9 SEPT'!J11, '16 SEPT'!J11, '23 SEPT'!J11, '30 SEPT'!J11, )</f>
        <v>5000</v>
      </c>
      <c r="F62" s="12" t="n">
        <f aca="false">SUM('2 SEPT'!J12, '9 SEPT'!J12, '16 SEPT'!J12, '23 SEPT'!J12, '30 SEPT'!J12, )</f>
        <v>3000</v>
      </c>
      <c r="G62" s="12" t="n">
        <f aca="false">SUM('2 SEPT'!J13, '9 SEPT'!J13, '16 SEPT'!J13, '23 SEPT'!J13, '30 SEPT'!J13, )</f>
        <v>3360</v>
      </c>
      <c r="H62" s="12" t="n">
        <f aca="false">SUM('2 SEPT'!J14, '9 SEPT'!J14, '16 SEPT'!J14, '23 SEPT'!J14, '30 SEPT'!J14, )</f>
        <v>4240</v>
      </c>
      <c r="I62" s="12" t="n">
        <f aca="false">SUM('2 SEPT'!J15, '9 SEPT'!J15, '16 SEPT'!J15, '23 SEPT'!J15, '30 SEPT'!J15, )</f>
        <v>4350</v>
      </c>
      <c r="J62" s="12" t="n">
        <f aca="false">SUM('2 SEPT'!J16, '9 SEPT'!J16, '16 SEPT'!J16, '23 SEPT'!J16, '30 SEPT'!J16, )</f>
        <v>5760</v>
      </c>
    </row>
    <row r="63" s="13" customFormat="true" ht="21.75" hidden="false" customHeight="true" outlineLevel="0" collapsed="false">
      <c r="A63" s="10" t="s">
        <v>24</v>
      </c>
      <c r="B63" s="11" t="s">
        <v>11</v>
      </c>
      <c r="C63" s="11" t="s">
        <v>12</v>
      </c>
      <c r="D63" s="12" t="n">
        <f aca="false">SUM('7 OCT'!B10, '14 OCT'!B10, '21 OCT'!B10, '28 OCT'!B10, )</f>
        <v>50</v>
      </c>
      <c r="E63" s="12" t="n">
        <f aca="false">SUM('7 OCT'!B11, '14 OCT'!B11, '21 OCT'!B11, '28 OCT'!B11, )</f>
        <v>10</v>
      </c>
      <c r="F63" s="12" t="n">
        <f aca="false">SUM('7 OCT'!B12, '14 OCT'!B12, '21 OCT'!B12, '28 OCT'!B12, )</f>
        <v>0</v>
      </c>
      <c r="G63" s="12" t="n">
        <f aca="false">SUM('7 OCT'!B13, '14 OCT'!B13, '21 OCT'!B13, '28 OCT'!B13, )</f>
        <v>0</v>
      </c>
      <c r="H63" s="12" t="n">
        <f aca="false">SUM('7 OCT'!B14, '14 OCT'!B14, '21 OCT'!B14, '28 OCT'!B14, )</f>
        <v>0</v>
      </c>
      <c r="I63" s="12" t="n">
        <f aca="false">SUM('7 OCT'!B15, '14 OCT'!B15, '21 OCT'!B15, '28 OCT'!B15, )</f>
        <v>0</v>
      </c>
      <c r="J63" s="12" t="n">
        <f aca="false">SUM('7 OCT'!B16, '14 OCT'!B16, '21 OCT'!B16, '28 OCT'!B16, )</f>
        <v>0</v>
      </c>
    </row>
    <row r="64" s="13" customFormat="true" ht="21.75" hidden="false" customHeight="true" outlineLevel="0" collapsed="false">
      <c r="A64" s="10"/>
      <c r="B64" s="11"/>
      <c r="C64" s="11" t="s">
        <v>13</v>
      </c>
      <c r="D64" s="12" t="n">
        <f aca="false">SUM('7 OCT'!E10 * '7 OCT'!B10, '14 OCT'!E10 * '14 OCT'!B10, '21 OCT'!E10 * '21 OCT'!B10, '28 OCT'!E10 * '28 OCT'!B10, )</f>
        <v>5000</v>
      </c>
      <c r="E64" s="12" t="n">
        <f aca="false">SUM('7 OCT'!E11 * '7 OCT'!B11, '14 OCT'!E11 * '14 OCT'!B11, '21 OCT'!E11 * '21 OCT'!B11, '28 OCT'!E11 * '28 OCT'!B11, )</f>
        <v>2000</v>
      </c>
      <c r="F64" s="12" t="n">
        <f aca="false">SUM('7 OCT'!E12 * '7 OCT'!B12, '14 OCT'!E12 * '14 OCT'!B12, '21 OCT'!E12 * '21 OCT'!B12, '28 OCT'!E12 * '28 OCT'!B12, )</f>
        <v>0</v>
      </c>
      <c r="G64" s="12" t="n">
        <f aca="false">SUM('7 OCT'!E13 * '7 OCT'!B13, '14 OCT'!E13 * '14 OCT'!B13, '21 OCT'!E13 * '21 OCT'!B13, '28 OCT'!E13 * '28 OCT'!B13, )</f>
        <v>0</v>
      </c>
      <c r="H64" s="12" t="n">
        <f aca="false">SUM('7 OCT'!E14 * '7 OCT'!B14, '14 OCT'!E14 * '14 OCT'!B14, '21 OCT'!E14 * '21 OCT'!B14, '28 OCT'!E14 * '28 OCT'!B14, )</f>
        <v>0</v>
      </c>
      <c r="I64" s="12" t="n">
        <f aca="false">SUM('7 OCT'!E15 * '7 OCT'!B15, '14 OCT'!E15 * '14 OCT'!B15, '21 OCT'!E15 * '21 OCT'!B15, '28 OCT'!E15 * '28 OCT'!B15, )</f>
        <v>0</v>
      </c>
      <c r="J64" s="12" t="n">
        <f aca="false">SUM('7 OCT'!E16 * '7 OCT'!B16, '14 OCT'!E16 * '14 OCT'!B16, '21 OCT'!E16 * '21 OCT'!B16, '28 OCT'!E16 * '28 OCT'!B16, )</f>
        <v>0</v>
      </c>
    </row>
    <row r="65" s="13" customFormat="true" ht="21.75" hidden="false" customHeight="true" outlineLevel="0" collapsed="false">
      <c r="A65" s="10"/>
      <c r="B65" s="11" t="s">
        <v>14</v>
      </c>
      <c r="C65" s="11" t="s">
        <v>12</v>
      </c>
      <c r="D65" s="12" t="n">
        <f aca="false">SUM('7 OCT'!G10, '14 OCT'!G10, '21 OCT'!G10, '28 OCT'!G10, )</f>
        <v>53</v>
      </c>
      <c r="E65" s="12" t="n">
        <f aca="false">SUM('7 OCT'!G11, '14 OCT'!G11, '21 OCT'!G11, '28 OCT'!G11, )</f>
        <v>5</v>
      </c>
      <c r="F65" s="12" t="n">
        <f aca="false">SUM('7 OCT'!G12, '14 OCT'!G12, '21 OCT'!G12, '28 OCT'!G12, )</f>
        <v>200</v>
      </c>
      <c r="G65" s="12" t="n">
        <f aca="false">SUM('7 OCT'!G13, '14 OCT'!G13, '21 OCT'!G13, '28 OCT'!G13, )</f>
        <v>25</v>
      </c>
      <c r="H65" s="12" t="n">
        <f aca="false">SUM('7 OCT'!G14, '14 OCT'!G14, '21 OCT'!G14, '28 OCT'!G14, )</f>
        <v>20</v>
      </c>
      <c r="I65" s="12" t="n">
        <f aca="false">SUM('7 OCT'!G15, '14 OCT'!G15, '21 OCT'!G15, '28 OCT'!G15, )</f>
        <v>50</v>
      </c>
      <c r="J65" s="12" t="n">
        <f aca="false">SUM('7 OCT'!G16, '14 OCT'!G16, '21 OCT'!G16, '28 OCT'!G16, )</f>
        <v>19</v>
      </c>
    </row>
    <row r="66" s="13" customFormat="true" ht="21.75" hidden="false" customHeight="true" outlineLevel="0" collapsed="false">
      <c r="A66" s="10"/>
      <c r="B66" s="11"/>
      <c r="C66" s="11" t="s">
        <v>13</v>
      </c>
      <c r="D66" s="12" t="n">
        <f aca="false">SUM('7 OCT'!H10, '14 OCT'!H10, '21 OCT'!H10, '28 OCT'!H10, )</f>
        <v>5300</v>
      </c>
      <c r="E66" s="12" t="n">
        <f aca="false">SUM('7 OCT'!H11, '14 OCT'!H11, '21 OCT'!H11, '28 OCT'!H11, )</f>
        <v>1000</v>
      </c>
      <c r="F66" s="12" t="n">
        <f aca="false">SUM('7 OCT'!H12, '14 OCT'!H12, '21 OCT'!H12, '28 OCT'!H12, )</f>
        <v>300</v>
      </c>
      <c r="G66" s="12" t="n">
        <f aca="false">SUM('7 OCT'!H13, '14 OCT'!H13, '21 OCT'!H13, '28 OCT'!H13, )</f>
        <v>100</v>
      </c>
      <c r="H66" s="12" t="n">
        <f aca="false">SUM('7 OCT'!H14, '14 OCT'!H14, '21 OCT'!H14, '28 OCT'!H14, )</f>
        <v>160</v>
      </c>
      <c r="I66" s="12" t="n">
        <f aca="false">SUM('7 OCT'!H15, '14 OCT'!H15, '21 OCT'!H15, '28 OCT'!H15, )</f>
        <v>500</v>
      </c>
      <c r="J66" s="12" t="n">
        <f aca="false">SUM('7 OCT'!H16, '14 OCT'!H16, '21 OCT'!H16, '28 OCT'!H16, )</f>
        <v>342</v>
      </c>
    </row>
    <row r="67" s="13" customFormat="true" ht="21.75" hidden="false" customHeight="true" outlineLevel="0" collapsed="false">
      <c r="A67" s="10"/>
      <c r="B67" s="11" t="s">
        <v>15</v>
      </c>
      <c r="C67" s="11" t="s">
        <v>12</v>
      </c>
      <c r="D67" s="12" t="n">
        <f aca="false">SUM('7 OCT'!I10, '14 OCT'!I10, '21 OCT'!I10, '28 OCT'!I10, )</f>
        <v>176</v>
      </c>
      <c r="E67" s="12" t="n">
        <f aca="false">SUM('7 OCT'!I11, '14 OCT'!I11, '21 OCT'!I11, '28 OCT'!I11, )</f>
        <v>40</v>
      </c>
      <c r="F67" s="12" t="n">
        <f aca="false">SUM('7 OCT'!I12, '14 OCT'!I12, '21 OCT'!I12, '28 OCT'!I12, )</f>
        <v>1280</v>
      </c>
      <c r="G67" s="12" t="n">
        <f aca="false">SUM('7 OCT'!I13, '14 OCT'!I13, '21 OCT'!I13, '28 OCT'!I13, )</f>
        <v>735</v>
      </c>
      <c r="H67" s="12" t="n">
        <f aca="false">SUM('7 OCT'!I14, '14 OCT'!I14, '21 OCT'!I14, '28 OCT'!I14, )</f>
        <v>360</v>
      </c>
      <c r="I67" s="12" t="n">
        <f aca="false">SUM('7 OCT'!I15, '14 OCT'!I15, '21 OCT'!I15, '28 OCT'!I15, )</f>
        <v>235</v>
      </c>
      <c r="J67" s="12" t="n">
        <f aca="false">SUM('7 OCT'!I16, '14 OCT'!I16, '21 OCT'!I16, '28 OCT'!I16, )</f>
        <v>216</v>
      </c>
    </row>
    <row r="68" s="13" customFormat="true" ht="21.75" hidden="false" customHeight="true" outlineLevel="0" collapsed="false">
      <c r="A68" s="10"/>
      <c r="B68" s="10"/>
      <c r="C68" s="11" t="s">
        <v>13</v>
      </c>
      <c r="D68" s="12" t="n">
        <f aca="false">SUM('7 OCT'!J10, '14 OCT'!J10, '21 OCT'!J10, '28 OCT'!J10, )</f>
        <v>17600</v>
      </c>
      <c r="E68" s="12" t="n">
        <f aca="false">SUM('7 OCT'!J11, '14 OCT'!J11, '21 OCT'!J11, '28 OCT'!J11, )</f>
        <v>8000</v>
      </c>
      <c r="F68" s="12" t="n">
        <f aca="false">SUM('7 OCT'!J12, '14 OCT'!J12, '21 OCT'!J12, '28 OCT'!J12, )</f>
        <v>1920</v>
      </c>
      <c r="G68" s="12" t="n">
        <f aca="false">SUM('7 OCT'!J13, '14 OCT'!J13, '21 OCT'!J13, '28 OCT'!J13, )</f>
        <v>2940</v>
      </c>
      <c r="H68" s="12" t="n">
        <f aca="false">SUM('7 OCT'!J14, '14 OCT'!J14, '21 OCT'!J14, '28 OCT'!J14, )</f>
        <v>2880</v>
      </c>
      <c r="I68" s="12" t="n">
        <f aca="false">SUM('7 OCT'!J15, '14 OCT'!J15, '21 OCT'!J15, '28 OCT'!J15, )</f>
        <v>2350</v>
      </c>
      <c r="J68" s="12" t="n">
        <f aca="false">SUM('7 OCT'!J16, '14 OCT'!J16, '21 OCT'!J16, '28 OCT'!J16, )</f>
        <v>3888</v>
      </c>
    </row>
    <row r="69" s="13" customFormat="true" ht="21.75" hidden="false" customHeight="true" outlineLevel="0" collapsed="false">
      <c r="A69" s="10" t="s">
        <v>25</v>
      </c>
      <c r="B69" s="11" t="s">
        <v>11</v>
      </c>
      <c r="C69" s="11" t="s">
        <v>12</v>
      </c>
      <c r="D69" s="12" t="n">
        <f aca="false">SUM('4 NOV'!B10, '11 NOV'!B10, '18 NOV'!B10, '25 NOV'!B10, )</f>
        <v>50</v>
      </c>
      <c r="E69" s="12" t="n">
        <f aca="false">SUM('4 NOV'!B11, '11 NOV'!B11, '18 NOV'!B11, '25 NOV'!B11, )</f>
        <v>0</v>
      </c>
      <c r="F69" s="12" t="n">
        <f aca="false">SUM('4 NOV'!B12, '11 NOV'!B12, '18 NOV'!B12, '25 NOV'!B12, )</f>
        <v>500</v>
      </c>
      <c r="G69" s="12" t="n">
        <f aca="false">SUM('4 NOV'!B13, '11 NOV'!B13, '18 NOV'!B13, '25 NOV'!B13, )</f>
        <v>75</v>
      </c>
      <c r="H69" s="12" t="n">
        <f aca="false">SUM('4 NOV'!B14, '11 NOV'!B14, '18 NOV'!B14, '25 NOV'!B14, )</f>
        <v>60</v>
      </c>
      <c r="I69" s="12" t="n">
        <f aca="false">SUM('4 NOV'!B15, '11 NOV'!B15, '18 NOV'!B15, '25 NOV'!B15, )</f>
        <v>80</v>
      </c>
      <c r="J69" s="12" t="n">
        <f aca="false">SUM('4 NOV'!B16, '11 NOV'!B16, '18 NOV'!B16, '25 NOV'!B16, )</f>
        <v>50</v>
      </c>
    </row>
    <row r="70" s="13" customFormat="true" ht="21.75" hidden="false" customHeight="true" outlineLevel="0" collapsed="false">
      <c r="A70" s="10"/>
      <c r="B70" s="11"/>
      <c r="C70" s="11" t="s">
        <v>13</v>
      </c>
      <c r="D70" s="12" t="n">
        <f aca="false">SUM('4 NOV'!E10 * '4 NOV'!B10, '11 NOV'!E10 * '11 NOV'!B10, '18 NOV'!E10 * '18 NOV'!B10, '25 NOV'!E10 * '25 NOV'!B10, )</f>
        <v>5000</v>
      </c>
      <c r="E70" s="12" t="n">
        <f aca="false">SUM('4 NOV'!E11 * '4 NOV'!B11, '11 NOV'!E11 * '11 NOV'!B11, '18 NOV'!E11 * '18 NOV'!B11, '25 NOV'!E11 * '25 NOV'!B11, )</f>
        <v>0</v>
      </c>
      <c r="F70" s="12" t="n">
        <f aca="false">SUM('4 NOV'!E12 * '4 NOV'!B12, '11 NOV'!E12 * '11 NOV'!B12, '18 NOV'!E12 * '18 NOV'!B12, '25 NOV'!E12 * '25 NOV'!B12, )</f>
        <v>750</v>
      </c>
      <c r="G70" s="12" t="n">
        <f aca="false">SUM('4 NOV'!E13 * '4 NOV'!B13, '11 NOV'!E13 * '11 NOV'!B13, '18 NOV'!E13 * '18 NOV'!B13, '25 NOV'!E13 * '25 NOV'!B13, )</f>
        <v>300</v>
      </c>
      <c r="H70" s="12" t="n">
        <f aca="false">SUM('4 NOV'!E14 * '4 NOV'!B14, '11 NOV'!E14 * '11 NOV'!B14, '18 NOV'!E14 * '18 NOV'!B14, '25 NOV'!E14 * '25 NOV'!B14, )</f>
        <v>480</v>
      </c>
      <c r="I70" s="12" t="n">
        <f aca="false">SUM('4 NOV'!E15 * '4 NOV'!B15, '11 NOV'!E15 * '11 NOV'!B15, '18 NOV'!E15 * '18 NOV'!B15, '25 NOV'!E15 * '25 NOV'!B15, )</f>
        <v>800</v>
      </c>
      <c r="J70" s="12" t="n">
        <f aca="false">SUM('4 NOV'!E16 * '4 NOV'!B16, '11 NOV'!E16 * '11 NOV'!B16, '18 NOV'!E16 * '18 NOV'!B16, '25 NOV'!E16 * '25 NOV'!B16, )</f>
        <v>900</v>
      </c>
    </row>
    <row r="71" s="13" customFormat="true" ht="21.75" hidden="false" customHeight="true" outlineLevel="0" collapsed="false">
      <c r="A71" s="10"/>
      <c r="B71" s="11" t="s">
        <v>14</v>
      </c>
      <c r="C71" s="11" t="s">
        <v>12</v>
      </c>
      <c r="D71" s="12" t="n">
        <f aca="false">SUM('4 NOV'!G10, '11 NOV'!G10, '18 NOV'!G10, '25 NOV'!G10, )</f>
        <v>67</v>
      </c>
      <c r="E71" s="12" t="n">
        <f aca="false">SUM('4 NOV'!G11, '11 NOV'!G11, '18 NOV'!G11, '25 NOV'!G11, )</f>
        <v>6</v>
      </c>
      <c r="F71" s="12" t="n">
        <f aca="false">SUM('4 NOV'!G12, '11 NOV'!G12, '18 NOV'!G12, '25 NOV'!G12, )</f>
        <v>300</v>
      </c>
      <c r="G71" s="12" t="n">
        <f aca="false">SUM('4 NOV'!G13, '11 NOV'!G13, '18 NOV'!G13, '25 NOV'!G13, )</f>
        <v>45</v>
      </c>
      <c r="H71" s="12" t="n">
        <f aca="false">SUM('4 NOV'!G14, '11 NOV'!G14, '18 NOV'!G14, '25 NOV'!G14, )</f>
        <v>15</v>
      </c>
      <c r="I71" s="12" t="n">
        <f aca="false">SUM('4 NOV'!G15, '11 NOV'!G15, '18 NOV'!G15, '25 NOV'!G15, )</f>
        <v>55</v>
      </c>
      <c r="J71" s="12" t="n">
        <f aca="false">SUM('4 NOV'!G16, '11 NOV'!G16, '18 NOV'!G16, '25 NOV'!G16, )</f>
        <v>25</v>
      </c>
    </row>
    <row r="72" s="13" customFormat="true" ht="21.75" hidden="false" customHeight="true" outlineLevel="0" collapsed="false">
      <c r="A72" s="10"/>
      <c r="B72" s="11"/>
      <c r="C72" s="11" t="s">
        <v>13</v>
      </c>
      <c r="D72" s="12" t="n">
        <f aca="false">SUM('4 NOV'!H10, '11 NOV'!H10, '18 NOV'!H10, '25 NOV'!H10, )</f>
        <v>6700</v>
      </c>
      <c r="E72" s="12" t="n">
        <f aca="false">SUM('4 NOV'!H11, '11 NOV'!H11, '18 NOV'!H11, '25 NOV'!H11, )</f>
        <v>1200</v>
      </c>
      <c r="F72" s="12" t="n">
        <f aca="false">SUM('4 NOV'!H12, '11 NOV'!H12, '18 NOV'!H12, '25 NOV'!H12, )</f>
        <v>450</v>
      </c>
      <c r="G72" s="12" t="n">
        <f aca="false">SUM('4 NOV'!H13, '11 NOV'!H13, '18 NOV'!H13, '25 NOV'!H13, )</f>
        <v>180</v>
      </c>
      <c r="H72" s="12" t="n">
        <f aca="false">SUM('4 NOV'!H14, '11 NOV'!H14, '18 NOV'!H14, '25 NOV'!H14, )</f>
        <v>120</v>
      </c>
      <c r="I72" s="12" t="n">
        <f aca="false">SUM('4 NOV'!H15, '11 NOV'!H15, '18 NOV'!H15, '25 NOV'!H15, )</f>
        <v>550</v>
      </c>
      <c r="J72" s="12" t="n">
        <f aca="false">SUM('4 NOV'!H16, '11 NOV'!H16, '18 NOV'!H16, '25 NOV'!H16, )</f>
        <v>450</v>
      </c>
    </row>
    <row r="73" s="13" customFormat="true" ht="21.75" hidden="false" customHeight="true" outlineLevel="0" collapsed="false">
      <c r="A73" s="10"/>
      <c r="B73" s="11" t="s">
        <v>15</v>
      </c>
      <c r="C73" s="11" t="s">
        <v>12</v>
      </c>
      <c r="D73" s="12" t="n">
        <f aca="false">SUM('4 NOV'!I10, '11 NOV'!I10, '18 NOV'!I10, '25 NOV'!I10, )</f>
        <v>142</v>
      </c>
      <c r="E73" s="12" t="n">
        <f aca="false">SUM('4 NOV'!I11, '11 NOV'!I11, '18 NOV'!I11, '25 NOV'!I11, )</f>
        <v>20</v>
      </c>
      <c r="F73" s="12" t="n">
        <f aca="false">SUM('4 NOV'!I12, '11 NOV'!I12, '18 NOV'!I12, '25 NOV'!I12, )</f>
        <v>1580</v>
      </c>
      <c r="G73" s="12" t="n">
        <f aca="false">SUM('4 NOV'!I13, '11 NOV'!I13, '18 NOV'!I13, '25 NOV'!I13, )</f>
        <v>680</v>
      </c>
      <c r="H73" s="12" t="n">
        <f aca="false">SUM('4 NOV'!I14, '11 NOV'!I14, '18 NOV'!I14, '25 NOV'!I14, )</f>
        <v>410</v>
      </c>
      <c r="I73" s="12" t="n">
        <f aca="false">SUM('4 NOV'!I15, '11 NOV'!I15, '18 NOV'!I15, '25 NOV'!I15, )</f>
        <v>215</v>
      </c>
      <c r="J73" s="12" t="n">
        <f aca="false">SUM('4 NOV'!I16, '11 NOV'!I16, '18 NOV'!I16, '25 NOV'!I16, )</f>
        <v>227</v>
      </c>
    </row>
    <row r="74" s="13" customFormat="true" ht="21.75" hidden="false" customHeight="true" outlineLevel="0" collapsed="false">
      <c r="A74" s="10"/>
      <c r="B74" s="10"/>
      <c r="C74" s="11" t="s">
        <v>13</v>
      </c>
      <c r="D74" s="12" t="n">
        <f aca="false">SUM('4 NOV'!J10, '11 NOV'!J10, '18 NOV'!J10, '25 NOV'!J10, )</f>
        <v>14200</v>
      </c>
      <c r="E74" s="12" t="n">
        <f aca="false">SUM('4 NOV'!J11, '11 NOV'!J11, '18 NOV'!J11, '25 NOV'!J11, )</f>
        <v>4000</v>
      </c>
      <c r="F74" s="12" t="n">
        <f aca="false">SUM('4 NOV'!J12, '11 NOV'!J12, '18 NOV'!J12, '25 NOV'!J12, )</f>
        <v>2370</v>
      </c>
      <c r="G74" s="12" t="n">
        <f aca="false">SUM('4 NOV'!J13, '11 NOV'!J13, '18 NOV'!J13, '25 NOV'!J13, )</f>
        <v>2720</v>
      </c>
      <c r="H74" s="12" t="n">
        <f aca="false">SUM('4 NOV'!J14, '11 NOV'!J14, '18 NOV'!J14, '25 NOV'!J14, )</f>
        <v>3280</v>
      </c>
      <c r="I74" s="12" t="n">
        <f aca="false">SUM('4 NOV'!J15, '11 NOV'!J15, '18 NOV'!J15, '25 NOV'!J15, )</f>
        <v>2150</v>
      </c>
      <c r="J74" s="12" t="n">
        <f aca="false">SUM('4 NOV'!J16, '11 NOV'!J16, '18 NOV'!J16, '25 NOV'!J16, )</f>
        <v>4086</v>
      </c>
    </row>
    <row r="75" s="13" customFormat="true" ht="21.75" hidden="false" customHeight="true" outlineLevel="0" collapsed="false">
      <c r="A75" s="10" t="s">
        <v>26</v>
      </c>
      <c r="B75" s="11" t="s">
        <v>11</v>
      </c>
      <c r="C75" s="11" t="s">
        <v>12</v>
      </c>
      <c r="D75" s="12"/>
      <c r="E75" s="12"/>
      <c r="F75" s="12"/>
      <c r="G75" s="12"/>
      <c r="H75" s="12"/>
      <c r="I75" s="12"/>
      <c r="J75" s="12"/>
    </row>
    <row r="76" s="13" customFormat="true" ht="21.75" hidden="false" customHeight="true" outlineLevel="0" collapsed="false">
      <c r="A76" s="10"/>
      <c r="B76" s="11"/>
      <c r="C76" s="11" t="s">
        <v>13</v>
      </c>
      <c r="D76" s="12"/>
      <c r="E76" s="12"/>
      <c r="F76" s="12"/>
      <c r="G76" s="12"/>
      <c r="H76" s="12"/>
      <c r="I76" s="12"/>
      <c r="J76" s="12"/>
    </row>
    <row r="77" s="13" customFormat="true" ht="21.75" hidden="false" customHeight="true" outlineLevel="0" collapsed="false">
      <c r="A77" s="10"/>
      <c r="B77" s="11" t="s">
        <v>14</v>
      </c>
      <c r="C77" s="11" t="s">
        <v>12</v>
      </c>
      <c r="D77" s="12"/>
      <c r="E77" s="12"/>
      <c r="F77" s="12"/>
      <c r="G77" s="12"/>
      <c r="H77" s="12"/>
      <c r="I77" s="12"/>
      <c r="J77" s="12"/>
    </row>
    <row r="78" s="13" customFormat="true" ht="21.75" hidden="false" customHeight="true" outlineLevel="0" collapsed="false">
      <c r="A78" s="10"/>
      <c r="B78" s="11"/>
      <c r="C78" s="11" t="s">
        <v>13</v>
      </c>
      <c r="D78" s="12"/>
      <c r="E78" s="12"/>
      <c r="F78" s="12"/>
      <c r="G78" s="12"/>
      <c r="H78" s="12"/>
      <c r="I78" s="12"/>
      <c r="J78" s="12"/>
    </row>
    <row r="79" s="13" customFormat="true" ht="21.75" hidden="false" customHeight="true" outlineLevel="0" collapsed="false">
      <c r="A79" s="10"/>
      <c r="B79" s="11" t="s">
        <v>15</v>
      </c>
      <c r="C79" s="11" t="s">
        <v>12</v>
      </c>
      <c r="D79" s="12"/>
      <c r="E79" s="12"/>
      <c r="F79" s="12"/>
      <c r="G79" s="12"/>
      <c r="H79" s="12"/>
      <c r="I79" s="12"/>
      <c r="J79" s="12"/>
    </row>
    <row r="80" s="13" customFormat="true" ht="21.75" hidden="false" customHeight="true" outlineLevel="0" collapsed="false">
      <c r="A80" s="10"/>
      <c r="B80" s="10"/>
      <c r="C80" s="11" t="s">
        <v>13</v>
      </c>
      <c r="D80" s="12"/>
      <c r="E80" s="12"/>
      <c r="F80" s="12"/>
      <c r="G80" s="12"/>
      <c r="H80" s="12"/>
      <c r="I80" s="12"/>
      <c r="J80" s="12"/>
    </row>
    <row r="81" customFormat="false" ht="21.75" hidden="false" customHeight="true" outlineLevel="0" collapsed="false">
      <c r="A81" s="14" t="s">
        <v>27</v>
      </c>
      <c r="B81" s="11" t="s">
        <v>11</v>
      </c>
      <c r="C81" s="11" t="s">
        <v>12</v>
      </c>
      <c r="D81" s="12" t="n">
        <f aca="false">SUM(D9, D15, D21, D27, D33, D39, D45, D51, D57, D63, D69, D75, )</f>
        <v>585</v>
      </c>
      <c r="E81" s="12" t="n">
        <f aca="false">SUM(E9, E15, E21, E27, E33, E39, E45, E51, E57, E63, E69, E75, )</f>
        <v>45</v>
      </c>
      <c r="F81" s="12" t="n">
        <f aca="false">SUM(F9, F15, F21, F27, F33, F39, F45, F51, F57, F63, F69, F75, )</f>
        <v>2150</v>
      </c>
      <c r="G81" s="12" t="n">
        <f aca="false">SUM(G9, G15, G21, G27, G33, G39, G45, G51, G57, G63, G69, G75, )</f>
        <v>775</v>
      </c>
      <c r="H81" s="12" t="n">
        <f aca="false">SUM(H9, H15, H21, H27, H33, H39, H45, H51, H57, H63, H69, H75, )</f>
        <v>400</v>
      </c>
      <c r="I81" s="12" t="n">
        <f aca="false">SUM(I9, I15, I21, I27, I33, I39, I45, I51, I57, I63, I69, I75, )</f>
        <v>670</v>
      </c>
      <c r="J81" s="12" t="n">
        <f aca="false">SUM(J9, J15, J21, J27, J33, J39, J45, J51, J57, J63, J69, J75, )</f>
        <v>430</v>
      </c>
    </row>
    <row r="82" customFormat="false" ht="21.75" hidden="false" customHeight="true" outlineLevel="0" collapsed="false">
      <c r="A82" s="14"/>
      <c r="B82" s="11"/>
      <c r="C82" s="11" t="s">
        <v>13</v>
      </c>
      <c r="D82" s="12" t="n">
        <f aca="false">SUM(D10, D16, D22, D28, D34, D40, D46, D52, D58, D64, D70, D76, )</f>
        <v>57250</v>
      </c>
      <c r="E82" s="12" t="n">
        <f aca="false">SUM(E10, E16, E22, E28, E34, E40, E46, E52, E58, E64, E70, E76, )</f>
        <v>9000</v>
      </c>
      <c r="F82" s="12" t="n">
        <f aca="false">SUM(F10, F16, F22, F28, F34, F40, F46, F52, F58, F64, F70, F76, )</f>
        <v>3225</v>
      </c>
      <c r="G82" s="12" t="n">
        <f aca="false">SUM(G10, G16, G22, G28, G34, G40, G46, G52, G58, G64, G70, G76, )</f>
        <v>3100</v>
      </c>
      <c r="H82" s="12" t="n">
        <f aca="false">SUM(H10, H16, H22, H28, H34, H40, H46, H52, H58, H64, H70, H76, )</f>
        <v>3200</v>
      </c>
      <c r="I82" s="12" t="n">
        <f aca="false">SUM(I10, I16, I22, I28, I34, I40, I46, I52, I58, I64, I70, I76, )</f>
        <v>6700</v>
      </c>
      <c r="J82" s="12" t="n">
        <f aca="false">SUM(J10, J16, J22, J28, J34, J40, J46, J52, J58, J64, J70, J76, )</f>
        <v>7740</v>
      </c>
    </row>
    <row r="83" customFormat="false" ht="21.75" hidden="false" customHeight="true" outlineLevel="0" collapsed="false">
      <c r="A83" s="14"/>
      <c r="B83" s="11" t="s">
        <v>14</v>
      </c>
      <c r="C83" s="11" t="s">
        <v>12</v>
      </c>
      <c r="D83" s="12" t="n">
        <f aca="false">SUM(D11, D17, D23, D29, D35, D41, D47, D53, D59, D65, D71, D77, )</f>
        <v>604</v>
      </c>
      <c r="E83" s="12" t="n">
        <f aca="false">SUM(E11, E17, E23, E29, E35, E41, E47, E53, E59, E65, E71, E77, )</f>
        <v>54</v>
      </c>
      <c r="F83" s="12" t="n">
        <f aca="false">SUM(F11, F17, F23, F29, F35, F41, F47, F53, F59, F65, F71, F77, )</f>
        <v>2010</v>
      </c>
      <c r="G83" s="12" t="n">
        <f aca="false">SUM(G11, G17, G23, G29, G35, G41, G47, G53, G59, G65, G71, G77, )</f>
        <v>605</v>
      </c>
      <c r="H83" s="12" t="n">
        <f aca="false">SUM(H11, H17, H23, H29, H35, H41, H47, H53, H59, H65, H71, H77, )</f>
        <v>315</v>
      </c>
      <c r="I83" s="12" t="n">
        <f aca="false">SUM(I11, I17, I23, I29, I35, I41, I47, I53, I59, I65, I71, I77, )</f>
        <v>634</v>
      </c>
      <c r="J83" s="12" t="n">
        <f aca="false">SUM(J11, J17, J23, J29, J35, J41, J47, J53, J59, J65, J71, J77, )</f>
        <v>397</v>
      </c>
    </row>
    <row r="84" customFormat="false" ht="21.75" hidden="false" customHeight="true" outlineLevel="0" collapsed="false">
      <c r="A84" s="14"/>
      <c r="B84" s="14"/>
      <c r="C84" s="11" t="s">
        <v>13</v>
      </c>
      <c r="D84" s="12" t="n">
        <f aca="false">SUM(D12, D18, D24, D30, D36, D42, D48, D54, D60, D66, D72, D78, )</f>
        <v>56075</v>
      </c>
      <c r="E84" s="12" t="n">
        <f aca="false">SUM(E12, E18, E24, E30, E36, E42, E48, E54, E60, E66, E72, E78, )</f>
        <v>10240</v>
      </c>
      <c r="F84" s="12" t="n">
        <f aca="false">SUM(F12, F18, F24, F30, F36, F42, F48, F54, F60, F66, F72, F78, )</f>
        <v>3016.5</v>
      </c>
      <c r="G84" s="12" t="n">
        <f aca="false">SUM(G12, G18, G24, G30, G36, G42, G48, G54, G60, G66, G72, G78, )</f>
        <v>2144</v>
      </c>
      <c r="H84" s="12" t="n">
        <f aca="false">SUM(H12, H18, H24, H30, H36, H42, H48, H54, H60, H66, H72, H78, )</f>
        <v>1528</v>
      </c>
      <c r="I84" s="12" t="n">
        <f aca="false">SUM(I12, I18, I24, I30, I36, I42, I48, I54, I60, I66, I72, I78, )</f>
        <v>4450</v>
      </c>
      <c r="J84" s="12" t="n">
        <f aca="false">SUM(J12, J18, J24, J30, J36, J42, J48, J54, J60, J66, J72, J78, )</f>
        <v>5454</v>
      </c>
    </row>
    <row r="1048575" customFormat="false" ht="12.75" hidden="false" customHeight="true" outlineLevel="0" collapsed="false"/>
    <row r="1048576" customFormat="false" ht="12.75" hidden="false" customHeight="true" outlineLevel="0" collapsed="false"/>
  </sheetData>
  <mergeCells count="55">
    <mergeCell ref="A1:F2"/>
    <mergeCell ref="E4:H4"/>
    <mergeCell ref="A7:C7"/>
    <mergeCell ref="A8:C8"/>
    <mergeCell ref="A9:A14"/>
    <mergeCell ref="B9:B10"/>
    <mergeCell ref="B11:B12"/>
    <mergeCell ref="B13:B14"/>
    <mergeCell ref="A15:A20"/>
    <mergeCell ref="B15:B16"/>
    <mergeCell ref="B17:B18"/>
    <mergeCell ref="B19:B20"/>
    <mergeCell ref="A21:A26"/>
    <mergeCell ref="B21:B22"/>
    <mergeCell ref="B23:B24"/>
    <mergeCell ref="B25:B26"/>
    <mergeCell ref="A27:A32"/>
    <mergeCell ref="B27:B28"/>
    <mergeCell ref="B29:B30"/>
    <mergeCell ref="B31:B32"/>
    <mergeCell ref="A33:A38"/>
    <mergeCell ref="B33:B34"/>
    <mergeCell ref="B35:B36"/>
    <mergeCell ref="B37:B38"/>
    <mergeCell ref="A39:A44"/>
    <mergeCell ref="B39:B40"/>
    <mergeCell ref="B41:B42"/>
    <mergeCell ref="B43:B44"/>
    <mergeCell ref="A45:A50"/>
    <mergeCell ref="B45:B46"/>
    <mergeCell ref="B47:B48"/>
    <mergeCell ref="B49:B50"/>
    <mergeCell ref="A51:A56"/>
    <mergeCell ref="B51:B52"/>
    <mergeCell ref="B53:B54"/>
    <mergeCell ref="B55:B56"/>
    <mergeCell ref="A57:A62"/>
    <mergeCell ref="B57:B58"/>
    <mergeCell ref="B59:B60"/>
    <mergeCell ref="B61:B62"/>
    <mergeCell ref="A63:A68"/>
    <mergeCell ref="B63:B64"/>
    <mergeCell ref="B65:B66"/>
    <mergeCell ref="B67:B68"/>
    <mergeCell ref="A69:A74"/>
    <mergeCell ref="B69:B70"/>
    <mergeCell ref="B71:B72"/>
    <mergeCell ref="B73:B74"/>
    <mergeCell ref="A75:A80"/>
    <mergeCell ref="B75:B76"/>
    <mergeCell ref="B77:B78"/>
    <mergeCell ref="B79:B80"/>
    <mergeCell ref="A81:A84"/>
    <mergeCell ref="B81:B82"/>
    <mergeCell ref="B83:B8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8" activeCellId="0" sqref="C18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'19 FEB'!I10</f>
        <v>29</v>
      </c>
      <c r="D10" s="21" t="s">
        <v>45</v>
      </c>
      <c r="E10" s="22" t="n">
        <f aca="false">'19 FEB'!E10</f>
        <v>100</v>
      </c>
      <c r="F10" s="23" t="n">
        <f aca="false">E10 *(B10 + C10)</f>
        <v>2900</v>
      </c>
      <c r="G10" s="21" t="n">
        <v>11</v>
      </c>
      <c r="H10" s="23" t="n">
        <f aca="false">G10 * E10</f>
        <v>1100</v>
      </c>
      <c r="I10" s="24" t="n">
        <f aca="false">(B10 + C10) - G10</f>
        <v>18</v>
      </c>
      <c r="J10" s="23" t="n">
        <f aca="false">I10 * E10</f>
        <v>1800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'19 FEB'!I11</f>
        <v>7</v>
      </c>
      <c r="D11" s="21" t="s">
        <v>46</v>
      </c>
      <c r="E11" s="22" t="n">
        <f aca="false">'19 FEB'!E11</f>
        <v>200</v>
      </c>
      <c r="F11" s="23" t="n">
        <f aca="false">E11 *(B11 + C11)</f>
        <v>1400</v>
      </c>
      <c r="G11" s="21" t="n">
        <v>2</v>
      </c>
      <c r="H11" s="23" t="n">
        <f aca="false">G11 * E11</f>
        <v>400</v>
      </c>
      <c r="I11" s="24" t="n">
        <f aca="false">(B11 + C11) - G11</f>
        <v>5</v>
      </c>
      <c r="J11" s="23" t="n">
        <f aca="false">I11 * E11</f>
        <v>1000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'19 FEB'!I12</f>
        <v>420</v>
      </c>
      <c r="D12" s="25" t="s">
        <v>46</v>
      </c>
      <c r="E12" s="26" t="n">
        <f aca="false">'19 FEB'!E12</f>
        <v>1.5</v>
      </c>
      <c r="F12" s="27" t="n">
        <f aca="false">E12 *(B12 + C12)</f>
        <v>630</v>
      </c>
      <c r="G12" s="25" t="n">
        <v>40</v>
      </c>
      <c r="H12" s="27" t="n">
        <f aca="false">G12 * E12</f>
        <v>60</v>
      </c>
      <c r="I12" s="28" t="n">
        <f aca="false">(B12 + C12) - G12</f>
        <v>380</v>
      </c>
      <c r="J12" s="23" t="n">
        <f aca="false">I12 * E12</f>
        <v>570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'19 FEB'!I13</f>
        <v>195</v>
      </c>
      <c r="D13" s="25" t="s">
        <v>46</v>
      </c>
      <c r="E13" s="26" t="n">
        <f aca="false">'19 FEB'!E13</f>
        <v>4</v>
      </c>
      <c r="F13" s="27" t="n">
        <f aca="false">E13 *(B13 + C13)</f>
        <v>780</v>
      </c>
      <c r="G13" s="25" t="n">
        <v>15</v>
      </c>
      <c r="H13" s="27" t="n">
        <f aca="false">G13 * E13</f>
        <v>60</v>
      </c>
      <c r="I13" s="28" t="n">
        <f aca="false">(B13 + C13) - G13</f>
        <v>180</v>
      </c>
      <c r="J13" s="23" t="n">
        <f aca="false">I13 * E13</f>
        <v>720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'19 FEB'!I14</f>
        <v>115</v>
      </c>
      <c r="D14" s="25" t="s">
        <v>46</v>
      </c>
      <c r="E14" s="26" t="n">
        <f aca="false">'19 FEB'!E14</f>
        <v>8</v>
      </c>
      <c r="F14" s="27" t="n">
        <f aca="false">E14 *(B14 + C14)</f>
        <v>920</v>
      </c>
      <c r="G14" s="25" t="n">
        <v>0</v>
      </c>
      <c r="H14" s="27" t="n">
        <f aca="false">G14 * E14</f>
        <v>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'19 FEB'!I15</f>
        <v>50</v>
      </c>
      <c r="D15" s="25" t="s">
        <v>46</v>
      </c>
      <c r="E15" s="26" t="n">
        <f aca="false">'19 FEB'!E15</f>
        <v>10</v>
      </c>
      <c r="F15" s="27" t="n">
        <f aca="false">E15 *(B15 + C15)</f>
        <v>500</v>
      </c>
      <c r="G15" s="25" t="n">
        <v>15</v>
      </c>
      <c r="H15" s="27" t="n">
        <f aca="false">G15 * E15</f>
        <v>150</v>
      </c>
      <c r="I15" s="28" t="n">
        <f aca="false">(B15 + C15) - G15</f>
        <v>35</v>
      </c>
      <c r="J15" s="23" t="n">
        <f aca="false">I15 * E15</f>
        <v>350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'19 FEB'!I16</f>
        <v>38</v>
      </c>
      <c r="D16" s="25" t="s">
        <v>46</v>
      </c>
      <c r="E16" s="26" t="n">
        <f aca="false">'19 FEB'!E16</f>
        <v>18</v>
      </c>
      <c r="F16" s="27" t="n">
        <f aca="false">E16 *(B16 + C16)</f>
        <v>684</v>
      </c>
      <c r="G16" s="25" t="n">
        <v>10</v>
      </c>
      <c r="H16" s="27" t="n">
        <f aca="false">G16 * E16</f>
        <v>180</v>
      </c>
      <c r="I16" s="28" t="n">
        <f aca="false">(B16 + C16) - G16</f>
        <v>28</v>
      </c>
      <c r="J16" s="23" t="n">
        <f aca="false">I16 * E16</f>
        <v>504</v>
      </c>
    </row>
    <row r="17" customFormat="false" ht="22.5" hidden="false" customHeight="true" outlineLevel="0" collapsed="false">
      <c r="A17" s="19" t="s">
        <v>47</v>
      </c>
      <c r="B17" s="21"/>
      <c r="C17" s="15" t="s">
        <v>48</v>
      </c>
      <c r="D17" s="21" t="s">
        <v>48</v>
      </c>
      <c r="E17" s="22"/>
      <c r="F17" s="23" t="n">
        <f aca="false">SUM(F10:F16)</f>
        <v>7814</v>
      </c>
      <c r="G17" s="22"/>
      <c r="H17" s="23" t="n">
        <f aca="false">SUM(H10:H16)</f>
        <v>1950</v>
      </c>
      <c r="I17" s="22" t="s">
        <v>48</v>
      </c>
      <c r="J17" s="23" t="n">
        <f aca="false">SUM(J10:J16)</f>
        <v>5864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6" activeCellId="0" sqref="D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60</v>
      </c>
      <c r="C10" s="15" t="n">
        <f aca="false">'26 FEB'!I10</f>
        <v>18</v>
      </c>
      <c r="D10" s="21" t="s">
        <v>45</v>
      </c>
      <c r="E10" s="22" t="n">
        <f aca="false">'26 FEB'!E10</f>
        <v>100</v>
      </c>
      <c r="F10" s="23" t="n">
        <f aca="false">E10 *(B10 + C10)</f>
        <v>7800</v>
      </c>
      <c r="G10" s="21" t="n">
        <v>8</v>
      </c>
      <c r="H10" s="23" t="n">
        <f aca="false">G10 * E10</f>
        <v>800</v>
      </c>
      <c r="I10" s="24" t="n">
        <f aca="false">(B10 + C10) - G10</f>
        <v>70</v>
      </c>
      <c r="J10" s="23" t="n">
        <f aca="false">I10 * E10</f>
        <v>7000</v>
      </c>
    </row>
    <row r="11" customFormat="false" ht="22.5" hidden="false" customHeight="true" outlineLevel="0" collapsed="false">
      <c r="A11" s="21" t="s">
        <v>3</v>
      </c>
      <c r="B11" s="21" t="n">
        <v>5</v>
      </c>
      <c r="C11" s="15" t="n">
        <f aca="false">'26 FEB'!I11</f>
        <v>5</v>
      </c>
      <c r="D11" s="21" t="s">
        <v>46</v>
      </c>
      <c r="E11" s="22" t="n">
        <f aca="false">'26 FEB'!E11</f>
        <v>200</v>
      </c>
      <c r="F11" s="23" t="n">
        <f aca="false">E11 *(B11 + C11)</f>
        <v>2000</v>
      </c>
      <c r="G11" s="21" t="n">
        <v>1</v>
      </c>
      <c r="H11" s="23" t="n">
        <f aca="false">G11 * E11</f>
        <v>200</v>
      </c>
      <c r="I11" s="24" t="n">
        <f aca="false">(B11 + C11) - G11</f>
        <v>9</v>
      </c>
      <c r="J11" s="23" t="n">
        <f aca="false">I11 * E11</f>
        <v>1800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'26 FEB'!I12</f>
        <v>380</v>
      </c>
      <c r="D12" s="25" t="s">
        <v>46</v>
      </c>
      <c r="E12" s="26" t="n">
        <f aca="false">'26 FEB'!E12</f>
        <v>1.5</v>
      </c>
      <c r="F12" s="27" t="n">
        <f aca="false">E12 *(B12 + C12)</f>
        <v>570</v>
      </c>
      <c r="G12" s="25" t="n">
        <v>40</v>
      </c>
      <c r="H12" s="27" t="n">
        <f aca="false">G12 * E12</f>
        <v>60</v>
      </c>
      <c r="I12" s="28" t="n">
        <f aca="false">(B12 + C12) - G12</f>
        <v>340</v>
      </c>
      <c r="J12" s="23" t="n">
        <f aca="false">I12 * E12</f>
        <v>510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'26 FEB'!I13</f>
        <v>180</v>
      </c>
      <c r="D13" s="25" t="s">
        <v>46</v>
      </c>
      <c r="E13" s="26" t="n">
        <f aca="false">'26 FEB'!E13</f>
        <v>4</v>
      </c>
      <c r="F13" s="27" t="n">
        <f aca="false">E13 *(B13 + C13)</f>
        <v>720</v>
      </c>
      <c r="G13" s="25" t="n">
        <v>10</v>
      </c>
      <c r="H13" s="27" t="n">
        <f aca="false">G13 * E13</f>
        <v>40</v>
      </c>
      <c r="I13" s="28" t="n">
        <f aca="false">(B13 + C13) - G13</f>
        <v>170</v>
      </c>
      <c r="J13" s="23" t="n">
        <f aca="false">I13 * E13</f>
        <v>680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'26 FEB'!I14</f>
        <v>115</v>
      </c>
      <c r="D14" s="25" t="s">
        <v>46</v>
      </c>
      <c r="E14" s="26" t="n">
        <f aca="false">'26 FEB'!E14</f>
        <v>8</v>
      </c>
      <c r="F14" s="27" t="n">
        <f aca="false">E14 *(B14 + C14)</f>
        <v>920</v>
      </c>
      <c r="G14" s="25" t="n">
        <v>10</v>
      </c>
      <c r="H14" s="27" t="n">
        <f aca="false">G14 * E14</f>
        <v>80</v>
      </c>
      <c r="I14" s="28" t="n">
        <f aca="false">(B14 + C14) - G14</f>
        <v>105</v>
      </c>
      <c r="J14" s="23" t="n">
        <f aca="false">I14 * E14</f>
        <v>840</v>
      </c>
    </row>
    <row r="15" customFormat="false" ht="22.5" hidden="false" customHeight="true" outlineLevel="0" collapsed="false">
      <c r="A15" s="21" t="s">
        <v>7</v>
      </c>
      <c r="B15" s="21" t="n">
        <v>50</v>
      </c>
      <c r="C15" s="15" t="n">
        <f aca="false">'26 FEB'!I15</f>
        <v>35</v>
      </c>
      <c r="D15" s="25" t="s">
        <v>46</v>
      </c>
      <c r="E15" s="26" t="n">
        <f aca="false">'26 FEB'!E15</f>
        <v>10</v>
      </c>
      <c r="F15" s="27" t="n">
        <f aca="false">E15 *(B15 + C15)</f>
        <v>850</v>
      </c>
      <c r="G15" s="25" t="n">
        <v>15</v>
      </c>
      <c r="H15" s="27" t="n">
        <f aca="false">G15 * E15</f>
        <v>150</v>
      </c>
      <c r="I15" s="28" t="n">
        <f aca="false">(B15 + C15) - G15</f>
        <v>70</v>
      </c>
      <c r="J15" s="23" t="n">
        <f aca="false">I15 * E15</f>
        <v>700</v>
      </c>
    </row>
    <row r="16" customFormat="false" ht="22.5" hidden="false" customHeight="true" outlineLevel="0" collapsed="false">
      <c r="A16" s="21" t="s">
        <v>8</v>
      </c>
      <c r="B16" s="21" t="n">
        <v>50</v>
      </c>
      <c r="C16" s="15" t="n">
        <f aca="false">'26 FEB'!I16</f>
        <v>28</v>
      </c>
      <c r="D16" s="25" t="s">
        <v>46</v>
      </c>
      <c r="E16" s="26" t="n">
        <f aca="false">'26 FEB'!E16</f>
        <v>18</v>
      </c>
      <c r="F16" s="27" t="n">
        <f aca="false">E16 *(B16 + C16)</f>
        <v>1404</v>
      </c>
      <c r="G16" s="25" t="n">
        <v>10</v>
      </c>
      <c r="H16" s="27" t="n">
        <f aca="false">G16 * E16</f>
        <v>180</v>
      </c>
      <c r="I16" s="28" t="n">
        <f aca="false">(B16 + C16) - G16</f>
        <v>68</v>
      </c>
      <c r="J16" s="23" t="n">
        <f aca="false">I16 * E16</f>
        <v>1224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14264</v>
      </c>
      <c r="G17" s="22"/>
      <c r="H17" s="23" t="n">
        <f aca="false">SUM(H10:H16)</f>
        <v>1510</v>
      </c>
      <c r="I17" s="22" t="s">
        <v>48</v>
      </c>
      <c r="J17" s="23" t="n">
        <f aca="false">SUM(J10:J16)</f>
        <v>12754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'4 MAR'!I10</f>
        <v>70</v>
      </c>
      <c r="D10" s="21" t="s">
        <v>45</v>
      </c>
      <c r="E10" s="22" t="n">
        <f aca="false">'4 MAR'!E10</f>
        <v>100</v>
      </c>
      <c r="F10" s="23" t="n">
        <f aca="false">E10 *(B10 + C10)</f>
        <v>7000</v>
      </c>
      <c r="G10" s="21" t="n">
        <v>30</v>
      </c>
      <c r="H10" s="23" t="n">
        <f aca="false">G10 * E10</f>
        <v>3000</v>
      </c>
      <c r="I10" s="24" t="n">
        <f aca="false">(B10 + C10) - G10</f>
        <v>40</v>
      </c>
      <c r="J10" s="23" t="n">
        <f aca="false">I10 * E10</f>
        <v>4000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'4 MAR'!I11</f>
        <v>9</v>
      </c>
      <c r="D11" s="21" t="s">
        <v>46</v>
      </c>
      <c r="E11" s="22" t="n">
        <f aca="false">'4 MAR'!E11</f>
        <v>200</v>
      </c>
      <c r="F11" s="23" t="n">
        <f aca="false">E11 *(B11 + C11)</f>
        <v>1800</v>
      </c>
      <c r="G11" s="21" t="n">
        <v>2</v>
      </c>
      <c r="H11" s="23" t="n">
        <f aca="false">G11 * E11</f>
        <v>400</v>
      </c>
      <c r="I11" s="24" t="n">
        <f aca="false">(B11 + C11) - G11</f>
        <v>7</v>
      </c>
      <c r="J11" s="23" t="n">
        <f aca="false">I11 * E11</f>
        <v>1400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'4 MAR'!I12</f>
        <v>340</v>
      </c>
      <c r="D12" s="25" t="s">
        <v>46</v>
      </c>
      <c r="E12" s="26" t="n">
        <f aca="false">'4 MAR'!E12</f>
        <v>1.5</v>
      </c>
      <c r="F12" s="27" t="n">
        <f aca="false">E12 *(B12 + C12)</f>
        <v>510</v>
      </c>
      <c r="G12" s="25" t="n">
        <v>190</v>
      </c>
      <c r="H12" s="27" t="n">
        <f aca="false">G12 * E12</f>
        <v>285</v>
      </c>
      <c r="I12" s="28" t="n">
        <f aca="false">(B12 + C12) - G12</f>
        <v>150</v>
      </c>
      <c r="J12" s="23" t="n">
        <f aca="false">I12 * E12</f>
        <v>225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'4 MAR'!I13</f>
        <v>170</v>
      </c>
      <c r="D13" s="25" t="s">
        <v>46</v>
      </c>
      <c r="E13" s="26" t="n">
        <f aca="false">'4 MAR'!E13</f>
        <v>4</v>
      </c>
      <c r="F13" s="27" t="n">
        <f aca="false">E13 *(B13 + C13)</f>
        <v>680</v>
      </c>
      <c r="G13" s="25" t="n">
        <v>55</v>
      </c>
      <c r="H13" s="27" t="n">
        <f aca="false">G13 * E13</f>
        <v>220</v>
      </c>
      <c r="I13" s="28" t="n">
        <f aca="false">(B13 + C13) - G13</f>
        <v>115</v>
      </c>
      <c r="J13" s="23" t="n">
        <f aca="false">I13 * E13</f>
        <v>460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'4 MAR'!I14</f>
        <v>105</v>
      </c>
      <c r="D14" s="25" t="s">
        <v>46</v>
      </c>
      <c r="E14" s="26" t="n">
        <f aca="false">'4 MAR'!E14</f>
        <v>8</v>
      </c>
      <c r="F14" s="27" t="n">
        <f aca="false">E14 *(B14 + C14)</f>
        <v>840</v>
      </c>
      <c r="G14" s="25" t="n">
        <v>15</v>
      </c>
      <c r="H14" s="27" t="n">
        <f aca="false">G14 * E14</f>
        <v>120</v>
      </c>
      <c r="I14" s="28" t="n">
        <f aca="false">(B14 + C14) - G14</f>
        <v>90</v>
      </c>
      <c r="J14" s="23" t="n">
        <f aca="false">I14 * E14</f>
        <v>720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'4 MAR'!I15</f>
        <v>70</v>
      </c>
      <c r="D15" s="25" t="s">
        <v>46</v>
      </c>
      <c r="E15" s="26" t="n">
        <f aca="false">'4 MAR'!E15</f>
        <v>10</v>
      </c>
      <c r="F15" s="27" t="n">
        <f aca="false">E15 *(B15 + C15)</f>
        <v>700</v>
      </c>
      <c r="G15" s="25" t="n">
        <v>30</v>
      </c>
      <c r="H15" s="27" t="n">
        <f aca="false">G15 * E15</f>
        <v>300</v>
      </c>
      <c r="I15" s="28" t="n">
        <f aca="false">(B15 + C15) - G15</f>
        <v>40</v>
      </c>
      <c r="J15" s="23" t="n">
        <f aca="false">I15 * E15</f>
        <v>400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'4 MAR'!I16</f>
        <v>68</v>
      </c>
      <c r="D16" s="25" t="s">
        <v>46</v>
      </c>
      <c r="E16" s="26" t="n">
        <f aca="false">'4 MAR'!E16</f>
        <v>18</v>
      </c>
      <c r="F16" s="27" t="n">
        <f aca="false">E16 *(B16 + C16)</f>
        <v>1224</v>
      </c>
      <c r="G16" s="25" t="n">
        <v>10</v>
      </c>
      <c r="H16" s="27" t="n">
        <f aca="false">G16 * E16</f>
        <v>180</v>
      </c>
      <c r="I16" s="28" t="n">
        <f aca="false">(B16 + C16) - G16</f>
        <v>58</v>
      </c>
      <c r="J16" s="23" t="n">
        <f aca="false">I16 * E16</f>
        <v>1044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12754</v>
      </c>
      <c r="G17" s="22"/>
      <c r="H17" s="23" t="n">
        <f aca="false">SUM(H10:H16)</f>
        <v>4505</v>
      </c>
      <c r="I17" s="22" t="s">
        <v>48</v>
      </c>
      <c r="J17" s="23" t="n">
        <f aca="false">SUM(J10:J16)</f>
        <v>8249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7" activeCellId="0" sqref="G17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'11 MAR'!I10</f>
        <v>40</v>
      </c>
      <c r="D10" s="21" t="s">
        <v>45</v>
      </c>
      <c r="E10" s="22" t="n">
        <f aca="false">'11 MAR'!E10</f>
        <v>100</v>
      </c>
      <c r="F10" s="23" t="n">
        <f aca="false">E10 *(B10 + C10)</f>
        <v>4000</v>
      </c>
      <c r="G10" s="21" t="n">
        <v>15</v>
      </c>
      <c r="H10" s="23" t="n">
        <f aca="false">G10 * E10</f>
        <v>1500</v>
      </c>
      <c r="I10" s="24" t="n">
        <f aca="false">(B10 + C10) - G10</f>
        <v>25</v>
      </c>
      <c r="J10" s="23" t="n">
        <f aca="false">I10 * E10</f>
        <v>2500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'11 MAR'!I11</f>
        <v>7</v>
      </c>
      <c r="D11" s="21" t="s">
        <v>46</v>
      </c>
      <c r="E11" s="22" t="n">
        <f aca="false">'11 MAR'!E11</f>
        <v>200</v>
      </c>
      <c r="F11" s="23" t="n">
        <f aca="false">E11 *(B11 + C11)</f>
        <v>1400</v>
      </c>
      <c r="G11" s="21" t="n">
        <v>0</v>
      </c>
      <c r="H11" s="23" t="n">
        <f aca="false">G11 * E11</f>
        <v>0</v>
      </c>
      <c r="I11" s="24" t="n">
        <f aca="false">(B11 + C11) - G11</f>
        <v>7</v>
      </c>
      <c r="J11" s="23" t="n">
        <f aca="false">I11 * E11</f>
        <v>1400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'11 MAR'!I12</f>
        <v>150</v>
      </c>
      <c r="D12" s="25" t="s">
        <v>46</v>
      </c>
      <c r="E12" s="26" t="n">
        <f aca="false">'11 MAR'!E12</f>
        <v>1.5</v>
      </c>
      <c r="F12" s="27" t="n">
        <f aca="false">E12 *(B12 + C12)</f>
        <v>225</v>
      </c>
      <c r="G12" s="25" t="n">
        <v>20</v>
      </c>
      <c r="H12" s="27" t="n">
        <f aca="false">G12 * E12</f>
        <v>30</v>
      </c>
      <c r="I12" s="28" t="n">
        <f aca="false">(B12 + C12) - G12</f>
        <v>130</v>
      </c>
      <c r="J12" s="23" t="n">
        <f aca="false">I12 * E12</f>
        <v>195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'11 MAR'!I13</f>
        <v>115</v>
      </c>
      <c r="D13" s="25" t="s">
        <v>46</v>
      </c>
      <c r="E13" s="26" t="n">
        <f aca="false">'11 MAR'!E13</f>
        <v>4</v>
      </c>
      <c r="F13" s="27" t="n">
        <f aca="false">E13 *(B13 + C13)</f>
        <v>460</v>
      </c>
      <c r="G13" s="25" t="n">
        <v>0</v>
      </c>
      <c r="H13" s="27" t="n">
        <f aca="false">G13 * E13</f>
        <v>0</v>
      </c>
      <c r="I13" s="28" t="n">
        <f aca="false">(B13 + C13) - G13</f>
        <v>115</v>
      </c>
      <c r="J13" s="23" t="n">
        <f aca="false">I13 * E13</f>
        <v>460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'11 MAR'!I14</f>
        <v>90</v>
      </c>
      <c r="D14" s="25" t="s">
        <v>46</v>
      </c>
      <c r="E14" s="26" t="n">
        <f aca="false">'11 MAR'!E14</f>
        <v>8</v>
      </c>
      <c r="F14" s="27" t="n">
        <f aca="false">E14 *(B14 + C14)</f>
        <v>720</v>
      </c>
      <c r="G14" s="25" t="n">
        <v>0</v>
      </c>
      <c r="H14" s="27" t="n">
        <f aca="false">G14 * E14</f>
        <v>0</v>
      </c>
      <c r="I14" s="28" t="n">
        <f aca="false">(B14 + C14) - G14</f>
        <v>90</v>
      </c>
      <c r="J14" s="23" t="n">
        <f aca="false">I14 * E14</f>
        <v>720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'11 MAR'!I15</f>
        <v>40</v>
      </c>
      <c r="D15" s="25" t="s">
        <v>46</v>
      </c>
      <c r="E15" s="26" t="n">
        <f aca="false">'11 MAR'!E15</f>
        <v>10</v>
      </c>
      <c r="F15" s="27" t="n">
        <f aca="false">E15 *(B15 + C15)</f>
        <v>400</v>
      </c>
      <c r="G15" s="25" t="n">
        <v>20</v>
      </c>
      <c r="H15" s="27" t="n">
        <f aca="false">G15 * E15</f>
        <v>200</v>
      </c>
      <c r="I15" s="28" t="n">
        <f aca="false">(B15 + C15) - G15</f>
        <v>20</v>
      </c>
      <c r="J15" s="23" t="n">
        <f aca="false">I15 * E15</f>
        <v>200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'11 MAR'!I16</f>
        <v>58</v>
      </c>
      <c r="D16" s="25" t="s">
        <v>46</v>
      </c>
      <c r="E16" s="26" t="n">
        <f aca="false">'11 MAR'!E16</f>
        <v>18</v>
      </c>
      <c r="F16" s="27" t="n">
        <f aca="false">E16 *(B16 + C16)</f>
        <v>1044</v>
      </c>
      <c r="G16" s="25" t="n">
        <v>20</v>
      </c>
      <c r="H16" s="27" t="n">
        <f aca="false">G16 * E16</f>
        <v>360</v>
      </c>
      <c r="I16" s="28" t="n">
        <f aca="false">(B16 + C16) - G16</f>
        <v>38</v>
      </c>
      <c r="J16" s="23" t="n">
        <f aca="false">I16 * E16</f>
        <v>684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8249</v>
      </c>
      <c r="G17" s="22"/>
      <c r="H17" s="23" t="n">
        <f aca="false">SUM(H10:H16)</f>
        <v>2090</v>
      </c>
      <c r="I17" s="22" t="s">
        <v>48</v>
      </c>
      <c r="J17" s="23" t="n">
        <f aca="false">SUM(J10:J16)</f>
        <v>6159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8" activeCellId="0" sqref="M18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'18 MAR'!I10</f>
        <v>25</v>
      </c>
      <c r="D10" s="21" t="s">
        <v>45</v>
      </c>
      <c r="E10" s="22" t="n">
        <f aca="false">'18 MAR'!E10</f>
        <v>100</v>
      </c>
      <c r="F10" s="23" t="n">
        <f aca="false">E10 *(B10 + C10)</f>
        <v>2500</v>
      </c>
      <c r="G10" s="21" t="n">
        <v>13</v>
      </c>
      <c r="H10" s="23" t="n">
        <f aca="false">G10 * E10</f>
        <v>1300</v>
      </c>
      <c r="I10" s="24" t="n">
        <f aca="false">(B10 + C10) - G10</f>
        <v>12</v>
      </c>
      <c r="J10" s="23" t="n">
        <f aca="false">I10 * E10</f>
        <v>1200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'18 MAR'!I11</f>
        <v>7</v>
      </c>
      <c r="D11" s="21" t="s">
        <v>46</v>
      </c>
      <c r="E11" s="22" t="n">
        <f aca="false">'18 MAR'!E11</f>
        <v>200</v>
      </c>
      <c r="F11" s="23" t="n">
        <f aca="false">E11 *(B11 + C11)</f>
        <v>1400</v>
      </c>
      <c r="G11" s="21" t="n">
        <v>2</v>
      </c>
      <c r="H11" s="23" t="n">
        <f aca="false">G11 * E11</f>
        <v>400</v>
      </c>
      <c r="I11" s="24" t="n">
        <f aca="false">(B11 + C11) - G11</f>
        <v>5</v>
      </c>
      <c r="J11" s="23" t="n">
        <f aca="false">I11 * E11</f>
        <v>1000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'18 MAR'!I12</f>
        <v>130</v>
      </c>
      <c r="D12" s="25" t="s">
        <v>46</v>
      </c>
      <c r="E12" s="26" t="n">
        <f aca="false">'18 MAR'!E12</f>
        <v>1.5</v>
      </c>
      <c r="F12" s="27" t="n">
        <f aca="false">E12 *(B12 + C12)</f>
        <v>195</v>
      </c>
      <c r="G12" s="25" t="n">
        <v>40</v>
      </c>
      <c r="H12" s="27" t="n">
        <f aca="false">G12 * E12</f>
        <v>60</v>
      </c>
      <c r="I12" s="28" t="n">
        <f aca="false">(B12 + C12) - G12</f>
        <v>90</v>
      </c>
      <c r="J12" s="23" t="n">
        <f aca="false">I12 * E12</f>
        <v>135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'18 MAR'!I13</f>
        <v>115</v>
      </c>
      <c r="D13" s="25" t="s">
        <v>46</v>
      </c>
      <c r="E13" s="26" t="n">
        <f aca="false">'18 MAR'!E13</f>
        <v>4</v>
      </c>
      <c r="F13" s="27" t="n">
        <f aca="false">E13 *(B13 + C13)</f>
        <v>460</v>
      </c>
      <c r="G13" s="25" t="n">
        <v>15</v>
      </c>
      <c r="H13" s="27" t="n">
        <f aca="false">G13 * E13</f>
        <v>60</v>
      </c>
      <c r="I13" s="28" t="n">
        <f aca="false">(B13 + C13) - G13</f>
        <v>100</v>
      </c>
      <c r="J13" s="23" t="n">
        <f aca="false">I13 * E13</f>
        <v>400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'18 MAR'!I14</f>
        <v>90</v>
      </c>
      <c r="D14" s="25" t="s">
        <v>46</v>
      </c>
      <c r="E14" s="26" t="n">
        <f aca="false">'18 MAR'!E14</f>
        <v>8</v>
      </c>
      <c r="F14" s="27" t="n">
        <f aca="false">E14 *(B14 + C14)</f>
        <v>720</v>
      </c>
      <c r="G14" s="25" t="n">
        <v>10</v>
      </c>
      <c r="H14" s="27" t="n">
        <f aca="false">G14 * E14</f>
        <v>80</v>
      </c>
      <c r="I14" s="28" t="n">
        <f aca="false">(B14 + C14) - G14</f>
        <v>80</v>
      </c>
      <c r="J14" s="23" t="n">
        <f aca="false">I14 * E14</f>
        <v>640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'18 MAR'!I15</f>
        <v>20</v>
      </c>
      <c r="D15" s="25" t="s">
        <v>46</v>
      </c>
      <c r="E15" s="26" t="n">
        <f aca="false">'18 MAR'!E15</f>
        <v>10</v>
      </c>
      <c r="F15" s="27" t="n">
        <f aca="false">E15 *(B15 + C15)</f>
        <v>200</v>
      </c>
      <c r="G15" s="25" t="n">
        <v>10</v>
      </c>
      <c r="H15" s="27" t="n">
        <f aca="false">G15 * E15</f>
        <v>100</v>
      </c>
      <c r="I15" s="28" t="n">
        <f aca="false">(B15 + C15) - G15</f>
        <v>10</v>
      </c>
      <c r="J15" s="23" t="n">
        <f aca="false">I15 * E15</f>
        <v>100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'18 MAR'!I16</f>
        <v>38</v>
      </c>
      <c r="D16" s="25" t="s">
        <v>46</v>
      </c>
      <c r="E16" s="26" t="n">
        <f aca="false">'18 MAR'!E16</f>
        <v>18</v>
      </c>
      <c r="F16" s="27" t="n">
        <f aca="false">E16 *(B16 + C16)</f>
        <v>684</v>
      </c>
      <c r="G16" s="25" t="n">
        <v>16</v>
      </c>
      <c r="H16" s="27" t="n">
        <f aca="false">G16 * E16</f>
        <v>288</v>
      </c>
      <c r="I16" s="28" t="n">
        <f aca="false">(B16 + C16) - G16</f>
        <v>22</v>
      </c>
      <c r="J16" s="23" t="n">
        <f aca="false">I16 * E16</f>
        <v>396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6159</v>
      </c>
      <c r="G17" s="22"/>
      <c r="H17" s="23" t="n">
        <f aca="false">SUM(H10:H16)</f>
        <v>2288</v>
      </c>
      <c r="I17" s="22" t="s">
        <v>48</v>
      </c>
      <c r="J17" s="23" t="n">
        <f aca="false">SUM(J10:J16)</f>
        <v>3871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25</v>
      </c>
      <c r="C10" s="15" t="n">
        <f aca="false">'25 MAR'!I10</f>
        <v>12</v>
      </c>
      <c r="D10" s="21" t="s">
        <v>45</v>
      </c>
      <c r="E10" s="22" t="n">
        <f aca="false">'25 MAR'!E10</f>
        <v>100</v>
      </c>
      <c r="F10" s="23" t="n">
        <f aca="false">E10 *(B10 + C10)</f>
        <v>3700</v>
      </c>
      <c r="G10" s="21" t="n">
        <v>13</v>
      </c>
      <c r="H10" s="23" t="n">
        <f aca="false">G10 * E10</f>
        <v>1300</v>
      </c>
      <c r="I10" s="24" t="n">
        <f aca="false">(B10 + C10) - G10</f>
        <v>24</v>
      </c>
      <c r="J10" s="23" t="n">
        <f aca="false">I10 * E10</f>
        <v>2400</v>
      </c>
    </row>
    <row r="11" customFormat="false" ht="22.5" hidden="false" customHeight="true" outlineLevel="0" collapsed="false">
      <c r="A11" s="21" t="s">
        <v>3</v>
      </c>
      <c r="B11" s="21" t="n">
        <v>10</v>
      </c>
      <c r="C11" s="15" t="n">
        <f aca="false">'25 MAR'!I11</f>
        <v>5</v>
      </c>
      <c r="D11" s="21" t="s">
        <v>46</v>
      </c>
      <c r="E11" s="22" t="n">
        <f aca="false">'25 MAR'!E11</f>
        <v>200</v>
      </c>
      <c r="F11" s="23" t="n">
        <f aca="false">E11 *(B11 + C11)</f>
        <v>3000</v>
      </c>
      <c r="G11" s="21" t="n">
        <v>1</v>
      </c>
      <c r="H11" s="23" t="n">
        <f aca="false">G11 * E11</f>
        <v>200</v>
      </c>
      <c r="I11" s="24" t="n">
        <f aca="false">(B11 + C11) - G11</f>
        <v>14</v>
      </c>
      <c r="J11" s="23" t="n">
        <f aca="false">I11 * E11</f>
        <v>2800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'25 MAR'!I12</f>
        <v>90</v>
      </c>
      <c r="D12" s="25" t="s">
        <v>46</v>
      </c>
      <c r="E12" s="26" t="n">
        <f aca="false">'25 MAR'!E12</f>
        <v>1.5</v>
      </c>
      <c r="F12" s="27" t="n">
        <f aca="false">E12 *(B12 + C12)</f>
        <v>135</v>
      </c>
      <c r="G12" s="25" t="n">
        <v>40</v>
      </c>
      <c r="H12" s="27" t="n">
        <f aca="false">G12 * E12</f>
        <v>60</v>
      </c>
      <c r="I12" s="28" t="n">
        <f aca="false">(B12 + C12) - G12</f>
        <v>50</v>
      </c>
      <c r="J12" s="23" t="n">
        <f aca="false">I12 * E12</f>
        <v>75</v>
      </c>
    </row>
    <row r="13" customFormat="false" ht="22.5" hidden="false" customHeight="true" outlineLevel="0" collapsed="false">
      <c r="A13" s="21" t="s">
        <v>5</v>
      </c>
      <c r="B13" s="21" t="n">
        <v>150</v>
      </c>
      <c r="C13" s="15" t="n">
        <f aca="false">'25 MAR'!I13</f>
        <v>100</v>
      </c>
      <c r="D13" s="25" t="s">
        <v>46</v>
      </c>
      <c r="E13" s="26" t="n">
        <f aca="false">'25 MAR'!E13</f>
        <v>4</v>
      </c>
      <c r="F13" s="27" t="n">
        <f aca="false">E13 *(B13 + C13)</f>
        <v>1000</v>
      </c>
      <c r="G13" s="25" t="n">
        <v>25</v>
      </c>
      <c r="H13" s="27" t="n">
        <f aca="false">G13 * E13</f>
        <v>100</v>
      </c>
      <c r="I13" s="28" t="n">
        <f aca="false">(B13 + C13) - G13</f>
        <v>225</v>
      </c>
      <c r="J13" s="23" t="n">
        <f aca="false">I13 * E13</f>
        <v>900</v>
      </c>
    </row>
    <row r="14" customFormat="false" ht="22.5" hidden="false" customHeight="true" outlineLevel="0" collapsed="false">
      <c r="A14" s="21" t="s">
        <v>6</v>
      </c>
      <c r="B14" s="21" t="n">
        <v>100</v>
      </c>
      <c r="C14" s="15" t="n">
        <f aca="false">'25 MAR'!I14</f>
        <v>80</v>
      </c>
      <c r="D14" s="25" t="s">
        <v>46</v>
      </c>
      <c r="E14" s="26" t="n">
        <f aca="false">'25 MAR'!E14</f>
        <v>8</v>
      </c>
      <c r="F14" s="27" t="n">
        <f aca="false">E14 *(B14 + C14)</f>
        <v>1440</v>
      </c>
      <c r="G14" s="25" t="n">
        <v>10</v>
      </c>
      <c r="H14" s="27" t="n">
        <f aca="false">G14 * E14</f>
        <v>80</v>
      </c>
      <c r="I14" s="28" t="n">
        <f aca="false">(B14 + C14) - G14</f>
        <v>170</v>
      </c>
      <c r="J14" s="23" t="n">
        <f aca="false">I14 * E14</f>
        <v>1360</v>
      </c>
    </row>
    <row r="15" customFormat="false" ht="22.5" hidden="false" customHeight="true" outlineLevel="0" collapsed="false">
      <c r="A15" s="21" t="s">
        <v>7</v>
      </c>
      <c r="B15" s="21" t="n">
        <v>300</v>
      </c>
      <c r="C15" s="15" t="n">
        <f aca="false">'25 MAR'!I15</f>
        <v>10</v>
      </c>
      <c r="D15" s="25" t="s">
        <v>46</v>
      </c>
      <c r="E15" s="26" t="n">
        <f aca="false">'25 MAR'!E15</f>
        <v>10</v>
      </c>
      <c r="F15" s="27" t="n">
        <f aca="false">E15 *(B15 + C15)</f>
        <v>3100</v>
      </c>
      <c r="G15" s="25" t="n">
        <v>0</v>
      </c>
      <c r="H15" s="27" t="n">
        <f aca="false">G15 * E15</f>
        <v>0</v>
      </c>
      <c r="I15" s="28" t="n">
        <f aca="false">(B15 + C15) - G15</f>
        <v>310</v>
      </c>
      <c r="J15" s="23" t="n">
        <f aca="false">I15 * E15</f>
        <v>3100</v>
      </c>
    </row>
    <row r="16" customFormat="false" ht="22.5" hidden="false" customHeight="true" outlineLevel="0" collapsed="false">
      <c r="A16" s="21" t="s">
        <v>8</v>
      </c>
      <c r="B16" s="21" t="n">
        <v>50</v>
      </c>
      <c r="C16" s="15" t="n">
        <f aca="false">'25 MAR'!I16</f>
        <v>22</v>
      </c>
      <c r="D16" s="25" t="s">
        <v>46</v>
      </c>
      <c r="E16" s="26" t="n">
        <f aca="false">'25 MAR'!E16</f>
        <v>18</v>
      </c>
      <c r="F16" s="27" t="n">
        <f aca="false">E16 *(B16 + C16)</f>
        <v>1296</v>
      </c>
      <c r="G16" s="25" t="n">
        <v>0</v>
      </c>
      <c r="H16" s="27" t="n">
        <f aca="false">G16 * E16</f>
        <v>0</v>
      </c>
      <c r="I16" s="28" t="n">
        <f aca="false">(B16 + C16) - G16</f>
        <v>72</v>
      </c>
      <c r="J16" s="23" t="n">
        <f aca="false">I16 * E16</f>
        <v>1296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13671</v>
      </c>
      <c r="G17" s="22"/>
      <c r="H17" s="23" t="n">
        <f aca="false">SUM(H10:H16)</f>
        <v>1740</v>
      </c>
      <c r="I17" s="22" t="s">
        <v>48</v>
      </c>
      <c r="J17" s="23" t="n">
        <f aca="false">SUM(J10:J16)</f>
        <v>11931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 APR'!I10</f>
        <v>24</v>
      </c>
      <c r="D10" s="21" t="s">
        <v>45</v>
      </c>
      <c r="E10" s="22" t="n">
        <f aca="false">'1 APR'!E10</f>
        <v>100</v>
      </c>
      <c r="F10" s="23" t="n">
        <f aca="false">E10 *(B10 + C10)</f>
        <v>2400</v>
      </c>
      <c r="G10" s="21" t="n">
        <v>12</v>
      </c>
      <c r="H10" s="23" t="n">
        <f aca="false">G10 * E10</f>
        <v>1200</v>
      </c>
      <c r="I10" s="24" t="n">
        <f aca="false">(B10 + C10) - G10</f>
        <v>12</v>
      </c>
      <c r="J10" s="23" t="n">
        <f aca="false">I10 * E10</f>
        <v>1200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 APR'!I11</f>
        <v>14</v>
      </c>
      <c r="D11" s="21" t="s">
        <v>46</v>
      </c>
      <c r="E11" s="22" t="n">
        <f aca="false">'1 APR'!E11</f>
        <v>200</v>
      </c>
      <c r="F11" s="23" t="n">
        <f aca="false">E11 *(B11 + C11)</f>
        <v>2800</v>
      </c>
      <c r="G11" s="21" t="n">
        <v>2</v>
      </c>
      <c r="H11" s="23" t="n">
        <f aca="false">G11 * E11</f>
        <v>400</v>
      </c>
      <c r="I11" s="24" t="n">
        <f aca="false">(B11 + C11) - G11</f>
        <v>12</v>
      </c>
      <c r="J11" s="23" t="n">
        <f aca="false">I11 * E11</f>
        <v>2400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 APR'!I12</f>
        <v>50</v>
      </c>
      <c r="D12" s="25" t="s">
        <v>46</v>
      </c>
      <c r="E12" s="26" t="n">
        <f aca="false">'1 APR'!E12</f>
        <v>1.5</v>
      </c>
      <c r="F12" s="27" t="n">
        <f aca="false">E12 *(B12 + C12)</f>
        <v>75</v>
      </c>
      <c r="G12" s="25" t="n">
        <v>0</v>
      </c>
      <c r="H12" s="27" t="n">
        <f aca="false">G12 * E12</f>
        <v>0</v>
      </c>
      <c r="I12" s="28" t="n">
        <f aca="false">(B12 + C12) - G12</f>
        <v>50</v>
      </c>
      <c r="J12" s="23" t="n">
        <f aca="false">I12 * E12</f>
        <v>75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 APR'!I13</f>
        <v>225</v>
      </c>
      <c r="D13" s="25" t="s">
        <v>46</v>
      </c>
      <c r="E13" s="26" t="n">
        <f aca="false">'1 APR'!E13</f>
        <v>4</v>
      </c>
      <c r="F13" s="27" t="n">
        <f aca="false">E13 *(B13 + C13)</f>
        <v>900</v>
      </c>
      <c r="G13" s="25" t="n">
        <v>20</v>
      </c>
      <c r="H13" s="27" t="n">
        <f aca="false">G13 * E13</f>
        <v>80</v>
      </c>
      <c r="I13" s="28" t="n">
        <f aca="false">(B13 + C13) - G13</f>
        <v>205</v>
      </c>
      <c r="J13" s="23" t="n">
        <f aca="false">I13 * E13</f>
        <v>820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 APR'!I14</f>
        <v>170</v>
      </c>
      <c r="D14" s="25" t="s">
        <v>46</v>
      </c>
      <c r="E14" s="26" t="n">
        <f aca="false">'1 APR'!E14</f>
        <v>8</v>
      </c>
      <c r="F14" s="27" t="n">
        <f aca="false">E14 *(B14 + C14)</f>
        <v>1360</v>
      </c>
      <c r="G14" s="25" t="n">
        <v>10</v>
      </c>
      <c r="H14" s="27" t="n">
        <f aca="false">G14 * E14</f>
        <v>80</v>
      </c>
      <c r="I14" s="28" t="n">
        <f aca="false">(B14 + C14) - G14</f>
        <v>160</v>
      </c>
      <c r="J14" s="23" t="n">
        <f aca="false">I14 * E14</f>
        <v>1280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 APR'!I15</f>
        <v>310</v>
      </c>
      <c r="D15" s="25" t="s">
        <v>46</v>
      </c>
      <c r="E15" s="26" t="n">
        <f aca="false">'1 APR'!E15</f>
        <v>10</v>
      </c>
      <c r="F15" s="27" t="n">
        <f aca="false">E15 *(B15 + C15)</f>
        <v>3100</v>
      </c>
      <c r="G15" s="25" t="n">
        <v>0</v>
      </c>
      <c r="H15" s="27" t="n">
        <f aca="false">G15 * E15</f>
        <v>0</v>
      </c>
      <c r="I15" s="28" t="n">
        <f aca="false">(B15 + C15) - G15</f>
        <v>310</v>
      </c>
      <c r="J15" s="23" t="n">
        <f aca="false">I15 * E15</f>
        <v>3100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 APR'!I16</f>
        <v>72</v>
      </c>
      <c r="D16" s="25" t="s">
        <v>46</v>
      </c>
      <c r="E16" s="26" t="n">
        <f aca="false">'1 APR'!E16</f>
        <v>18</v>
      </c>
      <c r="F16" s="27" t="n">
        <f aca="false">E16 *(B16 + C16)</f>
        <v>1296</v>
      </c>
      <c r="G16" s="25" t="n">
        <v>10</v>
      </c>
      <c r="H16" s="27" t="n">
        <f aca="false">G16 * E16</f>
        <v>180</v>
      </c>
      <c r="I16" s="28" t="n">
        <f aca="false">(B16 + C16) - G16</f>
        <v>62</v>
      </c>
      <c r="J16" s="23" t="n">
        <f aca="false">I16 * E16</f>
        <v>1116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11931</v>
      </c>
      <c r="G17" s="22"/>
      <c r="H17" s="23" t="n">
        <f aca="false">SUM(H10:H16)</f>
        <v>1940</v>
      </c>
      <c r="I17" s="22" t="s">
        <v>48</v>
      </c>
      <c r="J17" s="23" t="n">
        <f aca="false">SUM(J10:J16)</f>
        <v>9991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100</v>
      </c>
      <c r="C10" s="15" t="n">
        <f aca="false">'8 APR'!I10</f>
        <v>12</v>
      </c>
      <c r="D10" s="21" t="s">
        <v>45</v>
      </c>
      <c r="E10" s="22" t="n">
        <f aca="false">'8 APR'!E10</f>
        <v>100</v>
      </c>
      <c r="F10" s="23" t="n">
        <f aca="false">E10 *(B10 + C10)</f>
        <v>11200</v>
      </c>
      <c r="G10" s="21" t="n">
        <v>12</v>
      </c>
      <c r="H10" s="23" t="n">
        <f aca="false">G10 * E10</f>
        <v>1200</v>
      </c>
      <c r="I10" s="24" t="n">
        <f aca="false">(B10 + C10) - G10</f>
        <v>100</v>
      </c>
      <c r="J10" s="23" t="n">
        <f aca="false">I10 * E10</f>
        <v>10000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'8 APR'!I11</f>
        <v>12</v>
      </c>
      <c r="D11" s="21" t="s">
        <v>46</v>
      </c>
      <c r="E11" s="22" t="n">
        <f aca="false">'8 APR'!E11</f>
        <v>200</v>
      </c>
      <c r="F11" s="23" t="n">
        <f aca="false">E11 *(B11 + C11)</f>
        <v>2400</v>
      </c>
      <c r="G11" s="21" t="n">
        <v>2</v>
      </c>
      <c r="H11" s="23" t="n">
        <f aca="false">G11 * E11</f>
        <v>400</v>
      </c>
      <c r="I11" s="24" t="n">
        <f aca="false">(B11 + C11) - G11</f>
        <v>10</v>
      </c>
      <c r="J11" s="23" t="n">
        <f aca="false">I11 * E11</f>
        <v>2000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'8 APR'!I12</f>
        <v>50</v>
      </c>
      <c r="D12" s="25" t="s">
        <v>46</v>
      </c>
      <c r="E12" s="26" t="n">
        <f aca="false">'8 APR'!E12</f>
        <v>1.5</v>
      </c>
      <c r="F12" s="27" t="n">
        <f aca="false">E12 *(B12 + C12)</f>
        <v>75</v>
      </c>
      <c r="G12" s="25" t="n">
        <v>0</v>
      </c>
      <c r="H12" s="27" t="n">
        <f aca="false">G12 * E12</f>
        <v>0</v>
      </c>
      <c r="I12" s="28" t="n">
        <f aca="false">(B12 + C12) - G12</f>
        <v>50</v>
      </c>
      <c r="J12" s="23" t="n">
        <f aca="false">I12 * E12</f>
        <v>75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'8 APR'!I13</f>
        <v>205</v>
      </c>
      <c r="D13" s="25" t="s">
        <v>46</v>
      </c>
      <c r="E13" s="26" t="n">
        <f aca="false">'8 APR'!E13</f>
        <v>4</v>
      </c>
      <c r="F13" s="27" t="n">
        <f aca="false">E13 *(B13 + C13)</f>
        <v>820</v>
      </c>
      <c r="G13" s="25" t="n">
        <v>50</v>
      </c>
      <c r="H13" s="27" t="n">
        <f aca="false">G13 * E13</f>
        <v>200</v>
      </c>
      <c r="I13" s="28" t="n">
        <f aca="false">(B13 + C13) - G13</f>
        <v>155</v>
      </c>
      <c r="J13" s="23" t="n">
        <f aca="false">I13 * E13</f>
        <v>620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'8 APR'!I14</f>
        <v>160</v>
      </c>
      <c r="D14" s="25" t="s">
        <v>46</v>
      </c>
      <c r="E14" s="26" t="n">
        <f aca="false">'8 APR'!E14</f>
        <v>8</v>
      </c>
      <c r="F14" s="27" t="n">
        <f aca="false">E14 *(B14 + C14)</f>
        <v>1280</v>
      </c>
      <c r="G14" s="25" t="n">
        <v>0</v>
      </c>
      <c r="H14" s="27" t="n">
        <f aca="false">G14 * E14</f>
        <v>0</v>
      </c>
      <c r="I14" s="28" t="n">
        <f aca="false">(B14 + C14) - G14</f>
        <v>160</v>
      </c>
      <c r="J14" s="23" t="n">
        <f aca="false">I14 * E14</f>
        <v>1280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'8 APR'!I15</f>
        <v>310</v>
      </c>
      <c r="D15" s="25" t="s">
        <v>46</v>
      </c>
      <c r="E15" s="26" t="n">
        <f aca="false">'8 APR'!E15</f>
        <v>10</v>
      </c>
      <c r="F15" s="27" t="n">
        <f aca="false">E15 *(B15 + C15)</f>
        <v>3100</v>
      </c>
      <c r="G15" s="25" t="n">
        <v>20</v>
      </c>
      <c r="H15" s="27" t="n">
        <f aca="false">G15 * E15</f>
        <v>200</v>
      </c>
      <c r="I15" s="28" t="n">
        <f aca="false">(B15 + C15) - G15</f>
        <v>290</v>
      </c>
      <c r="J15" s="23" t="n">
        <f aca="false">I15 * E15</f>
        <v>2900</v>
      </c>
    </row>
    <row r="16" customFormat="false" ht="22.5" hidden="false" customHeight="true" outlineLevel="0" collapsed="false">
      <c r="A16" s="21" t="s">
        <v>8</v>
      </c>
      <c r="B16" s="21" t="n">
        <v>70</v>
      </c>
      <c r="C16" s="15" t="n">
        <f aca="false">'8 APR'!I16</f>
        <v>62</v>
      </c>
      <c r="D16" s="25" t="s">
        <v>46</v>
      </c>
      <c r="E16" s="26" t="n">
        <f aca="false">'8 APR'!E16</f>
        <v>18</v>
      </c>
      <c r="F16" s="27" t="n">
        <f aca="false">E16 *(B16 + C16)</f>
        <v>2376</v>
      </c>
      <c r="G16" s="25" t="n">
        <v>20</v>
      </c>
      <c r="H16" s="27" t="n">
        <f aca="false">G16 * E16</f>
        <v>360</v>
      </c>
      <c r="I16" s="28" t="n">
        <f aca="false">(B16 + C16) - G16</f>
        <v>112</v>
      </c>
      <c r="J16" s="23" t="n">
        <f aca="false">I16 * E16</f>
        <v>2016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21251</v>
      </c>
      <c r="G17" s="22"/>
      <c r="H17" s="23" t="n">
        <f aca="false">SUM(H10:H16)</f>
        <v>2360</v>
      </c>
      <c r="I17" s="22" t="s">
        <v>48</v>
      </c>
      <c r="J17" s="23" t="n">
        <f aca="false">SUM(J10:J16)</f>
        <v>18891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7" activeCellId="0" sqref="G17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'15 APR'!I10</f>
        <v>100</v>
      </c>
      <c r="D10" s="21" t="s">
        <v>45</v>
      </c>
      <c r="E10" s="22" t="n">
        <f aca="false">'15 APR'!E10</f>
        <v>100</v>
      </c>
      <c r="F10" s="23" t="n">
        <f aca="false">E10 *(B10 + C10)</f>
        <v>10000</v>
      </c>
      <c r="G10" s="21" t="n">
        <v>10</v>
      </c>
      <c r="H10" s="23" t="n">
        <f aca="false">G10 * E10</f>
        <v>1000</v>
      </c>
      <c r="I10" s="24" t="n">
        <f aca="false">(B10 + C10) - G10</f>
        <v>90</v>
      </c>
      <c r="J10" s="23" t="n">
        <f aca="false">I10 * E10</f>
        <v>9000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'15 APR'!I11</f>
        <v>10</v>
      </c>
      <c r="D11" s="21" t="s">
        <v>46</v>
      </c>
      <c r="E11" s="22" t="n">
        <f aca="false">'15 APR'!E11</f>
        <v>200</v>
      </c>
      <c r="F11" s="23" t="n">
        <f aca="false">E11 *(B11 + C11)</f>
        <v>2000</v>
      </c>
      <c r="G11" s="21" t="n">
        <v>1</v>
      </c>
      <c r="H11" s="23" t="n">
        <f aca="false">G11 * E11</f>
        <v>200</v>
      </c>
      <c r="I11" s="24" t="n">
        <f aca="false">(B11 + C11) - G11</f>
        <v>9</v>
      </c>
      <c r="J11" s="23" t="n">
        <f aca="false">I11 * E11</f>
        <v>1800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'15 APR'!I12</f>
        <v>50</v>
      </c>
      <c r="D12" s="25" t="s">
        <v>46</v>
      </c>
      <c r="E12" s="26" t="n">
        <f aca="false">'15 APR'!E12</f>
        <v>1.5</v>
      </c>
      <c r="F12" s="27" t="n">
        <f aca="false">E12 *(B12 + C12)</f>
        <v>75</v>
      </c>
      <c r="G12" s="25" t="n">
        <v>10</v>
      </c>
      <c r="H12" s="27" t="n">
        <f aca="false">G12 * E12</f>
        <v>15</v>
      </c>
      <c r="I12" s="28" t="n">
        <f aca="false">(B12 + C12) - G12</f>
        <v>40</v>
      </c>
      <c r="J12" s="23" t="n">
        <f aca="false">I12 * E12</f>
        <v>60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'15 APR'!I13</f>
        <v>155</v>
      </c>
      <c r="D13" s="25" t="s">
        <v>46</v>
      </c>
      <c r="E13" s="26" t="n">
        <f aca="false">'15 APR'!E13</f>
        <v>4</v>
      </c>
      <c r="F13" s="27" t="n">
        <f aca="false">E13 *(B13 + C13)</f>
        <v>620</v>
      </c>
      <c r="G13" s="25" t="n">
        <v>5</v>
      </c>
      <c r="H13" s="27" t="n">
        <f aca="false">G13 * E13</f>
        <v>20</v>
      </c>
      <c r="I13" s="28" t="n">
        <f aca="false">(B13 + C13) - G13</f>
        <v>150</v>
      </c>
      <c r="J13" s="23" t="n">
        <f aca="false">I13 * E13</f>
        <v>600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'15 APR'!I14</f>
        <v>160</v>
      </c>
      <c r="D14" s="25" t="s">
        <v>46</v>
      </c>
      <c r="E14" s="26" t="n">
        <f aca="false">'15 APR'!E14</f>
        <v>8</v>
      </c>
      <c r="F14" s="27" t="n">
        <f aca="false">E14 *(B14 + C14)</f>
        <v>1280</v>
      </c>
      <c r="G14" s="25" t="n">
        <v>5</v>
      </c>
      <c r="H14" s="27" t="n">
        <f aca="false">G14 * E14</f>
        <v>40</v>
      </c>
      <c r="I14" s="28" t="n">
        <f aca="false">(B14 + C14) - G14</f>
        <v>155</v>
      </c>
      <c r="J14" s="23" t="n">
        <f aca="false">I14 * E14</f>
        <v>1240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'15 APR'!I15</f>
        <v>290</v>
      </c>
      <c r="D15" s="25" t="s">
        <v>46</v>
      </c>
      <c r="E15" s="26" t="n">
        <f aca="false">'15 APR'!E15</f>
        <v>10</v>
      </c>
      <c r="F15" s="27" t="n">
        <f aca="false">E15 *(B15 + C15)</f>
        <v>2900</v>
      </c>
      <c r="G15" s="25" t="n">
        <v>10</v>
      </c>
      <c r="H15" s="27" t="n">
        <f aca="false">G15 * E15</f>
        <v>100</v>
      </c>
      <c r="I15" s="28" t="n">
        <f aca="false">(B15 + C15) - G15</f>
        <v>280</v>
      </c>
      <c r="J15" s="23" t="n">
        <f aca="false">I15 * E15</f>
        <v>2800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'15 APR'!I16</f>
        <v>112</v>
      </c>
      <c r="D16" s="25" t="s">
        <v>46</v>
      </c>
      <c r="E16" s="26" t="n">
        <f aca="false">'15 APR'!E16</f>
        <v>18</v>
      </c>
      <c r="F16" s="27" t="n">
        <f aca="false">E16 *(B16 + C16)</f>
        <v>2016</v>
      </c>
      <c r="G16" s="25" t="n">
        <v>5</v>
      </c>
      <c r="H16" s="27" t="n">
        <f aca="false">G16 * E16</f>
        <v>90</v>
      </c>
      <c r="I16" s="28" t="n">
        <f aca="false">(B16 + C16) - G16</f>
        <v>107</v>
      </c>
      <c r="J16" s="23" t="n">
        <f aca="false">I16 * E16</f>
        <v>1926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18891</v>
      </c>
      <c r="G17" s="22"/>
      <c r="H17" s="23" t="n">
        <f aca="false">SUM(H10:H16)</f>
        <v>1465</v>
      </c>
      <c r="I17" s="22" t="s">
        <v>48</v>
      </c>
      <c r="J17" s="23" t="n">
        <f aca="false">SUM(J10:J16)</f>
        <v>17426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H17" activeCellId="0" sqref="H17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'22 APR'!I10</f>
        <v>90</v>
      </c>
      <c r="D10" s="21" t="s">
        <v>45</v>
      </c>
      <c r="E10" s="22" t="n">
        <f aca="false">'22 APR'!E10</f>
        <v>100</v>
      </c>
      <c r="F10" s="23" t="n">
        <f aca="false">E10 *(B10 + C10)</f>
        <v>9000</v>
      </c>
      <c r="G10" s="21" t="n">
        <v>10</v>
      </c>
      <c r="H10" s="23" t="n">
        <f aca="false">G10 * E10</f>
        <v>1000</v>
      </c>
      <c r="I10" s="24" t="n">
        <f aca="false">(B10 + C10) - G10</f>
        <v>80</v>
      </c>
      <c r="J10" s="23" t="n">
        <f aca="false">I10 * E10</f>
        <v>8000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'22 APR'!I11</f>
        <v>9</v>
      </c>
      <c r="D11" s="21" t="s">
        <v>46</v>
      </c>
      <c r="E11" s="22" t="n">
        <f aca="false">'22 APR'!E11</f>
        <v>200</v>
      </c>
      <c r="F11" s="23" t="n">
        <f aca="false">E11 *(B11 + C11)</f>
        <v>1800</v>
      </c>
      <c r="G11" s="21" t="n">
        <v>1</v>
      </c>
      <c r="H11" s="23" t="n">
        <f aca="false">G11 * E11</f>
        <v>200</v>
      </c>
      <c r="I11" s="24" t="n">
        <f aca="false">(B11 + C11) - G11</f>
        <v>8</v>
      </c>
      <c r="J11" s="23" t="n">
        <f aca="false">I11 * E11</f>
        <v>1600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'22 APR'!I12</f>
        <v>40</v>
      </c>
      <c r="D12" s="25" t="s">
        <v>46</v>
      </c>
      <c r="E12" s="26" t="n">
        <f aca="false">'22 APR'!E12</f>
        <v>1.5</v>
      </c>
      <c r="F12" s="27" t="n">
        <f aca="false">E12 *(B12 + C12)</f>
        <v>60</v>
      </c>
      <c r="G12" s="25" t="n">
        <v>20</v>
      </c>
      <c r="H12" s="27" t="n">
        <f aca="false">G12 * E12</f>
        <v>30</v>
      </c>
      <c r="I12" s="28" t="n">
        <f aca="false">(B12 + C12) - G12</f>
        <v>20</v>
      </c>
      <c r="J12" s="23" t="n">
        <f aca="false">I12 * E12</f>
        <v>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'22 APR'!I13</f>
        <v>150</v>
      </c>
      <c r="D13" s="25" t="s">
        <v>46</v>
      </c>
      <c r="E13" s="26" t="n">
        <f aca="false">'22 APR'!E13</f>
        <v>4</v>
      </c>
      <c r="F13" s="27" t="n">
        <f aca="false">E13 *(B13 + C13)</f>
        <v>600</v>
      </c>
      <c r="G13" s="25" t="n">
        <v>10</v>
      </c>
      <c r="H13" s="27" t="n">
        <f aca="false">G13 * E13</f>
        <v>40</v>
      </c>
      <c r="I13" s="28" t="n">
        <f aca="false">(B13 + C13) - G13</f>
        <v>140</v>
      </c>
      <c r="J13" s="23" t="n">
        <f aca="false">I13 * E13</f>
        <v>560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'22 APR'!I14</f>
        <v>155</v>
      </c>
      <c r="D14" s="25" t="s">
        <v>46</v>
      </c>
      <c r="E14" s="26" t="n">
        <f aca="false">'22 APR'!E14</f>
        <v>8</v>
      </c>
      <c r="F14" s="27" t="n">
        <f aca="false">E14 *(B14 + C14)</f>
        <v>1240</v>
      </c>
      <c r="G14" s="25" t="n">
        <v>10</v>
      </c>
      <c r="H14" s="27" t="n">
        <f aca="false">G14 * E14</f>
        <v>80</v>
      </c>
      <c r="I14" s="28" t="n">
        <f aca="false">(B14 + C14) - G14</f>
        <v>145</v>
      </c>
      <c r="J14" s="23" t="n">
        <f aca="false">I14 * E14</f>
        <v>1160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'22 APR'!I15</f>
        <v>280</v>
      </c>
      <c r="D15" s="25" t="s">
        <v>46</v>
      </c>
      <c r="E15" s="26" t="n">
        <f aca="false">'22 APR'!E15</f>
        <v>10</v>
      </c>
      <c r="F15" s="27" t="n">
        <f aca="false">E15 *(B15 + C15)</f>
        <v>2800</v>
      </c>
      <c r="G15" s="25" t="n">
        <v>20</v>
      </c>
      <c r="H15" s="27" t="n">
        <f aca="false">G15 * E15</f>
        <v>200</v>
      </c>
      <c r="I15" s="28" t="n">
        <f aca="false">(B15 + C15) - G15</f>
        <v>260</v>
      </c>
      <c r="J15" s="23" t="n">
        <f aca="false">I15 * E15</f>
        <v>2600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'22 APR'!I16</f>
        <v>107</v>
      </c>
      <c r="D16" s="25" t="s">
        <v>46</v>
      </c>
      <c r="E16" s="26" t="n">
        <f aca="false">'22 APR'!E16</f>
        <v>18</v>
      </c>
      <c r="F16" s="27" t="n">
        <f aca="false">E16 *(B16 + C16)</f>
        <v>1926</v>
      </c>
      <c r="G16" s="25" t="n">
        <v>10</v>
      </c>
      <c r="H16" s="27" t="n">
        <f aca="false">G16 * E16</f>
        <v>180</v>
      </c>
      <c r="I16" s="28" t="n">
        <f aca="false">(B16 + C16) - G16</f>
        <v>97</v>
      </c>
      <c r="J16" s="23" t="n">
        <f aca="false">I16 * E16</f>
        <v>1746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17426</v>
      </c>
      <c r="G17" s="22"/>
      <c r="H17" s="23" t="n">
        <f aca="false">SUM(H10:H16)</f>
        <v>1730</v>
      </c>
      <c r="I17" s="22" t="s">
        <v>48</v>
      </c>
      <c r="J17" s="23" t="n">
        <f aca="false">SUM(J10:J16)</f>
        <v>15696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29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'Raport general 2024'!D8</f>
        <v>26</v>
      </c>
      <c r="D10" s="21" t="s">
        <v>45</v>
      </c>
      <c r="E10" s="22" t="n">
        <v>75</v>
      </c>
      <c r="F10" s="23" t="n">
        <f aca="false">E10 *(B10 + C10)</f>
        <v>1950</v>
      </c>
      <c r="G10" s="21" t="n">
        <v>13</v>
      </c>
      <c r="H10" s="23" t="n">
        <f aca="false">G10 * E10</f>
        <v>975</v>
      </c>
      <c r="I10" s="24" t="n">
        <f aca="false">(B10+C10)-G10</f>
        <v>13</v>
      </c>
      <c r="J10" s="23" t="n">
        <f aca="false">I10 * E10</f>
        <v>975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'Raport general 2024'!E8</f>
        <v>11</v>
      </c>
      <c r="D11" s="21" t="s">
        <v>46</v>
      </c>
      <c r="E11" s="22" t="n">
        <v>160</v>
      </c>
      <c r="F11" s="23" t="n">
        <f aca="false">E11 *(B11 + C11)</f>
        <v>1760</v>
      </c>
      <c r="G11" s="21" t="n">
        <v>0</v>
      </c>
      <c r="H11" s="23" t="n">
        <f aca="false">G11 * E11</f>
        <v>0</v>
      </c>
      <c r="I11" s="24" t="n">
        <f aca="false">(B11+C11)-G11</f>
        <v>11</v>
      </c>
      <c r="J11" s="23" t="n">
        <f aca="false">I11 * E11</f>
        <v>1760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'Raport general 2024'!F8</f>
        <v>280</v>
      </c>
      <c r="D12" s="25" t="s">
        <v>46</v>
      </c>
      <c r="E12" s="26" t="n">
        <v>1.5</v>
      </c>
      <c r="F12" s="27" t="n">
        <f aca="false">E12 *(B12 + C12)</f>
        <v>420</v>
      </c>
      <c r="G12" s="25" t="n">
        <v>40</v>
      </c>
      <c r="H12" s="27" t="n">
        <f aca="false">G12 * E12</f>
        <v>60</v>
      </c>
      <c r="I12" s="24" t="n">
        <f aca="false">(B12+C12)-G12</f>
        <v>240</v>
      </c>
      <c r="J12" s="23" t="n">
        <f aca="false">I12 * E12</f>
        <v>360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'Raport general 2024'!G8</f>
        <v>25</v>
      </c>
      <c r="D13" s="25" t="s">
        <v>46</v>
      </c>
      <c r="E13" s="26" t="n">
        <v>4</v>
      </c>
      <c r="F13" s="27" t="n">
        <f aca="false">E13 *(B13 + C13)</f>
        <v>100</v>
      </c>
      <c r="G13" s="25" t="n">
        <v>15</v>
      </c>
      <c r="H13" s="27" t="n">
        <f aca="false">G13 * E13</f>
        <v>60</v>
      </c>
      <c r="I13" s="24" t="n">
        <f aca="false">(B13+C13)-G13</f>
        <v>10</v>
      </c>
      <c r="J13" s="23" t="n">
        <f aca="false">I13 * E13</f>
        <v>40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'Raport general 2024'!H8</f>
        <v>40</v>
      </c>
      <c r="D14" s="25" t="s">
        <v>46</v>
      </c>
      <c r="E14" s="26" t="n">
        <v>8</v>
      </c>
      <c r="F14" s="27" t="n">
        <f aca="false">E14 *(B14 + C14)</f>
        <v>320</v>
      </c>
      <c r="G14" s="25" t="n">
        <v>5</v>
      </c>
      <c r="H14" s="27" t="n">
        <f aca="false">G14 * E14</f>
        <v>40</v>
      </c>
      <c r="I14" s="24" t="n">
        <f aca="false">(B14+C14)-G14</f>
        <v>35</v>
      </c>
      <c r="J14" s="23" t="n">
        <f aca="false">I14 * E14</f>
        <v>280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'Raport general 2024'!I8</f>
        <v>34</v>
      </c>
      <c r="D15" s="25" t="s">
        <v>46</v>
      </c>
      <c r="E15" s="26" t="n">
        <v>10</v>
      </c>
      <c r="F15" s="27" t="n">
        <f aca="false">E15 *(B15 + C15)</f>
        <v>340</v>
      </c>
      <c r="G15" s="25" t="n">
        <v>10</v>
      </c>
      <c r="H15" s="27" t="n">
        <f aca="false">G15 * E15</f>
        <v>100</v>
      </c>
      <c r="I15" s="24" t="n">
        <f aca="false">(B15+C15)-G15</f>
        <v>24</v>
      </c>
      <c r="J15" s="23" t="n">
        <f aca="false">I15 * E15</f>
        <v>240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'Raport general 2024'!J8</f>
        <v>40</v>
      </c>
      <c r="D16" s="25" t="s">
        <v>46</v>
      </c>
      <c r="E16" s="26" t="n">
        <v>18</v>
      </c>
      <c r="F16" s="27" t="n">
        <f aca="false">E16 *(B16 + C16)</f>
        <v>720</v>
      </c>
      <c r="G16" s="25" t="n">
        <v>4</v>
      </c>
      <c r="H16" s="27" t="n">
        <f aca="false">G16 * E16</f>
        <v>72</v>
      </c>
      <c r="I16" s="24" t="n">
        <f aca="false">(B16+C16)-G16</f>
        <v>36</v>
      </c>
      <c r="J16" s="23" t="n">
        <f aca="false">I16 * E16</f>
        <v>648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5610</v>
      </c>
      <c r="G17" s="22"/>
      <c r="H17" s="23" t="n">
        <f aca="false">SUM(H10:H16)</f>
        <v>1307</v>
      </c>
      <c r="I17" s="22" t="s">
        <v>48</v>
      </c>
      <c r="J17" s="23" t="n">
        <f aca="false">SUM(J10:J16)</f>
        <v>4303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0" activeCellId="0" sqref="H10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'29 APR'!I10</f>
        <v>80</v>
      </c>
      <c r="D10" s="21" t="s">
        <v>45</v>
      </c>
      <c r="E10" s="22" t="n">
        <f aca="false">'29 APR'!E10</f>
        <v>100</v>
      </c>
      <c r="F10" s="23" t="n">
        <f aca="false">E10 *(B10 + C10)</f>
        <v>8000</v>
      </c>
      <c r="G10" s="21" t="n">
        <v>28</v>
      </c>
      <c r="H10" s="23" t="n">
        <v>75</v>
      </c>
      <c r="I10" s="24" t="n">
        <f aca="false">(B10 + C10) - G10</f>
        <v>52</v>
      </c>
      <c r="J10" s="23" t="n">
        <f aca="false">I10 * E10</f>
        <v>5200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'29 APR'!I11</f>
        <v>8</v>
      </c>
      <c r="D11" s="21" t="s">
        <v>46</v>
      </c>
      <c r="E11" s="22" t="n">
        <f aca="false">'29 APR'!E11</f>
        <v>200</v>
      </c>
      <c r="F11" s="23" t="n">
        <f aca="false">E11 *(B11 + C11)</f>
        <v>1600</v>
      </c>
      <c r="G11" s="21" t="n">
        <v>3</v>
      </c>
      <c r="H11" s="23" t="n">
        <v>160</v>
      </c>
      <c r="I11" s="24" t="n">
        <f aca="false">(B11 + C11) - G11</f>
        <v>5</v>
      </c>
      <c r="J11" s="23" t="n">
        <f aca="false">I11 * E11</f>
        <v>1000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'29 APR'!I12</f>
        <v>20</v>
      </c>
      <c r="D12" s="25" t="s">
        <v>46</v>
      </c>
      <c r="E12" s="26" t="n">
        <f aca="false">'29 APR'!E12</f>
        <v>1.5</v>
      </c>
      <c r="F12" s="27" t="n">
        <f aca="false">E12 *(B12 + C12)</f>
        <v>30</v>
      </c>
      <c r="G12" s="25" t="n">
        <v>0</v>
      </c>
      <c r="H12" s="27" t="n">
        <v>1.5</v>
      </c>
      <c r="I12" s="28" t="n">
        <f aca="false">(B12 + C12) - G12</f>
        <v>20</v>
      </c>
      <c r="J12" s="23" t="n">
        <f aca="false">I12 * E12</f>
        <v>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'29 APR'!I13</f>
        <v>140</v>
      </c>
      <c r="D13" s="25" t="s">
        <v>46</v>
      </c>
      <c r="E13" s="26" t="n">
        <f aca="false">'29 APR'!E13</f>
        <v>4</v>
      </c>
      <c r="F13" s="27" t="n">
        <f aca="false">E13 *(B13 + C13)</f>
        <v>560</v>
      </c>
      <c r="G13" s="25" t="n">
        <v>70</v>
      </c>
      <c r="H13" s="27" t="n">
        <v>4</v>
      </c>
      <c r="I13" s="28" t="n">
        <f aca="false">(B13 + C13) - G13</f>
        <v>70</v>
      </c>
      <c r="J13" s="23" t="n">
        <f aca="false">I13 * E13</f>
        <v>280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'29 APR'!I14</f>
        <v>145</v>
      </c>
      <c r="D14" s="25" t="s">
        <v>46</v>
      </c>
      <c r="E14" s="26" t="n">
        <f aca="false">'29 APR'!E14</f>
        <v>8</v>
      </c>
      <c r="F14" s="27" t="n">
        <f aca="false">E14 *(B14 + C14)</f>
        <v>1160</v>
      </c>
      <c r="G14" s="25" t="n">
        <v>125</v>
      </c>
      <c r="H14" s="27" t="n">
        <v>8</v>
      </c>
      <c r="I14" s="28" t="n">
        <f aca="false">(B14 + C14) - G14</f>
        <v>20</v>
      </c>
      <c r="J14" s="23" t="n">
        <f aca="false">I14 * E14</f>
        <v>160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'29 APR'!I15</f>
        <v>260</v>
      </c>
      <c r="D15" s="25" t="s">
        <v>46</v>
      </c>
      <c r="E15" s="26" t="n">
        <f aca="false">'29 APR'!E15</f>
        <v>10</v>
      </c>
      <c r="F15" s="27" t="n">
        <f aca="false">E15 *(B15 + C15)</f>
        <v>2600</v>
      </c>
      <c r="G15" s="25" t="n">
        <v>190</v>
      </c>
      <c r="H15" s="27" t="n">
        <v>10</v>
      </c>
      <c r="I15" s="28" t="n">
        <f aca="false">(B15 + C15) - G15</f>
        <v>70</v>
      </c>
      <c r="J15" s="23" t="n">
        <f aca="false">I15 * E15</f>
        <v>700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'29 APR'!I16</f>
        <v>97</v>
      </c>
      <c r="D16" s="25" t="s">
        <v>46</v>
      </c>
      <c r="E16" s="26" t="n">
        <f aca="false">'29 APR'!E16</f>
        <v>18</v>
      </c>
      <c r="F16" s="27" t="n">
        <f aca="false">E16 *(B16 + C16)</f>
        <v>1746</v>
      </c>
      <c r="G16" s="25" t="n">
        <v>95</v>
      </c>
      <c r="H16" s="27" t="n">
        <v>18</v>
      </c>
      <c r="I16" s="28" t="n">
        <f aca="false">(B16 + C16) - G16</f>
        <v>2</v>
      </c>
      <c r="J16" s="23" t="n">
        <f aca="false">I16 * E16</f>
        <v>36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15696</v>
      </c>
      <c r="G17" s="22"/>
      <c r="H17" s="23" t="n">
        <f aca="false">SUM(H10:H16)</f>
        <v>276.5</v>
      </c>
      <c r="I17" s="22" t="s">
        <v>48</v>
      </c>
      <c r="J17" s="23" t="n">
        <f aca="false">SUM(J10:J16)</f>
        <v>7406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0" activeCellId="0" sqref="H10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'6 MAI'!I10</f>
        <v>52</v>
      </c>
      <c r="D10" s="21" t="s">
        <v>45</v>
      </c>
      <c r="E10" s="22" t="n">
        <f aca="false">'6 MAI'!E10</f>
        <v>100</v>
      </c>
      <c r="F10" s="23" t="n">
        <f aca="false">E10 *(B10 + C10)</f>
        <v>5200</v>
      </c>
      <c r="G10" s="21" t="n">
        <v>12</v>
      </c>
      <c r="H10" s="23" t="n">
        <f aca="false">G10 * E10</f>
        <v>1200</v>
      </c>
      <c r="I10" s="24" t="n">
        <f aca="false">(B10 + C10) - G10</f>
        <v>40</v>
      </c>
      <c r="J10" s="23" t="n">
        <f aca="false">I10 * E10</f>
        <v>4000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'6 MAI'!I11</f>
        <v>5</v>
      </c>
      <c r="D11" s="21" t="s">
        <v>46</v>
      </c>
      <c r="E11" s="22" t="n">
        <f aca="false">'6 MAI'!E11</f>
        <v>200</v>
      </c>
      <c r="F11" s="23" t="n">
        <f aca="false">E11 *(B11 + C11)</f>
        <v>1000</v>
      </c>
      <c r="G11" s="21" t="n">
        <v>2</v>
      </c>
      <c r="H11" s="23" t="n">
        <f aca="false">G11 * E11</f>
        <v>400</v>
      </c>
      <c r="I11" s="24" t="n">
        <f aca="false">(B11 + C11) - G11</f>
        <v>3</v>
      </c>
      <c r="J11" s="23" t="n">
        <f aca="false">I11 * E11</f>
        <v>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'6 MAI'!I12</f>
        <v>20</v>
      </c>
      <c r="D12" s="25" t="s">
        <v>46</v>
      </c>
      <c r="E12" s="26" t="n">
        <f aca="false">'6 MAI'!E12</f>
        <v>1.5</v>
      </c>
      <c r="F12" s="27" t="n">
        <f aca="false">E12 *(B12 + C12)</f>
        <v>30</v>
      </c>
      <c r="G12" s="25" t="n">
        <v>0</v>
      </c>
      <c r="H12" s="27" t="n">
        <f aca="false">G12 * E12</f>
        <v>0</v>
      </c>
      <c r="I12" s="28" t="n">
        <f aca="false">(B12 + C12) - G12</f>
        <v>20</v>
      </c>
      <c r="J12" s="23" t="n">
        <f aca="false">I12 * E12</f>
        <v>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'6 MAI'!I13</f>
        <v>70</v>
      </c>
      <c r="D13" s="25" t="s">
        <v>46</v>
      </c>
      <c r="E13" s="26" t="n">
        <f aca="false">'6 MAI'!E13</f>
        <v>4</v>
      </c>
      <c r="F13" s="27" t="n">
        <f aca="false">E13 *(B13 + C13)</f>
        <v>280</v>
      </c>
      <c r="G13" s="25" t="n">
        <v>10</v>
      </c>
      <c r="H13" s="27" t="n">
        <f aca="false">G13 * E13</f>
        <v>40</v>
      </c>
      <c r="I13" s="28" t="n">
        <f aca="false">(B13 + C13) - G13</f>
        <v>60</v>
      </c>
      <c r="J13" s="23" t="n">
        <f aca="false">I13 * E13</f>
        <v>240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'6 MAI'!I14</f>
        <v>20</v>
      </c>
      <c r="D14" s="25" t="s">
        <v>46</v>
      </c>
      <c r="E14" s="26" t="n">
        <f aca="false">'6 MAI'!E14</f>
        <v>8</v>
      </c>
      <c r="F14" s="27" t="n">
        <f aca="false">E14 *(B14 + C14)</f>
        <v>160</v>
      </c>
      <c r="G14" s="25" t="n">
        <v>10</v>
      </c>
      <c r="H14" s="27" t="n">
        <f aca="false">G14 * E14</f>
        <v>80</v>
      </c>
      <c r="I14" s="28" t="n">
        <f aca="false">(B14 + C14) - G14</f>
        <v>10</v>
      </c>
      <c r="J14" s="23" t="n">
        <f aca="false">I14 * E14</f>
        <v>80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'6 MAI'!I15</f>
        <v>70</v>
      </c>
      <c r="D15" s="25" t="s">
        <v>46</v>
      </c>
      <c r="E15" s="26" t="n">
        <f aca="false">'6 MAI'!E15</f>
        <v>10</v>
      </c>
      <c r="F15" s="27" t="n">
        <f aca="false">E15 *(B15 + C15)</f>
        <v>700</v>
      </c>
      <c r="G15" s="25" t="n">
        <v>10</v>
      </c>
      <c r="H15" s="27" t="n">
        <f aca="false">G15 * E15</f>
        <v>100</v>
      </c>
      <c r="I15" s="28" t="n">
        <f aca="false">(B15 + C15) - G15</f>
        <v>60</v>
      </c>
      <c r="J15" s="23" t="n">
        <f aca="false">I15 * E15</f>
        <v>600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'6 MAI'!I16</f>
        <v>2</v>
      </c>
      <c r="D16" s="25" t="s">
        <v>46</v>
      </c>
      <c r="E16" s="26" t="n">
        <f aca="false">'6 MAI'!E16</f>
        <v>18</v>
      </c>
      <c r="F16" s="27" t="n">
        <f aca="false">E16 *(B16 + C16)</f>
        <v>36</v>
      </c>
      <c r="G16" s="25" t="n">
        <v>0</v>
      </c>
      <c r="H16" s="27" t="n">
        <f aca="false">G16 * E16</f>
        <v>0</v>
      </c>
      <c r="I16" s="28" t="n">
        <f aca="false">(B16 + C16) - G16</f>
        <v>2</v>
      </c>
      <c r="J16" s="23" t="n">
        <f aca="false">I16 * E16</f>
        <v>36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7406</v>
      </c>
      <c r="G17" s="22"/>
      <c r="H17" s="23" t="n">
        <f aca="false">SUM(H10:H16)</f>
        <v>1820</v>
      </c>
      <c r="I17" s="22" t="s">
        <v>48</v>
      </c>
      <c r="J17" s="23" t="n">
        <f aca="false">SUM(J10:J16)</f>
        <v>5586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0" activeCellId="0" sqref="B10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50</v>
      </c>
      <c r="C10" s="15" t="n">
        <f aca="false">'13 MAI'!I10</f>
        <v>40</v>
      </c>
      <c r="D10" s="21" t="s">
        <v>45</v>
      </c>
      <c r="E10" s="22" t="n">
        <f aca="false">'13 MAI'!E10</f>
        <v>100</v>
      </c>
      <c r="F10" s="23" t="n">
        <f aca="false">E10 *(B10 + C10)</f>
        <v>9000</v>
      </c>
      <c r="G10" s="21" t="n">
        <v>10</v>
      </c>
      <c r="H10" s="23" t="n">
        <f aca="false">G10 * E10</f>
        <v>1000</v>
      </c>
      <c r="I10" s="24" t="n">
        <f aca="false">(B10 + C10) - G10</f>
        <v>80</v>
      </c>
      <c r="J10" s="23" t="n">
        <f aca="false">I10 * E10</f>
        <v>8000</v>
      </c>
    </row>
    <row r="11" customFormat="false" ht="22.5" hidden="false" customHeight="true" outlineLevel="0" collapsed="false">
      <c r="A11" s="21" t="s">
        <v>3</v>
      </c>
      <c r="B11" s="21" t="n">
        <v>5</v>
      </c>
      <c r="C11" s="15" t="n">
        <f aca="false">'13 MAI'!I11</f>
        <v>3</v>
      </c>
      <c r="D11" s="21" t="s">
        <v>46</v>
      </c>
      <c r="E11" s="22" t="n">
        <f aca="false">'13 MAI'!E11</f>
        <v>200</v>
      </c>
      <c r="F11" s="23" t="n">
        <f aca="false">E11 *(B11 + C11)</f>
        <v>1600</v>
      </c>
      <c r="G11" s="21" t="n">
        <v>0</v>
      </c>
      <c r="H11" s="23" t="n">
        <f aca="false">G11 * E11</f>
        <v>0</v>
      </c>
      <c r="I11" s="24" t="n">
        <f aca="false">(B11 + C11) - G11</f>
        <v>8</v>
      </c>
      <c r="J11" s="23" t="n">
        <f aca="false">I11 * E11</f>
        <v>1600</v>
      </c>
    </row>
    <row r="12" customFormat="false" ht="22.5" hidden="false" customHeight="true" outlineLevel="0" collapsed="false">
      <c r="A12" s="21" t="s">
        <v>4</v>
      </c>
      <c r="B12" s="21" t="n">
        <v>500</v>
      </c>
      <c r="C12" s="15" t="n">
        <f aca="false">'13 MAI'!I12</f>
        <v>20</v>
      </c>
      <c r="D12" s="25" t="s">
        <v>46</v>
      </c>
      <c r="E12" s="26" t="n">
        <f aca="false">'13 MAI'!E12</f>
        <v>1.5</v>
      </c>
      <c r="F12" s="27" t="n">
        <f aca="false">E12 *(B12 + C12)</f>
        <v>780</v>
      </c>
      <c r="G12" s="25" t="n">
        <v>40</v>
      </c>
      <c r="H12" s="27" t="n">
        <f aca="false">G12 * E12</f>
        <v>60</v>
      </c>
      <c r="I12" s="28" t="n">
        <f aca="false">(B12 + C12) - G12</f>
        <v>480</v>
      </c>
      <c r="J12" s="23" t="n">
        <f aca="false">I12 * E12</f>
        <v>720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'13 MAI'!I13</f>
        <v>60</v>
      </c>
      <c r="D13" s="25" t="s">
        <v>46</v>
      </c>
      <c r="E13" s="26" t="n">
        <f aca="false">'13 MAI'!E13</f>
        <v>4</v>
      </c>
      <c r="F13" s="27" t="n">
        <f aca="false">E13 *(B13 + C13)</f>
        <v>240</v>
      </c>
      <c r="G13" s="25" t="n">
        <v>20</v>
      </c>
      <c r="H13" s="27" t="n">
        <f aca="false">G13 * E13</f>
        <v>80</v>
      </c>
      <c r="I13" s="28" t="n">
        <f aca="false">(B13 + C13) - G13</f>
        <v>40</v>
      </c>
      <c r="J13" s="23" t="n">
        <f aca="false">I13 * E13</f>
        <v>160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'13 MAI'!I14</f>
        <v>10</v>
      </c>
      <c r="D14" s="25" t="s">
        <v>46</v>
      </c>
      <c r="E14" s="26" t="n">
        <f aca="false">'13 MAI'!E14</f>
        <v>8</v>
      </c>
      <c r="F14" s="27" t="n">
        <f aca="false">E14 *(B14 + C14)</f>
        <v>80</v>
      </c>
      <c r="G14" s="25" t="n">
        <v>0</v>
      </c>
      <c r="H14" s="27" t="n">
        <f aca="false">G14 * E14</f>
        <v>0</v>
      </c>
      <c r="I14" s="28" t="n">
        <f aca="false">(B14 + C14) - G14</f>
        <v>10</v>
      </c>
      <c r="J14" s="23" t="n">
        <f aca="false">I14 * E14</f>
        <v>80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'13 MAI'!I15</f>
        <v>60</v>
      </c>
      <c r="D15" s="25" t="s">
        <v>46</v>
      </c>
      <c r="E15" s="26" t="n">
        <f aca="false">'13 MAI'!E15</f>
        <v>10</v>
      </c>
      <c r="F15" s="27" t="n">
        <f aca="false">E15 *(B15 + C15)</f>
        <v>600</v>
      </c>
      <c r="G15" s="25" t="n">
        <v>15</v>
      </c>
      <c r="H15" s="27" t="n">
        <f aca="false">G15 * E15</f>
        <v>150</v>
      </c>
      <c r="I15" s="28" t="n">
        <f aca="false">(B15 + C15) - G15</f>
        <v>45</v>
      </c>
      <c r="J15" s="23" t="n">
        <f aca="false">I15 * E15</f>
        <v>450</v>
      </c>
    </row>
    <row r="16" customFormat="false" ht="22.5" hidden="false" customHeight="true" outlineLevel="0" collapsed="false">
      <c r="A16" s="21" t="s">
        <v>8</v>
      </c>
      <c r="B16" s="21" t="n">
        <v>50</v>
      </c>
      <c r="C16" s="15" t="n">
        <f aca="false">'13 MAI'!I16</f>
        <v>2</v>
      </c>
      <c r="D16" s="25" t="s">
        <v>46</v>
      </c>
      <c r="E16" s="26" t="n">
        <f aca="false">'13 MAI'!E16</f>
        <v>18</v>
      </c>
      <c r="F16" s="27" t="n">
        <f aca="false">E16 *(B16 + C16)</f>
        <v>936</v>
      </c>
      <c r="G16" s="25" t="n">
        <v>0</v>
      </c>
      <c r="H16" s="27" t="n">
        <f aca="false">G16 * E16</f>
        <v>0</v>
      </c>
      <c r="I16" s="28" t="n">
        <f aca="false">(B16 + C16) - G16</f>
        <v>52</v>
      </c>
      <c r="J16" s="23" t="n">
        <f aca="false">I16 * E16</f>
        <v>936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13236</v>
      </c>
      <c r="G17" s="22"/>
      <c r="H17" s="23" t="n">
        <f aca="false">SUM(H10:H16)</f>
        <v>1290</v>
      </c>
      <c r="I17" s="22" t="s">
        <v>48</v>
      </c>
      <c r="J17" s="23" t="n">
        <f aca="false">SUM(J10:J16)</f>
        <v>11946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69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'20 MAI'!I10</f>
        <v>80</v>
      </c>
      <c r="D10" s="21" t="s">
        <v>45</v>
      </c>
      <c r="E10" s="22" t="n">
        <f aca="false">'20 MAI'!E10</f>
        <v>100</v>
      </c>
      <c r="F10" s="23" t="n">
        <f aca="false">E10 *(B10 + C10)</f>
        <v>8000</v>
      </c>
      <c r="G10" s="21" t="n">
        <v>13</v>
      </c>
      <c r="H10" s="23" t="n">
        <f aca="false">G10 * E10</f>
        <v>1300</v>
      </c>
      <c r="I10" s="24" t="n">
        <f aca="false">(B10 + C10) - G10</f>
        <v>67</v>
      </c>
      <c r="J10" s="23" t="n">
        <f aca="false">I10 * E10</f>
        <v>6700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'20 MAI'!I11</f>
        <v>8</v>
      </c>
      <c r="D11" s="21" t="s">
        <v>46</v>
      </c>
      <c r="E11" s="22" t="n">
        <f aca="false">'20 MAI'!E11</f>
        <v>200</v>
      </c>
      <c r="F11" s="23" t="n">
        <f aca="false">E11 *(B11 + C11)</f>
        <v>1600</v>
      </c>
      <c r="G11" s="21" t="n">
        <v>1</v>
      </c>
      <c r="H11" s="23" t="n">
        <f aca="false">G11 * E11</f>
        <v>200</v>
      </c>
      <c r="I11" s="24" t="n">
        <f aca="false">(B11 + C11) - G11</f>
        <v>7</v>
      </c>
      <c r="J11" s="23" t="n">
        <f aca="false">I11 * E11</f>
        <v>1400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'20 MAI'!I12</f>
        <v>480</v>
      </c>
      <c r="D12" s="25" t="s">
        <v>46</v>
      </c>
      <c r="E12" s="26" t="n">
        <f aca="false">'20 MAI'!E12</f>
        <v>1.5</v>
      </c>
      <c r="F12" s="27" t="n">
        <f aca="false">E12 *(B12 + C12)</f>
        <v>720</v>
      </c>
      <c r="G12" s="25" t="n">
        <v>30</v>
      </c>
      <c r="H12" s="27" t="n">
        <f aca="false">G12 * E12</f>
        <v>45</v>
      </c>
      <c r="I12" s="28" t="n">
        <f aca="false">(B12 + C12) - G12</f>
        <v>450</v>
      </c>
      <c r="J12" s="23" t="n">
        <f aca="false">I12 * E12</f>
        <v>675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'20 MAI'!I13</f>
        <v>40</v>
      </c>
      <c r="D13" s="25" t="s">
        <v>46</v>
      </c>
      <c r="E13" s="26" t="n">
        <f aca="false">'20 MAI'!E13</f>
        <v>4</v>
      </c>
      <c r="F13" s="27" t="n">
        <f aca="false">E13 *(B13 + C13)</f>
        <v>160</v>
      </c>
      <c r="G13" s="25" t="n">
        <v>20</v>
      </c>
      <c r="H13" s="27" t="n">
        <f aca="false">G13 * E13</f>
        <v>80</v>
      </c>
      <c r="I13" s="28" t="n">
        <f aca="false">(B13 + C13) - G13</f>
        <v>20</v>
      </c>
      <c r="J13" s="23" t="n">
        <f aca="false">I13 * E13</f>
        <v>80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'20 MAI'!I14</f>
        <v>10</v>
      </c>
      <c r="D14" s="25" t="s">
        <v>46</v>
      </c>
      <c r="E14" s="26" t="n">
        <f aca="false">'20 MAI'!E14</f>
        <v>8</v>
      </c>
      <c r="F14" s="27" t="n">
        <f aca="false">E14 *(B14 + C14)</f>
        <v>80</v>
      </c>
      <c r="G14" s="25" t="n">
        <v>0</v>
      </c>
      <c r="H14" s="27" t="n">
        <f aca="false">G14 * E14</f>
        <v>0</v>
      </c>
      <c r="I14" s="28" t="n">
        <f aca="false">(B14 + C14) - G14</f>
        <v>10</v>
      </c>
      <c r="J14" s="23" t="n">
        <f aca="false">I14 * E14</f>
        <v>80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'20 MAI'!I15</f>
        <v>45</v>
      </c>
      <c r="D15" s="25" t="s">
        <v>46</v>
      </c>
      <c r="E15" s="26" t="n">
        <f aca="false">'20 MAI'!E15</f>
        <v>10</v>
      </c>
      <c r="F15" s="27" t="n">
        <f aca="false">E15 *(B15 + C15)</f>
        <v>450</v>
      </c>
      <c r="G15" s="25" t="n">
        <v>10</v>
      </c>
      <c r="H15" s="27" t="n">
        <f aca="false">G15 * E15</f>
        <v>100</v>
      </c>
      <c r="I15" s="28" t="n">
        <f aca="false">(B15 + C15) - G15</f>
        <v>35</v>
      </c>
      <c r="J15" s="23" t="n">
        <f aca="false">I15 * E15</f>
        <v>350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'20 MAI'!I16</f>
        <v>52</v>
      </c>
      <c r="D16" s="25" t="s">
        <v>46</v>
      </c>
      <c r="E16" s="26" t="n">
        <f aca="false">'20 MAI'!E16</f>
        <v>18</v>
      </c>
      <c r="F16" s="27" t="n">
        <f aca="false">E16 *(B16 + C16)</f>
        <v>936</v>
      </c>
      <c r="G16" s="25" t="n">
        <v>8</v>
      </c>
      <c r="H16" s="27" t="n">
        <f aca="false">G16 * E16</f>
        <v>144</v>
      </c>
      <c r="I16" s="28" t="n">
        <f aca="false">(B16 + C16) - G16</f>
        <v>44</v>
      </c>
      <c r="J16" s="23" t="n">
        <f aca="false">I16 * E16</f>
        <v>792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11946</v>
      </c>
      <c r="G17" s="22"/>
      <c r="H17" s="23" t="n">
        <f aca="false">SUM(H10:H16)</f>
        <v>1869</v>
      </c>
      <c r="I17" s="22" t="s">
        <v>48</v>
      </c>
      <c r="J17" s="23" t="n">
        <f aca="false">SUM(J10:J16)</f>
        <v>10077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'27 MAI'!I10</f>
        <v>67</v>
      </c>
      <c r="D10" s="21" t="s">
        <v>45</v>
      </c>
      <c r="E10" s="22" t="n">
        <f aca="false">'27 MAI'!E10</f>
        <v>100</v>
      </c>
      <c r="F10" s="23" t="n">
        <f aca="false">E10 *(B10 + C10)</f>
        <v>6700</v>
      </c>
      <c r="G10" s="21" t="n">
        <v>9</v>
      </c>
      <c r="H10" s="23" t="n">
        <f aca="false">G10 * E10</f>
        <v>900</v>
      </c>
      <c r="I10" s="24" t="n">
        <f aca="false">(B10 + C10) - G10</f>
        <v>58</v>
      </c>
      <c r="J10" s="23" t="n">
        <f aca="false">I10 * E10</f>
        <v>5800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'27 MAI'!I11</f>
        <v>7</v>
      </c>
      <c r="D11" s="21" t="s">
        <v>46</v>
      </c>
      <c r="E11" s="22" t="n">
        <f aca="false">'27 MAI'!E11</f>
        <v>200</v>
      </c>
      <c r="F11" s="23" t="n">
        <f aca="false">E11 *(B11 + C11)</f>
        <v>1400</v>
      </c>
      <c r="G11" s="21" t="n">
        <v>1</v>
      </c>
      <c r="H11" s="23" t="n">
        <f aca="false">G11 * E11</f>
        <v>200</v>
      </c>
      <c r="I11" s="24" t="n">
        <f aca="false">(B11 + C11) - G11</f>
        <v>6</v>
      </c>
      <c r="J11" s="23" t="n">
        <f aca="false">I11 * E11</f>
        <v>1200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'27 MAI'!I12</f>
        <v>450</v>
      </c>
      <c r="D12" s="25" t="s">
        <v>46</v>
      </c>
      <c r="E12" s="26" t="n">
        <f aca="false">'27 MAI'!E12</f>
        <v>1.5</v>
      </c>
      <c r="F12" s="27" t="n">
        <f aca="false">E12 *(B12 + C12)</f>
        <v>675</v>
      </c>
      <c r="G12" s="25" t="n">
        <v>30</v>
      </c>
      <c r="H12" s="27" t="n">
        <f aca="false">G12 * E12</f>
        <v>45</v>
      </c>
      <c r="I12" s="28" t="n">
        <f aca="false">(B12 + C12) - G12</f>
        <v>420</v>
      </c>
      <c r="J12" s="23" t="n">
        <f aca="false">I12 * E12</f>
        <v>630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'27 MAI'!I13</f>
        <v>20</v>
      </c>
      <c r="D13" s="25" t="s">
        <v>46</v>
      </c>
      <c r="E13" s="26" t="n">
        <f aca="false">'27 MAI'!E13</f>
        <v>4</v>
      </c>
      <c r="F13" s="27" t="n">
        <f aca="false">E13 *(B13 + C13)</f>
        <v>80</v>
      </c>
      <c r="G13" s="25" t="n">
        <v>0</v>
      </c>
      <c r="H13" s="27" t="n">
        <f aca="false">G13 * E13</f>
        <v>0</v>
      </c>
      <c r="I13" s="28" t="n">
        <f aca="false">(B13 + C13) - G13</f>
        <v>20</v>
      </c>
      <c r="J13" s="23" t="n">
        <f aca="false">I13 * E13</f>
        <v>80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'27 MAI'!I14</f>
        <v>10</v>
      </c>
      <c r="D14" s="25" t="s">
        <v>46</v>
      </c>
      <c r="E14" s="26" t="n">
        <f aca="false">'27 MAI'!E14</f>
        <v>8</v>
      </c>
      <c r="F14" s="27" t="n">
        <f aca="false">E14 *(B14 + C14)</f>
        <v>80</v>
      </c>
      <c r="G14" s="25" t="n">
        <v>0</v>
      </c>
      <c r="H14" s="27" t="n">
        <f aca="false">G14 * E14</f>
        <v>0</v>
      </c>
      <c r="I14" s="28" t="n">
        <f aca="false">(B14 + C14) - G14</f>
        <v>10</v>
      </c>
      <c r="J14" s="23" t="n">
        <f aca="false">I14 * E14</f>
        <v>80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'27 MAI'!I15</f>
        <v>35</v>
      </c>
      <c r="D15" s="25" t="s">
        <v>46</v>
      </c>
      <c r="E15" s="26" t="n">
        <f aca="false">'27 MAI'!E15</f>
        <v>10</v>
      </c>
      <c r="F15" s="27" t="n">
        <f aca="false">E15 *(B15 + C15)</f>
        <v>350</v>
      </c>
      <c r="G15" s="25" t="n">
        <v>10</v>
      </c>
      <c r="H15" s="27" t="n">
        <f aca="false">G15 * E15</f>
        <v>100</v>
      </c>
      <c r="I15" s="28" t="n">
        <f aca="false">(B15 + C15) - G15</f>
        <v>25</v>
      </c>
      <c r="J15" s="23" t="n">
        <f aca="false">I15 * E15</f>
        <v>250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'27 MAI'!I16</f>
        <v>44</v>
      </c>
      <c r="D16" s="25" t="s">
        <v>46</v>
      </c>
      <c r="E16" s="26" t="n">
        <f aca="false">'27 MAI'!E16</f>
        <v>18</v>
      </c>
      <c r="F16" s="27" t="n">
        <f aca="false">E16 *(B16 + C16)</f>
        <v>792</v>
      </c>
      <c r="G16" s="25" t="n">
        <v>6</v>
      </c>
      <c r="H16" s="27" t="n">
        <f aca="false">G16 * E16</f>
        <v>108</v>
      </c>
      <c r="I16" s="28" t="n">
        <f aca="false">(B16 + C16) - G16</f>
        <v>38</v>
      </c>
      <c r="J16" s="23" t="n">
        <f aca="false">I16 * E16</f>
        <v>684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10077</v>
      </c>
      <c r="G17" s="22"/>
      <c r="H17" s="23" t="n">
        <f aca="false">SUM(H10:H16)</f>
        <v>1353</v>
      </c>
      <c r="I17" s="22" t="s">
        <v>48</v>
      </c>
      <c r="J17" s="23" t="n">
        <f aca="false">SUM(J10:J16)</f>
        <v>8724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'3 IUN'!I10</f>
        <v>58</v>
      </c>
      <c r="D10" s="21" t="s">
        <v>45</v>
      </c>
      <c r="E10" s="22" t="n">
        <f aca="false">'3 IUN'!E10</f>
        <v>100</v>
      </c>
      <c r="F10" s="23" t="n">
        <f aca="false">E10 *(B10 + C10)</f>
        <v>5800</v>
      </c>
      <c r="G10" s="21" t="n">
        <v>8</v>
      </c>
      <c r="H10" s="23" t="n">
        <f aca="false">G10 * E10</f>
        <v>800</v>
      </c>
      <c r="I10" s="24" t="n">
        <f aca="false">(B10 + C10) - G10</f>
        <v>50</v>
      </c>
      <c r="J10" s="23" t="n">
        <f aca="false">I10 * E10</f>
        <v>5000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'3 IUN'!I11</f>
        <v>6</v>
      </c>
      <c r="D11" s="21" t="s">
        <v>46</v>
      </c>
      <c r="E11" s="22" t="n">
        <f aca="false">'3 IUN'!E11</f>
        <v>200</v>
      </c>
      <c r="F11" s="23" t="n">
        <f aca="false">E11 *(B11 + C11)</f>
        <v>1200</v>
      </c>
      <c r="G11" s="21" t="n">
        <v>0</v>
      </c>
      <c r="H11" s="23" t="n">
        <f aca="false">G11 * E11</f>
        <v>0</v>
      </c>
      <c r="I11" s="24" t="n">
        <f aca="false">(B11 + C11) - G11</f>
        <v>6</v>
      </c>
      <c r="J11" s="23" t="n">
        <f aca="false">I11 * E11</f>
        <v>1200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'3 IUN'!I12</f>
        <v>420</v>
      </c>
      <c r="D12" s="25" t="s">
        <v>46</v>
      </c>
      <c r="E12" s="26" t="n">
        <f aca="false">'3 IUN'!E12</f>
        <v>1.5</v>
      </c>
      <c r="F12" s="27" t="n">
        <f aca="false">E12 *(B12 + C12)</f>
        <v>630</v>
      </c>
      <c r="G12" s="25" t="n">
        <v>30</v>
      </c>
      <c r="H12" s="27" t="n">
        <f aca="false">G12 * E12</f>
        <v>45</v>
      </c>
      <c r="I12" s="28" t="n">
        <f aca="false">(B12 + C12) - G12</f>
        <v>390</v>
      </c>
      <c r="J12" s="23" t="n">
        <f aca="false">I12 * E12</f>
        <v>585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'3 IUN'!I13</f>
        <v>20</v>
      </c>
      <c r="D13" s="25" t="s">
        <v>46</v>
      </c>
      <c r="E13" s="26" t="n">
        <f aca="false">'3 IUN'!E13</f>
        <v>4</v>
      </c>
      <c r="F13" s="27" t="n">
        <f aca="false">E13 *(B13 + C13)</f>
        <v>80</v>
      </c>
      <c r="G13" s="25" t="n">
        <v>0</v>
      </c>
      <c r="H13" s="27" t="n">
        <f aca="false">G13 * E13</f>
        <v>0</v>
      </c>
      <c r="I13" s="28" t="n">
        <f aca="false">(B13 + C13) - G13</f>
        <v>20</v>
      </c>
      <c r="J13" s="23" t="n">
        <f aca="false">I13 * E13</f>
        <v>80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'3 IUN'!I14</f>
        <v>10</v>
      </c>
      <c r="D14" s="25" t="s">
        <v>46</v>
      </c>
      <c r="E14" s="26" t="n">
        <f aca="false">'3 IUN'!E14</f>
        <v>8</v>
      </c>
      <c r="F14" s="27" t="n">
        <f aca="false">E14 *(B14 + C14)</f>
        <v>80</v>
      </c>
      <c r="G14" s="25" t="n">
        <v>0</v>
      </c>
      <c r="H14" s="27" t="n">
        <f aca="false">G14 * E14</f>
        <v>0</v>
      </c>
      <c r="I14" s="28" t="n">
        <f aca="false">(B14 + C14) - G14</f>
        <v>10</v>
      </c>
      <c r="J14" s="23" t="n">
        <f aca="false">I14 * E14</f>
        <v>80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'3 IUN'!I15</f>
        <v>25</v>
      </c>
      <c r="D15" s="25" t="s">
        <v>46</v>
      </c>
      <c r="E15" s="26" t="n">
        <f aca="false">'3 IUN'!E15</f>
        <v>10</v>
      </c>
      <c r="F15" s="27" t="n">
        <f aca="false">E15 *(B15 + C15)</f>
        <v>250</v>
      </c>
      <c r="G15" s="25" t="n">
        <v>0</v>
      </c>
      <c r="H15" s="27" t="n">
        <f aca="false">G15 * E15</f>
        <v>0</v>
      </c>
      <c r="I15" s="28" t="n">
        <f aca="false">(B15 + C15) - G15</f>
        <v>25</v>
      </c>
      <c r="J15" s="23" t="n">
        <f aca="false">I15 * E15</f>
        <v>250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'3 IUN'!I16</f>
        <v>38</v>
      </c>
      <c r="D16" s="25" t="s">
        <v>46</v>
      </c>
      <c r="E16" s="26" t="n">
        <f aca="false">'3 IUN'!E16</f>
        <v>18</v>
      </c>
      <c r="F16" s="27" t="n">
        <f aca="false">E16 *(B16 + C16)</f>
        <v>684</v>
      </c>
      <c r="G16" s="25" t="n">
        <v>5</v>
      </c>
      <c r="H16" s="27" t="n">
        <f aca="false">G16 * E16</f>
        <v>90</v>
      </c>
      <c r="I16" s="28" t="n">
        <f aca="false">(B16 + C16) - G16</f>
        <v>33</v>
      </c>
      <c r="J16" s="23" t="n">
        <f aca="false">I16 * E16</f>
        <v>594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8724</v>
      </c>
      <c r="G17" s="22"/>
      <c r="H17" s="23" t="n">
        <f aca="false">SUM(H10:H16)</f>
        <v>935</v>
      </c>
      <c r="I17" s="22" t="s">
        <v>48</v>
      </c>
      <c r="J17" s="23" t="n">
        <f aca="false">SUM(J10:J16)</f>
        <v>7789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'10 IUN'!I10</f>
        <v>50</v>
      </c>
      <c r="D10" s="21" t="s">
        <v>45</v>
      </c>
      <c r="E10" s="22" t="n">
        <f aca="false">'10 IUN'!E10</f>
        <v>100</v>
      </c>
      <c r="F10" s="23" t="n">
        <f aca="false">E10 *(B10 + C10)</f>
        <v>5000</v>
      </c>
      <c r="G10" s="21" t="n">
        <v>29</v>
      </c>
      <c r="H10" s="23" t="n">
        <f aca="false">G10 * E10</f>
        <v>2900</v>
      </c>
      <c r="I10" s="24" t="n">
        <f aca="false">(B10 + C10) - G10</f>
        <v>21</v>
      </c>
      <c r="J10" s="23" t="n">
        <f aca="false">I10 * E10</f>
        <v>2100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'10 IUN'!I11</f>
        <v>6</v>
      </c>
      <c r="D11" s="21" t="s">
        <v>46</v>
      </c>
      <c r="E11" s="22" t="n">
        <f aca="false">'10 IUN'!E11</f>
        <v>200</v>
      </c>
      <c r="F11" s="23" t="n">
        <f aca="false">E11 *(B11 + C11)</f>
        <v>1200</v>
      </c>
      <c r="G11" s="21" t="n">
        <v>3</v>
      </c>
      <c r="H11" s="23" t="n">
        <f aca="false">G11 * E11</f>
        <v>600</v>
      </c>
      <c r="I11" s="24" t="n">
        <f aca="false">(B11 + C11) - G11</f>
        <v>3</v>
      </c>
      <c r="J11" s="23" t="n">
        <f aca="false">I11 * E11</f>
        <v>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'10 IUN'!I12</f>
        <v>390</v>
      </c>
      <c r="D12" s="25" t="s">
        <v>46</v>
      </c>
      <c r="E12" s="26" t="n">
        <f aca="false">'10 IUN'!E12</f>
        <v>1.5</v>
      </c>
      <c r="F12" s="27" t="n">
        <f aca="false">E12 *(B12 + C12)</f>
        <v>585</v>
      </c>
      <c r="G12" s="25" t="n">
        <v>140</v>
      </c>
      <c r="H12" s="27" t="n">
        <f aca="false">G12 * E12</f>
        <v>210</v>
      </c>
      <c r="I12" s="28" t="n">
        <f aca="false">(B12 + C12) - G12</f>
        <v>250</v>
      </c>
      <c r="J12" s="23" t="n">
        <f aca="false">I12 * E12</f>
        <v>375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'10 IUN'!I13</f>
        <v>20</v>
      </c>
      <c r="D13" s="25" t="s">
        <v>46</v>
      </c>
      <c r="E13" s="26" t="n">
        <f aca="false">'10 IUN'!E13</f>
        <v>4</v>
      </c>
      <c r="F13" s="27" t="n">
        <f aca="false">E13 *(B13 + C13)</f>
        <v>80</v>
      </c>
      <c r="G13" s="25" t="n">
        <v>20</v>
      </c>
      <c r="H13" s="27" t="n">
        <f aca="false">G13 * E13</f>
        <v>80</v>
      </c>
      <c r="I13" s="28" t="n">
        <f aca="false">(B13 + C13) - G13</f>
        <v>0</v>
      </c>
      <c r="J13" s="23" t="n">
        <f aca="false">I13 * E13</f>
        <v>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'10 IUN'!I14</f>
        <v>10</v>
      </c>
      <c r="D14" s="25" t="s">
        <v>46</v>
      </c>
      <c r="E14" s="26" t="n">
        <f aca="false">'10 IUN'!E14</f>
        <v>8</v>
      </c>
      <c r="F14" s="27" t="n">
        <f aca="false">E14 *(B14 + C14)</f>
        <v>80</v>
      </c>
      <c r="G14" s="25" t="n">
        <v>10</v>
      </c>
      <c r="H14" s="27" t="n">
        <f aca="false">G14 * E14</f>
        <v>80</v>
      </c>
      <c r="I14" s="28" t="n">
        <f aca="false">(B14 + C14) - G14</f>
        <v>0</v>
      </c>
      <c r="J14" s="23" t="n">
        <f aca="false">I14 * E14</f>
        <v>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'10 IUN'!I15</f>
        <v>25</v>
      </c>
      <c r="D15" s="25" t="s">
        <v>46</v>
      </c>
      <c r="E15" s="26" t="n">
        <f aca="false">'10 IUN'!E15</f>
        <v>10</v>
      </c>
      <c r="F15" s="27" t="n">
        <f aca="false">E15 *(B15 + C15)</f>
        <v>250</v>
      </c>
      <c r="G15" s="25" t="n">
        <v>25</v>
      </c>
      <c r="H15" s="27" t="n">
        <f aca="false">G15 * E15</f>
        <v>250</v>
      </c>
      <c r="I15" s="28" t="n">
        <f aca="false">(B15 + C15) - G15</f>
        <v>0</v>
      </c>
      <c r="J15" s="23" t="n">
        <f aca="false">I15 * E15</f>
        <v>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'10 IUN'!I16</f>
        <v>33</v>
      </c>
      <c r="D16" s="25" t="s">
        <v>46</v>
      </c>
      <c r="E16" s="26" t="n">
        <f aca="false">'10 IUN'!E16</f>
        <v>18</v>
      </c>
      <c r="F16" s="27" t="n">
        <f aca="false">E16 *(B16 + C16)</f>
        <v>594</v>
      </c>
      <c r="G16" s="25" t="n">
        <v>16</v>
      </c>
      <c r="H16" s="27" t="n">
        <f aca="false">G16 * E16</f>
        <v>288</v>
      </c>
      <c r="I16" s="28" t="n">
        <f aca="false">(B16 + C16) - G16</f>
        <v>17</v>
      </c>
      <c r="J16" s="23" t="n">
        <f aca="false">I16 * E16</f>
        <v>306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7789</v>
      </c>
      <c r="G17" s="22"/>
      <c r="H17" s="23" t="n">
        <f aca="false">SUM(H10:H16)</f>
        <v>4408</v>
      </c>
      <c r="I17" s="22" t="s">
        <v>48</v>
      </c>
      <c r="J17" s="23" t="n">
        <f aca="false">SUM(J10:J16)</f>
        <v>3381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" activeCellId="0" sqref="B14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'17 IUN'!I10</f>
        <v>21</v>
      </c>
      <c r="D10" s="21" t="s">
        <v>45</v>
      </c>
      <c r="E10" s="22" t="n">
        <f aca="false">'17 IUN'!E10</f>
        <v>100</v>
      </c>
      <c r="F10" s="23" t="n">
        <f aca="false">E10 *(B10 + C10)</f>
        <v>2100</v>
      </c>
      <c r="G10" s="21" t="n">
        <v>15</v>
      </c>
      <c r="H10" s="23" t="n">
        <f aca="false">G10 * E10</f>
        <v>1500</v>
      </c>
      <c r="I10" s="24" t="n">
        <f aca="false">(B10 + C10) - G10</f>
        <v>6</v>
      </c>
      <c r="J10" s="23" t="n">
        <f aca="false">I10 * E10</f>
        <v>600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'17 IUN'!I11</f>
        <v>3</v>
      </c>
      <c r="D11" s="21" t="s">
        <v>46</v>
      </c>
      <c r="E11" s="22" t="n">
        <f aca="false">'17 IUN'!E11</f>
        <v>200</v>
      </c>
      <c r="F11" s="23" t="n">
        <f aca="false">E11 *(B11 + C11)</f>
        <v>600</v>
      </c>
      <c r="G11" s="21" t="n">
        <v>2</v>
      </c>
      <c r="H11" s="23" t="n">
        <f aca="false">G11 * E11</f>
        <v>400</v>
      </c>
      <c r="I11" s="24" t="n">
        <f aca="false">(B11 + C11) - G11</f>
        <v>1</v>
      </c>
      <c r="J11" s="23" t="n">
        <f aca="false">I11 * E11</f>
        <v>200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'17 IUN'!I12</f>
        <v>250</v>
      </c>
      <c r="D12" s="25" t="s">
        <v>46</v>
      </c>
      <c r="E12" s="26" t="n">
        <f aca="false">'17 IUN'!E12</f>
        <v>1.5</v>
      </c>
      <c r="F12" s="27" t="n">
        <f aca="false">E12 *(B12 + C12)</f>
        <v>375</v>
      </c>
      <c r="G12" s="25" t="n">
        <v>30</v>
      </c>
      <c r="H12" s="27" t="n">
        <f aca="false">G12 * E12</f>
        <v>45</v>
      </c>
      <c r="I12" s="28" t="n">
        <f aca="false">(B12 + C12) - G12</f>
        <v>220</v>
      </c>
      <c r="J12" s="23" t="n">
        <f aca="false">I12 * E12</f>
        <v>330</v>
      </c>
    </row>
    <row r="13" customFormat="false" ht="22.5" hidden="false" customHeight="true" outlineLevel="0" collapsed="false">
      <c r="A13" s="21" t="s">
        <v>5</v>
      </c>
      <c r="B13" s="21" t="n">
        <v>100</v>
      </c>
      <c r="C13" s="15" t="n">
        <f aca="false">'17 IUN'!I13</f>
        <v>0</v>
      </c>
      <c r="D13" s="25" t="s">
        <v>46</v>
      </c>
      <c r="E13" s="26" t="n">
        <f aca="false">'17 IUN'!E13</f>
        <v>4</v>
      </c>
      <c r="F13" s="27" t="n">
        <f aca="false">E13 *(B13 + C13)</f>
        <v>400</v>
      </c>
      <c r="G13" s="25" t="n">
        <v>0</v>
      </c>
      <c r="H13" s="27" t="n">
        <f aca="false">G13 * E13</f>
        <v>0</v>
      </c>
      <c r="I13" s="28" t="n">
        <f aca="false">(B13 + C13) - G13</f>
        <v>100</v>
      </c>
      <c r="J13" s="23" t="n">
        <f aca="false">I13 * E13</f>
        <v>400</v>
      </c>
    </row>
    <row r="14" customFormat="false" ht="22.5" hidden="false" customHeight="true" outlineLevel="0" collapsed="false">
      <c r="A14" s="21" t="s">
        <v>6</v>
      </c>
      <c r="B14" s="21" t="n">
        <v>80</v>
      </c>
      <c r="C14" s="15" t="n">
        <f aca="false">'17 IUN'!I14</f>
        <v>0</v>
      </c>
      <c r="D14" s="25" t="s">
        <v>46</v>
      </c>
      <c r="E14" s="26" t="n">
        <f aca="false">'17 IUN'!E14</f>
        <v>8</v>
      </c>
      <c r="F14" s="27" t="n">
        <f aca="false">E14 *(B14 + C14)</f>
        <v>640</v>
      </c>
      <c r="G14" s="25" t="n">
        <v>0</v>
      </c>
      <c r="H14" s="27" t="n">
        <f aca="false">G14 * E14</f>
        <v>0</v>
      </c>
      <c r="I14" s="28" t="n">
        <f aca="false">(B14 + C14) - G14</f>
        <v>80</v>
      </c>
      <c r="J14" s="23" t="n">
        <f aca="false">I14 * E14</f>
        <v>640</v>
      </c>
    </row>
    <row r="15" customFormat="false" ht="22.5" hidden="false" customHeight="true" outlineLevel="0" collapsed="false">
      <c r="A15" s="21" t="s">
        <v>7</v>
      </c>
      <c r="B15" s="21" t="n">
        <v>40</v>
      </c>
      <c r="C15" s="15" t="n">
        <f aca="false">'17 IUN'!I15</f>
        <v>0</v>
      </c>
      <c r="D15" s="25" t="s">
        <v>46</v>
      </c>
      <c r="E15" s="26" t="n">
        <f aca="false">'17 IUN'!E15</f>
        <v>10</v>
      </c>
      <c r="F15" s="27" t="n">
        <f aca="false">E15 *(B15 + C15)</f>
        <v>400</v>
      </c>
      <c r="G15" s="25" t="n">
        <v>0</v>
      </c>
      <c r="H15" s="27" t="n">
        <f aca="false">G15 * E15</f>
        <v>0</v>
      </c>
      <c r="I15" s="28" t="n">
        <f aca="false">(B15 + C15) - G15</f>
        <v>40</v>
      </c>
      <c r="J15" s="23" t="n">
        <f aca="false">I15 * E15</f>
        <v>400</v>
      </c>
    </row>
    <row r="16" customFormat="false" ht="22.5" hidden="false" customHeight="true" outlineLevel="0" collapsed="false">
      <c r="A16" s="21" t="s">
        <v>8</v>
      </c>
      <c r="B16" s="21" t="n">
        <v>40</v>
      </c>
      <c r="C16" s="15" t="n">
        <f aca="false">'17 IUN'!I16</f>
        <v>17</v>
      </c>
      <c r="D16" s="25" t="s">
        <v>46</v>
      </c>
      <c r="E16" s="26" t="n">
        <f aca="false">'17 IUN'!E16</f>
        <v>18</v>
      </c>
      <c r="F16" s="27" t="n">
        <f aca="false">E16 *(B16 + C16)</f>
        <v>1026</v>
      </c>
      <c r="G16" s="25" t="n">
        <v>10</v>
      </c>
      <c r="H16" s="27" t="n">
        <f aca="false">G16 * E16</f>
        <v>180</v>
      </c>
      <c r="I16" s="28" t="n">
        <f aca="false">(B16 + C16) - G16</f>
        <v>47</v>
      </c>
      <c r="J16" s="23" t="n">
        <f aca="false">I16 * E16</f>
        <v>846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5541</v>
      </c>
      <c r="G17" s="22"/>
      <c r="H17" s="23" t="n">
        <f aca="false">SUM(H10:H16)</f>
        <v>2125</v>
      </c>
      <c r="I17" s="22" t="s">
        <v>48</v>
      </c>
      <c r="J17" s="23" t="n">
        <f aca="false">SUM(J10:J16)</f>
        <v>3416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1" activeCellId="0" sqref="G11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'24 IUN'!I10</f>
        <v>6</v>
      </c>
      <c r="D10" s="21" t="s">
        <v>45</v>
      </c>
      <c r="E10" s="22" t="n">
        <f aca="false">'24 IUN'!E10</f>
        <v>100</v>
      </c>
      <c r="F10" s="23" t="n">
        <f aca="false">E10 *(B10 + C10)</f>
        <v>600</v>
      </c>
      <c r="G10" s="21" t="n">
        <v>6</v>
      </c>
      <c r="H10" s="23" t="n">
        <f aca="false">G10 * E10</f>
        <v>600</v>
      </c>
      <c r="I10" s="24" t="n">
        <f aca="false">(B10 + C10) - G10</f>
        <v>0</v>
      </c>
      <c r="J10" s="23" t="n">
        <f aca="false">I10 * E10</f>
        <v>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'24 IUN'!I11</f>
        <v>1</v>
      </c>
      <c r="D11" s="21" t="s">
        <v>46</v>
      </c>
      <c r="E11" s="22" t="n">
        <f aca="false">'24 IUN'!E11</f>
        <v>200</v>
      </c>
      <c r="F11" s="23" t="n">
        <f aca="false">E11 *(B11 + C11)</f>
        <v>200</v>
      </c>
      <c r="G11" s="21" t="n">
        <v>1</v>
      </c>
      <c r="H11" s="23" t="n">
        <f aca="false">G11 * E11</f>
        <v>200</v>
      </c>
      <c r="I11" s="24" t="n">
        <f aca="false">(B11 + C11) - G11</f>
        <v>0</v>
      </c>
      <c r="J11" s="23" t="n">
        <f aca="false">I11 * E11</f>
        <v>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'24 IUN'!I12</f>
        <v>220</v>
      </c>
      <c r="D12" s="25" t="s">
        <v>46</v>
      </c>
      <c r="E12" s="26" t="n">
        <f aca="false">'24 IUN'!E12</f>
        <v>1.5</v>
      </c>
      <c r="F12" s="27" t="n">
        <f aca="false">E12 *(B12 + C12)</f>
        <v>330</v>
      </c>
      <c r="G12" s="25" t="n">
        <v>100</v>
      </c>
      <c r="H12" s="27" t="n">
        <f aca="false">G12 * E12</f>
        <v>150</v>
      </c>
      <c r="I12" s="28" t="n">
        <f aca="false">(B12 + C12) - G12</f>
        <v>120</v>
      </c>
      <c r="J12" s="23" t="n">
        <f aca="false">I12 * E12</f>
        <v>180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'24 IUN'!I13</f>
        <v>100</v>
      </c>
      <c r="D13" s="25" t="s">
        <v>46</v>
      </c>
      <c r="E13" s="26" t="n">
        <f aca="false">'24 IUN'!E13</f>
        <v>4</v>
      </c>
      <c r="F13" s="27" t="n">
        <f aca="false">E13 *(B13 + C13)</f>
        <v>400</v>
      </c>
      <c r="G13" s="25" t="n">
        <v>10</v>
      </c>
      <c r="H13" s="27" t="n">
        <f aca="false">G13 * E13</f>
        <v>40</v>
      </c>
      <c r="I13" s="28" t="n">
        <f aca="false">(B13 + C13) - G13</f>
        <v>90</v>
      </c>
      <c r="J13" s="23" t="n">
        <f aca="false">I13 * E13</f>
        <v>360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'24 IUN'!I14</f>
        <v>80</v>
      </c>
      <c r="D14" s="25" t="s">
        <v>46</v>
      </c>
      <c r="E14" s="26" t="n">
        <f aca="false">'24 IUN'!E14</f>
        <v>8</v>
      </c>
      <c r="F14" s="27" t="n">
        <f aca="false">E14 *(B14 + C14)</f>
        <v>640</v>
      </c>
      <c r="G14" s="25" t="n">
        <v>0</v>
      </c>
      <c r="H14" s="27" t="n">
        <f aca="false">G14 * E14</f>
        <v>0</v>
      </c>
      <c r="I14" s="28" t="n">
        <f aca="false">(B14 + C14) - G14</f>
        <v>80</v>
      </c>
      <c r="J14" s="23" t="n">
        <f aca="false">I14 * E14</f>
        <v>640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'24 IUN'!I15</f>
        <v>40</v>
      </c>
      <c r="D15" s="25" t="s">
        <v>46</v>
      </c>
      <c r="E15" s="26" t="n">
        <f aca="false">'24 IUN'!E15</f>
        <v>10</v>
      </c>
      <c r="F15" s="27" t="n">
        <f aca="false">E15 *(B15 + C15)</f>
        <v>400</v>
      </c>
      <c r="G15" s="25" t="n">
        <v>10</v>
      </c>
      <c r="H15" s="27" t="n">
        <f aca="false">G15 * E15</f>
        <v>100</v>
      </c>
      <c r="I15" s="28" t="n">
        <f aca="false">(B15 + C15) - G15</f>
        <v>30</v>
      </c>
      <c r="J15" s="23" t="n">
        <f aca="false">I15 * E15</f>
        <v>300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'24 IUN'!I16</f>
        <v>47</v>
      </c>
      <c r="D16" s="25" t="s">
        <v>46</v>
      </c>
      <c r="E16" s="26" t="n">
        <f aca="false">'24 IUN'!E16</f>
        <v>18</v>
      </c>
      <c r="F16" s="27" t="n">
        <f aca="false">E16 *(B16 + C16)</f>
        <v>846</v>
      </c>
      <c r="G16" s="25" t="n">
        <v>15</v>
      </c>
      <c r="H16" s="27" t="n">
        <f aca="false">G16 * E16</f>
        <v>270</v>
      </c>
      <c r="I16" s="28" t="n">
        <f aca="false">(B16 + C16) - G16</f>
        <v>32</v>
      </c>
      <c r="J16" s="23" t="n">
        <f aca="false">I16 * E16</f>
        <v>576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3416</v>
      </c>
      <c r="G17" s="22"/>
      <c r="H17" s="23" t="n">
        <f aca="false">SUM(H10:H16)</f>
        <v>1360</v>
      </c>
      <c r="I17" s="22" t="s">
        <v>48</v>
      </c>
      <c r="J17" s="23" t="n">
        <f aca="false">SUM(J10:J16)</f>
        <v>2056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50</v>
      </c>
      <c r="C10" s="15" t="n">
        <f aca="false">'1 IUL'!I10</f>
        <v>0</v>
      </c>
      <c r="D10" s="21" t="s">
        <v>45</v>
      </c>
      <c r="E10" s="22" t="n">
        <f aca="false">'1 IUL'!E10</f>
        <v>100</v>
      </c>
      <c r="F10" s="23" t="n">
        <f aca="false">E10 *(B10 + C10)</f>
        <v>5000</v>
      </c>
      <c r="G10" s="21" t="n">
        <v>6</v>
      </c>
      <c r="H10" s="23" t="n">
        <f aca="false">G10 * E10</f>
        <v>600</v>
      </c>
      <c r="I10" s="24" t="n">
        <f aca="false">(B10 + C10) - G10</f>
        <v>44</v>
      </c>
      <c r="J10" s="23" t="n">
        <f aca="false">I10 * E10</f>
        <v>4400</v>
      </c>
    </row>
    <row r="11" customFormat="false" ht="22.5" hidden="false" customHeight="true" outlineLevel="0" collapsed="false">
      <c r="A11" s="21" t="s">
        <v>3</v>
      </c>
      <c r="B11" s="21" t="n">
        <v>5</v>
      </c>
      <c r="C11" s="15" t="n">
        <f aca="false">'1 IUL'!I11</f>
        <v>0</v>
      </c>
      <c r="D11" s="21" t="s">
        <v>46</v>
      </c>
      <c r="E11" s="22" t="n">
        <f aca="false">'1 IUL'!E11</f>
        <v>200</v>
      </c>
      <c r="F11" s="23" t="n">
        <f aca="false">E11 *(B11 + C11)</f>
        <v>1000</v>
      </c>
      <c r="G11" s="21" t="n">
        <v>0</v>
      </c>
      <c r="H11" s="23" t="n">
        <f aca="false">G11 * E11</f>
        <v>0</v>
      </c>
      <c r="I11" s="24" t="n">
        <f aca="false">(B11 + C11) - G11</f>
        <v>5</v>
      </c>
      <c r="J11" s="23" t="n">
        <f aca="false">I11 * E11</f>
        <v>1000</v>
      </c>
    </row>
    <row r="12" customFormat="false" ht="22.5" hidden="false" customHeight="true" outlineLevel="0" collapsed="false">
      <c r="A12" s="21" t="s">
        <v>4</v>
      </c>
      <c r="B12" s="21" t="n">
        <v>150</v>
      </c>
      <c r="C12" s="15" t="n">
        <f aca="false">'1 IUL'!I12</f>
        <v>120</v>
      </c>
      <c r="D12" s="25" t="s">
        <v>46</v>
      </c>
      <c r="E12" s="26" t="n">
        <f aca="false">'1 IUL'!E12</f>
        <v>1.5</v>
      </c>
      <c r="F12" s="27" t="n">
        <f aca="false">E12 *(B12 + C12)</f>
        <v>405</v>
      </c>
      <c r="G12" s="25" t="n">
        <v>0</v>
      </c>
      <c r="H12" s="27" t="n">
        <f aca="false">G12 * E12</f>
        <v>0</v>
      </c>
      <c r="I12" s="28" t="n">
        <f aca="false">(B12 + C12) - G12</f>
        <v>270</v>
      </c>
      <c r="J12" s="23" t="n">
        <f aca="false">I12 * E12</f>
        <v>405</v>
      </c>
    </row>
    <row r="13" customFormat="false" ht="22.5" hidden="false" customHeight="true" outlineLevel="0" collapsed="false">
      <c r="A13" s="21" t="s">
        <v>5</v>
      </c>
      <c r="B13" s="21" t="n">
        <v>75</v>
      </c>
      <c r="C13" s="15" t="n">
        <f aca="false">'1 IUL'!I13</f>
        <v>90</v>
      </c>
      <c r="D13" s="25" t="s">
        <v>46</v>
      </c>
      <c r="E13" s="26" t="n">
        <f aca="false">'1 IUL'!E13</f>
        <v>4</v>
      </c>
      <c r="F13" s="27" t="n">
        <f aca="false">E13 *(B13 + C13)</f>
        <v>660</v>
      </c>
      <c r="G13" s="25" t="n">
        <v>0</v>
      </c>
      <c r="H13" s="27" t="n">
        <f aca="false">G13 * E13</f>
        <v>0</v>
      </c>
      <c r="I13" s="28" t="n">
        <f aca="false">(B13 + C13) - G13</f>
        <v>165</v>
      </c>
      <c r="J13" s="23" t="n">
        <f aca="false">I13 * E13</f>
        <v>660</v>
      </c>
    </row>
    <row r="14" customFormat="false" ht="22.5" hidden="false" customHeight="true" outlineLevel="0" collapsed="false">
      <c r="A14" s="21" t="s">
        <v>6</v>
      </c>
      <c r="B14" s="21" t="n">
        <v>60</v>
      </c>
      <c r="C14" s="15" t="n">
        <f aca="false">'1 IUL'!I14</f>
        <v>80</v>
      </c>
      <c r="D14" s="25" t="s">
        <v>46</v>
      </c>
      <c r="E14" s="26" t="n">
        <f aca="false">'1 IUL'!E14</f>
        <v>8</v>
      </c>
      <c r="F14" s="27" t="n">
        <f aca="false">E14 *(B14 + C14)</f>
        <v>1120</v>
      </c>
      <c r="G14" s="25" t="n">
        <v>0</v>
      </c>
      <c r="H14" s="27" t="n">
        <f aca="false">G14 * E14</f>
        <v>0</v>
      </c>
      <c r="I14" s="28" t="n">
        <f aca="false">(B14 + C14) - G14</f>
        <v>140</v>
      </c>
      <c r="J14" s="23" t="n">
        <f aca="false">I14 * E14</f>
        <v>1120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 IUL'!I15</f>
        <v>30</v>
      </c>
      <c r="D15" s="25" t="s">
        <v>46</v>
      </c>
      <c r="E15" s="26" t="n">
        <f aca="false">'1 IUL'!E15</f>
        <v>10</v>
      </c>
      <c r="F15" s="27" t="n">
        <f aca="false">E15 *(B15 + C15)</f>
        <v>300</v>
      </c>
      <c r="G15" s="25" t="n">
        <v>0</v>
      </c>
      <c r="H15" s="27" t="n">
        <f aca="false">G15 * E15</f>
        <v>0</v>
      </c>
      <c r="I15" s="28" t="n">
        <f aca="false">(B15 + C15) - G15</f>
        <v>30</v>
      </c>
      <c r="J15" s="23" t="n">
        <f aca="false">I15 * E15</f>
        <v>300</v>
      </c>
    </row>
    <row r="16" customFormat="false" ht="22.5" hidden="false" customHeight="true" outlineLevel="0" collapsed="false">
      <c r="A16" s="21" t="s">
        <v>8</v>
      </c>
      <c r="B16" s="21" t="n">
        <v>30</v>
      </c>
      <c r="C16" s="15" t="n">
        <f aca="false">'1 IUL'!I16</f>
        <v>32</v>
      </c>
      <c r="D16" s="25" t="s">
        <v>46</v>
      </c>
      <c r="E16" s="26" t="n">
        <f aca="false">'1 IUL'!E16</f>
        <v>18</v>
      </c>
      <c r="F16" s="27" t="n">
        <f aca="false">E16 *(B16 + C16)</f>
        <v>1116</v>
      </c>
      <c r="G16" s="25" t="n">
        <v>5</v>
      </c>
      <c r="H16" s="27" t="n">
        <f aca="false">G16 * E16</f>
        <v>90</v>
      </c>
      <c r="I16" s="28" t="n">
        <f aca="false">(B16 + C16) - G16</f>
        <v>57</v>
      </c>
      <c r="J16" s="23" t="n">
        <f aca="false">I16 * E16</f>
        <v>1026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9601</v>
      </c>
      <c r="G17" s="22"/>
      <c r="H17" s="23" t="n">
        <f aca="false">SUM(H10:H16)</f>
        <v>690</v>
      </c>
      <c r="I17" s="22" t="s">
        <v>48</v>
      </c>
      <c r="J17" s="23" t="n">
        <f aca="false">SUM(J10:J16)</f>
        <v>8911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49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 IAN'!I10</f>
        <v>13</v>
      </c>
      <c r="D10" s="21" t="s">
        <v>45</v>
      </c>
      <c r="E10" s="22" t="n">
        <f aca="false">'1 IAN'!E10</f>
        <v>75</v>
      </c>
      <c r="F10" s="23" t="n">
        <f aca="false">E10 *(B10 + C10)</f>
        <v>975</v>
      </c>
      <c r="G10" s="21" t="n">
        <v>13</v>
      </c>
      <c r="H10" s="23" t="n">
        <f aca="false">G10 * E10</f>
        <v>975</v>
      </c>
      <c r="I10" s="24" t="n">
        <f aca="false">(B10 + C10) - G10</f>
        <v>0</v>
      </c>
      <c r="J10" s="23" t="n">
        <f aca="false">I10 * E10</f>
        <v>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 IAN'!I11</f>
        <v>11</v>
      </c>
      <c r="D11" s="21" t="s">
        <v>46</v>
      </c>
      <c r="E11" s="22" t="n">
        <f aca="false">'1 IAN'!E11</f>
        <v>160</v>
      </c>
      <c r="F11" s="23" t="n">
        <f aca="false">E11 *(B11 + C11)</f>
        <v>1760</v>
      </c>
      <c r="G11" s="21" t="n">
        <v>1</v>
      </c>
      <c r="H11" s="23" t="n">
        <f aca="false">G11 * E11</f>
        <v>160</v>
      </c>
      <c r="I11" s="24" t="n">
        <f aca="false">(B11 + C11) - G11</f>
        <v>10</v>
      </c>
      <c r="J11" s="23" t="n">
        <f aca="false">I11 * E11</f>
        <v>1600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 IAN'!I12</f>
        <v>240</v>
      </c>
      <c r="D12" s="25" t="s">
        <v>46</v>
      </c>
      <c r="E12" s="26" t="n">
        <f aca="false">'1 IAN'!E12</f>
        <v>1.5</v>
      </c>
      <c r="F12" s="27" t="n">
        <f aca="false">E12 *(B12 + C12)</f>
        <v>360</v>
      </c>
      <c r="G12" s="25" t="n">
        <v>50</v>
      </c>
      <c r="H12" s="27" t="n">
        <f aca="false">G12 * E12</f>
        <v>75</v>
      </c>
      <c r="I12" s="28" t="n">
        <f aca="false">(B12 + C12) - G12</f>
        <v>190</v>
      </c>
      <c r="J12" s="23" t="n">
        <f aca="false">I12 * E12</f>
        <v>285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 IAN'!I13</f>
        <v>10</v>
      </c>
      <c r="D13" s="25" t="s">
        <v>46</v>
      </c>
      <c r="E13" s="26" t="n">
        <f aca="false">'1 IAN'!E13</f>
        <v>4</v>
      </c>
      <c r="F13" s="27" t="n">
        <f aca="false">E13 *(B13 + C13)</f>
        <v>40</v>
      </c>
      <c r="G13" s="25" t="n">
        <v>10</v>
      </c>
      <c r="H13" s="27" t="n">
        <f aca="false">G13 * E13</f>
        <v>40</v>
      </c>
      <c r="I13" s="28" t="n">
        <f aca="false">(B13 + C13) - G13</f>
        <v>0</v>
      </c>
      <c r="J13" s="23" t="n">
        <f aca="false">I13 * E13</f>
        <v>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 IAN'!I14</f>
        <v>35</v>
      </c>
      <c r="D14" s="25" t="s">
        <v>46</v>
      </c>
      <c r="E14" s="26" t="n">
        <f aca="false">'1 IAN'!E14</f>
        <v>8</v>
      </c>
      <c r="F14" s="27" t="n">
        <f aca="false">E14 *(B14 + C14)</f>
        <v>280</v>
      </c>
      <c r="G14" s="25" t="n">
        <v>10</v>
      </c>
      <c r="H14" s="27" t="n">
        <f aca="false">G14 * E14</f>
        <v>80</v>
      </c>
      <c r="I14" s="28" t="n">
        <f aca="false">(B14 + C14) - G14</f>
        <v>25</v>
      </c>
      <c r="J14" s="23" t="n">
        <f aca="false">I14 * E14</f>
        <v>200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 IAN'!I15</f>
        <v>24</v>
      </c>
      <c r="D15" s="25" t="s">
        <v>46</v>
      </c>
      <c r="E15" s="26" t="n">
        <f aca="false">'1 IAN'!E15</f>
        <v>10</v>
      </c>
      <c r="F15" s="27" t="n">
        <f aca="false">E15 *(B15 + C15)</f>
        <v>240</v>
      </c>
      <c r="G15" s="25" t="n">
        <v>10</v>
      </c>
      <c r="H15" s="27" t="n">
        <f aca="false">G15 * E15</f>
        <v>100</v>
      </c>
      <c r="I15" s="28" t="n">
        <f aca="false">(B15 + C15) - G15</f>
        <v>14</v>
      </c>
      <c r="J15" s="23" t="n">
        <f aca="false">I15 * E15</f>
        <v>140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 IAN'!I16</f>
        <v>36</v>
      </c>
      <c r="D16" s="25" t="s">
        <v>46</v>
      </c>
      <c r="E16" s="26" t="n">
        <f aca="false">'1 IAN'!E16</f>
        <v>18</v>
      </c>
      <c r="F16" s="27" t="n">
        <f aca="false">E16 *(B16 + C16)</f>
        <v>648</v>
      </c>
      <c r="G16" s="25" t="n">
        <v>0</v>
      </c>
      <c r="H16" s="27" t="n">
        <f aca="false">G16 * E16</f>
        <v>0</v>
      </c>
      <c r="I16" s="28" t="n">
        <f aca="false">(B16 + C16) - G16</f>
        <v>36</v>
      </c>
      <c r="J16" s="23" t="n">
        <f aca="false">I16 * E16</f>
        <v>648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4303</v>
      </c>
      <c r="G17" s="22"/>
      <c r="H17" s="23" t="n">
        <f aca="false">SUM(H10:H16)</f>
        <v>1430</v>
      </c>
      <c r="I17" s="22" t="s">
        <v>48</v>
      </c>
      <c r="J17" s="23" t="n">
        <f aca="false">SUM(J10:J16)</f>
        <v>2873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'8 IUL'!I10</f>
        <v>44</v>
      </c>
      <c r="D10" s="21" t="s">
        <v>45</v>
      </c>
      <c r="E10" s="22" t="n">
        <f aca="false">'8 IUL'!E10</f>
        <v>100</v>
      </c>
      <c r="F10" s="23" t="n">
        <f aca="false">E10 *(B10 + C10)</f>
        <v>4400</v>
      </c>
      <c r="G10" s="21" t="n">
        <v>7</v>
      </c>
      <c r="H10" s="23" t="n">
        <f aca="false">G10 * E10</f>
        <v>700</v>
      </c>
      <c r="I10" s="24" t="n">
        <f aca="false">(B10 + C10) - G10</f>
        <v>37</v>
      </c>
      <c r="J10" s="23" t="n">
        <f aca="false">I10 * E10</f>
        <v>3700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'8 IUL'!I11</f>
        <v>5</v>
      </c>
      <c r="D11" s="21" t="s">
        <v>46</v>
      </c>
      <c r="E11" s="22" t="n">
        <f aca="false">'8 IUL'!E11</f>
        <v>200</v>
      </c>
      <c r="F11" s="23" t="n">
        <f aca="false">E11 *(B11 + C11)</f>
        <v>1000</v>
      </c>
      <c r="G11" s="21" t="n">
        <v>1</v>
      </c>
      <c r="H11" s="23" t="n">
        <f aca="false">G11 * E11</f>
        <v>200</v>
      </c>
      <c r="I11" s="24" t="n">
        <f aca="false">(B11 + C11) - G11</f>
        <v>4</v>
      </c>
      <c r="J11" s="23" t="n">
        <f aca="false">I11 * E11</f>
        <v>800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'8 IUL'!I12</f>
        <v>270</v>
      </c>
      <c r="D12" s="25" t="s">
        <v>46</v>
      </c>
      <c r="E12" s="26" t="n">
        <f aca="false">'8 IUL'!E12</f>
        <v>1.5</v>
      </c>
      <c r="F12" s="27" t="n">
        <f aca="false">E12 *(B12 + C12)</f>
        <v>405</v>
      </c>
      <c r="G12" s="25" t="n">
        <v>0</v>
      </c>
      <c r="H12" s="27" t="n">
        <f aca="false">G12 * E12</f>
        <v>0</v>
      </c>
      <c r="I12" s="28" t="n">
        <f aca="false">(B12 + C12) - G12</f>
        <v>270</v>
      </c>
      <c r="J12" s="23" t="n">
        <f aca="false">I12 * E12</f>
        <v>405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'8 IUL'!I13</f>
        <v>165</v>
      </c>
      <c r="D13" s="25" t="s">
        <v>46</v>
      </c>
      <c r="E13" s="26" t="n">
        <f aca="false">'8 IUL'!E13</f>
        <v>4</v>
      </c>
      <c r="F13" s="27" t="n">
        <f aca="false">E13 *(B13 + C13)</f>
        <v>660</v>
      </c>
      <c r="G13" s="25" t="n">
        <v>0</v>
      </c>
      <c r="H13" s="27" t="n">
        <f aca="false">G13 * E13</f>
        <v>0</v>
      </c>
      <c r="I13" s="28" t="n">
        <f aca="false">(B13 + C13) - G13</f>
        <v>165</v>
      </c>
      <c r="J13" s="23" t="n">
        <f aca="false">I13 * E13</f>
        <v>660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'8 IUL'!I14</f>
        <v>140</v>
      </c>
      <c r="D14" s="25" t="s">
        <v>46</v>
      </c>
      <c r="E14" s="26" t="n">
        <f aca="false">'8 IUL'!E14</f>
        <v>8</v>
      </c>
      <c r="F14" s="27" t="n">
        <f aca="false">E14 *(B14 + C14)</f>
        <v>1120</v>
      </c>
      <c r="G14" s="25" t="n">
        <v>0</v>
      </c>
      <c r="H14" s="27" t="n">
        <f aca="false">G14 * E14</f>
        <v>0</v>
      </c>
      <c r="I14" s="28" t="n">
        <f aca="false">(B14 + C14) - G14</f>
        <v>140</v>
      </c>
      <c r="J14" s="23" t="n">
        <f aca="false">I14 * E14</f>
        <v>1120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'8 IUL'!I15</f>
        <v>30</v>
      </c>
      <c r="D15" s="25" t="s">
        <v>46</v>
      </c>
      <c r="E15" s="26" t="n">
        <f aca="false">'8 IUL'!E15</f>
        <v>10</v>
      </c>
      <c r="F15" s="27" t="n">
        <f aca="false">E15 *(B15 + C15)</f>
        <v>300</v>
      </c>
      <c r="G15" s="25" t="n">
        <v>0</v>
      </c>
      <c r="H15" s="27" t="n">
        <f aca="false">G15 * E15</f>
        <v>0</v>
      </c>
      <c r="I15" s="28" t="n">
        <f aca="false">(B15 + C15) - G15</f>
        <v>30</v>
      </c>
      <c r="J15" s="23" t="n">
        <f aca="false">I15 * E15</f>
        <v>300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'8 IUL'!I16</f>
        <v>57</v>
      </c>
      <c r="D16" s="25" t="s">
        <v>46</v>
      </c>
      <c r="E16" s="26" t="n">
        <f aca="false">'8 IUL'!E16</f>
        <v>18</v>
      </c>
      <c r="F16" s="27" t="n">
        <f aca="false">E16 *(B16 + C16)</f>
        <v>1026</v>
      </c>
      <c r="G16" s="25" t="n">
        <v>5</v>
      </c>
      <c r="H16" s="27" t="n">
        <f aca="false">G16 * E16</f>
        <v>90</v>
      </c>
      <c r="I16" s="28" t="n">
        <f aca="false">(B16 + C16) - G16</f>
        <v>52</v>
      </c>
      <c r="J16" s="23" t="n">
        <f aca="false">I16 * E16</f>
        <v>936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8911</v>
      </c>
      <c r="G17" s="22"/>
      <c r="H17" s="23" t="n">
        <f aca="false">SUM(H10:H16)</f>
        <v>990</v>
      </c>
      <c r="I17" s="22" t="s">
        <v>48</v>
      </c>
      <c r="J17" s="23" t="n">
        <f aca="false">SUM(J10:J16)</f>
        <v>7921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5" activeCellId="0" sqref="G15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'15 IUL'!I10</f>
        <v>37</v>
      </c>
      <c r="D10" s="21" t="s">
        <v>45</v>
      </c>
      <c r="E10" s="22" t="n">
        <f aca="false">'15 IUL'!E10</f>
        <v>100</v>
      </c>
      <c r="F10" s="23" t="n">
        <f aca="false">E10 *(B10 + C10)</f>
        <v>3700</v>
      </c>
      <c r="G10" s="21" t="n">
        <v>5</v>
      </c>
      <c r="H10" s="23" t="n">
        <f aca="false">G10 * E10</f>
        <v>500</v>
      </c>
      <c r="I10" s="24" t="n">
        <f aca="false">(B10 + C10) - G10</f>
        <v>32</v>
      </c>
      <c r="J10" s="23" t="n">
        <f aca="false">I10 * E10</f>
        <v>3200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'15 IUL'!I11</f>
        <v>4</v>
      </c>
      <c r="D11" s="21" t="s">
        <v>46</v>
      </c>
      <c r="E11" s="22" t="n">
        <f aca="false">'15 IUL'!E11</f>
        <v>200</v>
      </c>
      <c r="F11" s="23" t="n">
        <f aca="false">E11 *(B11 + C11)</f>
        <v>800</v>
      </c>
      <c r="G11" s="21" t="n">
        <v>0</v>
      </c>
      <c r="H11" s="23" t="n">
        <f aca="false">G11 * E11</f>
        <v>0</v>
      </c>
      <c r="I11" s="24" t="n">
        <f aca="false">(B11 + C11) - G11</f>
        <v>4</v>
      </c>
      <c r="J11" s="23" t="n">
        <f aca="false">I11 * E11</f>
        <v>800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'15 IUL'!I12</f>
        <v>270</v>
      </c>
      <c r="D12" s="25" t="s">
        <v>46</v>
      </c>
      <c r="E12" s="26" t="n">
        <f aca="false">'15 IUL'!E12</f>
        <v>1.5</v>
      </c>
      <c r="F12" s="27" t="n">
        <f aca="false">E12 *(B12 + C12)</f>
        <v>405</v>
      </c>
      <c r="G12" s="25" t="n">
        <v>0</v>
      </c>
      <c r="H12" s="27" t="n">
        <f aca="false">G12 * E12</f>
        <v>0</v>
      </c>
      <c r="I12" s="28" t="n">
        <f aca="false">(B12 + C12) - G12</f>
        <v>270</v>
      </c>
      <c r="J12" s="23" t="n">
        <f aca="false">I12 * E12</f>
        <v>405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'15 IUL'!I13</f>
        <v>165</v>
      </c>
      <c r="D13" s="25" t="s">
        <v>46</v>
      </c>
      <c r="E13" s="26" t="n">
        <f aca="false">'15 IUL'!E13</f>
        <v>4</v>
      </c>
      <c r="F13" s="27" t="n">
        <f aca="false">E13 *(B13 + C13)</f>
        <v>660</v>
      </c>
      <c r="G13" s="25" t="n">
        <v>0</v>
      </c>
      <c r="H13" s="27" t="n">
        <f aca="false">G13 * E13</f>
        <v>0</v>
      </c>
      <c r="I13" s="28" t="n">
        <f aca="false">(B13 + C13) - G13</f>
        <v>165</v>
      </c>
      <c r="J13" s="23" t="n">
        <f aca="false">I13 * E13</f>
        <v>660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'15 IUL'!I14</f>
        <v>140</v>
      </c>
      <c r="D14" s="25" t="s">
        <v>46</v>
      </c>
      <c r="E14" s="26" t="n">
        <f aca="false">'15 IUL'!E14</f>
        <v>8</v>
      </c>
      <c r="F14" s="27" t="n">
        <f aca="false">E14 *(B14 + C14)</f>
        <v>1120</v>
      </c>
      <c r="G14" s="25" t="n">
        <v>0</v>
      </c>
      <c r="H14" s="27" t="n">
        <f aca="false">G14 * E14</f>
        <v>0</v>
      </c>
      <c r="I14" s="28" t="n">
        <f aca="false">(B14 + C14) - G14</f>
        <v>140</v>
      </c>
      <c r="J14" s="23" t="n">
        <f aca="false">I14 * E14</f>
        <v>1120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'15 IUL'!I15</f>
        <v>30</v>
      </c>
      <c r="D15" s="25" t="s">
        <v>46</v>
      </c>
      <c r="E15" s="26" t="n">
        <f aca="false">'15 IUL'!E15</f>
        <v>10</v>
      </c>
      <c r="F15" s="27" t="n">
        <f aca="false">E15 *(B15 + C15)</f>
        <v>300</v>
      </c>
      <c r="G15" s="25" t="n">
        <v>5</v>
      </c>
      <c r="H15" s="27" t="n">
        <f aca="false">G15 * E15</f>
        <v>50</v>
      </c>
      <c r="I15" s="28" t="n">
        <f aca="false">(B15 + C15) - G15</f>
        <v>25</v>
      </c>
      <c r="J15" s="23" t="n">
        <f aca="false">I15 * E15</f>
        <v>250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'15 IUL'!I16</f>
        <v>52</v>
      </c>
      <c r="D16" s="25" t="s">
        <v>46</v>
      </c>
      <c r="E16" s="26" t="n">
        <f aca="false">'15 IUL'!E16</f>
        <v>18</v>
      </c>
      <c r="F16" s="27" t="n">
        <f aca="false">E16 *(B16 + C16)</f>
        <v>936</v>
      </c>
      <c r="G16" s="25" t="n">
        <v>0</v>
      </c>
      <c r="H16" s="27" t="n">
        <f aca="false">G16 * E16</f>
        <v>0</v>
      </c>
      <c r="I16" s="28" t="n">
        <f aca="false">(B16 + C16) - G16</f>
        <v>52</v>
      </c>
      <c r="J16" s="23" t="n">
        <f aca="false">I16 * E16</f>
        <v>936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7921</v>
      </c>
      <c r="G17" s="22"/>
      <c r="H17" s="23" t="n">
        <f aca="false">SUM(H10:H16)</f>
        <v>550</v>
      </c>
      <c r="I17" s="22" t="s">
        <v>48</v>
      </c>
      <c r="J17" s="23" t="n">
        <f aca="false">SUM(J10:J16)</f>
        <v>7371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1" activeCellId="0" sqref="I11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'22 IUL'!I10</f>
        <v>32</v>
      </c>
      <c r="D10" s="21" t="s">
        <v>45</v>
      </c>
      <c r="E10" s="22" t="n">
        <f aca="false">'22 IUL'!E10</f>
        <v>100</v>
      </c>
      <c r="F10" s="23" t="n">
        <f aca="false">E10 *(B10 + C10)</f>
        <v>3200</v>
      </c>
      <c r="G10" s="21" t="n">
        <v>5</v>
      </c>
      <c r="H10" s="23" t="n">
        <f aca="false">G10 * E10</f>
        <v>500</v>
      </c>
      <c r="I10" s="24" t="n">
        <f aca="false">(B10 + C10) - G10</f>
        <v>27</v>
      </c>
      <c r="J10" s="23" t="n">
        <f aca="false">I10 * E10</f>
        <v>2700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'22 IUL'!I11</f>
        <v>4</v>
      </c>
      <c r="D11" s="21" t="s">
        <v>46</v>
      </c>
      <c r="E11" s="22" t="n">
        <f aca="false">'22 IUL'!E11</f>
        <v>200</v>
      </c>
      <c r="F11" s="23" t="n">
        <f aca="false">E11 *(B11 + C11)</f>
        <v>800</v>
      </c>
      <c r="G11" s="21" t="n">
        <v>1</v>
      </c>
      <c r="H11" s="23" t="n">
        <f aca="false">G11 * E11</f>
        <v>200</v>
      </c>
      <c r="I11" s="24" t="n">
        <f aca="false">(B11 + C11) - G11</f>
        <v>3</v>
      </c>
      <c r="J11" s="23" t="n">
        <f aca="false">I11 * E11</f>
        <v>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'22 IUL'!I12</f>
        <v>270</v>
      </c>
      <c r="D12" s="25" t="s">
        <v>46</v>
      </c>
      <c r="E12" s="26" t="n">
        <f aca="false">'22 IUL'!E12</f>
        <v>1.5</v>
      </c>
      <c r="F12" s="27" t="n">
        <f aca="false">E12 *(B12 + C12)</f>
        <v>405</v>
      </c>
      <c r="G12" s="25" t="n">
        <v>0</v>
      </c>
      <c r="H12" s="27" t="n">
        <f aca="false">G12 * E12</f>
        <v>0</v>
      </c>
      <c r="I12" s="28" t="n">
        <f aca="false">(B12 + C12) - G12</f>
        <v>270</v>
      </c>
      <c r="J12" s="23" t="n">
        <f aca="false">I12 * E12</f>
        <v>405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'22 IUL'!I13</f>
        <v>165</v>
      </c>
      <c r="D13" s="25" t="s">
        <v>46</v>
      </c>
      <c r="E13" s="26" t="n">
        <f aca="false">'22 IUL'!E13</f>
        <v>4</v>
      </c>
      <c r="F13" s="27" t="n">
        <f aca="false">E13 *(B13 + C13)</f>
        <v>660</v>
      </c>
      <c r="G13" s="25" t="n">
        <v>0</v>
      </c>
      <c r="H13" s="27" t="n">
        <f aca="false">G13 * E13</f>
        <v>0</v>
      </c>
      <c r="I13" s="28" t="n">
        <f aca="false">(B13 + C13) - G13</f>
        <v>165</v>
      </c>
      <c r="J13" s="23" t="n">
        <f aca="false">I13 * E13</f>
        <v>660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'22 IUL'!I14</f>
        <v>140</v>
      </c>
      <c r="D14" s="25" t="s">
        <v>46</v>
      </c>
      <c r="E14" s="26" t="n">
        <f aca="false">'22 IUL'!E14</f>
        <v>8</v>
      </c>
      <c r="F14" s="27" t="n">
        <f aca="false">E14 *(B14 + C14)</f>
        <v>1120</v>
      </c>
      <c r="G14" s="25" t="n">
        <v>0</v>
      </c>
      <c r="H14" s="27" t="n">
        <f aca="false">G14 * E14</f>
        <v>0</v>
      </c>
      <c r="I14" s="28" t="n">
        <f aca="false">(B14 + C14) - G14</f>
        <v>140</v>
      </c>
      <c r="J14" s="23" t="n">
        <f aca="false">I14 * E14</f>
        <v>1120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'22 IUL'!I15</f>
        <v>25</v>
      </c>
      <c r="D15" s="25" t="s">
        <v>46</v>
      </c>
      <c r="E15" s="26" t="n">
        <f aca="false">'22 IUL'!E15</f>
        <v>10</v>
      </c>
      <c r="F15" s="27" t="n">
        <f aca="false">E15 *(B15 + C15)</f>
        <v>250</v>
      </c>
      <c r="G15" s="25" t="n">
        <v>5</v>
      </c>
      <c r="H15" s="27" t="n">
        <f aca="false">G15 * E15</f>
        <v>50</v>
      </c>
      <c r="I15" s="28" t="n">
        <f aca="false">(B15 + C15) - G15</f>
        <v>20</v>
      </c>
      <c r="J15" s="23" t="n">
        <f aca="false">I15 * E15</f>
        <v>200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'22 IUL'!I16</f>
        <v>52</v>
      </c>
      <c r="D16" s="25" t="s">
        <v>46</v>
      </c>
      <c r="E16" s="26" t="n">
        <f aca="false">'22 IUL'!E16</f>
        <v>18</v>
      </c>
      <c r="F16" s="27" t="n">
        <f aca="false">E16 *(B16 + C16)</f>
        <v>936</v>
      </c>
      <c r="G16" s="25" t="n">
        <v>0</v>
      </c>
      <c r="H16" s="27" t="n">
        <f aca="false">G16 * E16</f>
        <v>0</v>
      </c>
      <c r="I16" s="28" t="n">
        <f aca="false">(B16 + C16) - G16</f>
        <v>52</v>
      </c>
      <c r="J16" s="23" t="n">
        <f aca="false">I16 * E16</f>
        <v>936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7371</v>
      </c>
      <c r="G17" s="22"/>
      <c r="H17" s="23" t="n">
        <f aca="false">SUM(H10:H16)</f>
        <v>750</v>
      </c>
      <c r="I17" s="22" t="s">
        <v>48</v>
      </c>
      <c r="J17" s="23" t="n">
        <f aca="false">SUM(J10:J16)</f>
        <v>6621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79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50</v>
      </c>
      <c r="C10" s="15" t="n">
        <f aca="false">'29 IUL'!I10</f>
        <v>27</v>
      </c>
      <c r="D10" s="21" t="s">
        <v>45</v>
      </c>
      <c r="E10" s="22" t="n">
        <f aca="false">'29 IUL'!E10</f>
        <v>100</v>
      </c>
      <c r="F10" s="23" t="n">
        <f aca="false">E10 *(B10 + C10)</f>
        <v>7700</v>
      </c>
      <c r="G10" s="21" t="n">
        <v>9</v>
      </c>
      <c r="H10" s="23" t="n">
        <f aca="false">G10 * E10</f>
        <v>900</v>
      </c>
      <c r="I10" s="24" t="n">
        <f aca="false">(B10 + C10) - G10</f>
        <v>68</v>
      </c>
      <c r="J10" s="23" t="n">
        <f aca="false">I10 * E10</f>
        <v>6800</v>
      </c>
    </row>
    <row r="11" customFormat="false" ht="22.5" hidden="false" customHeight="true" outlineLevel="0" collapsed="false">
      <c r="A11" s="21" t="s">
        <v>3</v>
      </c>
      <c r="B11" s="21" t="n">
        <v>10</v>
      </c>
      <c r="C11" s="15" t="n">
        <f aca="false">'29 IUL'!I11</f>
        <v>3</v>
      </c>
      <c r="D11" s="21" t="s">
        <v>46</v>
      </c>
      <c r="E11" s="22" t="n">
        <f aca="false">'29 IUL'!E11</f>
        <v>200</v>
      </c>
      <c r="F11" s="23" t="n">
        <f aca="false">E11 *(B11 + C11)</f>
        <v>2600</v>
      </c>
      <c r="G11" s="21" t="n">
        <v>1</v>
      </c>
      <c r="H11" s="23" t="n">
        <f aca="false">G11 * E11</f>
        <v>200</v>
      </c>
      <c r="I11" s="24" t="n">
        <f aca="false">(B11 + C11) - G11</f>
        <v>12</v>
      </c>
      <c r="J11" s="23" t="n">
        <f aca="false">I11 * E11</f>
        <v>2400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'29 IUL'!I12</f>
        <v>270</v>
      </c>
      <c r="D12" s="25" t="s">
        <v>46</v>
      </c>
      <c r="E12" s="26" t="n">
        <f aca="false">'29 IUL'!E12</f>
        <v>1.5</v>
      </c>
      <c r="F12" s="27" t="n">
        <f aca="false">E12 *(B12 + C12)</f>
        <v>405</v>
      </c>
      <c r="G12" s="25" t="n">
        <v>50</v>
      </c>
      <c r="H12" s="27" t="n">
        <f aca="false">G12 * E12</f>
        <v>75</v>
      </c>
      <c r="I12" s="28" t="n">
        <f aca="false">(B12 + C12) - G12</f>
        <v>220</v>
      </c>
      <c r="J12" s="23" t="n">
        <f aca="false">I12 * E12</f>
        <v>330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'29 IUL'!I13</f>
        <v>165</v>
      </c>
      <c r="D13" s="25" t="s">
        <v>46</v>
      </c>
      <c r="E13" s="26" t="n">
        <f aca="false">'29 IUL'!E13</f>
        <v>4</v>
      </c>
      <c r="F13" s="27" t="n">
        <f aca="false">E13 *(B13 + C13)</f>
        <v>660</v>
      </c>
      <c r="G13" s="25" t="n">
        <v>10</v>
      </c>
      <c r="H13" s="27" t="n">
        <f aca="false">G13 * E13</f>
        <v>40</v>
      </c>
      <c r="I13" s="28" t="n">
        <f aca="false">(B13 + C13) - G13</f>
        <v>155</v>
      </c>
      <c r="J13" s="23" t="n">
        <f aca="false">I13 * E13</f>
        <v>620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'29 IUL'!I14</f>
        <v>140</v>
      </c>
      <c r="D14" s="25" t="s">
        <v>46</v>
      </c>
      <c r="E14" s="26" t="n">
        <f aca="false">'29 IUL'!E14</f>
        <v>8</v>
      </c>
      <c r="F14" s="27" t="n">
        <f aca="false">E14 *(B14 + C14)</f>
        <v>1120</v>
      </c>
      <c r="G14" s="25" t="n">
        <v>10</v>
      </c>
      <c r="H14" s="27" t="n">
        <f aca="false">G14 * E14</f>
        <v>80</v>
      </c>
      <c r="I14" s="28" t="n">
        <f aca="false">(B14 + C14) - G14</f>
        <v>130</v>
      </c>
      <c r="J14" s="23" t="n">
        <f aca="false">I14 * E14</f>
        <v>1040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'29 IUL'!I15</f>
        <v>20</v>
      </c>
      <c r="D15" s="25" t="s">
        <v>46</v>
      </c>
      <c r="E15" s="26" t="n">
        <f aca="false">'29 IUL'!E15</f>
        <v>10</v>
      </c>
      <c r="F15" s="27" t="n">
        <f aca="false">E15 *(B15 + C15)</f>
        <v>200</v>
      </c>
      <c r="G15" s="25" t="n">
        <v>0</v>
      </c>
      <c r="H15" s="27" t="n">
        <f aca="false">G15 * E15</f>
        <v>0</v>
      </c>
      <c r="I15" s="28" t="n">
        <f aca="false">(B15 + C15) - G15</f>
        <v>20</v>
      </c>
      <c r="J15" s="23" t="n">
        <f aca="false">I15 * E15</f>
        <v>200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'29 IUL'!I16</f>
        <v>52</v>
      </c>
      <c r="D16" s="25" t="s">
        <v>46</v>
      </c>
      <c r="E16" s="26" t="n">
        <f aca="false">'29 IUL'!E16</f>
        <v>18</v>
      </c>
      <c r="F16" s="27" t="n">
        <f aca="false">E16 *(B16 + C16)</f>
        <v>936</v>
      </c>
      <c r="G16" s="25" t="n">
        <v>5</v>
      </c>
      <c r="H16" s="27" t="n">
        <f aca="false">G16 * E16</f>
        <v>90</v>
      </c>
      <c r="I16" s="28" t="n">
        <f aca="false">(B16 + C16) - G16</f>
        <v>47</v>
      </c>
      <c r="J16" s="23" t="n">
        <f aca="false">I16 * E16</f>
        <v>846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13621</v>
      </c>
      <c r="G17" s="22"/>
      <c r="H17" s="23" t="n">
        <f aca="false">SUM(H10:H16)</f>
        <v>1385</v>
      </c>
      <c r="I17" s="22" t="s">
        <v>48</v>
      </c>
      <c r="J17" s="23" t="n">
        <f aca="false">SUM(J10:J16)</f>
        <v>12236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'5 AUG'!I10</f>
        <v>68</v>
      </c>
      <c r="D10" s="21" t="s">
        <v>45</v>
      </c>
      <c r="E10" s="22" t="n">
        <f aca="false">'5 AUG'!E10</f>
        <v>100</v>
      </c>
      <c r="F10" s="23" t="n">
        <f aca="false">E10 *(B10 + C10)</f>
        <v>6800</v>
      </c>
      <c r="G10" s="21" t="n">
        <v>9</v>
      </c>
      <c r="H10" s="23" t="n">
        <f aca="false">G10 * E10</f>
        <v>900</v>
      </c>
      <c r="I10" s="24" t="n">
        <f aca="false">(B10 + C10) - G10</f>
        <v>59</v>
      </c>
      <c r="J10" s="23" t="n">
        <f aca="false">I10 * E10</f>
        <v>5900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'5 AUG'!I11</f>
        <v>12</v>
      </c>
      <c r="D11" s="21" t="s">
        <v>46</v>
      </c>
      <c r="E11" s="22" t="n">
        <f aca="false">'5 AUG'!E11</f>
        <v>200</v>
      </c>
      <c r="F11" s="23" t="n">
        <f aca="false">E11 *(B11 + C11)</f>
        <v>2400</v>
      </c>
      <c r="G11" s="21" t="n">
        <v>1</v>
      </c>
      <c r="H11" s="23" t="n">
        <f aca="false">G11 * E11</f>
        <v>200</v>
      </c>
      <c r="I11" s="24" t="n">
        <f aca="false">(B11 + C11) - G11</f>
        <v>11</v>
      </c>
      <c r="J11" s="23" t="n">
        <f aca="false">I11 * E11</f>
        <v>2200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'5 AUG'!I12</f>
        <v>220</v>
      </c>
      <c r="D12" s="25" t="s">
        <v>46</v>
      </c>
      <c r="E12" s="26" t="n">
        <f aca="false">'5 AUG'!E12</f>
        <v>1.5</v>
      </c>
      <c r="F12" s="27" t="n">
        <f aca="false">E12 *(B12 + C12)</f>
        <v>330</v>
      </c>
      <c r="G12" s="25" t="n">
        <v>50</v>
      </c>
      <c r="H12" s="27" t="n">
        <f aca="false">G12 * E12</f>
        <v>75</v>
      </c>
      <c r="I12" s="28" t="n">
        <f aca="false">(B12 + C12) - G12</f>
        <v>170</v>
      </c>
      <c r="J12" s="23" t="n">
        <f aca="false">I12 * E12</f>
        <v>255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'5 AUG'!I13</f>
        <v>155</v>
      </c>
      <c r="D13" s="25" t="s">
        <v>46</v>
      </c>
      <c r="E13" s="26" t="n">
        <f aca="false">'5 AUG'!E13</f>
        <v>4</v>
      </c>
      <c r="F13" s="27" t="n">
        <f aca="false">E13 *(B13 + C13)</f>
        <v>620</v>
      </c>
      <c r="G13" s="25" t="n">
        <v>0</v>
      </c>
      <c r="H13" s="27" t="n">
        <f aca="false">G13 * E13</f>
        <v>0</v>
      </c>
      <c r="I13" s="28" t="n">
        <f aca="false">(B13 + C13) - G13</f>
        <v>155</v>
      </c>
      <c r="J13" s="23" t="n">
        <f aca="false">I13 * E13</f>
        <v>620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'5 AUG'!I14</f>
        <v>130</v>
      </c>
      <c r="D14" s="25" t="s">
        <v>46</v>
      </c>
      <c r="E14" s="26" t="n">
        <f aca="false">'5 AUG'!E14</f>
        <v>8</v>
      </c>
      <c r="F14" s="27" t="n">
        <f aca="false">E14 *(B14 + C14)</f>
        <v>1040</v>
      </c>
      <c r="G14" s="25" t="n">
        <v>0</v>
      </c>
      <c r="H14" s="27" t="n">
        <f aca="false">G14 * E14</f>
        <v>0</v>
      </c>
      <c r="I14" s="28" t="n">
        <f aca="false">(B14 + C14) - G14</f>
        <v>130</v>
      </c>
      <c r="J14" s="23" t="n">
        <f aca="false">I14 * E14</f>
        <v>1040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'5 AUG'!I15</f>
        <v>20</v>
      </c>
      <c r="D15" s="25" t="s">
        <v>46</v>
      </c>
      <c r="E15" s="26" t="n">
        <f aca="false">'5 AUG'!E15</f>
        <v>10</v>
      </c>
      <c r="F15" s="27" t="n">
        <f aca="false">E15 *(B15 + C15)</f>
        <v>200</v>
      </c>
      <c r="G15" s="25" t="n">
        <v>0</v>
      </c>
      <c r="H15" s="27" t="n">
        <f aca="false">G15 * E15</f>
        <v>0</v>
      </c>
      <c r="I15" s="28" t="n">
        <f aca="false">(B15 + C15) - G15</f>
        <v>20</v>
      </c>
      <c r="J15" s="23" t="n">
        <f aca="false">I15 * E15</f>
        <v>200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'5 AUG'!I16</f>
        <v>47</v>
      </c>
      <c r="D16" s="25" t="s">
        <v>46</v>
      </c>
      <c r="E16" s="26" t="n">
        <f aca="false">'5 AUG'!E16</f>
        <v>18</v>
      </c>
      <c r="F16" s="27" t="n">
        <f aca="false">E16 *(B16 + C16)</f>
        <v>846</v>
      </c>
      <c r="G16" s="25" t="n">
        <v>5</v>
      </c>
      <c r="H16" s="27" t="n">
        <f aca="false">G16 * E16</f>
        <v>90</v>
      </c>
      <c r="I16" s="28" t="n">
        <f aca="false">(B16 + C16) - G16</f>
        <v>42</v>
      </c>
      <c r="J16" s="23" t="n">
        <f aca="false">I16 * E16</f>
        <v>756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12236</v>
      </c>
      <c r="G17" s="22"/>
      <c r="H17" s="23" t="n">
        <f aca="false">SUM(H10:H16)</f>
        <v>1265</v>
      </c>
      <c r="I17" s="22" t="s">
        <v>48</v>
      </c>
      <c r="J17" s="23" t="n">
        <f aca="false">SUM(J10:J16)</f>
        <v>10971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4" activeCellId="0" sqref="G14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'12 AUG'!I10</f>
        <v>59</v>
      </c>
      <c r="D10" s="21" t="s">
        <v>45</v>
      </c>
      <c r="E10" s="22" t="n">
        <f aca="false">'12 AUG'!E10</f>
        <v>100</v>
      </c>
      <c r="F10" s="23" t="n">
        <f aca="false">E10 *(B10 + C10)</f>
        <v>5900</v>
      </c>
      <c r="G10" s="21" t="n">
        <v>17</v>
      </c>
      <c r="H10" s="23" t="n">
        <f aca="false">G10 * E10</f>
        <v>1700</v>
      </c>
      <c r="I10" s="24" t="n">
        <f aca="false">(B10 + C10) - G10</f>
        <v>42</v>
      </c>
      <c r="J10" s="23" t="n">
        <f aca="false">I10 * E10</f>
        <v>4200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'12 AUG'!I11</f>
        <v>11</v>
      </c>
      <c r="D11" s="21" t="s">
        <v>46</v>
      </c>
      <c r="E11" s="22" t="n">
        <f aca="false">'12 AUG'!E11</f>
        <v>200</v>
      </c>
      <c r="F11" s="23" t="n">
        <f aca="false">E11 *(B11 + C11)</f>
        <v>2200</v>
      </c>
      <c r="G11" s="21" t="n">
        <v>2</v>
      </c>
      <c r="H11" s="23" t="n">
        <f aca="false">G11 * E11</f>
        <v>400</v>
      </c>
      <c r="I11" s="24" t="n">
        <f aca="false">(B11 + C11) - G11</f>
        <v>9</v>
      </c>
      <c r="J11" s="23" t="n">
        <f aca="false">I11 * E11</f>
        <v>1800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'12 AUG'!I12</f>
        <v>170</v>
      </c>
      <c r="D12" s="25" t="s">
        <v>46</v>
      </c>
      <c r="E12" s="26" t="n">
        <f aca="false">'12 AUG'!E12</f>
        <v>1.5</v>
      </c>
      <c r="F12" s="27" t="n">
        <f aca="false">E12 *(B12 + C12)</f>
        <v>255</v>
      </c>
      <c r="G12" s="25" t="n">
        <v>50</v>
      </c>
      <c r="H12" s="27" t="n">
        <f aca="false">G12 * E12</f>
        <v>75</v>
      </c>
      <c r="I12" s="28" t="n">
        <f aca="false">(B12 + C12) - G12</f>
        <v>120</v>
      </c>
      <c r="J12" s="23" t="n">
        <f aca="false">I12 * E12</f>
        <v>180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'12 AUG'!I13</f>
        <v>155</v>
      </c>
      <c r="D13" s="25" t="s">
        <v>46</v>
      </c>
      <c r="E13" s="26" t="n">
        <f aca="false">'12 AUG'!E13</f>
        <v>4</v>
      </c>
      <c r="F13" s="27" t="n">
        <f aca="false">E13 *(B13 + C13)</f>
        <v>620</v>
      </c>
      <c r="G13" s="25" t="n">
        <v>25</v>
      </c>
      <c r="H13" s="27" t="n">
        <f aca="false">G13 * E13</f>
        <v>100</v>
      </c>
      <c r="I13" s="28" t="n">
        <f aca="false">(B13 + C13) - G13</f>
        <v>130</v>
      </c>
      <c r="J13" s="23" t="n">
        <f aca="false">I13 * E13</f>
        <v>520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'12 AUG'!I14</f>
        <v>130</v>
      </c>
      <c r="D14" s="25" t="s">
        <v>46</v>
      </c>
      <c r="E14" s="26" t="n">
        <f aca="false">'12 AUG'!E14</f>
        <v>8</v>
      </c>
      <c r="F14" s="27" t="n">
        <f aca="false">E14 *(B14 + C14)</f>
        <v>1040</v>
      </c>
      <c r="G14" s="25" t="n">
        <v>0</v>
      </c>
      <c r="H14" s="27" t="n">
        <f aca="false">G14 * E14</f>
        <v>0</v>
      </c>
      <c r="I14" s="28" t="n">
        <f aca="false">(B14 + C14) - G14</f>
        <v>130</v>
      </c>
      <c r="J14" s="23" t="n">
        <f aca="false">I14 * E14</f>
        <v>1040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'12 AUG'!I15</f>
        <v>20</v>
      </c>
      <c r="D15" s="25" t="s">
        <v>46</v>
      </c>
      <c r="E15" s="26" t="n">
        <f aca="false">'12 AUG'!E15</f>
        <v>10</v>
      </c>
      <c r="F15" s="27" t="n">
        <f aca="false">E15 *(B15 + C15)</f>
        <v>200</v>
      </c>
      <c r="G15" s="25" t="n">
        <v>0</v>
      </c>
      <c r="H15" s="27" t="n">
        <f aca="false">G15 * E15</f>
        <v>0</v>
      </c>
      <c r="I15" s="28" t="n">
        <f aca="false">(B15 + C15) - G15</f>
        <v>20</v>
      </c>
      <c r="J15" s="23" t="n">
        <f aca="false">I15 * E15</f>
        <v>200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'12 AUG'!I16</f>
        <v>42</v>
      </c>
      <c r="D16" s="25" t="s">
        <v>46</v>
      </c>
      <c r="E16" s="26" t="n">
        <f aca="false">'12 AUG'!E16</f>
        <v>18</v>
      </c>
      <c r="F16" s="27" t="n">
        <f aca="false">E16 *(B16 + C16)</f>
        <v>756</v>
      </c>
      <c r="G16" s="25" t="n">
        <v>0</v>
      </c>
      <c r="H16" s="27" t="n">
        <f aca="false">G16 * E16</f>
        <v>0</v>
      </c>
      <c r="I16" s="28" t="n">
        <f aca="false">(B16 + C16) - G16</f>
        <v>42</v>
      </c>
      <c r="J16" s="23" t="n">
        <f aca="false">I16 * E16</f>
        <v>756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10971</v>
      </c>
      <c r="G17" s="22"/>
      <c r="H17" s="23" t="n">
        <f aca="false">SUM(H10:H16)</f>
        <v>2275</v>
      </c>
      <c r="I17" s="22" t="s">
        <v>48</v>
      </c>
      <c r="J17" s="23" t="n">
        <f aca="false">SUM(J10:J16)</f>
        <v>8696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4" activeCellId="0" sqref="G14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'19 AUG'!I10</f>
        <v>42</v>
      </c>
      <c r="D10" s="21" t="s">
        <v>45</v>
      </c>
      <c r="E10" s="22" t="n">
        <f aca="false">'19 AUG'!E10</f>
        <v>100</v>
      </c>
      <c r="F10" s="23" t="n">
        <f aca="false">E10 *(B10 + C10)</f>
        <v>4200</v>
      </c>
      <c r="G10" s="21" t="n">
        <v>8</v>
      </c>
      <c r="H10" s="23" t="n">
        <f aca="false">G10 * E10</f>
        <v>800</v>
      </c>
      <c r="I10" s="24" t="n">
        <f aca="false">(B10 + C10) - G10</f>
        <v>34</v>
      </c>
      <c r="J10" s="23" t="n">
        <f aca="false">I10 * E10</f>
        <v>3400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'19 AUG'!I11</f>
        <v>9</v>
      </c>
      <c r="D11" s="21" t="s">
        <v>46</v>
      </c>
      <c r="E11" s="22" t="n">
        <f aca="false">'19 AUG'!E11</f>
        <v>200</v>
      </c>
      <c r="F11" s="23" t="n">
        <f aca="false">E11 *(B11 + C11)</f>
        <v>1800</v>
      </c>
      <c r="G11" s="21" t="n">
        <v>1</v>
      </c>
      <c r="H11" s="23" t="n">
        <f aca="false">G11 * E11</f>
        <v>200</v>
      </c>
      <c r="I11" s="24" t="n">
        <f aca="false">(B11 + C11) - G11</f>
        <v>8</v>
      </c>
      <c r="J11" s="23" t="n">
        <f aca="false">I11 * E11</f>
        <v>1600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'19 AUG'!I12</f>
        <v>120</v>
      </c>
      <c r="D12" s="25" t="s">
        <v>46</v>
      </c>
      <c r="E12" s="26" t="n">
        <f aca="false">'19 AUG'!E12</f>
        <v>1.5</v>
      </c>
      <c r="F12" s="27" t="n">
        <f aca="false">E12 *(B12 + C12)</f>
        <v>180</v>
      </c>
      <c r="G12" s="25" t="n">
        <v>0</v>
      </c>
      <c r="H12" s="27" t="n">
        <f aca="false">G12 * E12</f>
        <v>0</v>
      </c>
      <c r="I12" s="28" t="n">
        <f aca="false">(B12 + C12) - G12</f>
        <v>120</v>
      </c>
      <c r="J12" s="23" t="n">
        <f aca="false">I12 * E12</f>
        <v>180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'19 AUG'!I13</f>
        <v>130</v>
      </c>
      <c r="D13" s="25" t="s">
        <v>46</v>
      </c>
      <c r="E13" s="26" t="n">
        <f aca="false">'19 AUG'!E13</f>
        <v>4</v>
      </c>
      <c r="F13" s="27" t="n">
        <f aca="false">E13 *(B13 + C13)</f>
        <v>520</v>
      </c>
      <c r="G13" s="25" t="n">
        <v>25</v>
      </c>
      <c r="H13" s="27" t="n">
        <f aca="false">G13 * E13</f>
        <v>100</v>
      </c>
      <c r="I13" s="28" t="n">
        <f aca="false">(B13 + C13) - G13</f>
        <v>105</v>
      </c>
      <c r="J13" s="23" t="n">
        <f aca="false">I13 * E13</f>
        <v>420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'19 AUG'!I14</f>
        <v>130</v>
      </c>
      <c r="D14" s="25" t="s">
        <v>46</v>
      </c>
      <c r="E14" s="26" t="n">
        <f aca="false">'19 AUG'!E14</f>
        <v>8</v>
      </c>
      <c r="F14" s="27" t="n">
        <f aca="false">E14 *(B14 + C14)</f>
        <v>1040</v>
      </c>
      <c r="G14" s="25" t="n">
        <v>15</v>
      </c>
      <c r="H14" s="27" t="n">
        <f aca="false">G14 * E14</f>
        <v>120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'19 AUG'!I15</f>
        <v>20</v>
      </c>
      <c r="D15" s="25" t="s">
        <v>46</v>
      </c>
      <c r="E15" s="26" t="n">
        <f aca="false">'19 AUG'!E15</f>
        <v>10</v>
      </c>
      <c r="F15" s="27" t="n">
        <f aca="false">E15 *(B15 + C15)</f>
        <v>200</v>
      </c>
      <c r="G15" s="25" t="n">
        <v>0</v>
      </c>
      <c r="H15" s="27" t="n">
        <f aca="false">G15 * E15</f>
        <v>0</v>
      </c>
      <c r="I15" s="28" t="n">
        <f aca="false">(B15 + C15) - G15</f>
        <v>20</v>
      </c>
      <c r="J15" s="23" t="n">
        <f aca="false">I15 * E15</f>
        <v>200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'19 AUG'!I16</f>
        <v>42</v>
      </c>
      <c r="D16" s="25" t="s">
        <v>46</v>
      </c>
      <c r="E16" s="26" t="n">
        <f aca="false">'19 AUG'!E16</f>
        <v>18</v>
      </c>
      <c r="F16" s="27" t="n">
        <f aca="false">E16 *(B16 + C16)</f>
        <v>756</v>
      </c>
      <c r="G16" s="25" t="n">
        <v>0</v>
      </c>
      <c r="H16" s="27" t="n">
        <f aca="false">G16 * E16</f>
        <v>0</v>
      </c>
      <c r="I16" s="28" t="n">
        <f aca="false">(B16 + C16) - G16</f>
        <v>42</v>
      </c>
      <c r="J16" s="23" t="n">
        <f aca="false">I16 * E16</f>
        <v>756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8696</v>
      </c>
      <c r="G17" s="22"/>
      <c r="H17" s="23" t="n">
        <f aca="false">SUM(H10:H16)</f>
        <v>1220</v>
      </c>
      <c r="I17" s="22" t="s">
        <v>48</v>
      </c>
      <c r="J17" s="23" t="n">
        <f aca="false">SUM(J10:J16)</f>
        <v>7476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'26 AUG'!I10</f>
        <v>34</v>
      </c>
      <c r="D10" s="21" t="s">
        <v>45</v>
      </c>
      <c r="E10" s="22" t="n">
        <f aca="false">'26 AUG'!E10</f>
        <v>100</v>
      </c>
      <c r="F10" s="23" t="n">
        <f aca="false">E10 *(B10 + C10)</f>
        <v>3400</v>
      </c>
      <c r="G10" s="21" t="n">
        <v>12</v>
      </c>
      <c r="H10" s="23" t="n">
        <f aca="false">G10 * E10</f>
        <v>1200</v>
      </c>
      <c r="I10" s="24" t="n">
        <f aca="false">(B10 + C10) - G10</f>
        <v>22</v>
      </c>
      <c r="J10" s="23" t="n">
        <f aca="false">I10 * E10</f>
        <v>2200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'26 AUG'!I11</f>
        <v>8</v>
      </c>
      <c r="D11" s="21" t="s">
        <v>46</v>
      </c>
      <c r="E11" s="22" t="n">
        <f aca="false">'26 AUG'!E11</f>
        <v>200</v>
      </c>
      <c r="F11" s="23" t="n">
        <f aca="false">E11 *(B11 + C11)</f>
        <v>1600</v>
      </c>
      <c r="G11" s="21" t="n">
        <v>0</v>
      </c>
      <c r="H11" s="23" t="n">
        <f aca="false">G11 * E11</f>
        <v>0</v>
      </c>
      <c r="I11" s="24" t="n">
        <f aca="false">(B11 + C11) - G11</f>
        <v>8</v>
      </c>
      <c r="J11" s="23" t="n">
        <f aca="false">I11 * E11</f>
        <v>1600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'26 AUG'!I12</f>
        <v>120</v>
      </c>
      <c r="D12" s="25" t="s">
        <v>46</v>
      </c>
      <c r="E12" s="26" t="n">
        <f aca="false">'26 AUG'!E12</f>
        <v>1.5</v>
      </c>
      <c r="F12" s="27" t="n">
        <f aca="false">E12 *(B12 + C12)</f>
        <v>180</v>
      </c>
      <c r="G12" s="25" t="n">
        <v>50</v>
      </c>
      <c r="H12" s="27" t="n">
        <f aca="false">G12 * E12</f>
        <v>75</v>
      </c>
      <c r="I12" s="28" t="n">
        <f aca="false">(B12 + C12) - G12</f>
        <v>70</v>
      </c>
      <c r="J12" s="23" t="n">
        <f aca="false">I12 * E12</f>
        <v>105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'26 AUG'!I13</f>
        <v>105</v>
      </c>
      <c r="D13" s="25" t="s">
        <v>46</v>
      </c>
      <c r="E13" s="26" t="n">
        <f aca="false">'26 AUG'!E13</f>
        <v>4</v>
      </c>
      <c r="F13" s="27" t="n">
        <f aca="false">E13 *(B13 + C13)</f>
        <v>420</v>
      </c>
      <c r="G13" s="25" t="n">
        <v>25</v>
      </c>
      <c r="H13" s="27" t="n">
        <f aca="false">G13 * E13</f>
        <v>100</v>
      </c>
      <c r="I13" s="28" t="n">
        <f aca="false">(B13 + C13) - G13</f>
        <v>80</v>
      </c>
      <c r="J13" s="23" t="n">
        <f aca="false">I13 * E13</f>
        <v>320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'26 AUG'!I14</f>
        <v>115</v>
      </c>
      <c r="D14" s="25" t="s">
        <v>46</v>
      </c>
      <c r="E14" s="26" t="n">
        <f aca="false">'26 AUG'!E14</f>
        <v>8</v>
      </c>
      <c r="F14" s="27" t="n">
        <f aca="false">E14 *(B14 + C14)</f>
        <v>920</v>
      </c>
      <c r="G14" s="25" t="n">
        <v>0</v>
      </c>
      <c r="H14" s="27" t="n">
        <f aca="false">G14 * E14</f>
        <v>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'26 AUG'!I15</f>
        <v>20</v>
      </c>
      <c r="D15" s="25" t="s">
        <v>46</v>
      </c>
      <c r="E15" s="26" t="n">
        <f aca="false">'26 AUG'!E15</f>
        <v>10</v>
      </c>
      <c r="F15" s="27" t="n">
        <f aca="false">E15 *(B15 + C15)</f>
        <v>200</v>
      </c>
      <c r="G15" s="25" t="n">
        <v>0</v>
      </c>
      <c r="H15" s="27" t="n">
        <f aca="false">G15 * E15</f>
        <v>0</v>
      </c>
      <c r="I15" s="28" t="n">
        <f aca="false">(B15 + C15) - G15</f>
        <v>20</v>
      </c>
      <c r="J15" s="23" t="n">
        <f aca="false">I15 * E15</f>
        <v>200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'26 AUG'!I16</f>
        <v>42</v>
      </c>
      <c r="D16" s="25" t="s">
        <v>46</v>
      </c>
      <c r="E16" s="26" t="n">
        <f aca="false">'26 AUG'!E16</f>
        <v>18</v>
      </c>
      <c r="F16" s="27" t="n">
        <f aca="false">E16 *(B16 + C16)</f>
        <v>756</v>
      </c>
      <c r="G16" s="25" t="n">
        <v>10</v>
      </c>
      <c r="H16" s="27" t="n">
        <f aca="false">G16 * E16</f>
        <v>180</v>
      </c>
      <c r="I16" s="28" t="n">
        <f aca="false">(B16 + C16) - G16</f>
        <v>32</v>
      </c>
      <c r="J16" s="23" t="n">
        <f aca="false">I16 * E16</f>
        <v>576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7476</v>
      </c>
      <c r="G17" s="22"/>
      <c r="H17" s="23" t="n">
        <f aca="false">SUM(H10:H16)</f>
        <v>1555</v>
      </c>
      <c r="I17" s="22" t="s">
        <v>48</v>
      </c>
      <c r="J17" s="23" t="n">
        <f aca="false">SUM(J10:J16)</f>
        <v>5921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50</v>
      </c>
      <c r="C10" s="15" t="n">
        <f aca="false">'2 SEPT'!I10</f>
        <v>22</v>
      </c>
      <c r="D10" s="21" t="s">
        <v>45</v>
      </c>
      <c r="E10" s="22" t="n">
        <f aca="false">'2 SEPT'!E10</f>
        <v>100</v>
      </c>
      <c r="F10" s="23" t="n">
        <f aca="false">E10 *(B10 + C10)</f>
        <v>7200</v>
      </c>
      <c r="G10" s="21" t="n">
        <v>13</v>
      </c>
      <c r="H10" s="23" t="n">
        <f aca="false">G10 * E10</f>
        <v>1300</v>
      </c>
      <c r="I10" s="24" t="n">
        <f aca="false">(B10 + C10) - G10</f>
        <v>59</v>
      </c>
      <c r="J10" s="23" t="n">
        <f aca="false">I10 * E10</f>
        <v>5900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 SEPT'!I11</f>
        <v>8</v>
      </c>
      <c r="D11" s="21" t="s">
        <v>46</v>
      </c>
      <c r="E11" s="22" t="n">
        <f aca="false">'2 SEPT'!E11</f>
        <v>200</v>
      </c>
      <c r="F11" s="23" t="n">
        <f aca="false">E11 *(B11 + C11)</f>
        <v>1600</v>
      </c>
      <c r="G11" s="21" t="n">
        <v>2</v>
      </c>
      <c r="H11" s="23" t="n">
        <f aca="false">G11 * E11</f>
        <v>400</v>
      </c>
      <c r="I11" s="24" t="n">
        <f aca="false">(B11 + C11) - G11</f>
        <v>6</v>
      </c>
      <c r="J11" s="23" t="n">
        <f aca="false">I11 * E11</f>
        <v>1200</v>
      </c>
    </row>
    <row r="12" customFormat="false" ht="22.5" hidden="false" customHeight="true" outlineLevel="0" collapsed="false">
      <c r="A12" s="21" t="s">
        <v>4</v>
      </c>
      <c r="B12" s="21" t="n">
        <v>500</v>
      </c>
      <c r="C12" s="15" t="n">
        <f aca="false">'2 SEPT'!I12</f>
        <v>70</v>
      </c>
      <c r="D12" s="25" t="s">
        <v>46</v>
      </c>
      <c r="E12" s="26" t="n">
        <f aca="false">'2 SEPT'!E12</f>
        <v>1.5</v>
      </c>
      <c r="F12" s="27" t="n">
        <f aca="false">E12 *(B12 + C12)</f>
        <v>855</v>
      </c>
      <c r="G12" s="25" t="n">
        <v>50</v>
      </c>
      <c r="H12" s="27" t="n">
        <f aca="false">G12 * E12</f>
        <v>75</v>
      </c>
      <c r="I12" s="28" t="n">
        <f aca="false">(B12 + C12) - G12</f>
        <v>520</v>
      </c>
      <c r="J12" s="23" t="n">
        <f aca="false">I12 * E12</f>
        <v>780</v>
      </c>
    </row>
    <row r="13" customFormat="false" ht="22.5" hidden="false" customHeight="true" outlineLevel="0" collapsed="false">
      <c r="A13" s="21" t="s">
        <v>5</v>
      </c>
      <c r="B13" s="21" t="n">
        <v>125</v>
      </c>
      <c r="C13" s="15" t="n">
        <f aca="false">'2 SEPT'!I13</f>
        <v>80</v>
      </c>
      <c r="D13" s="25" t="s">
        <v>46</v>
      </c>
      <c r="E13" s="26" t="n">
        <f aca="false">'2 SEPT'!E13</f>
        <v>4</v>
      </c>
      <c r="F13" s="27" t="n">
        <f aca="false">E13 *(B13 + C13)</f>
        <v>820</v>
      </c>
      <c r="G13" s="25" t="n">
        <v>15</v>
      </c>
      <c r="H13" s="27" t="n">
        <f aca="false">G13 * E13</f>
        <v>60</v>
      </c>
      <c r="I13" s="28" t="n">
        <f aca="false">(B13 + C13) - G13</f>
        <v>190</v>
      </c>
      <c r="J13" s="23" t="n">
        <f aca="false">I13 * E13</f>
        <v>760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 SEPT'!I14</f>
        <v>115</v>
      </c>
      <c r="D14" s="25" t="s">
        <v>46</v>
      </c>
      <c r="E14" s="26" t="n">
        <f aca="false">'2 SEPT'!E14</f>
        <v>8</v>
      </c>
      <c r="F14" s="27" t="n">
        <f aca="false">E14 *(B14 + C14)</f>
        <v>920</v>
      </c>
      <c r="G14" s="25" t="n">
        <v>0</v>
      </c>
      <c r="H14" s="27" t="n">
        <f aca="false">G14 * E14</f>
        <v>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100</v>
      </c>
      <c r="C15" s="15" t="n">
        <f aca="false">'2 SEPT'!I15</f>
        <v>20</v>
      </c>
      <c r="D15" s="25" t="s">
        <v>46</v>
      </c>
      <c r="E15" s="26" t="n">
        <f aca="false">'2 SEPT'!E15</f>
        <v>10</v>
      </c>
      <c r="F15" s="27" t="n">
        <f aca="false">E15 *(B15 + C15)</f>
        <v>1200</v>
      </c>
      <c r="G15" s="25" t="n">
        <v>0</v>
      </c>
      <c r="H15" s="27" t="n">
        <f aca="false">G15 * E15</f>
        <v>0</v>
      </c>
      <c r="I15" s="28" t="n">
        <f aca="false">(B15 + C15) - G15</f>
        <v>120</v>
      </c>
      <c r="J15" s="23" t="n">
        <f aca="false">I15 * E15</f>
        <v>1200</v>
      </c>
    </row>
    <row r="16" customFormat="false" ht="22.5" hidden="false" customHeight="true" outlineLevel="0" collapsed="false">
      <c r="A16" s="21" t="s">
        <v>8</v>
      </c>
      <c r="B16" s="21" t="n">
        <v>50</v>
      </c>
      <c r="C16" s="15" t="n">
        <f aca="false">'2 SEPT'!I16</f>
        <v>32</v>
      </c>
      <c r="D16" s="25" t="s">
        <v>46</v>
      </c>
      <c r="E16" s="26" t="n">
        <f aca="false">'2 SEPT'!E16</f>
        <v>18</v>
      </c>
      <c r="F16" s="27" t="n">
        <f aca="false">E16 *(B16 + C16)</f>
        <v>1476</v>
      </c>
      <c r="G16" s="25" t="n">
        <v>0</v>
      </c>
      <c r="H16" s="27" t="n">
        <f aca="false">G16 * E16</f>
        <v>0</v>
      </c>
      <c r="I16" s="28" t="n">
        <f aca="false">(B16 + C16) - G16</f>
        <v>82</v>
      </c>
      <c r="J16" s="23" t="n">
        <f aca="false">I16 * E16</f>
        <v>1476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14071</v>
      </c>
      <c r="G17" s="22"/>
      <c r="H17" s="23" t="n">
        <f aca="false">SUM(H10:H16)</f>
        <v>1835</v>
      </c>
      <c r="I17" s="22" t="s">
        <v>48</v>
      </c>
      <c r="J17" s="23" t="n">
        <f aca="false">SUM(J10:J16)</f>
        <v>12236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'9 SEPT'!I10</f>
        <v>59</v>
      </c>
      <c r="D10" s="21" t="s">
        <v>45</v>
      </c>
      <c r="E10" s="22" t="n">
        <f aca="false">'9 SEPT'!E10</f>
        <v>100</v>
      </c>
      <c r="F10" s="23" t="n">
        <f aca="false">E10 *(B10 + C10)</f>
        <v>5900</v>
      </c>
      <c r="G10" s="21" t="n">
        <v>13</v>
      </c>
      <c r="H10" s="23" t="n">
        <f aca="false">G10 * E10</f>
        <v>1300</v>
      </c>
      <c r="I10" s="24" t="n">
        <f aca="false">(B10 + C10) - G10</f>
        <v>46</v>
      </c>
      <c r="J10" s="23" t="n">
        <f aca="false">I10 * E10</f>
        <v>4600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'9 SEPT'!I11</f>
        <v>6</v>
      </c>
      <c r="D11" s="21" t="s">
        <v>46</v>
      </c>
      <c r="E11" s="22" t="n">
        <f aca="false">'9 SEPT'!E11</f>
        <v>200</v>
      </c>
      <c r="F11" s="23" t="n">
        <f aca="false">E11 *(B11 + C11)</f>
        <v>1200</v>
      </c>
      <c r="G11" s="21" t="n">
        <v>2</v>
      </c>
      <c r="H11" s="23" t="n">
        <f aca="false">G11 * E11</f>
        <v>400</v>
      </c>
      <c r="I11" s="24" t="n">
        <f aca="false">(B11 + C11) - G11</f>
        <v>4</v>
      </c>
      <c r="J11" s="23" t="n">
        <f aca="false">I11 * E11</f>
        <v>800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'9 SEPT'!I12</f>
        <v>520</v>
      </c>
      <c r="D12" s="25" t="s">
        <v>46</v>
      </c>
      <c r="E12" s="26" t="n">
        <f aca="false">'9 SEPT'!E12</f>
        <v>1.5</v>
      </c>
      <c r="F12" s="27" t="n">
        <f aca="false">E12 *(B12 + C12)</f>
        <v>780</v>
      </c>
      <c r="G12" s="25" t="n">
        <v>0</v>
      </c>
      <c r="H12" s="27" t="n">
        <f aca="false">G12 * E12</f>
        <v>0</v>
      </c>
      <c r="I12" s="28" t="n">
        <f aca="false">(B12 + C12) - G12</f>
        <v>520</v>
      </c>
      <c r="J12" s="23" t="n">
        <f aca="false">I12 * E12</f>
        <v>780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'9 SEPT'!I13</f>
        <v>190</v>
      </c>
      <c r="D13" s="25" t="s">
        <v>46</v>
      </c>
      <c r="E13" s="26" t="n">
        <f aca="false">'9 SEPT'!E13</f>
        <v>4</v>
      </c>
      <c r="F13" s="27" t="n">
        <f aca="false">E13 *(B13 + C13)</f>
        <v>760</v>
      </c>
      <c r="G13" s="25" t="n">
        <v>0</v>
      </c>
      <c r="H13" s="27" t="n">
        <f aca="false">G13 * E13</f>
        <v>0</v>
      </c>
      <c r="I13" s="28" t="n">
        <f aca="false">(B13 + C13) - G13</f>
        <v>190</v>
      </c>
      <c r="J13" s="23" t="n">
        <f aca="false">I13 * E13</f>
        <v>760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'9 SEPT'!I14</f>
        <v>115</v>
      </c>
      <c r="D14" s="25" t="s">
        <v>46</v>
      </c>
      <c r="E14" s="26" t="n">
        <f aca="false">'9 SEPT'!E14</f>
        <v>8</v>
      </c>
      <c r="F14" s="27" t="n">
        <f aca="false">E14 *(B14 + C14)</f>
        <v>920</v>
      </c>
      <c r="G14" s="25" t="n">
        <v>15</v>
      </c>
      <c r="H14" s="27" t="n">
        <f aca="false">G14 * E14</f>
        <v>120</v>
      </c>
      <c r="I14" s="28" t="n">
        <f aca="false">(B14 + C14) - G14</f>
        <v>100</v>
      </c>
      <c r="J14" s="23" t="n">
        <f aca="false">I14 * E14</f>
        <v>800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'9 SEPT'!I15</f>
        <v>120</v>
      </c>
      <c r="D15" s="25" t="s">
        <v>46</v>
      </c>
      <c r="E15" s="26" t="n">
        <f aca="false">'9 SEPT'!E15</f>
        <v>10</v>
      </c>
      <c r="F15" s="27" t="n">
        <f aca="false">E15 *(B15 + C15)</f>
        <v>1200</v>
      </c>
      <c r="G15" s="25" t="n">
        <v>15</v>
      </c>
      <c r="H15" s="27" t="n">
        <f aca="false">G15 * E15</f>
        <v>150</v>
      </c>
      <c r="I15" s="28" t="n">
        <f aca="false">(B15 + C15) - G15</f>
        <v>105</v>
      </c>
      <c r="J15" s="23" t="n">
        <f aca="false">I15 * E15</f>
        <v>1050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'9 SEPT'!I16</f>
        <v>82</v>
      </c>
      <c r="D16" s="25" t="s">
        <v>46</v>
      </c>
      <c r="E16" s="26" t="n">
        <f aca="false">'9 SEPT'!E16</f>
        <v>18</v>
      </c>
      <c r="F16" s="27" t="n">
        <f aca="false">E16 *(B16 + C16)</f>
        <v>1476</v>
      </c>
      <c r="G16" s="25" t="n">
        <v>10</v>
      </c>
      <c r="H16" s="27" t="n">
        <f aca="false">G16 * E16</f>
        <v>180</v>
      </c>
      <c r="I16" s="28" t="n">
        <f aca="false">(B16 + C16) - G16</f>
        <v>72</v>
      </c>
      <c r="J16" s="23" t="n">
        <f aca="false">I16 * E16</f>
        <v>1296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12236</v>
      </c>
      <c r="G17" s="22"/>
      <c r="H17" s="23" t="n">
        <f aca="false">SUM(H10:H16)</f>
        <v>2150</v>
      </c>
      <c r="I17" s="22" t="s">
        <v>48</v>
      </c>
      <c r="J17" s="23" t="n">
        <f aca="false">SUM(J10:J16)</f>
        <v>10086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50</v>
      </c>
      <c r="C10" s="15" t="n">
        <f aca="false">'8 IAN'!I10</f>
        <v>0</v>
      </c>
      <c r="D10" s="21" t="s">
        <v>45</v>
      </c>
      <c r="E10" s="22" t="n">
        <f aca="false">'8 IAN'!E10</f>
        <v>75</v>
      </c>
      <c r="F10" s="23" t="n">
        <f aca="false">E10 *(B10 + C10)</f>
        <v>3750</v>
      </c>
      <c r="G10" s="21" t="n">
        <v>18</v>
      </c>
      <c r="H10" s="23" t="n">
        <f aca="false">G10 * E10</f>
        <v>1350</v>
      </c>
      <c r="I10" s="24" t="n">
        <f aca="false">(B10 + C10) - G10</f>
        <v>32</v>
      </c>
      <c r="J10" s="23" t="n">
        <f aca="false">I10 * E10</f>
        <v>2400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'8 IAN'!I11</f>
        <v>10</v>
      </c>
      <c r="D11" s="21" t="s">
        <v>46</v>
      </c>
      <c r="E11" s="22" t="n">
        <f aca="false">'8 IAN'!E11</f>
        <v>160</v>
      </c>
      <c r="F11" s="23" t="n">
        <f aca="false">E11 *(B11 + C11)</f>
        <v>1600</v>
      </c>
      <c r="G11" s="21" t="n">
        <v>2</v>
      </c>
      <c r="H11" s="23" t="n">
        <f aca="false">G11 * E11</f>
        <v>320</v>
      </c>
      <c r="I11" s="24" t="n">
        <f aca="false">(B11 + C11) - G11</f>
        <v>8</v>
      </c>
      <c r="J11" s="23" t="n">
        <f aca="false">I11 * E11</f>
        <v>1280</v>
      </c>
    </row>
    <row r="12" customFormat="false" ht="22.5" hidden="false" customHeight="true" outlineLevel="0" collapsed="false">
      <c r="A12" s="21" t="s">
        <v>4</v>
      </c>
      <c r="B12" s="21" t="n">
        <v>250</v>
      </c>
      <c r="C12" s="15" t="n">
        <f aca="false">'8 IAN'!I12</f>
        <v>190</v>
      </c>
      <c r="D12" s="25" t="s">
        <v>46</v>
      </c>
      <c r="E12" s="26" t="n">
        <f aca="false">'8 IAN'!E12</f>
        <v>1.5</v>
      </c>
      <c r="F12" s="27" t="n">
        <f aca="false">E12 *(B12 + C12)</f>
        <v>660</v>
      </c>
      <c r="G12" s="25" t="n">
        <v>100</v>
      </c>
      <c r="H12" s="27" t="n">
        <f aca="false">G12 * E12</f>
        <v>150</v>
      </c>
      <c r="I12" s="28" t="n">
        <f aca="false">(B12 + C12) - G12</f>
        <v>340</v>
      </c>
      <c r="J12" s="23" t="n">
        <f aca="false">I12 * E12</f>
        <v>510</v>
      </c>
    </row>
    <row r="13" customFormat="false" ht="22.5" hidden="false" customHeight="true" outlineLevel="0" collapsed="false">
      <c r="A13" s="21" t="s">
        <v>5</v>
      </c>
      <c r="B13" s="21" t="n">
        <v>125</v>
      </c>
      <c r="C13" s="15" t="n">
        <f aca="false">'8 IAN'!I13</f>
        <v>0</v>
      </c>
      <c r="D13" s="25" t="s">
        <v>46</v>
      </c>
      <c r="E13" s="26" t="n">
        <f aca="false">'8 IAN'!E13</f>
        <v>4</v>
      </c>
      <c r="F13" s="27" t="n">
        <f aca="false">E13 *(B13 + C13)</f>
        <v>500</v>
      </c>
      <c r="G13" s="25" t="n">
        <v>15</v>
      </c>
      <c r="H13" s="27" t="n">
        <f aca="false">G13 * E13</f>
        <v>60</v>
      </c>
      <c r="I13" s="28" t="n">
        <f aca="false">(B13 + C13) - G13</f>
        <v>110</v>
      </c>
      <c r="J13" s="23" t="n">
        <f aca="false">I13 * E13</f>
        <v>440</v>
      </c>
    </row>
    <row r="14" customFormat="false" ht="22.5" hidden="false" customHeight="true" outlineLevel="0" collapsed="false">
      <c r="A14" s="21" t="s">
        <v>6</v>
      </c>
      <c r="B14" s="21" t="n">
        <v>100</v>
      </c>
      <c r="C14" s="15" t="n">
        <f aca="false">'8 IAN'!I14</f>
        <v>25</v>
      </c>
      <c r="D14" s="25" t="s">
        <v>46</v>
      </c>
      <c r="E14" s="26" t="n">
        <f aca="false">'8 IAN'!E14</f>
        <v>8</v>
      </c>
      <c r="F14" s="27" t="n">
        <f aca="false">E14 *(B14 + C14)</f>
        <v>1000</v>
      </c>
      <c r="G14" s="25" t="n">
        <v>10</v>
      </c>
      <c r="H14" s="27" t="n">
        <f aca="false">G14 * E14</f>
        <v>80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100</v>
      </c>
      <c r="C15" s="15" t="n">
        <f aca="false">'8 IAN'!I15</f>
        <v>14</v>
      </c>
      <c r="D15" s="25" t="s">
        <v>46</v>
      </c>
      <c r="E15" s="26" t="n">
        <f aca="false">'8 IAN'!E15</f>
        <v>10</v>
      </c>
      <c r="F15" s="27" t="n">
        <f aca="false">E15 *(B15 + C15)</f>
        <v>1140</v>
      </c>
      <c r="G15" s="25" t="n">
        <v>10</v>
      </c>
      <c r="H15" s="27" t="n">
        <f aca="false">G15 * E15</f>
        <v>100</v>
      </c>
      <c r="I15" s="28" t="n">
        <f aca="false">(B15 + C15) - G15</f>
        <v>104</v>
      </c>
      <c r="J15" s="23" t="n">
        <f aca="false">I15 * E15</f>
        <v>1040</v>
      </c>
    </row>
    <row r="16" customFormat="false" ht="22.5" hidden="false" customHeight="true" outlineLevel="0" collapsed="false">
      <c r="A16" s="21" t="s">
        <v>8</v>
      </c>
      <c r="B16" s="21" t="n">
        <v>40</v>
      </c>
      <c r="C16" s="15" t="n">
        <f aca="false">'8 IAN'!I16</f>
        <v>36</v>
      </c>
      <c r="D16" s="25" t="s">
        <v>46</v>
      </c>
      <c r="E16" s="26" t="n">
        <f aca="false">'8 IAN'!E16</f>
        <v>18</v>
      </c>
      <c r="F16" s="27" t="n">
        <f aca="false">E16 *(B16 + C16)</f>
        <v>1368</v>
      </c>
      <c r="G16" s="25" t="n">
        <v>6</v>
      </c>
      <c r="H16" s="27" t="n">
        <f aca="false">G16 * E16</f>
        <v>108</v>
      </c>
      <c r="I16" s="28" t="n">
        <f aca="false">(B16 + C16) - G16</f>
        <v>70</v>
      </c>
      <c r="J16" s="23" t="n">
        <f aca="false">I16 * E16</f>
        <v>1260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10018</v>
      </c>
      <c r="G17" s="22"/>
      <c r="H17" s="23" t="n">
        <f aca="false">SUM(H10:H16)</f>
        <v>2168</v>
      </c>
      <c r="I17" s="22" t="s">
        <v>48</v>
      </c>
      <c r="J17" s="23" t="n">
        <f aca="false">SUM(J10:J16)</f>
        <v>7850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'16 SEPT'!I10</f>
        <v>46</v>
      </c>
      <c r="D10" s="21" t="s">
        <v>45</v>
      </c>
      <c r="E10" s="22" t="n">
        <f aca="false">'16 SEPT'!E10</f>
        <v>100</v>
      </c>
      <c r="F10" s="23" t="n">
        <f aca="false">E10 *(B10 + C10)</f>
        <v>4600</v>
      </c>
      <c r="G10" s="21" t="n">
        <v>8</v>
      </c>
      <c r="H10" s="23" t="n">
        <f aca="false">G10 * E10</f>
        <v>800</v>
      </c>
      <c r="I10" s="24" t="n">
        <f aca="false">(B10 + C10) - G10</f>
        <v>38</v>
      </c>
      <c r="J10" s="23" t="n">
        <f aca="false">I10 * E10</f>
        <v>3800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'16 SEPT'!I11</f>
        <v>4</v>
      </c>
      <c r="D11" s="21" t="s">
        <v>46</v>
      </c>
      <c r="E11" s="22" t="n">
        <f aca="false">'16 SEPT'!E11</f>
        <v>200</v>
      </c>
      <c r="F11" s="23" t="n">
        <f aca="false">E11 *(B11 + C11)</f>
        <v>800</v>
      </c>
      <c r="G11" s="21" t="n">
        <v>0</v>
      </c>
      <c r="H11" s="23" t="n">
        <f aca="false">G11 * E11</f>
        <v>0</v>
      </c>
      <c r="I11" s="24" t="n">
        <f aca="false">(B11 + C11) - G11</f>
        <v>4</v>
      </c>
      <c r="J11" s="23" t="n">
        <f aca="false">I11 * E11</f>
        <v>800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'16 SEPT'!I12</f>
        <v>520</v>
      </c>
      <c r="D12" s="25" t="s">
        <v>46</v>
      </c>
      <c r="E12" s="26" t="n">
        <f aca="false">'16 SEPT'!E12</f>
        <v>1.5</v>
      </c>
      <c r="F12" s="27" t="n">
        <f aca="false">E12 *(B12 + C12)</f>
        <v>780</v>
      </c>
      <c r="G12" s="25" t="n">
        <v>50</v>
      </c>
      <c r="H12" s="27" t="n">
        <f aca="false">G12 * E12</f>
        <v>75</v>
      </c>
      <c r="I12" s="28" t="n">
        <f aca="false">(B12 + C12) - G12</f>
        <v>470</v>
      </c>
      <c r="J12" s="23" t="n">
        <f aca="false">I12 * E12</f>
        <v>705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'16 SEPT'!I13</f>
        <v>190</v>
      </c>
      <c r="D13" s="25" t="s">
        <v>46</v>
      </c>
      <c r="E13" s="26" t="n">
        <f aca="false">'16 SEPT'!E13</f>
        <v>4</v>
      </c>
      <c r="F13" s="27" t="n">
        <f aca="false">E13 *(B13 + C13)</f>
        <v>760</v>
      </c>
      <c r="G13" s="25" t="n">
        <v>0</v>
      </c>
      <c r="H13" s="27" t="n">
        <f aca="false">G13 * E13</f>
        <v>0</v>
      </c>
      <c r="I13" s="28" t="n">
        <f aca="false">(B13 + C13) - G13</f>
        <v>190</v>
      </c>
      <c r="J13" s="23" t="n">
        <f aca="false">I13 * E13</f>
        <v>760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'16 SEPT'!I14</f>
        <v>100</v>
      </c>
      <c r="D14" s="25" t="s">
        <v>46</v>
      </c>
      <c r="E14" s="26" t="n">
        <f aca="false">'16 SEPT'!E14</f>
        <v>8</v>
      </c>
      <c r="F14" s="27" t="n">
        <f aca="false">E14 *(B14 + C14)</f>
        <v>800</v>
      </c>
      <c r="G14" s="25" t="n">
        <v>0</v>
      </c>
      <c r="H14" s="27" t="n">
        <f aca="false">G14 * E14</f>
        <v>0</v>
      </c>
      <c r="I14" s="28" t="n">
        <f aca="false">(B14 + C14) - G14</f>
        <v>100</v>
      </c>
      <c r="J14" s="23" t="n">
        <f aca="false">I14 * E14</f>
        <v>800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'16 SEPT'!I15</f>
        <v>105</v>
      </c>
      <c r="D15" s="25" t="s">
        <v>46</v>
      </c>
      <c r="E15" s="26" t="n">
        <f aca="false">'16 SEPT'!E15</f>
        <v>10</v>
      </c>
      <c r="F15" s="27" t="n">
        <f aca="false">E15 *(B15 + C15)</f>
        <v>1050</v>
      </c>
      <c r="G15" s="25" t="n">
        <v>10</v>
      </c>
      <c r="H15" s="27" t="n">
        <f aca="false">G15 * E15</f>
        <v>100</v>
      </c>
      <c r="I15" s="28" t="n">
        <f aca="false">(B15 + C15) - G15</f>
        <v>95</v>
      </c>
      <c r="J15" s="23" t="n">
        <f aca="false">I15 * E15</f>
        <v>950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'16 SEPT'!I16</f>
        <v>72</v>
      </c>
      <c r="D16" s="25" t="s">
        <v>46</v>
      </c>
      <c r="E16" s="26" t="n">
        <f aca="false">'16 SEPT'!E16</f>
        <v>18</v>
      </c>
      <c r="F16" s="27" t="n">
        <f aca="false">E16 *(B16 + C16)</f>
        <v>1296</v>
      </c>
      <c r="G16" s="25" t="n">
        <v>5</v>
      </c>
      <c r="H16" s="27" t="n">
        <f aca="false">G16 * E16</f>
        <v>90</v>
      </c>
      <c r="I16" s="28" t="n">
        <f aca="false">(B16 + C16) - G16</f>
        <v>67</v>
      </c>
      <c r="J16" s="23" t="n">
        <f aca="false">I16 * E16</f>
        <v>1206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10086</v>
      </c>
      <c r="G17" s="22"/>
      <c r="H17" s="23" t="n">
        <f aca="false">SUM(H10:H16)</f>
        <v>1065</v>
      </c>
      <c r="I17" s="22" t="s">
        <v>48</v>
      </c>
      <c r="J17" s="23" t="n">
        <f aca="false">SUM(J10:J16)</f>
        <v>9021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'23 SEPT'!I10</f>
        <v>38</v>
      </c>
      <c r="D10" s="21" t="s">
        <v>45</v>
      </c>
      <c r="E10" s="22" t="n">
        <f aca="false">'23 SEPT'!E10</f>
        <v>100</v>
      </c>
      <c r="F10" s="23" t="n">
        <f aca="false">E10 *(B10 + C10)</f>
        <v>3800</v>
      </c>
      <c r="G10" s="21" t="n">
        <v>11</v>
      </c>
      <c r="H10" s="23" t="n">
        <f aca="false">G10 * E10</f>
        <v>1100</v>
      </c>
      <c r="I10" s="24" t="n">
        <f aca="false">(B10 + C10) - G10</f>
        <v>27</v>
      </c>
      <c r="J10" s="23" t="n">
        <f aca="false">I10 * E10</f>
        <v>2700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'23 SEPT'!I11</f>
        <v>4</v>
      </c>
      <c r="D11" s="21" t="s">
        <v>46</v>
      </c>
      <c r="E11" s="22" t="n">
        <f aca="false">'23 SEPT'!E11</f>
        <v>200</v>
      </c>
      <c r="F11" s="23" t="n">
        <f aca="false">E11 *(B11 + C11)</f>
        <v>800</v>
      </c>
      <c r="G11" s="21" t="n">
        <v>1</v>
      </c>
      <c r="H11" s="23" t="n">
        <f aca="false">G11 * E11</f>
        <v>200</v>
      </c>
      <c r="I11" s="24" t="n">
        <f aca="false">(B11 + C11) - G11</f>
        <v>3</v>
      </c>
      <c r="J11" s="23" t="n">
        <f aca="false">I11 * E11</f>
        <v>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'23 SEPT'!I12</f>
        <v>470</v>
      </c>
      <c r="D12" s="25" t="s">
        <v>46</v>
      </c>
      <c r="E12" s="26" t="n">
        <f aca="false">'23 SEPT'!E12</f>
        <v>1.5</v>
      </c>
      <c r="F12" s="27" t="n">
        <f aca="false">E12 *(B12 + C12)</f>
        <v>705</v>
      </c>
      <c r="G12" s="25" t="n">
        <v>50</v>
      </c>
      <c r="H12" s="27" t="n">
        <f aca="false">G12 * E12</f>
        <v>75</v>
      </c>
      <c r="I12" s="28" t="n">
        <f aca="false">(B12 + C12) - G12</f>
        <v>420</v>
      </c>
      <c r="J12" s="23" t="n">
        <f aca="false">I12 * E12</f>
        <v>630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'23 SEPT'!I13</f>
        <v>190</v>
      </c>
      <c r="D13" s="25" t="s">
        <v>46</v>
      </c>
      <c r="E13" s="26" t="n">
        <f aca="false">'23 SEPT'!E13</f>
        <v>4</v>
      </c>
      <c r="F13" s="27" t="n">
        <f aca="false">E13 *(B13 + C13)</f>
        <v>760</v>
      </c>
      <c r="G13" s="25" t="n">
        <v>0</v>
      </c>
      <c r="H13" s="27" t="n">
        <f aca="false">G13 * E13</f>
        <v>0</v>
      </c>
      <c r="I13" s="28" t="n">
        <f aca="false">(B13 + C13) - G13</f>
        <v>190</v>
      </c>
      <c r="J13" s="23" t="n">
        <f aca="false">I13 * E13</f>
        <v>760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'23 SEPT'!I14</f>
        <v>100</v>
      </c>
      <c r="D14" s="25" t="s">
        <v>46</v>
      </c>
      <c r="E14" s="26" t="n">
        <f aca="false">'23 SEPT'!E14</f>
        <v>8</v>
      </c>
      <c r="F14" s="27" t="n">
        <f aca="false">E14 *(B14 + C14)</f>
        <v>800</v>
      </c>
      <c r="G14" s="25" t="n">
        <v>0</v>
      </c>
      <c r="H14" s="27" t="n">
        <f aca="false">G14 * E14</f>
        <v>0</v>
      </c>
      <c r="I14" s="28" t="n">
        <f aca="false">(B14 + C14) - G14</f>
        <v>100</v>
      </c>
      <c r="J14" s="23" t="n">
        <f aca="false">I14 * E14</f>
        <v>800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'23 SEPT'!I15</f>
        <v>95</v>
      </c>
      <c r="D15" s="25" t="s">
        <v>46</v>
      </c>
      <c r="E15" s="26" t="n">
        <f aca="false">'23 SEPT'!E15</f>
        <v>10</v>
      </c>
      <c r="F15" s="27" t="n">
        <f aca="false">E15 *(B15 + C15)</f>
        <v>950</v>
      </c>
      <c r="G15" s="25" t="n">
        <v>0</v>
      </c>
      <c r="H15" s="27" t="n">
        <f aca="false">G15 * E15</f>
        <v>0</v>
      </c>
      <c r="I15" s="28" t="n">
        <f aca="false">(B15 + C15) - G15</f>
        <v>95</v>
      </c>
      <c r="J15" s="23" t="n">
        <f aca="false">I15 * E15</f>
        <v>950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'23 SEPT'!I16</f>
        <v>67</v>
      </c>
      <c r="D16" s="25" t="s">
        <v>46</v>
      </c>
      <c r="E16" s="26" t="n">
        <f aca="false">'23 SEPT'!E16</f>
        <v>18</v>
      </c>
      <c r="F16" s="27" t="n">
        <f aca="false">E16 *(B16 + C16)</f>
        <v>1206</v>
      </c>
      <c r="G16" s="25" t="n">
        <v>0</v>
      </c>
      <c r="H16" s="27" t="n">
        <f aca="false">G16 * E16</f>
        <v>0</v>
      </c>
      <c r="I16" s="28" t="n">
        <f aca="false">(B16 + C16) - G16</f>
        <v>67</v>
      </c>
      <c r="J16" s="23" t="n">
        <f aca="false">I16 * E16</f>
        <v>1206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9021</v>
      </c>
      <c r="G17" s="22"/>
      <c r="H17" s="23" t="n">
        <f aca="false">SUM(H10:H16)</f>
        <v>1375</v>
      </c>
      <c r="I17" s="22" t="s">
        <v>48</v>
      </c>
      <c r="J17" s="23" t="n">
        <f aca="false">SUM(J10:J16)</f>
        <v>7646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5" activeCellId="0" sqref="G15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50</v>
      </c>
      <c r="C10" s="15" t="n">
        <f aca="false">'30 SEPT'!I10</f>
        <v>27</v>
      </c>
      <c r="D10" s="21" t="s">
        <v>45</v>
      </c>
      <c r="E10" s="22" t="n">
        <f aca="false">'30 SEPT'!E10</f>
        <v>100</v>
      </c>
      <c r="F10" s="23" t="n">
        <f aca="false">E10 *(B10 + C10)</f>
        <v>7700</v>
      </c>
      <c r="G10" s="21" t="n">
        <v>10</v>
      </c>
      <c r="H10" s="23" t="n">
        <f aca="false">G10 * E10</f>
        <v>1000</v>
      </c>
      <c r="I10" s="24" t="n">
        <f aca="false">(B10 + C10) - G10</f>
        <v>67</v>
      </c>
      <c r="J10" s="23" t="n">
        <f aca="false">I10 * E10</f>
        <v>6700</v>
      </c>
    </row>
    <row r="11" customFormat="false" ht="22.5" hidden="false" customHeight="true" outlineLevel="0" collapsed="false">
      <c r="A11" s="21" t="s">
        <v>3</v>
      </c>
      <c r="B11" s="21" t="n">
        <v>10</v>
      </c>
      <c r="C11" s="15" t="n">
        <f aca="false">'30 SEPT'!I11</f>
        <v>3</v>
      </c>
      <c r="D11" s="21" t="s">
        <v>46</v>
      </c>
      <c r="E11" s="22" t="n">
        <f aca="false">'30 SEPT'!E11</f>
        <v>200</v>
      </c>
      <c r="F11" s="23" t="n">
        <f aca="false">E11 *(B11 + C11)</f>
        <v>2600</v>
      </c>
      <c r="G11" s="21" t="n">
        <v>1</v>
      </c>
      <c r="H11" s="23" t="n">
        <f aca="false">G11 * E11</f>
        <v>200</v>
      </c>
      <c r="I11" s="24" t="n">
        <f aca="false">(B11 + C11) - G11</f>
        <v>12</v>
      </c>
      <c r="J11" s="23" t="n">
        <f aca="false">I11 * E11</f>
        <v>2400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'30 SEPT'!I12</f>
        <v>420</v>
      </c>
      <c r="D12" s="25" t="s">
        <v>46</v>
      </c>
      <c r="E12" s="26" t="n">
        <f aca="false">'30 SEPT'!E12</f>
        <v>1.5</v>
      </c>
      <c r="F12" s="27" t="n">
        <f aca="false">E12 *(B12 + C12)</f>
        <v>630</v>
      </c>
      <c r="G12" s="25" t="n">
        <v>50</v>
      </c>
      <c r="H12" s="27" t="n">
        <f aca="false">G12 * E12</f>
        <v>75</v>
      </c>
      <c r="I12" s="28" t="n">
        <f aca="false">(B12 + C12) - G12</f>
        <v>370</v>
      </c>
      <c r="J12" s="23" t="n">
        <f aca="false">I12 * E12</f>
        <v>555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'30 SEPT'!I13</f>
        <v>190</v>
      </c>
      <c r="D13" s="25" t="s">
        <v>46</v>
      </c>
      <c r="E13" s="26" t="n">
        <f aca="false">'30 SEPT'!E13</f>
        <v>4</v>
      </c>
      <c r="F13" s="27" t="n">
        <f aca="false">E13 *(B13 + C13)</f>
        <v>760</v>
      </c>
      <c r="G13" s="25" t="n">
        <v>0</v>
      </c>
      <c r="H13" s="27" t="n">
        <f aca="false">G13 * E13</f>
        <v>0</v>
      </c>
      <c r="I13" s="28" t="n">
        <f aca="false">(B13 + C13) - G13</f>
        <v>190</v>
      </c>
      <c r="J13" s="23" t="n">
        <f aca="false">I13 * E13</f>
        <v>760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'30 SEPT'!I14</f>
        <v>100</v>
      </c>
      <c r="D14" s="25" t="s">
        <v>46</v>
      </c>
      <c r="E14" s="26" t="n">
        <f aca="false">'30 SEPT'!E14</f>
        <v>8</v>
      </c>
      <c r="F14" s="27" t="n">
        <f aca="false">E14 *(B14 + C14)</f>
        <v>800</v>
      </c>
      <c r="G14" s="25" t="n">
        <v>0</v>
      </c>
      <c r="H14" s="27" t="n">
        <f aca="false">G14 * E14</f>
        <v>0</v>
      </c>
      <c r="I14" s="28" t="n">
        <f aca="false">(B14 + C14) - G14</f>
        <v>100</v>
      </c>
      <c r="J14" s="23" t="n">
        <f aca="false">I14 * E14</f>
        <v>800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'30 SEPT'!I15</f>
        <v>95</v>
      </c>
      <c r="D15" s="25" t="s">
        <v>46</v>
      </c>
      <c r="E15" s="26" t="n">
        <f aca="false">'30 SEPT'!E15</f>
        <v>10</v>
      </c>
      <c r="F15" s="27" t="n">
        <f aca="false">E15 *(B15 + C15)</f>
        <v>950</v>
      </c>
      <c r="G15" s="25" t="n">
        <v>10</v>
      </c>
      <c r="H15" s="27" t="n">
        <f aca="false">G15 * E15</f>
        <v>100</v>
      </c>
      <c r="I15" s="28" t="n">
        <f aca="false">(B15 + C15) - G15</f>
        <v>85</v>
      </c>
      <c r="J15" s="23" t="n">
        <f aca="false">I15 * E15</f>
        <v>850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'30 SEPT'!I16</f>
        <v>67</v>
      </c>
      <c r="D16" s="25" t="s">
        <v>46</v>
      </c>
      <c r="E16" s="26" t="n">
        <f aca="false">'30 SEPT'!E16</f>
        <v>18</v>
      </c>
      <c r="F16" s="27" t="n">
        <f aca="false">E16 *(B16 + C16)</f>
        <v>1206</v>
      </c>
      <c r="G16" s="25" t="n">
        <v>0</v>
      </c>
      <c r="H16" s="27" t="n">
        <f aca="false">G16 * E16</f>
        <v>0</v>
      </c>
      <c r="I16" s="28" t="n">
        <f aca="false">(B16 + C16) - G16</f>
        <v>67</v>
      </c>
      <c r="J16" s="23" t="n">
        <f aca="false">I16 * E16</f>
        <v>1206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14646</v>
      </c>
      <c r="G17" s="22"/>
      <c r="H17" s="23" t="n">
        <f aca="false">SUM(H10:H16)</f>
        <v>1375</v>
      </c>
      <c r="I17" s="22" t="s">
        <v>48</v>
      </c>
      <c r="J17" s="23" t="n">
        <f aca="false">SUM(J10:J16)</f>
        <v>13271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8" activeCellId="0" sqref="H18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89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'7 OCT'!I10</f>
        <v>67</v>
      </c>
      <c r="D10" s="21" t="s">
        <v>45</v>
      </c>
      <c r="E10" s="22" t="n">
        <f aca="false">'7 OCT'!E10</f>
        <v>100</v>
      </c>
      <c r="F10" s="23" t="n">
        <f aca="false">E10 *(B10 + C10)</f>
        <v>6700</v>
      </c>
      <c r="G10" s="21" t="n">
        <v>18</v>
      </c>
      <c r="H10" s="23" t="n">
        <f aca="false">G10 * E10</f>
        <v>1800</v>
      </c>
      <c r="I10" s="24" t="n">
        <f aca="false">(B10 + C10) - G10</f>
        <v>49</v>
      </c>
      <c r="J10" s="23" t="n">
        <f aca="false">I10 * E10</f>
        <v>4900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'7 OCT'!I11</f>
        <v>12</v>
      </c>
      <c r="D11" s="21" t="s">
        <v>46</v>
      </c>
      <c r="E11" s="22" t="n">
        <f aca="false">'7 OCT'!E11</f>
        <v>200</v>
      </c>
      <c r="F11" s="23" t="n">
        <f aca="false">E11 *(B11 + C11)</f>
        <v>2400</v>
      </c>
      <c r="G11" s="21" t="n">
        <v>1</v>
      </c>
      <c r="H11" s="23" t="n">
        <f aca="false">G11 * E11</f>
        <v>200</v>
      </c>
      <c r="I11" s="24" t="n">
        <f aca="false">(B11 + C11) - G11</f>
        <v>11</v>
      </c>
      <c r="J11" s="23" t="n">
        <f aca="false">I11 * E11</f>
        <v>2200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'7 OCT'!I12</f>
        <v>370</v>
      </c>
      <c r="D12" s="25" t="s">
        <v>46</v>
      </c>
      <c r="E12" s="26" t="n">
        <f aca="false">'7 OCT'!E12</f>
        <v>1.5</v>
      </c>
      <c r="F12" s="27" t="n">
        <f aca="false">E12 *(B12 + C12)</f>
        <v>555</v>
      </c>
      <c r="G12" s="25" t="n">
        <v>0</v>
      </c>
      <c r="H12" s="27" t="n">
        <f aca="false">G12 * E12</f>
        <v>0</v>
      </c>
      <c r="I12" s="28" t="n">
        <f aca="false">(B12 + C12) - G12</f>
        <v>370</v>
      </c>
      <c r="J12" s="23" t="n">
        <f aca="false">I12 * E12</f>
        <v>555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'7 OCT'!I13</f>
        <v>190</v>
      </c>
      <c r="D13" s="25" t="s">
        <v>46</v>
      </c>
      <c r="E13" s="26" t="n">
        <f aca="false">'7 OCT'!E13</f>
        <v>4</v>
      </c>
      <c r="F13" s="27" t="n">
        <f aca="false">E13 *(B13 + C13)</f>
        <v>760</v>
      </c>
      <c r="G13" s="25" t="n">
        <v>0</v>
      </c>
      <c r="H13" s="27" t="n">
        <f aca="false">G13 * E13</f>
        <v>0</v>
      </c>
      <c r="I13" s="28" t="n">
        <f aca="false">(B13 + C13) - G13</f>
        <v>190</v>
      </c>
      <c r="J13" s="23" t="n">
        <f aca="false">I13 * E13</f>
        <v>760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'7 OCT'!I14</f>
        <v>100</v>
      </c>
      <c r="D14" s="25" t="s">
        <v>46</v>
      </c>
      <c r="E14" s="26" t="n">
        <f aca="false">'7 OCT'!E14</f>
        <v>8</v>
      </c>
      <c r="F14" s="27" t="n">
        <f aca="false">E14 *(B14 + C14)</f>
        <v>800</v>
      </c>
      <c r="G14" s="25" t="n">
        <v>0</v>
      </c>
      <c r="H14" s="27" t="n">
        <f aca="false">G14 * E14</f>
        <v>0</v>
      </c>
      <c r="I14" s="28" t="n">
        <f aca="false">(B14 + C14) - G14</f>
        <v>100</v>
      </c>
      <c r="J14" s="23" t="n">
        <f aca="false">I14 * E14</f>
        <v>800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'7 OCT'!I15</f>
        <v>85</v>
      </c>
      <c r="D15" s="25" t="s">
        <v>46</v>
      </c>
      <c r="E15" s="26" t="n">
        <f aca="false">'7 OCT'!E15</f>
        <v>10</v>
      </c>
      <c r="F15" s="27" t="n">
        <f aca="false">E15 *(B15 + C15)</f>
        <v>850</v>
      </c>
      <c r="G15" s="25" t="n">
        <v>25</v>
      </c>
      <c r="H15" s="27" t="n">
        <f aca="false">G15 * E15</f>
        <v>250</v>
      </c>
      <c r="I15" s="28" t="n">
        <f aca="false">(B15 + C15) - G15</f>
        <v>60</v>
      </c>
      <c r="J15" s="23" t="n">
        <f aca="false">I15 * E15</f>
        <v>600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'7 OCT'!I16</f>
        <v>67</v>
      </c>
      <c r="D16" s="25" t="s">
        <v>46</v>
      </c>
      <c r="E16" s="26" t="n">
        <f aca="false">'7 OCT'!E16</f>
        <v>18</v>
      </c>
      <c r="F16" s="27" t="n">
        <f aca="false">E16 *(B16 + C16)</f>
        <v>1206</v>
      </c>
      <c r="G16" s="25" t="n">
        <v>14</v>
      </c>
      <c r="H16" s="27" t="n">
        <f aca="false">G16 * E16</f>
        <v>252</v>
      </c>
      <c r="I16" s="28" t="n">
        <f aca="false">(B16 + C16) - G16</f>
        <v>53</v>
      </c>
      <c r="J16" s="23" t="n">
        <f aca="false">I16 * E16</f>
        <v>954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13271</v>
      </c>
      <c r="G17" s="22"/>
      <c r="H17" s="23" t="n">
        <f aca="false">SUM(H10:H16)</f>
        <v>2502</v>
      </c>
      <c r="I17" s="22" t="s">
        <v>48</v>
      </c>
      <c r="J17" s="23" t="n">
        <f aca="false">SUM(J10:J16)</f>
        <v>10769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'14 OCT'!I10</f>
        <v>49</v>
      </c>
      <c r="D10" s="21" t="s">
        <v>45</v>
      </c>
      <c r="E10" s="22" t="n">
        <f aca="false">'14 OCT'!E10</f>
        <v>100</v>
      </c>
      <c r="F10" s="23" t="n">
        <f aca="false">E10 *(B10 + C10)</f>
        <v>4900</v>
      </c>
      <c r="G10" s="21" t="n">
        <v>13</v>
      </c>
      <c r="H10" s="23" t="n">
        <f aca="false">G10 * E10</f>
        <v>1300</v>
      </c>
      <c r="I10" s="24" t="n">
        <f aca="false">(B10 + C10) - G10</f>
        <v>36</v>
      </c>
      <c r="J10" s="23" t="n">
        <f aca="false">I10 * E10</f>
        <v>3600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'14 OCT'!I11</f>
        <v>11</v>
      </c>
      <c r="D11" s="21" t="s">
        <v>46</v>
      </c>
      <c r="E11" s="22" t="n">
        <f aca="false">'14 OCT'!E11</f>
        <v>200</v>
      </c>
      <c r="F11" s="23" t="n">
        <f aca="false">E11 *(B11 + C11)</f>
        <v>2200</v>
      </c>
      <c r="G11" s="21" t="n">
        <v>2</v>
      </c>
      <c r="H11" s="23" t="n">
        <f aca="false">G11 * E11</f>
        <v>400</v>
      </c>
      <c r="I11" s="24" t="n">
        <f aca="false">(B11 + C11) - G11</f>
        <v>9</v>
      </c>
      <c r="J11" s="23" t="n">
        <f aca="false">I11 * E11</f>
        <v>1800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'14 OCT'!I12</f>
        <v>370</v>
      </c>
      <c r="D12" s="25" t="s">
        <v>46</v>
      </c>
      <c r="E12" s="26" t="n">
        <f aca="false">'14 OCT'!E12</f>
        <v>1.5</v>
      </c>
      <c r="F12" s="27" t="n">
        <f aca="false">E12 *(B12 + C12)</f>
        <v>555</v>
      </c>
      <c r="G12" s="25" t="n">
        <v>50</v>
      </c>
      <c r="H12" s="27" t="n">
        <f aca="false">G12 * E12</f>
        <v>75</v>
      </c>
      <c r="I12" s="28" t="n">
        <f aca="false">(B12 + C12) - G12</f>
        <v>320</v>
      </c>
      <c r="J12" s="23" t="n">
        <f aca="false">I12 * E12</f>
        <v>480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'14 OCT'!I13</f>
        <v>190</v>
      </c>
      <c r="D13" s="25" t="s">
        <v>46</v>
      </c>
      <c r="E13" s="26" t="n">
        <f aca="false">'14 OCT'!E13</f>
        <v>4</v>
      </c>
      <c r="F13" s="27" t="n">
        <f aca="false">E13 *(B13 + C13)</f>
        <v>760</v>
      </c>
      <c r="G13" s="25" t="n">
        <v>0</v>
      </c>
      <c r="H13" s="27" t="n">
        <f aca="false">G13 * E13</f>
        <v>0</v>
      </c>
      <c r="I13" s="28" t="n">
        <f aca="false">(B13 + C13) - G13</f>
        <v>190</v>
      </c>
      <c r="J13" s="23" t="n">
        <f aca="false">I13 * E13</f>
        <v>760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'14 OCT'!I14</f>
        <v>100</v>
      </c>
      <c r="D14" s="25" t="s">
        <v>46</v>
      </c>
      <c r="E14" s="26" t="n">
        <f aca="false">'14 OCT'!E14</f>
        <v>8</v>
      </c>
      <c r="F14" s="27" t="n">
        <f aca="false">E14 *(B14 + C14)</f>
        <v>800</v>
      </c>
      <c r="G14" s="25" t="n">
        <v>20</v>
      </c>
      <c r="H14" s="27" t="n">
        <f aca="false">G14 * E14</f>
        <v>160</v>
      </c>
      <c r="I14" s="28" t="n">
        <f aca="false">(B14 + C14) - G14</f>
        <v>80</v>
      </c>
      <c r="J14" s="23" t="n">
        <f aca="false">I14 * E14</f>
        <v>640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'14 OCT'!I15</f>
        <v>60</v>
      </c>
      <c r="D15" s="25" t="s">
        <v>46</v>
      </c>
      <c r="E15" s="26" t="n">
        <f aca="false">'14 OCT'!E15</f>
        <v>10</v>
      </c>
      <c r="F15" s="27" t="n">
        <f aca="false">E15 *(B15 + C15)</f>
        <v>600</v>
      </c>
      <c r="G15" s="25" t="n">
        <v>15</v>
      </c>
      <c r="H15" s="27" t="n">
        <f aca="false">G15 * E15</f>
        <v>150</v>
      </c>
      <c r="I15" s="28" t="n">
        <f aca="false">(B15 + C15) - G15</f>
        <v>45</v>
      </c>
      <c r="J15" s="23" t="n">
        <f aca="false">I15 * E15</f>
        <v>450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'14 OCT'!I16</f>
        <v>53</v>
      </c>
      <c r="D16" s="25" t="s">
        <v>46</v>
      </c>
      <c r="E16" s="26" t="n">
        <f aca="false">'14 OCT'!E16</f>
        <v>18</v>
      </c>
      <c r="F16" s="27" t="n">
        <f aca="false">E16 *(B16 + C16)</f>
        <v>954</v>
      </c>
      <c r="G16" s="25" t="n">
        <v>5</v>
      </c>
      <c r="H16" s="27" t="n">
        <f aca="false">G16 * E16</f>
        <v>90</v>
      </c>
      <c r="I16" s="28" t="n">
        <f aca="false">(B16 + C16) - G16</f>
        <v>48</v>
      </c>
      <c r="J16" s="23" t="n">
        <f aca="false">I16 * E16</f>
        <v>864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10769</v>
      </c>
      <c r="G17" s="22"/>
      <c r="H17" s="23" t="n">
        <f aca="false">SUM(H10:H16)</f>
        <v>2175</v>
      </c>
      <c r="I17" s="22" t="s">
        <v>48</v>
      </c>
      <c r="J17" s="23" t="n">
        <f aca="false">SUM(J10:J16)</f>
        <v>8594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4" activeCellId="0" sqref="G14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'21 OCT'!I10</f>
        <v>36</v>
      </c>
      <c r="D10" s="21" t="s">
        <v>45</v>
      </c>
      <c r="E10" s="22" t="n">
        <f aca="false">'21 OCT'!E10</f>
        <v>100</v>
      </c>
      <c r="F10" s="23" t="n">
        <f aca="false">E10 *(B10 + C10)</f>
        <v>3600</v>
      </c>
      <c r="G10" s="21" t="n">
        <v>12</v>
      </c>
      <c r="H10" s="23" t="n">
        <f aca="false">G10 * E10</f>
        <v>1200</v>
      </c>
      <c r="I10" s="24" t="n">
        <f aca="false">(B10 + C10) - G10</f>
        <v>24</v>
      </c>
      <c r="J10" s="23" t="n">
        <f aca="false">I10 * E10</f>
        <v>2400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'21 OCT'!I11</f>
        <v>9</v>
      </c>
      <c r="D11" s="21" t="s">
        <v>46</v>
      </c>
      <c r="E11" s="22" t="n">
        <f aca="false">'21 OCT'!E11</f>
        <v>200</v>
      </c>
      <c r="F11" s="23" t="n">
        <f aca="false">E11 *(B11 + C11)</f>
        <v>1800</v>
      </c>
      <c r="G11" s="21" t="n">
        <v>1</v>
      </c>
      <c r="H11" s="23" t="n">
        <f aca="false">G11 * E11</f>
        <v>200</v>
      </c>
      <c r="I11" s="24" t="n">
        <f aca="false">(B11 + C11) - G11</f>
        <v>8</v>
      </c>
      <c r="J11" s="23" t="n">
        <f aca="false">I11 * E11</f>
        <v>1600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'21 OCT'!I12</f>
        <v>320</v>
      </c>
      <c r="D12" s="25" t="s">
        <v>46</v>
      </c>
      <c r="E12" s="26" t="n">
        <f aca="false">'21 OCT'!E12</f>
        <v>1.5</v>
      </c>
      <c r="F12" s="27" t="n">
        <f aca="false">E12 *(B12 + C12)</f>
        <v>480</v>
      </c>
      <c r="G12" s="25" t="n">
        <v>100</v>
      </c>
      <c r="H12" s="27" t="n">
        <f aca="false">G12 * E12</f>
        <v>150</v>
      </c>
      <c r="I12" s="28" t="n">
        <f aca="false">(B12 + C12) - G12</f>
        <v>220</v>
      </c>
      <c r="J12" s="23" t="n">
        <f aca="false">I12 * E12</f>
        <v>330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'21 OCT'!I13</f>
        <v>190</v>
      </c>
      <c r="D13" s="25" t="s">
        <v>46</v>
      </c>
      <c r="E13" s="26" t="n">
        <f aca="false">'21 OCT'!E13</f>
        <v>4</v>
      </c>
      <c r="F13" s="27" t="n">
        <f aca="false">E13 *(B13 + C13)</f>
        <v>760</v>
      </c>
      <c r="G13" s="25" t="n">
        <v>25</v>
      </c>
      <c r="H13" s="27" t="n">
        <f aca="false">G13 * E13</f>
        <v>100</v>
      </c>
      <c r="I13" s="28" t="n">
        <f aca="false">(B13 + C13) - G13</f>
        <v>165</v>
      </c>
      <c r="J13" s="23" t="n">
        <f aca="false">I13 * E13</f>
        <v>660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'21 OCT'!I14</f>
        <v>80</v>
      </c>
      <c r="D14" s="25" t="s">
        <v>46</v>
      </c>
      <c r="E14" s="26" t="n">
        <f aca="false">'21 OCT'!E14</f>
        <v>8</v>
      </c>
      <c r="F14" s="27" t="n">
        <f aca="false">E14 *(B14 + C14)</f>
        <v>640</v>
      </c>
      <c r="G14" s="25" t="n">
        <v>0</v>
      </c>
      <c r="H14" s="27" t="n">
        <f aca="false">G14 * E14</f>
        <v>0</v>
      </c>
      <c r="I14" s="28" t="n">
        <f aca="false">(B14 + C14) - G14</f>
        <v>80</v>
      </c>
      <c r="J14" s="23" t="n">
        <f aca="false">I14 * E14</f>
        <v>640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'21 OCT'!I15</f>
        <v>45</v>
      </c>
      <c r="D15" s="25" t="s">
        <v>46</v>
      </c>
      <c r="E15" s="26" t="n">
        <f aca="false">'21 OCT'!E15</f>
        <v>10</v>
      </c>
      <c r="F15" s="27" t="n">
        <f aca="false">E15 *(B15 + C15)</f>
        <v>450</v>
      </c>
      <c r="G15" s="25" t="n">
        <v>0</v>
      </c>
      <c r="H15" s="27" t="n">
        <f aca="false">G15 * E15</f>
        <v>0</v>
      </c>
      <c r="I15" s="28" t="n">
        <f aca="false">(B15 + C15) - G15</f>
        <v>45</v>
      </c>
      <c r="J15" s="23" t="n">
        <f aca="false">I15 * E15</f>
        <v>450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'21 OCT'!I16</f>
        <v>48</v>
      </c>
      <c r="D16" s="25" t="s">
        <v>46</v>
      </c>
      <c r="E16" s="26" t="n">
        <f aca="false">'21 OCT'!E16</f>
        <v>18</v>
      </c>
      <c r="F16" s="27" t="n">
        <f aca="false">E16 *(B16 + C16)</f>
        <v>864</v>
      </c>
      <c r="G16" s="25" t="n">
        <v>0</v>
      </c>
      <c r="H16" s="27" t="n">
        <f aca="false">G16 * E16</f>
        <v>0</v>
      </c>
      <c r="I16" s="28" t="n">
        <f aca="false">(B16 + C16) - G16</f>
        <v>48</v>
      </c>
      <c r="J16" s="23" t="n">
        <f aca="false">I16 * E16</f>
        <v>864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8594</v>
      </c>
      <c r="G17" s="22"/>
      <c r="H17" s="23" t="n">
        <f aca="false">SUM(H10:H16)</f>
        <v>1650</v>
      </c>
      <c r="I17" s="22" t="s">
        <v>48</v>
      </c>
      <c r="J17" s="23" t="n">
        <f aca="false">SUM(J10:J16)</f>
        <v>6944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0" activeCellId="0" sqref="B10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50</v>
      </c>
      <c r="C10" s="15" t="n">
        <f aca="false">'28 OCT'!I10</f>
        <v>24</v>
      </c>
      <c r="D10" s="21" t="s">
        <v>45</v>
      </c>
      <c r="E10" s="22" t="n">
        <f aca="false">'28 OCT'!E10</f>
        <v>100</v>
      </c>
      <c r="F10" s="23" t="n">
        <f aca="false">E10 *(B10 + C10)</f>
        <v>7400</v>
      </c>
      <c r="G10" s="21" t="n">
        <v>16</v>
      </c>
      <c r="H10" s="23" t="n">
        <f aca="false">G10 * E10</f>
        <v>1600</v>
      </c>
      <c r="I10" s="24" t="n">
        <f aca="false">(B10 + C10) - G10</f>
        <v>58</v>
      </c>
      <c r="J10" s="23" t="n">
        <f aca="false">I10 * E10</f>
        <v>5800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'28 OCT'!I11</f>
        <v>8</v>
      </c>
      <c r="D11" s="21" t="s">
        <v>46</v>
      </c>
      <c r="E11" s="22" t="n">
        <f aca="false">'28 OCT'!E11</f>
        <v>200</v>
      </c>
      <c r="F11" s="23" t="n">
        <f aca="false">E11 *(B11 + C11)</f>
        <v>1600</v>
      </c>
      <c r="G11" s="21" t="n">
        <v>1</v>
      </c>
      <c r="H11" s="23" t="n">
        <f aca="false">G11 * E11</f>
        <v>200</v>
      </c>
      <c r="I11" s="24" t="n">
        <f aca="false">(B11 + C11) - G11</f>
        <v>7</v>
      </c>
      <c r="J11" s="23" t="n">
        <f aca="false">I11 * E11</f>
        <v>1400</v>
      </c>
    </row>
    <row r="12" customFormat="false" ht="22.5" hidden="false" customHeight="true" outlineLevel="0" collapsed="false">
      <c r="A12" s="21" t="s">
        <v>4</v>
      </c>
      <c r="B12" s="21" t="n">
        <v>250</v>
      </c>
      <c r="C12" s="15" t="n">
        <f aca="false">'28 OCT'!I12</f>
        <v>220</v>
      </c>
      <c r="D12" s="25" t="s">
        <v>46</v>
      </c>
      <c r="E12" s="26" t="n">
        <f aca="false">'28 OCT'!E12</f>
        <v>1.5</v>
      </c>
      <c r="F12" s="27" t="n">
        <f aca="false">E12 *(B12 + C12)</f>
        <v>705</v>
      </c>
      <c r="G12" s="25" t="n">
        <v>100</v>
      </c>
      <c r="H12" s="27" t="n">
        <f aca="false">G12 * E12</f>
        <v>150</v>
      </c>
      <c r="I12" s="28" t="n">
        <f aca="false">(B12 + C12) - G12</f>
        <v>370</v>
      </c>
      <c r="J12" s="23" t="n">
        <f aca="false">I12 * E12</f>
        <v>555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'28 OCT'!I13</f>
        <v>165</v>
      </c>
      <c r="D13" s="25" t="s">
        <v>46</v>
      </c>
      <c r="E13" s="26" t="n">
        <f aca="false">'28 OCT'!E13</f>
        <v>4</v>
      </c>
      <c r="F13" s="27" t="n">
        <f aca="false">E13 *(B13 + C13)</f>
        <v>660</v>
      </c>
      <c r="G13" s="25" t="n">
        <v>20</v>
      </c>
      <c r="H13" s="27" t="n">
        <f aca="false">G13 * E13</f>
        <v>80</v>
      </c>
      <c r="I13" s="28" t="n">
        <f aca="false">(B13 + C13) - G13</f>
        <v>145</v>
      </c>
      <c r="J13" s="23" t="n">
        <f aca="false">I13 * E13</f>
        <v>580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'28 OCT'!I14</f>
        <v>80</v>
      </c>
      <c r="D14" s="25" t="s">
        <v>46</v>
      </c>
      <c r="E14" s="26" t="n">
        <f aca="false">'28 OCT'!E14</f>
        <v>8</v>
      </c>
      <c r="F14" s="27" t="n">
        <f aca="false">E14 *(B14 + C14)</f>
        <v>640</v>
      </c>
      <c r="G14" s="25" t="n">
        <v>0</v>
      </c>
      <c r="H14" s="27" t="n">
        <f aca="false">G14 * E14</f>
        <v>0</v>
      </c>
      <c r="I14" s="28" t="n">
        <f aca="false">(B14 + C14) - G14</f>
        <v>80</v>
      </c>
      <c r="J14" s="23" t="n">
        <f aca="false">I14 * E14</f>
        <v>640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'28 OCT'!I15</f>
        <v>45</v>
      </c>
      <c r="D15" s="25" t="s">
        <v>46</v>
      </c>
      <c r="E15" s="26" t="n">
        <f aca="false">'28 OCT'!E15</f>
        <v>10</v>
      </c>
      <c r="F15" s="27" t="n">
        <f aca="false">E15 *(B15 + C15)</f>
        <v>450</v>
      </c>
      <c r="G15" s="25" t="n">
        <v>10</v>
      </c>
      <c r="H15" s="27" t="n">
        <f aca="false">G15 * E15</f>
        <v>100</v>
      </c>
      <c r="I15" s="28" t="n">
        <f aca="false">(B15 + C15) - G15</f>
        <v>35</v>
      </c>
      <c r="J15" s="23" t="n">
        <f aca="false">I15 * E15</f>
        <v>350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'28 OCT'!I16</f>
        <v>48</v>
      </c>
      <c r="D16" s="25" t="s">
        <v>46</v>
      </c>
      <c r="E16" s="26" t="n">
        <f aca="false">'28 OCT'!E16</f>
        <v>18</v>
      </c>
      <c r="F16" s="27" t="n">
        <f aca="false">E16 *(B16 + C16)</f>
        <v>864</v>
      </c>
      <c r="G16" s="25" t="n">
        <v>5</v>
      </c>
      <c r="H16" s="27" t="n">
        <f aca="false">G16 * E16</f>
        <v>90</v>
      </c>
      <c r="I16" s="28" t="n">
        <f aca="false">(B16 + C16) - G16</f>
        <v>43</v>
      </c>
      <c r="J16" s="23" t="n">
        <f aca="false">I16 * E16</f>
        <v>774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12319</v>
      </c>
      <c r="G17" s="22"/>
      <c r="H17" s="23" t="n">
        <f aca="false">SUM(H10:H16)</f>
        <v>2220</v>
      </c>
      <c r="I17" s="22" t="s">
        <v>48</v>
      </c>
      <c r="J17" s="23" t="n">
        <f aca="false">SUM(J10:J16)</f>
        <v>10099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'4 NOV'!I10</f>
        <v>58</v>
      </c>
      <c r="D10" s="21" t="s">
        <v>45</v>
      </c>
      <c r="E10" s="22" t="n">
        <f aca="false">'4 NOV'!E10</f>
        <v>100</v>
      </c>
      <c r="F10" s="23" t="n">
        <f aca="false">E10 *(B10 + C10)</f>
        <v>5800</v>
      </c>
      <c r="G10" s="21" t="n">
        <v>14</v>
      </c>
      <c r="H10" s="23" t="n">
        <f aca="false">G10 * E10</f>
        <v>1400</v>
      </c>
      <c r="I10" s="24" t="n">
        <f aca="false">(B10 + C10) - G10</f>
        <v>44</v>
      </c>
      <c r="J10" s="23" t="n">
        <f aca="false">I10 * E10</f>
        <v>4400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'4 NOV'!I11</f>
        <v>7</v>
      </c>
      <c r="D11" s="21" t="s">
        <v>46</v>
      </c>
      <c r="E11" s="22" t="n">
        <f aca="false">'4 NOV'!E11</f>
        <v>200</v>
      </c>
      <c r="F11" s="23" t="n">
        <f aca="false">E11 *(B11 + C11)</f>
        <v>1400</v>
      </c>
      <c r="G11" s="21" t="n">
        <v>1</v>
      </c>
      <c r="H11" s="23" t="n">
        <f aca="false">G11 * E11</f>
        <v>200</v>
      </c>
      <c r="I11" s="24" t="n">
        <f aca="false">(B11 + C11) - G11</f>
        <v>6</v>
      </c>
      <c r="J11" s="23" t="n">
        <f aca="false">I11 * E11</f>
        <v>1200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'4 NOV'!I12</f>
        <v>370</v>
      </c>
      <c r="D12" s="25" t="s">
        <v>46</v>
      </c>
      <c r="E12" s="26" t="n">
        <f aca="false">'4 NOV'!E12</f>
        <v>1.5</v>
      </c>
      <c r="F12" s="27" t="n">
        <f aca="false">E12 *(B12 + C12)</f>
        <v>555</v>
      </c>
      <c r="G12" s="25" t="n">
        <v>100</v>
      </c>
      <c r="H12" s="27" t="n">
        <f aca="false">G12 * E12</f>
        <v>150</v>
      </c>
      <c r="I12" s="28" t="n">
        <f aca="false">(B12 + C12) - G12</f>
        <v>270</v>
      </c>
      <c r="J12" s="23" t="n">
        <f aca="false">I12 * E12</f>
        <v>405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'4 NOV'!I13</f>
        <v>145</v>
      </c>
      <c r="D13" s="25" t="s">
        <v>46</v>
      </c>
      <c r="E13" s="26" t="n">
        <f aca="false">'4 NOV'!E13</f>
        <v>4</v>
      </c>
      <c r="F13" s="27" t="n">
        <f aca="false">E13 *(B13 + C13)</f>
        <v>580</v>
      </c>
      <c r="G13" s="25" t="n">
        <v>0</v>
      </c>
      <c r="H13" s="27" t="n">
        <f aca="false">G13 * E13</f>
        <v>0</v>
      </c>
      <c r="I13" s="28" t="n">
        <f aca="false">(B13 + C13) - G13</f>
        <v>145</v>
      </c>
      <c r="J13" s="23" t="n">
        <f aca="false">I13 * E13</f>
        <v>580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'4 NOV'!I14</f>
        <v>80</v>
      </c>
      <c r="D14" s="25" t="s">
        <v>46</v>
      </c>
      <c r="E14" s="26" t="n">
        <f aca="false">'4 NOV'!E14</f>
        <v>8</v>
      </c>
      <c r="F14" s="27" t="n">
        <f aca="false">E14 *(B14 + C14)</f>
        <v>640</v>
      </c>
      <c r="G14" s="25" t="n">
        <v>0</v>
      </c>
      <c r="H14" s="27" t="n">
        <f aca="false">G14 * E14</f>
        <v>0</v>
      </c>
      <c r="I14" s="28" t="n">
        <f aca="false">(B14 + C14) - G14</f>
        <v>80</v>
      </c>
      <c r="J14" s="23" t="n">
        <f aca="false">I14 * E14</f>
        <v>640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'4 NOV'!I15</f>
        <v>35</v>
      </c>
      <c r="D15" s="25" t="s">
        <v>46</v>
      </c>
      <c r="E15" s="26" t="n">
        <f aca="false">'4 NOV'!E15</f>
        <v>10</v>
      </c>
      <c r="F15" s="27" t="n">
        <f aca="false">E15 *(B15 + C15)</f>
        <v>350</v>
      </c>
      <c r="G15" s="25" t="n">
        <v>15</v>
      </c>
      <c r="H15" s="27" t="n">
        <f aca="false">G15 * E15</f>
        <v>150</v>
      </c>
      <c r="I15" s="28" t="n">
        <f aca="false">(B15 + C15) - G15</f>
        <v>20</v>
      </c>
      <c r="J15" s="23" t="n">
        <f aca="false">I15 * E15</f>
        <v>200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'4 NOV'!I16</f>
        <v>43</v>
      </c>
      <c r="D16" s="25" t="s">
        <v>46</v>
      </c>
      <c r="E16" s="26" t="n">
        <f aca="false">'4 NOV'!E16</f>
        <v>18</v>
      </c>
      <c r="F16" s="27" t="n">
        <f aca="false">E16 *(B16 + C16)</f>
        <v>774</v>
      </c>
      <c r="G16" s="25" t="n">
        <v>10</v>
      </c>
      <c r="H16" s="27" t="n">
        <f aca="false">G16 * E16</f>
        <v>180</v>
      </c>
      <c r="I16" s="28" t="n">
        <f aca="false">(B16 + C16) - G16</f>
        <v>33</v>
      </c>
      <c r="J16" s="23" t="n">
        <f aca="false">I16 * E16</f>
        <v>594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10099</v>
      </c>
      <c r="G17" s="22"/>
      <c r="H17" s="23" t="n">
        <f aca="false">SUM(H10:H16)</f>
        <v>2080</v>
      </c>
      <c r="I17" s="22" t="s">
        <v>48</v>
      </c>
      <c r="J17" s="23" t="n">
        <f aca="false">SUM(J10:J16)</f>
        <v>8019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'11 NOV'!I10</f>
        <v>44</v>
      </c>
      <c r="D10" s="21" t="s">
        <v>45</v>
      </c>
      <c r="E10" s="22" t="n">
        <f aca="false">'11 NOV'!E10</f>
        <v>100</v>
      </c>
      <c r="F10" s="23" t="n">
        <f aca="false">E10 *(B10 + C10)</f>
        <v>4400</v>
      </c>
      <c r="G10" s="21" t="n">
        <v>11</v>
      </c>
      <c r="H10" s="23" t="n">
        <f aca="false">G10 * E10</f>
        <v>1100</v>
      </c>
      <c r="I10" s="24" t="n">
        <f aca="false">(B10 + C10) - G10</f>
        <v>33</v>
      </c>
      <c r="J10" s="23" t="n">
        <f aca="false">I10 * E10</f>
        <v>3300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'11 NOV'!I11</f>
        <v>6</v>
      </c>
      <c r="D11" s="21" t="s">
        <v>46</v>
      </c>
      <c r="E11" s="22" t="n">
        <f aca="false">'11 NOV'!E11</f>
        <v>200</v>
      </c>
      <c r="F11" s="23" t="n">
        <f aca="false">E11 *(B11 + C11)</f>
        <v>1200</v>
      </c>
      <c r="G11" s="21" t="n">
        <v>1</v>
      </c>
      <c r="H11" s="23" t="n">
        <f aca="false">G11 * E11</f>
        <v>200</v>
      </c>
      <c r="I11" s="24" t="n">
        <f aca="false">(B11 + C11) - G11</f>
        <v>5</v>
      </c>
      <c r="J11" s="23" t="n">
        <f aca="false">I11 * E11</f>
        <v>1000</v>
      </c>
    </row>
    <row r="12" customFormat="false" ht="22.5" hidden="false" customHeight="true" outlineLevel="0" collapsed="false">
      <c r="A12" s="21" t="s">
        <v>4</v>
      </c>
      <c r="B12" s="21" t="n">
        <v>250</v>
      </c>
      <c r="C12" s="15" t="n">
        <f aca="false">'11 NOV'!I12</f>
        <v>270</v>
      </c>
      <c r="D12" s="25" t="s">
        <v>46</v>
      </c>
      <c r="E12" s="26" t="n">
        <f aca="false">'11 NOV'!E12</f>
        <v>1.5</v>
      </c>
      <c r="F12" s="27" t="n">
        <f aca="false">E12 *(B12 + C12)</f>
        <v>780</v>
      </c>
      <c r="G12" s="25" t="n">
        <v>0</v>
      </c>
      <c r="H12" s="27" t="n">
        <f aca="false">G12 * E12</f>
        <v>0</v>
      </c>
      <c r="I12" s="28" t="n">
        <f aca="false">(B12 + C12) - G12</f>
        <v>520</v>
      </c>
      <c r="J12" s="23" t="n">
        <f aca="false">I12 * E12</f>
        <v>780</v>
      </c>
    </row>
    <row r="13" customFormat="false" ht="22.5" hidden="false" customHeight="true" outlineLevel="0" collapsed="false">
      <c r="A13" s="21" t="s">
        <v>5</v>
      </c>
      <c r="B13" s="21" t="n">
        <v>75</v>
      </c>
      <c r="C13" s="15" t="n">
        <f aca="false">'11 NOV'!I13</f>
        <v>145</v>
      </c>
      <c r="D13" s="25" t="s">
        <v>46</v>
      </c>
      <c r="E13" s="26" t="n">
        <f aca="false">'11 NOV'!E13</f>
        <v>4</v>
      </c>
      <c r="F13" s="27" t="n">
        <f aca="false">E13 *(B13 + C13)</f>
        <v>880</v>
      </c>
      <c r="G13" s="25" t="n">
        <v>25</v>
      </c>
      <c r="H13" s="27" t="n">
        <f aca="false">G13 * E13</f>
        <v>100</v>
      </c>
      <c r="I13" s="28" t="n">
        <f aca="false">(B13 + C13) - G13</f>
        <v>195</v>
      </c>
      <c r="J13" s="23" t="n">
        <f aca="false">I13 * E13</f>
        <v>780</v>
      </c>
    </row>
    <row r="14" customFormat="false" ht="22.5" hidden="false" customHeight="true" outlineLevel="0" collapsed="false">
      <c r="A14" s="21" t="s">
        <v>6</v>
      </c>
      <c r="B14" s="21" t="n">
        <v>60</v>
      </c>
      <c r="C14" s="15" t="n">
        <f aca="false">'11 NOV'!I14</f>
        <v>80</v>
      </c>
      <c r="D14" s="25" t="s">
        <v>46</v>
      </c>
      <c r="E14" s="26" t="n">
        <f aca="false">'11 NOV'!E14</f>
        <v>8</v>
      </c>
      <c r="F14" s="27" t="n">
        <f aca="false">E14 *(B14 + C14)</f>
        <v>1120</v>
      </c>
      <c r="G14" s="25" t="n">
        <v>15</v>
      </c>
      <c r="H14" s="27" t="n">
        <f aca="false">G14 * E14</f>
        <v>120</v>
      </c>
      <c r="I14" s="28" t="n">
        <f aca="false">(B14 + C14) - G14</f>
        <v>125</v>
      </c>
      <c r="J14" s="23" t="n">
        <f aca="false">I14 * E14</f>
        <v>1000</v>
      </c>
    </row>
    <row r="15" customFormat="false" ht="22.5" hidden="false" customHeight="true" outlineLevel="0" collapsed="false">
      <c r="A15" s="21" t="s">
        <v>7</v>
      </c>
      <c r="B15" s="21" t="n">
        <v>80</v>
      </c>
      <c r="C15" s="15" t="n">
        <f aca="false">'11 NOV'!I15</f>
        <v>20</v>
      </c>
      <c r="D15" s="25" t="s">
        <v>46</v>
      </c>
      <c r="E15" s="26" t="n">
        <f aca="false">'11 NOV'!E15</f>
        <v>10</v>
      </c>
      <c r="F15" s="27" t="n">
        <f aca="false">E15 *(B15 + C15)</f>
        <v>1000</v>
      </c>
      <c r="G15" s="25" t="n">
        <v>10</v>
      </c>
      <c r="H15" s="27" t="n">
        <f aca="false">G15 * E15</f>
        <v>100</v>
      </c>
      <c r="I15" s="28" t="n">
        <f aca="false">(B15 + C15) - G15</f>
        <v>90</v>
      </c>
      <c r="J15" s="23" t="n">
        <f aca="false">I15 * E15</f>
        <v>900</v>
      </c>
    </row>
    <row r="16" customFormat="false" ht="22.5" hidden="false" customHeight="true" outlineLevel="0" collapsed="false">
      <c r="A16" s="21" t="s">
        <v>8</v>
      </c>
      <c r="B16" s="21" t="n">
        <v>50</v>
      </c>
      <c r="C16" s="15" t="n">
        <f aca="false">'11 NOV'!I16</f>
        <v>33</v>
      </c>
      <c r="D16" s="25" t="s">
        <v>46</v>
      </c>
      <c r="E16" s="26" t="n">
        <f aca="false">'11 NOV'!E16</f>
        <v>18</v>
      </c>
      <c r="F16" s="27" t="n">
        <f aca="false">E16 *(B16 + C16)</f>
        <v>1494</v>
      </c>
      <c r="G16" s="25" t="n">
        <v>5</v>
      </c>
      <c r="H16" s="27" t="n">
        <f aca="false">G16 * E16</f>
        <v>90</v>
      </c>
      <c r="I16" s="28" t="n">
        <f aca="false">(B16 + C16) - G16</f>
        <v>78</v>
      </c>
      <c r="J16" s="23" t="n">
        <f aca="false">I16 * E16</f>
        <v>1404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10874</v>
      </c>
      <c r="G17" s="22"/>
      <c r="H17" s="23" t="n">
        <f aca="false">SUM(H10:H16)</f>
        <v>1710</v>
      </c>
      <c r="I17" s="22" t="s">
        <v>48</v>
      </c>
      <c r="J17" s="23" t="n">
        <f aca="false">SUM(J10:J16)</f>
        <v>9164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'18 NOV'!I10</f>
        <v>33</v>
      </c>
      <c r="D10" s="21" t="s">
        <v>45</v>
      </c>
      <c r="E10" s="22" t="n">
        <f aca="false">'18 NOV'!E10</f>
        <v>100</v>
      </c>
      <c r="F10" s="23" t="n">
        <f aca="false">E10 *(B10 + C10)</f>
        <v>3300</v>
      </c>
      <c r="G10" s="21" t="n">
        <v>26</v>
      </c>
      <c r="H10" s="23" t="n">
        <f aca="false">G10 * E10</f>
        <v>2600</v>
      </c>
      <c r="I10" s="24" t="n">
        <f aca="false">(B10 + C10) - G10</f>
        <v>7</v>
      </c>
      <c r="J10" s="23" t="n">
        <f aca="false">I10 * E10</f>
        <v>700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'18 NOV'!I11</f>
        <v>5</v>
      </c>
      <c r="D11" s="21" t="s">
        <v>46</v>
      </c>
      <c r="E11" s="22" t="n">
        <f aca="false">'18 NOV'!E11</f>
        <v>200</v>
      </c>
      <c r="F11" s="23" t="n">
        <f aca="false">E11 *(B11 + C11)</f>
        <v>1000</v>
      </c>
      <c r="G11" s="21" t="n">
        <v>3</v>
      </c>
      <c r="H11" s="23" t="n">
        <f aca="false">G11 * E11</f>
        <v>600</v>
      </c>
      <c r="I11" s="24" t="n">
        <f aca="false">(B11 + C11) - G11</f>
        <v>2</v>
      </c>
      <c r="J11" s="23" t="n">
        <f aca="false">I11 * E11</f>
        <v>400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'18 NOV'!I12</f>
        <v>520</v>
      </c>
      <c r="D12" s="25" t="s">
        <v>46</v>
      </c>
      <c r="E12" s="26" t="n">
        <f aca="false">'18 NOV'!E12</f>
        <v>1.5</v>
      </c>
      <c r="F12" s="27" t="n">
        <f aca="false">E12 *(B12 + C12)</f>
        <v>780</v>
      </c>
      <c r="G12" s="25" t="n">
        <v>100</v>
      </c>
      <c r="H12" s="27" t="n">
        <f aca="false">G12 * E12</f>
        <v>150</v>
      </c>
      <c r="I12" s="28" t="n">
        <f aca="false">(B12 + C12) - G12</f>
        <v>420</v>
      </c>
      <c r="J12" s="23" t="n">
        <f aca="false">I12 * E12</f>
        <v>630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'18 NOV'!I13</f>
        <v>195</v>
      </c>
      <c r="D13" s="25" t="s">
        <v>46</v>
      </c>
      <c r="E13" s="26" t="n">
        <f aca="false">'18 NOV'!E13</f>
        <v>4</v>
      </c>
      <c r="F13" s="27" t="n">
        <f aca="false">E13 *(B13 + C13)</f>
        <v>780</v>
      </c>
      <c r="G13" s="25" t="n">
        <v>0</v>
      </c>
      <c r="H13" s="27" t="n">
        <f aca="false">G13 * E13</f>
        <v>0</v>
      </c>
      <c r="I13" s="28" t="n">
        <f aca="false">(B13 + C13) - G13</f>
        <v>195</v>
      </c>
      <c r="J13" s="23" t="n">
        <f aca="false">I13 * E13</f>
        <v>780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'18 NOV'!I14</f>
        <v>125</v>
      </c>
      <c r="D14" s="25" t="s">
        <v>46</v>
      </c>
      <c r="E14" s="26" t="n">
        <f aca="false">'18 NOV'!E14</f>
        <v>8</v>
      </c>
      <c r="F14" s="27" t="n">
        <f aca="false">E14 *(B14 + C14)</f>
        <v>1000</v>
      </c>
      <c r="G14" s="25" t="n">
        <v>0</v>
      </c>
      <c r="H14" s="27" t="n">
        <f aca="false">G14 * E14</f>
        <v>0</v>
      </c>
      <c r="I14" s="28" t="n">
        <f aca="false">(B14 + C14) - G14</f>
        <v>125</v>
      </c>
      <c r="J14" s="23" t="n">
        <f aca="false">I14 * E14</f>
        <v>1000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'18 NOV'!I15</f>
        <v>90</v>
      </c>
      <c r="D15" s="25" t="s">
        <v>46</v>
      </c>
      <c r="E15" s="26" t="n">
        <f aca="false">'18 NOV'!E15</f>
        <v>10</v>
      </c>
      <c r="F15" s="27" t="n">
        <f aca="false">E15 *(B15 + C15)</f>
        <v>900</v>
      </c>
      <c r="G15" s="25" t="n">
        <v>20</v>
      </c>
      <c r="H15" s="27" t="n">
        <f aca="false">G15 * E15</f>
        <v>200</v>
      </c>
      <c r="I15" s="28" t="n">
        <f aca="false">(B15 + C15) - G15</f>
        <v>70</v>
      </c>
      <c r="J15" s="23" t="n">
        <f aca="false">I15 * E15</f>
        <v>700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'18 NOV'!I16</f>
        <v>78</v>
      </c>
      <c r="D16" s="25" t="s">
        <v>46</v>
      </c>
      <c r="E16" s="26" t="n">
        <f aca="false">'18 NOV'!E16</f>
        <v>18</v>
      </c>
      <c r="F16" s="27" t="n">
        <f aca="false">E16 *(B16 + C16)</f>
        <v>1404</v>
      </c>
      <c r="G16" s="25" t="n">
        <v>5</v>
      </c>
      <c r="H16" s="27" t="n">
        <f aca="false">G16 * E16</f>
        <v>90</v>
      </c>
      <c r="I16" s="28" t="n">
        <f aca="false">(B16 + C16) - G16</f>
        <v>73</v>
      </c>
      <c r="J16" s="23" t="n">
        <f aca="false">I16 * E16</f>
        <v>1314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9164</v>
      </c>
      <c r="G17" s="22"/>
      <c r="H17" s="23" t="n">
        <f aca="false">SUM(H10:H16)</f>
        <v>3640</v>
      </c>
      <c r="I17" s="22" t="s">
        <v>48</v>
      </c>
      <c r="J17" s="23" t="n">
        <f aca="false">SUM(J10:J16)</f>
        <v>5524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3" activeCellId="0" sqref="G33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51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'15 IAN'!I10</f>
        <v>32</v>
      </c>
      <c r="D10" s="21" t="s">
        <v>45</v>
      </c>
      <c r="E10" s="22" t="n">
        <f aca="false">'15 IAN'!E10</f>
        <v>75</v>
      </c>
      <c r="F10" s="23" t="n">
        <f aca="false">E10 *(B10 + C10)</f>
        <v>2400</v>
      </c>
      <c r="G10" s="21" t="n">
        <v>6</v>
      </c>
      <c r="H10" s="23" t="n">
        <f aca="false">G10 * E10</f>
        <v>450</v>
      </c>
      <c r="I10" s="24" t="n">
        <f aca="false">(B10 + C10) - G10</f>
        <v>26</v>
      </c>
      <c r="J10" s="23" t="n">
        <f aca="false">I10 * E10</f>
        <v>1950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'15 IAN'!I11</f>
        <v>8</v>
      </c>
      <c r="D11" s="21" t="s">
        <v>46</v>
      </c>
      <c r="E11" s="22" t="n">
        <f aca="false">'15 IAN'!E11</f>
        <v>160</v>
      </c>
      <c r="F11" s="23" t="n">
        <f aca="false">E11 *(B11 + C11)</f>
        <v>1280</v>
      </c>
      <c r="G11" s="21" t="n">
        <v>0</v>
      </c>
      <c r="H11" s="23" t="n">
        <f aca="false">G11 * E11</f>
        <v>0</v>
      </c>
      <c r="I11" s="24" t="n">
        <f aca="false">(B11 + C11) - G11</f>
        <v>8</v>
      </c>
      <c r="J11" s="23" t="n">
        <f aca="false">I11 * E11</f>
        <v>1280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'15 IAN'!I12</f>
        <v>340</v>
      </c>
      <c r="D12" s="25" t="s">
        <v>46</v>
      </c>
      <c r="E12" s="26" t="n">
        <f aca="false">'15 IAN'!E12</f>
        <v>1.5</v>
      </c>
      <c r="F12" s="27" t="n">
        <f aca="false">E12 *(B12 + C12)</f>
        <v>510</v>
      </c>
      <c r="G12" s="25" t="n">
        <v>0</v>
      </c>
      <c r="H12" s="27" t="n">
        <f aca="false">G12 * E12</f>
        <v>0</v>
      </c>
      <c r="I12" s="28" t="n">
        <f aca="false">(B12 + C12) - G12</f>
        <v>340</v>
      </c>
      <c r="J12" s="23" t="n">
        <f aca="false">I12 * E12</f>
        <v>510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'15 IAN'!I13</f>
        <v>110</v>
      </c>
      <c r="D13" s="25" t="s">
        <v>46</v>
      </c>
      <c r="E13" s="26" t="n">
        <f aca="false">'15 IAN'!E13</f>
        <v>4</v>
      </c>
      <c r="F13" s="27" t="n">
        <f aca="false">E13 *(B13 + C13)</f>
        <v>440</v>
      </c>
      <c r="G13" s="25" t="n">
        <v>0</v>
      </c>
      <c r="H13" s="27" t="n">
        <f aca="false">G13 * E13</f>
        <v>0</v>
      </c>
      <c r="I13" s="28" t="n">
        <f aca="false">(B13 + C13) - G13</f>
        <v>110</v>
      </c>
      <c r="J13" s="23" t="n">
        <f aca="false">I13 * E13</f>
        <v>440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'15 IAN'!I14</f>
        <v>115</v>
      </c>
      <c r="D14" s="25" t="s">
        <v>46</v>
      </c>
      <c r="E14" s="26" t="n">
        <f aca="false">'15 IAN'!E14</f>
        <v>8</v>
      </c>
      <c r="F14" s="27" t="n">
        <f aca="false">E14 *(B14 + C14)</f>
        <v>920</v>
      </c>
      <c r="G14" s="25" t="n">
        <v>0</v>
      </c>
      <c r="H14" s="27" t="n">
        <f aca="false">G14 * E14</f>
        <v>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'15 IAN'!I15</f>
        <v>104</v>
      </c>
      <c r="D15" s="25" t="s">
        <v>46</v>
      </c>
      <c r="E15" s="26" t="n">
        <f aca="false">'15 IAN'!E15</f>
        <v>10</v>
      </c>
      <c r="F15" s="27" t="n">
        <f aca="false">E15 *(B15 + C15)</f>
        <v>1040</v>
      </c>
      <c r="G15" s="25" t="n">
        <v>0</v>
      </c>
      <c r="H15" s="27" t="n">
        <f aca="false">G15 * E15</f>
        <v>0</v>
      </c>
      <c r="I15" s="28" t="n">
        <f aca="false">(B15 + C15) - G15</f>
        <v>104</v>
      </c>
      <c r="J15" s="23" t="n">
        <f aca="false">I15 * E15</f>
        <v>1040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'15 IAN'!I16</f>
        <v>70</v>
      </c>
      <c r="D16" s="25" t="s">
        <v>46</v>
      </c>
      <c r="E16" s="26" t="n">
        <f aca="false">'15 IAN'!E16</f>
        <v>18</v>
      </c>
      <c r="F16" s="27" t="n">
        <f aca="false">E16 *(B16 + C16)</f>
        <v>1260</v>
      </c>
      <c r="G16" s="25" t="n">
        <v>6</v>
      </c>
      <c r="H16" s="27" t="n">
        <f aca="false">G16 * E16</f>
        <v>108</v>
      </c>
      <c r="I16" s="28" t="n">
        <f aca="false">(B16 + C16) - G16</f>
        <v>64</v>
      </c>
      <c r="J16" s="23" t="n">
        <f aca="false">I16 * E16</f>
        <v>1152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7850</v>
      </c>
      <c r="G17" s="22"/>
      <c r="H17" s="23" t="n">
        <f aca="false">SUM(H10:H16)</f>
        <v>558</v>
      </c>
      <c r="I17" s="22" t="s">
        <v>48</v>
      </c>
      <c r="J17" s="23" t="n">
        <f aca="false">SUM(J10:J16)</f>
        <v>7292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96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75</v>
      </c>
      <c r="C10" s="15" t="n">
        <f aca="false">'25 NOV'!I10</f>
        <v>7</v>
      </c>
      <c r="D10" s="21" t="s">
        <v>45</v>
      </c>
      <c r="E10" s="22" t="n">
        <f aca="false">'25 NOV'!E10</f>
        <v>100</v>
      </c>
      <c r="F10" s="23" t="n">
        <f aca="false">E10 *(B10 + C10)</f>
        <v>8200</v>
      </c>
      <c r="G10" s="21" t="n">
        <v>15</v>
      </c>
      <c r="H10" s="23" t="n">
        <f aca="false">G10 * E10</f>
        <v>1500</v>
      </c>
      <c r="I10" s="24" t="n">
        <f aca="false">(B10 + C10) - G10</f>
        <v>67</v>
      </c>
      <c r="J10" s="23" t="n">
        <f aca="false">I10 * E10</f>
        <v>6700</v>
      </c>
    </row>
    <row r="11" customFormat="false" ht="22.5" hidden="false" customHeight="true" outlineLevel="0" collapsed="false">
      <c r="A11" s="21" t="s">
        <v>3</v>
      </c>
      <c r="B11" s="21" t="n">
        <v>5</v>
      </c>
      <c r="C11" s="15" t="n">
        <f aca="false">'25 NOV'!I11</f>
        <v>2</v>
      </c>
      <c r="D11" s="21" t="s">
        <v>46</v>
      </c>
      <c r="E11" s="22" t="n">
        <f aca="false">'25 NOV'!E11</f>
        <v>200</v>
      </c>
      <c r="F11" s="23" t="n">
        <f aca="false">E11 *(B11 + C11)</f>
        <v>1400</v>
      </c>
      <c r="G11" s="21" t="n">
        <v>2</v>
      </c>
      <c r="H11" s="23" t="n">
        <f aca="false">G11 * E11</f>
        <v>400</v>
      </c>
      <c r="I11" s="24" t="n">
        <f aca="false">(B11 + C11) - G11</f>
        <v>5</v>
      </c>
      <c r="J11" s="23" t="n">
        <f aca="false">I11 * E11</f>
        <v>1000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'25 NOV'!I12</f>
        <v>420</v>
      </c>
      <c r="D12" s="25" t="s">
        <v>46</v>
      </c>
      <c r="E12" s="26" t="n">
        <f aca="false">'25 NOV'!E12</f>
        <v>1.5</v>
      </c>
      <c r="F12" s="27" t="n">
        <f aca="false">E12 *(B12 + C12)</f>
        <v>630</v>
      </c>
      <c r="G12" s="25" t="n">
        <v>100</v>
      </c>
      <c r="H12" s="27" t="n">
        <f aca="false">G12 * E12</f>
        <v>150</v>
      </c>
      <c r="I12" s="28" t="n">
        <f aca="false">(B12 + C12) - G12</f>
        <v>320</v>
      </c>
      <c r="J12" s="23" t="n">
        <f aca="false">I12 * E12</f>
        <v>480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'25 NOV'!I13</f>
        <v>195</v>
      </c>
      <c r="D13" s="25" t="s">
        <v>46</v>
      </c>
      <c r="E13" s="26" t="n">
        <f aca="false">'25 NOV'!E13</f>
        <v>4</v>
      </c>
      <c r="F13" s="27" t="n">
        <f aca="false">E13 *(B13 + C13)</f>
        <v>780</v>
      </c>
      <c r="G13" s="25" t="n">
        <v>20</v>
      </c>
      <c r="H13" s="27" t="n">
        <f aca="false">G13 * E13</f>
        <v>80</v>
      </c>
      <c r="I13" s="28" t="n">
        <f aca="false">(B13 + C13) - G13</f>
        <v>175</v>
      </c>
      <c r="J13" s="23" t="n">
        <f aca="false">I13 * E13</f>
        <v>700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'25 NOV'!I14</f>
        <v>125</v>
      </c>
      <c r="D14" s="25" t="s">
        <v>46</v>
      </c>
      <c r="E14" s="26" t="n">
        <f aca="false">'25 NOV'!E14</f>
        <v>8</v>
      </c>
      <c r="F14" s="27" t="n">
        <f aca="false">E14 *(B14 + C14)</f>
        <v>1000</v>
      </c>
      <c r="G14" s="25" t="n">
        <v>0</v>
      </c>
      <c r="H14" s="27" t="n">
        <f aca="false">G14 * E14</f>
        <v>0</v>
      </c>
      <c r="I14" s="28" t="n">
        <f aca="false">(B14 + C14) - G14</f>
        <v>125</v>
      </c>
      <c r="J14" s="23" t="n">
        <f aca="false">I14 * E14</f>
        <v>1000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'25 NOV'!I15</f>
        <v>70</v>
      </c>
      <c r="D15" s="25" t="s">
        <v>46</v>
      </c>
      <c r="E15" s="26" t="n">
        <f aca="false">'25 NOV'!E15</f>
        <v>10</v>
      </c>
      <c r="F15" s="27" t="n">
        <f aca="false">E15 *(B15 + C15)</f>
        <v>700</v>
      </c>
      <c r="G15" s="25" t="n">
        <v>0</v>
      </c>
      <c r="H15" s="27" t="n">
        <f aca="false">G15 * E15</f>
        <v>0</v>
      </c>
      <c r="I15" s="28" t="n">
        <f aca="false">(B15 + C15) - G15</f>
        <v>70</v>
      </c>
      <c r="J15" s="23" t="n">
        <f aca="false">I15 * E15</f>
        <v>700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'25 NOV'!I16</f>
        <v>73</v>
      </c>
      <c r="D16" s="25" t="s">
        <v>46</v>
      </c>
      <c r="E16" s="26" t="n">
        <f aca="false">'25 NOV'!E16</f>
        <v>18</v>
      </c>
      <c r="F16" s="27" t="n">
        <f aca="false">E16 *(B16 + C16)</f>
        <v>1314</v>
      </c>
      <c r="G16" s="25" t="n">
        <v>10</v>
      </c>
      <c r="H16" s="27" t="n">
        <f aca="false">G16 * E16</f>
        <v>180</v>
      </c>
      <c r="I16" s="28" t="n">
        <f aca="false">(B16 + C16) - G16</f>
        <v>63</v>
      </c>
      <c r="J16" s="23" t="n">
        <f aca="false">I16 * E16</f>
        <v>1134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14024</v>
      </c>
      <c r="G17" s="22"/>
      <c r="H17" s="23" t="n">
        <f aca="false">SUM(H10:H16)</f>
        <v>2310</v>
      </c>
      <c r="I17" s="22" t="s">
        <v>48</v>
      </c>
      <c r="J17" s="23" t="n">
        <f aca="false">SUM(J10:J16)</f>
        <v>11714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97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 DEC'!I10</f>
        <v>67</v>
      </c>
      <c r="D10" s="21" t="s">
        <v>45</v>
      </c>
      <c r="E10" s="22" t="n">
        <f aca="false">'2 DEC'!E10</f>
        <v>100</v>
      </c>
      <c r="F10" s="23" t="n">
        <f aca="false">E10 *(B10 + C10)</f>
        <v>6700</v>
      </c>
      <c r="G10" s="21" t="n">
        <v>11</v>
      </c>
      <c r="H10" s="23" t="n">
        <f aca="false">G10 * E10</f>
        <v>1100</v>
      </c>
      <c r="I10" s="24" t="n">
        <f aca="false">(B10 + C10) - G10</f>
        <v>56</v>
      </c>
      <c r="J10" s="23" t="n">
        <f aca="false">I10 * E10</f>
        <v>5600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 DEC'!I11</f>
        <v>5</v>
      </c>
      <c r="D11" s="21" t="s">
        <v>46</v>
      </c>
      <c r="E11" s="22" t="n">
        <f aca="false">'2 DEC'!E11</f>
        <v>200</v>
      </c>
      <c r="F11" s="23" t="n">
        <f aca="false">E11 *(B11 + C11)</f>
        <v>1000</v>
      </c>
      <c r="G11" s="21" t="n">
        <v>2</v>
      </c>
      <c r="H11" s="23" t="n">
        <f aca="false">G11 * E11</f>
        <v>400</v>
      </c>
      <c r="I11" s="24" t="n">
        <f aca="false">(B11 + C11) - G11</f>
        <v>3</v>
      </c>
      <c r="J11" s="23" t="n">
        <f aca="false">I11 * E11</f>
        <v>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 DEC'!I12</f>
        <v>320</v>
      </c>
      <c r="D12" s="25" t="s">
        <v>46</v>
      </c>
      <c r="E12" s="26" t="n">
        <f aca="false">'2 DEC'!E12</f>
        <v>1.5</v>
      </c>
      <c r="F12" s="27" t="n">
        <f aca="false">E12 *(B12 + C12)</f>
        <v>480</v>
      </c>
      <c r="G12" s="25" t="n">
        <v>0</v>
      </c>
      <c r="H12" s="27" t="n">
        <f aca="false">G12 * E12</f>
        <v>0</v>
      </c>
      <c r="I12" s="28" t="n">
        <f aca="false">(B12 + C12) - G12</f>
        <v>320</v>
      </c>
      <c r="J12" s="23" t="n">
        <f aca="false">I12 * E12</f>
        <v>480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 DEC'!I13</f>
        <v>175</v>
      </c>
      <c r="D13" s="25" t="s">
        <v>46</v>
      </c>
      <c r="E13" s="26" t="n">
        <f aca="false">'2 DEC'!E13</f>
        <v>4</v>
      </c>
      <c r="F13" s="27" t="n">
        <f aca="false">E13 *(B13 + C13)</f>
        <v>700</v>
      </c>
      <c r="G13" s="25" t="n">
        <v>15</v>
      </c>
      <c r="H13" s="27" t="n">
        <f aca="false">G13 * E13</f>
        <v>60</v>
      </c>
      <c r="I13" s="28" t="n">
        <f aca="false">(B13 + C13) - G13</f>
        <v>160</v>
      </c>
      <c r="J13" s="23" t="n">
        <f aca="false">I13 * E13</f>
        <v>640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 DEC'!I14</f>
        <v>125</v>
      </c>
      <c r="D14" s="25" t="s">
        <v>46</v>
      </c>
      <c r="E14" s="26" t="n">
        <f aca="false">'2 DEC'!E14</f>
        <v>8</v>
      </c>
      <c r="F14" s="27" t="n">
        <f aca="false">E14 *(B14 + C14)</f>
        <v>1000</v>
      </c>
      <c r="G14" s="25" t="n">
        <v>0</v>
      </c>
      <c r="H14" s="27" t="n">
        <f aca="false">G14 * E14</f>
        <v>0</v>
      </c>
      <c r="I14" s="28" t="n">
        <f aca="false">(B14 + C14) - G14</f>
        <v>125</v>
      </c>
      <c r="J14" s="23" t="n">
        <f aca="false">I14 * E14</f>
        <v>1000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 DEC'!I15</f>
        <v>70</v>
      </c>
      <c r="D15" s="25" t="s">
        <v>46</v>
      </c>
      <c r="E15" s="26" t="n">
        <f aca="false">'2 DEC'!E15</f>
        <v>10</v>
      </c>
      <c r="F15" s="27" t="n">
        <f aca="false">E15 *(B15 + C15)</f>
        <v>700</v>
      </c>
      <c r="G15" s="25" t="n">
        <v>0</v>
      </c>
      <c r="H15" s="27" t="n">
        <f aca="false">G15 * E15</f>
        <v>0</v>
      </c>
      <c r="I15" s="28" t="n">
        <f aca="false">(B15 + C15) - G15</f>
        <v>70</v>
      </c>
      <c r="J15" s="23" t="n">
        <f aca="false">I15 * E15</f>
        <v>700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 DEC'!I16</f>
        <v>63</v>
      </c>
      <c r="D16" s="25" t="s">
        <v>46</v>
      </c>
      <c r="E16" s="26" t="n">
        <f aca="false">'2 DEC'!E16</f>
        <v>18</v>
      </c>
      <c r="F16" s="27" t="n">
        <f aca="false">E16 *(B16 + C16)</f>
        <v>1134</v>
      </c>
      <c r="G16" s="25" t="n">
        <v>10</v>
      </c>
      <c r="H16" s="27" t="n">
        <f aca="false">G16 * E16</f>
        <v>180</v>
      </c>
      <c r="I16" s="28" t="n">
        <f aca="false">(B16 + C16) - G16</f>
        <v>53</v>
      </c>
      <c r="J16" s="23" t="n">
        <f aca="false">I16 * E16</f>
        <v>954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11714</v>
      </c>
      <c r="G17" s="22"/>
      <c r="H17" s="23" t="n">
        <f aca="false">SUM(H10:H16)</f>
        <v>1740</v>
      </c>
      <c r="I17" s="22" t="s">
        <v>48</v>
      </c>
      <c r="J17" s="23" t="n">
        <f aca="false">SUM(J10:J16)</f>
        <v>9974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6" activeCellId="0" sqref="G16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98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'9 DEC'!I10</f>
        <v>56</v>
      </c>
      <c r="D10" s="21" t="s">
        <v>45</v>
      </c>
      <c r="E10" s="22" t="n">
        <f aca="false">'9 DEC'!E10</f>
        <v>100</v>
      </c>
      <c r="F10" s="23" t="n">
        <f aca="false">E10 *(B10 + C10)</f>
        <v>5600</v>
      </c>
      <c r="G10" s="21" t="n">
        <v>11</v>
      </c>
      <c r="H10" s="23" t="n">
        <f aca="false">G10 * E10</f>
        <v>1100</v>
      </c>
      <c r="I10" s="24" t="n">
        <f aca="false">(B10 + C10) - G10</f>
        <v>45</v>
      </c>
      <c r="J10" s="23" t="n">
        <f aca="false">I10 * E10</f>
        <v>4500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'9 DEC'!I11</f>
        <v>3</v>
      </c>
      <c r="D11" s="21" t="s">
        <v>46</v>
      </c>
      <c r="E11" s="22" t="n">
        <f aca="false">'9 DEC'!E11</f>
        <v>200</v>
      </c>
      <c r="F11" s="23" t="n">
        <f aca="false">E11 *(B11 + C11)</f>
        <v>600</v>
      </c>
      <c r="G11" s="21" t="n">
        <v>1</v>
      </c>
      <c r="H11" s="23" t="n">
        <f aca="false">G11 * E11</f>
        <v>200</v>
      </c>
      <c r="I11" s="24" t="n">
        <f aca="false">(B11 + C11) - G11</f>
        <v>2</v>
      </c>
      <c r="J11" s="23" t="n">
        <f aca="false">I11 * E11</f>
        <v>400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'9 DEC'!I12</f>
        <v>320</v>
      </c>
      <c r="D12" s="25" t="s">
        <v>46</v>
      </c>
      <c r="E12" s="26" t="n">
        <f aca="false">'9 DEC'!E12</f>
        <v>1.5</v>
      </c>
      <c r="F12" s="27" t="n">
        <f aca="false">E12 *(B12 + C12)</f>
        <v>480</v>
      </c>
      <c r="G12" s="25" t="n">
        <v>50</v>
      </c>
      <c r="H12" s="27" t="n">
        <f aca="false">G12 * E12</f>
        <v>75</v>
      </c>
      <c r="I12" s="28" t="n">
        <f aca="false">(B12 + C12) - G12</f>
        <v>270</v>
      </c>
      <c r="J12" s="23" t="n">
        <f aca="false">I12 * E12</f>
        <v>405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'9 DEC'!I13</f>
        <v>160</v>
      </c>
      <c r="D13" s="25" t="s">
        <v>46</v>
      </c>
      <c r="E13" s="26" t="n">
        <f aca="false">'9 DEC'!E13</f>
        <v>4</v>
      </c>
      <c r="F13" s="27" t="n">
        <f aca="false">E13 *(B13 + C13)</f>
        <v>640</v>
      </c>
      <c r="G13" s="25" t="n">
        <v>0</v>
      </c>
      <c r="H13" s="27" t="n">
        <f aca="false">G13 * E13</f>
        <v>0</v>
      </c>
      <c r="I13" s="28" t="n">
        <f aca="false">(B13 + C13) - G13</f>
        <v>160</v>
      </c>
      <c r="J13" s="23" t="n">
        <f aca="false">I13 * E13</f>
        <v>640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'9 DEC'!I14</f>
        <v>125</v>
      </c>
      <c r="D14" s="25" t="s">
        <v>46</v>
      </c>
      <c r="E14" s="26" t="n">
        <f aca="false">'9 DEC'!E14</f>
        <v>8</v>
      </c>
      <c r="F14" s="27" t="n">
        <f aca="false">E14 *(B14 + C14)</f>
        <v>1000</v>
      </c>
      <c r="G14" s="25" t="n">
        <v>0</v>
      </c>
      <c r="H14" s="27" t="n">
        <f aca="false">G14 * E14</f>
        <v>0</v>
      </c>
      <c r="I14" s="28" t="n">
        <f aca="false">(B14 + C14) - G14</f>
        <v>125</v>
      </c>
      <c r="J14" s="23" t="n">
        <f aca="false">I14 * E14</f>
        <v>1000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'9 DEC'!I15</f>
        <v>70</v>
      </c>
      <c r="D15" s="25" t="s">
        <v>46</v>
      </c>
      <c r="E15" s="26" t="n">
        <f aca="false">'9 DEC'!E15</f>
        <v>10</v>
      </c>
      <c r="F15" s="27" t="n">
        <f aca="false">E15 *(B15 + C15)</f>
        <v>700</v>
      </c>
      <c r="G15" s="25" t="n">
        <v>30</v>
      </c>
      <c r="H15" s="27" t="n">
        <f aca="false">G15 * E15</f>
        <v>300</v>
      </c>
      <c r="I15" s="28" t="n">
        <f aca="false">(B15 + C15) - G15</f>
        <v>40</v>
      </c>
      <c r="J15" s="23" t="n">
        <f aca="false">I15 * E15</f>
        <v>400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'9 DEC'!I16</f>
        <v>53</v>
      </c>
      <c r="D16" s="25" t="s">
        <v>46</v>
      </c>
      <c r="E16" s="26" t="n">
        <f aca="false">'9 DEC'!E16</f>
        <v>18</v>
      </c>
      <c r="F16" s="27" t="n">
        <f aca="false">E16 *(B16 + C16)</f>
        <v>954</v>
      </c>
      <c r="G16" s="25" t="n">
        <v>10</v>
      </c>
      <c r="H16" s="27" t="n">
        <f aca="false">G16 * E16</f>
        <v>180</v>
      </c>
      <c r="I16" s="28" t="n">
        <f aca="false">(B16 + C16) - G16</f>
        <v>43</v>
      </c>
      <c r="J16" s="23" t="n">
        <f aca="false">I16 * E16</f>
        <v>774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9974</v>
      </c>
      <c r="G17" s="22"/>
      <c r="H17" s="23" t="n">
        <f aca="false">SUM(H10:H16)</f>
        <v>1855</v>
      </c>
      <c r="I17" s="22" t="s">
        <v>48</v>
      </c>
      <c r="J17" s="23" t="n">
        <f aca="false">SUM(J10:J16)</f>
        <v>8119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1" activeCellId="0" sqref="B11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99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50</v>
      </c>
      <c r="C10" s="15" t="n">
        <f aca="false">'16 DEC'!I10</f>
        <v>45</v>
      </c>
      <c r="D10" s="21" t="s">
        <v>45</v>
      </c>
      <c r="E10" s="22" t="n">
        <f aca="false">'16 DEC'!E10</f>
        <v>100</v>
      </c>
      <c r="F10" s="23" t="n">
        <f aca="false">E10 *(B10 + C10)</f>
        <v>9500</v>
      </c>
      <c r="G10" s="21" t="n">
        <v>8</v>
      </c>
      <c r="H10" s="23" t="n">
        <f aca="false">G10 * E10</f>
        <v>800</v>
      </c>
      <c r="I10" s="24" t="n">
        <f aca="false">(B10 + C10) - G10</f>
        <v>87</v>
      </c>
      <c r="J10" s="23" t="n">
        <f aca="false">I10 * E10</f>
        <v>8700</v>
      </c>
    </row>
    <row r="11" customFormat="false" ht="22.5" hidden="false" customHeight="true" outlineLevel="0" collapsed="false">
      <c r="A11" s="21" t="s">
        <v>3</v>
      </c>
      <c r="B11" s="21" t="n">
        <v>5</v>
      </c>
      <c r="C11" s="15" t="n">
        <f aca="false">'16 DEC'!I11</f>
        <v>2</v>
      </c>
      <c r="D11" s="21" t="s">
        <v>46</v>
      </c>
      <c r="E11" s="22" t="n">
        <f aca="false">'16 DEC'!E11</f>
        <v>200</v>
      </c>
      <c r="F11" s="23" t="n">
        <f aca="false">E11 *(B11 + C11)</f>
        <v>1400</v>
      </c>
      <c r="G11" s="21" t="n">
        <v>1</v>
      </c>
      <c r="H11" s="23" t="n">
        <f aca="false">G11 * E11</f>
        <v>200</v>
      </c>
      <c r="I11" s="24" t="n">
        <f aca="false">(B11 + C11) - G11</f>
        <v>6</v>
      </c>
      <c r="J11" s="23" t="n">
        <f aca="false">I11 * E11</f>
        <v>1200</v>
      </c>
    </row>
    <row r="12" customFormat="false" ht="22.5" hidden="false" customHeight="true" outlineLevel="0" collapsed="false">
      <c r="A12" s="21" t="s">
        <v>4</v>
      </c>
      <c r="B12" s="21" t="n">
        <v>500</v>
      </c>
      <c r="C12" s="15" t="n">
        <f aca="false">'16 DEC'!I12</f>
        <v>270</v>
      </c>
      <c r="D12" s="25" t="s">
        <v>46</v>
      </c>
      <c r="E12" s="26" t="n">
        <f aca="false">'16 DEC'!E12</f>
        <v>1.5</v>
      </c>
      <c r="F12" s="27" t="n">
        <f aca="false">E12 *(B12 + C12)</f>
        <v>1155</v>
      </c>
      <c r="G12" s="25" t="n">
        <v>50</v>
      </c>
      <c r="H12" s="27" t="n">
        <f aca="false">G12 * E12</f>
        <v>75</v>
      </c>
      <c r="I12" s="28" t="n">
        <f aca="false">(B12 + C12) - G12</f>
        <v>720</v>
      </c>
      <c r="J12" s="23" t="n">
        <f aca="false">I12 * E12</f>
        <v>1080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'16 DEC'!I13</f>
        <v>160</v>
      </c>
      <c r="D13" s="25" t="s">
        <v>46</v>
      </c>
      <c r="E13" s="26" t="n">
        <f aca="false">'16 DEC'!E13</f>
        <v>4</v>
      </c>
      <c r="F13" s="27" t="n">
        <f aca="false">E13 *(B13 + C13)</f>
        <v>640</v>
      </c>
      <c r="G13" s="25" t="n">
        <v>0</v>
      </c>
      <c r="H13" s="27" t="n">
        <f aca="false">G13 * E13</f>
        <v>0</v>
      </c>
      <c r="I13" s="28" t="n">
        <f aca="false">(B13 + C13) - G13</f>
        <v>160</v>
      </c>
      <c r="J13" s="23" t="n">
        <f aca="false">I13 * E13</f>
        <v>640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'16 DEC'!I14</f>
        <v>125</v>
      </c>
      <c r="D14" s="25" t="s">
        <v>46</v>
      </c>
      <c r="E14" s="26" t="n">
        <f aca="false">'16 DEC'!E14</f>
        <v>8</v>
      </c>
      <c r="F14" s="27" t="n">
        <f aca="false">E14 *(B14 + C14)</f>
        <v>1000</v>
      </c>
      <c r="G14" s="25" t="n">
        <v>0</v>
      </c>
      <c r="H14" s="27" t="n">
        <f aca="false">G14 * E14</f>
        <v>0</v>
      </c>
      <c r="I14" s="28" t="n">
        <f aca="false">(B14 + C14) - G14</f>
        <v>125</v>
      </c>
      <c r="J14" s="23" t="n">
        <f aca="false">I14 * E14</f>
        <v>1000</v>
      </c>
    </row>
    <row r="15" customFormat="false" ht="22.5" hidden="false" customHeight="true" outlineLevel="0" collapsed="false">
      <c r="A15" s="21" t="s">
        <v>7</v>
      </c>
      <c r="B15" s="21" t="n">
        <v>50</v>
      </c>
      <c r="C15" s="15" t="n">
        <f aca="false">'16 DEC'!I15</f>
        <v>40</v>
      </c>
      <c r="D15" s="25" t="s">
        <v>46</v>
      </c>
      <c r="E15" s="26" t="n">
        <f aca="false">'16 DEC'!E15</f>
        <v>10</v>
      </c>
      <c r="F15" s="27" t="n">
        <f aca="false">E15 *(B15 + C15)</f>
        <v>900</v>
      </c>
      <c r="G15" s="25" t="n">
        <v>20</v>
      </c>
      <c r="H15" s="27" t="n">
        <f aca="false">G15 * E15</f>
        <v>200</v>
      </c>
      <c r="I15" s="28" t="n">
        <f aca="false">(B15 + C15) - G15</f>
        <v>70</v>
      </c>
      <c r="J15" s="23" t="n">
        <f aca="false">I15 * E15</f>
        <v>700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'16 DEC'!I16</f>
        <v>43</v>
      </c>
      <c r="D16" s="25" t="s">
        <v>46</v>
      </c>
      <c r="E16" s="26" t="n">
        <f aca="false">'16 DEC'!E16</f>
        <v>18</v>
      </c>
      <c r="F16" s="27" t="n">
        <f aca="false">E16 *(B16 + C16)</f>
        <v>774</v>
      </c>
      <c r="G16" s="25" t="n">
        <v>5</v>
      </c>
      <c r="H16" s="27" t="n">
        <f aca="false">G16 * E16</f>
        <v>90</v>
      </c>
      <c r="I16" s="28" t="n">
        <f aca="false">(B16 + C16) - G16</f>
        <v>38</v>
      </c>
      <c r="J16" s="23" t="n">
        <f aca="false">I16 * E16</f>
        <v>684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15369</v>
      </c>
      <c r="G17" s="22"/>
      <c r="H17" s="23" t="n">
        <f aca="false">SUM(H10:H16)</f>
        <v>1365</v>
      </c>
      <c r="I17" s="22" t="s">
        <v>48</v>
      </c>
      <c r="J17" s="23" t="n">
        <f aca="false">SUM(J10:J16)</f>
        <v>14004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7" activeCellId="0" sqref="E17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100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'23 DEC'!I10</f>
        <v>87</v>
      </c>
      <c r="D10" s="21" t="s">
        <v>45</v>
      </c>
      <c r="E10" s="22" t="n">
        <f aca="false">'23 DEC'!E10</f>
        <v>100</v>
      </c>
      <c r="F10" s="23" t="n">
        <f aca="false">E10 *(B10 + C10)</f>
        <v>8700</v>
      </c>
      <c r="G10" s="21" t="n">
        <v>11</v>
      </c>
      <c r="H10" s="23" t="n">
        <f aca="false">G10 * E10</f>
        <v>1100</v>
      </c>
      <c r="I10" s="24" t="n">
        <f aca="false">(B10 + C10) - G10</f>
        <v>76</v>
      </c>
      <c r="J10" s="23" t="n">
        <f aca="false">I10 * E10</f>
        <v>7600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'23 DEC'!I11</f>
        <v>6</v>
      </c>
      <c r="D11" s="21" t="s">
        <v>46</v>
      </c>
      <c r="E11" s="22" t="n">
        <f aca="false">'23 DEC'!E11</f>
        <v>200</v>
      </c>
      <c r="F11" s="23" t="n">
        <f aca="false">E11 *(B11 + C11)</f>
        <v>1200</v>
      </c>
      <c r="G11" s="21" t="n">
        <v>0</v>
      </c>
      <c r="H11" s="23" t="n">
        <f aca="false">G11 * E11</f>
        <v>0</v>
      </c>
      <c r="I11" s="24" t="n">
        <f aca="false">(B11 + C11) - G11</f>
        <v>6</v>
      </c>
      <c r="J11" s="23" t="n">
        <f aca="false">I11 * E11</f>
        <v>1200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'23 DEC'!I12</f>
        <v>720</v>
      </c>
      <c r="D12" s="25" t="s">
        <v>46</v>
      </c>
      <c r="E12" s="26" t="n">
        <f aca="false">'23 DEC'!E12</f>
        <v>1.5</v>
      </c>
      <c r="F12" s="27" t="n">
        <f aca="false">E12 *(B12 + C12)</f>
        <v>1080</v>
      </c>
      <c r="G12" s="25" t="n">
        <v>100</v>
      </c>
      <c r="H12" s="27" t="n">
        <f aca="false">G12 * E12</f>
        <v>150</v>
      </c>
      <c r="I12" s="28" t="n">
        <f aca="false">(B12 + C12) - G12</f>
        <v>620</v>
      </c>
      <c r="J12" s="23" t="n">
        <f aca="false">I12 * E12</f>
        <v>930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'23 DEC'!I13</f>
        <v>160</v>
      </c>
      <c r="D13" s="25" t="s">
        <v>46</v>
      </c>
      <c r="E13" s="26" t="n">
        <f aca="false">'23 DEC'!E13</f>
        <v>4</v>
      </c>
      <c r="F13" s="27" t="n">
        <f aca="false">E13 *(B13 + C13)</f>
        <v>640</v>
      </c>
      <c r="G13" s="25" t="n">
        <v>25</v>
      </c>
      <c r="H13" s="27" t="n">
        <f aca="false">G13 * E13</f>
        <v>100</v>
      </c>
      <c r="I13" s="28" t="n">
        <f aca="false">(B13 + C13) - G13</f>
        <v>135</v>
      </c>
      <c r="J13" s="23" t="n">
        <f aca="false">I13 * E13</f>
        <v>540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'23 DEC'!I14</f>
        <v>125</v>
      </c>
      <c r="D14" s="25" t="s">
        <v>46</v>
      </c>
      <c r="E14" s="26" t="n">
        <f aca="false">'23 DEC'!E14</f>
        <v>8</v>
      </c>
      <c r="F14" s="27" t="n">
        <f aca="false">E14 *(B14 + C14)</f>
        <v>1000</v>
      </c>
      <c r="G14" s="25" t="n">
        <v>0</v>
      </c>
      <c r="H14" s="27" t="n">
        <f aca="false">G14 * E14</f>
        <v>0</v>
      </c>
      <c r="I14" s="28" t="n">
        <f aca="false">(B14 + C14) - G14</f>
        <v>125</v>
      </c>
      <c r="J14" s="23" t="n">
        <f aca="false">I14 * E14</f>
        <v>1000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'23 DEC'!I15</f>
        <v>70</v>
      </c>
      <c r="D15" s="25" t="s">
        <v>46</v>
      </c>
      <c r="E15" s="26" t="n">
        <f aca="false">'23 DEC'!E15</f>
        <v>10</v>
      </c>
      <c r="F15" s="27" t="n">
        <f aca="false">E15 *(B15 + C15)</f>
        <v>700</v>
      </c>
      <c r="G15" s="25" t="n">
        <v>0</v>
      </c>
      <c r="H15" s="27" t="n">
        <f aca="false">G15 * E15</f>
        <v>0</v>
      </c>
      <c r="I15" s="28" t="n">
        <f aca="false">(B15 + C15) - G15</f>
        <v>70</v>
      </c>
      <c r="J15" s="23" t="n">
        <f aca="false">I15 * E15</f>
        <v>700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'23 DEC'!I16</f>
        <v>38</v>
      </c>
      <c r="D16" s="25" t="s">
        <v>46</v>
      </c>
      <c r="E16" s="26" t="n">
        <f aca="false">'23 DEC'!E16</f>
        <v>18</v>
      </c>
      <c r="F16" s="27" t="n">
        <f aca="false">E16 *(B16 + C16)</f>
        <v>684</v>
      </c>
      <c r="G16" s="25" t="n">
        <v>0</v>
      </c>
      <c r="H16" s="27" t="n">
        <f aca="false">G16 * E16</f>
        <v>0</v>
      </c>
      <c r="I16" s="28" t="n">
        <f aca="false">(B16 + C16) - G16</f>
        <v>38</v>
      </c>
      <c r="J16" s="23" t="n">
        <f aca="false">I16 * E16</f>
        <v>684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14004</v>
      </c>
      <c r="G17" s="22"/>
      <c r="H17" s="23" t="n">
        <f aca="false">SUM(H10:H16)</f>
        <v>1350</v>
      </c>
      <c r="I17" s="22" t="s">
        <v>48</v>
      </c>
      <c r="J17" s="23" t="n">
        <f aca="false">SUM(J10:J16)</f>
        <v>12654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7" activeCellId="0" sqref="E27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52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'22 IAN'!I10</f>
        <v>26</v>
      </c>
      <c r="D10" s="21" t="s">
        <v>45</v>
      </c>
      <c r="E10" s="22" t="n">
        <f aca="false">'22 IAN'!E10</f>
        <v>75</v>
      </c>
      <c r="F10" s="23" t="n">
        <f aca="false">E10 *(B10 + C10)</f>
        <v>1950</v>
      </c>
      <c r="G10" s="21" t="n">
        <v>14</v>
      </c>
      <c r="H10" s="23" t="n">
        <f aca="false">G10 * E10</f>
        <v>1050</v>
      </c>
      <c r="I10" s="24" t="n">
        <f aca="false">(B10 + C10) - G10</f>
        <v>12</v>
      </c>
      <c r="J10" s="23" t="n">
        <f aca="false">I10 * E10</f>
        <v>900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'22 IAN'!I11</f>
        <v>8</v>
      </c>
      <c r="D11" s="21" t="s">
        <v>46</v>
      </c>
      <c r="E11" s="22" t="n">
        <f aca="false">'22 IAN'!E11</f>
        <v>160</v>
      </c>
      <c r="F11" s="23" t="n">
        <f aca="false">E11 *(B11 + C11)</f>
        <v>1280</v>
      </c>
      <c r="G11" s="21" t="n">
        <v>0</v>
      </c>
      <c r="H11" s="23" t="n">
        <f aca="false">G11 * E11</f>
        <v>0</v>
      </c>
      <c r="I11" s="24" t="n">
        <f aca="false">(B11 + C11) - G11</f>
        <v>8</v>
      </c>
      <c r="J11" s="23" t="n">
        <f aca="false">I11 * E11</f>
        <v>1280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'22 IAN'!I12</f>
        <v>340</v>
      </c>
      <c r="D12" s="25" t="s">
        <v>46</v>
      </c>
      <c r="E12" s="26" t="n">
        <f aca="false">'22 IAN'!E12</f>
        <v>1.5</v>
      </c>
      <c r="F12" s="27" t="n">
        <f aca="false">E12 *(B12 + C12)</f>
        <v>510</v>
      </c>
      <c r="G12" s="25" t="n">
        <v>50</v>
      </c>
      <c r="H12" s="27" t="n">
        <f aca="false">G12 * E12</f>
        <v>75</v>
      </c>
      <c r="I12" s="28" t="n">
        <f aca="false">(B12 + C12) - G12</f>
        <v>290</v>
      </c>
      <c r="J12" s="23" t="n">
        <f aca="false">I12 * E12</f>
        <v>435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'22 IAN'!I13</f>
        <v>110</v>
      </c>
      <c r="D13" s="25" t="s">
        <v>46</v>
      </c>
      <c r="E13" s="26" t="n">
        <f aca="false">'22 IAN'!E13</f>
        <v>4</v>
      </c>
      <c r="F13" s="27" t="n">
        <f aca="false">E13 *(B13 + C13)</f>
        <v>440</v>
      </c>
      <c r="G13" s="25" t="n">
        <v>20</v>
      </c>
      <c r="H13" s="27" t="n">
        <f aca="false">G13 * E13</f>
        <v>80</v>
      </c>
      <c r="I13" s="28" t="n">
        <f aca="false">(B13 + C13) - G13</f>
        <v>90</v>
      </c>
      <c r="J13" s="23" t="n">
        <f aca="false">I13 * E13</f>
        <v>360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'22 IAN'!I14</f>
        <v>115</v>
      </c>
      <c r="D14" s="25" t="s">
        <v>46</v>
      </c>
      <c r="E14" s="26" t="n">
        <f aca="false">'22 IAN'!E14</f>
        <v>8</v>
      </c>
      <c r="F14" s="27" t="n">
        <f aca="false">E14 *(B14 + C14)</f>
        <v>920</v>
      </c>
      <c r="G14" s="25" t="n">
        <v>0</v>
      </c>
      <c r="H14" s="27" t="n">
        <f aca="false">G14 * E14</f>
        <v>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'22 IAN'!I15</f>
        <v>104</v>
      </c>
      <c r="D15" s="25" t="s">
        <v>46</v>
      </c>
      <c r="E15" s="26" t="n">
        <f aca="false">'22 IAN'!E15</f>
        <v>10</v>
      </c>
      <c r="F15" s="27" t="n">
        <f aca="false">E15 *(B15 + C15)</f>
        <v>1040</v>
      </c>
      <c r="G15" s="25" t="n">
        <v>20</v>
      </c>
      <c r="H15" s="27" t="n">
        <f aca="false">G15 * E15</f>
        <v>200</v>
      </c>
      <c r="I15" s="28" t="n">
        <f aca="false">(B15 + C15) - G15</f>
        <v>84</v>
      </c>
      <c r="J15" s="23" t="n">
        <f aca="false">I15 * E15</f>
        <v>840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'22 IAN'!I16</f>
        <v>64</v>
      </c>
      <c r="D16" s="25" t="s">
        <v>46</v>
      </c>
      <c r="E16" s="26" t="n">
        <f aca="false">'22 IAN'!E16</f>
        <v>18</v>
      </c>
      <c r="F16" s="27" t="n">
        <f aca="false">E16 *(B16 + C16)</f>
        <v>1152</v>
      </c>
      <c r="G16" s="25" t="n">
        <v>10</v>
      </c>
      <c r="H16" s="27" t="n">
        <f aca="false">G16 * E16</f>
        <v>180</v>
      </c>
      <c r="I16" s="28" t="n">
        <f aca="false">(B16 + C16) - G16</f>
        <v>54</v>
      </c>
      <c r="J16" s="23" t="n">
        <f aca="false">I16 * E16</f>
        <v>972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7292</v>
      </c>
      <c r="G17" s="22"/>
      <c r="H17" s="23" t="n">
        <f aca="false">SUM(H10:H16)</f>
        <v>1585</v>
      </c>
      <c r="I17" s="22" t="s">
        <v>48</v>
      </c>
      <c r="J17" s="23" t="n">
        <f aca="false">SUM(J10:J16)</f>
        <v>5707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53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'29 IAN'!I10</f>
        <v>12</v>
      </c>
      <c r="D10" s="21" t="s">
        <v>45</v>
      </c>
      <c r="E10" s="22" t="n">
        <v>100</v>
      </c>
      <c r="F10" s="23" t="n">
        <f aca="false">E10 *(B10 + C10)</f>
        <v>1200</v>
      </c>
      <c r="G10" s="21" t="n">
        <v>12</v>
      </c>
      <c r="H10" s="23" t="n">
        <f aca="false">G10 * E10</f>
        <v>1200</v>
      </c>
      <c r="I10" s="24" t="n">
        <f aca="false">(B10 + C10) - G10</f>
        <v>0</v>
      </c>
      <c r="J10" s="23" t="n">
        <f aca="false">I10 * E10</f>
        <v>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'29 IAN'!I11</f>
        <v>8</v>
      </c>
      <c r="D11" s="21" t="s">
        <v>46</v>
      </c>
      <c r="E11" s="22" t="n">
        <v>200</v>
      </c>
      <c r="F11" s="23" t="n">
        <f aca="false">E11 *(B11 + C11)</f>
        <v>1600</v>
      </c>
      <c r="G11" s="21" t="n">
        <v>0</v>
      </c>
      <c r="H11" s="23" t="n">
        <f aca="false">G11 * E11</f>
        <v>0</v>
      </c>
      <c r="I11" s="24" t="n">
        <f aca="false">(B11 + C11) - G11</f>
        <v>8</v>
      </c>
      <c r="J11" s="23" t="n">
        <f aca="false">I11 * E11</f>
        <v>1600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'29 IAN'!I12</f>
        <v>290</v>
      </c>
      <c r="D12" s="25" t="s">
        <v>46</v>
      </c>
      <c r="E12" s="26" t="n">
        <f aca="false">'29 IAN'!E12</f>
        <v>1.5</v>
      </c>
      <c r="F12" s="27" t="n">
        <f aca="false">E12 *(B12 + C12)</f>
        <v>435</v>
      </c>
      <c r="G12" s="25" t="n">
        <v>50</v>
      </c>
      <c r="H12" s="27" t="n">
        <f aca="false">G12 * E12</f>
        <v>75</v>
      </c>
      <c r="I12" s="28" t="n">
        <f aca="false">(B12 + C12) - G12</f>
        <v>240</v>
      </c>
      <c r="J12" s="23" t="n">
        <f aca="false">I12 * E12</f>
        <v>360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'29 IAN'!I13</f>
        <v>90</v>
      </c>
      <c r="D13" s="25" t="s">
        <v>46</v>
      </c>
      <c r="E13" s="26" t="n">
        <f aca="false">'29 IAN'!E13</f>
        <v>4</v>
      </c>
      <c r="F13" s="27" t="n">
        <f aca="false">E13 *(B13 + C13)</f>
        <v>360</v>
      </c>
      <c r="G13" s="25" t="n">
        <v>10</v>
      </c>
      <c r="H13" s="27" t="n">
        <f aca="false">G13 * E13</f>
        <v>40</v>
      </c>
      <c r="I13" s="28" t="n">
        <f aca="false">(B13 + C13) - G13</f>
        <v>80</v>
      </c>
      <c r="J13" s="23" t="n">
        <f aca="false">I13 * E13</f>
        <v>320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'29 IAN'!I14</f>
        <v>115</v>
      </c>
      <c r="D14" s="25" t="s">
        <v>46</v>
      </c>
      <c r="E14" s="26" t="n">
        <f aca="false">'29 IAN'!E14</f>
        <v>8</v>
      </c>
      <c r="F14" s="27" t="n">
        <f aca="false">E14 *(B14 + C14)</f>
        <v>920</v>
      </c>
      <c r="G14" s="25" t="n">
        <v>0</v>
      </c>
      <c r="H14" s="27" t="n">
        <f aca="false">G14 * E14</f>
        <v>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'29 IAN'!I15</f>
        <v>84</v>
      </c>
      <c r="D15" s="25" t="s">
        <v>46</v>
      </c>
      <c r="E15" s="26" t="n">
        <f aca="false">'29 IAN'!E15</f>
        <v>10</v>
      </c>
      <c r="F15" s="27" t="n">
        <f aca="false">E15 *(B15 + C15)</f>
        <v>840</v>
      </c>
      <c r="G15" s="25" t="n">
        <v>14</v>
      </c>
      <c r="H15" s="27" t="n">
        <f aca="false">G15 * E15</f>
        <v>140</v>
      </c>
      <c r="I15" s="28" t="n">
        <f aca="false">(B15 + C15) - G15</f>
        <v>70</v>
      </c>
      <c r="J15" s="23" t="n">
        <f aca="false">I15 * E15</f>
        <v>700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'29 IAN'!I16</f>
        <v>54</v>
      </c>
      <c r="D16" s="25" t="s">
        <v>46</v>
      </c>
      <c r="E16" s="26" t="n">
        <f aca="false">'29 IAN'!E16</f>
        <v>18</v>
      </c>
      <c r="F16" s="27" t="n">
        <f aca="false">E16 *(B16 + C16)</f>
        <v>972</v>
      </c>
      <c r="G16" s="25" t="n">
        <v>6</v>
      </c>
      <c r="H16" s="27" t="n">
        <f aca="false">G16 * E16</f>
        <v>108</v>
      </c>
      <c r="I16" s="28" t="n">
        <f aca="false">(B16 + C16) - G16</f>
        <v>48</v>
      </c>
      <c r="J16" s="23" t="n">
        <f aca="false">I16 * E16</f>
        <v>864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6327</v>
      </c>
      <c r="G17" s="22"/>
      <c r="H17" s="23" t="n">
        <f aca="false">SUM(H10:H16)</f>
        <v>1563</v>
      </c>
      <c r="I17" s="22" t="s">
        <v>48</v>
      </c>
      <c r="J17" s="23" t="n">
        <f aca="false">SUM(J10:J16)</f>
        <v>4764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7" activeCellId="0" sqref="D17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54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50</v>
      </c>
      <c r="C10" s="15" t="n">
        <f aca="false">'5 FEB'!I10</f>
        <v>0</v>
      </c>
      <c r="D10" s="21" t="s">
        <v>45</v>
      </c>
      <c r="E10" s="22" t="n">
        <f aca="false">'5 FEB'!E10</f>
        <v>100</v>
      </c>
      <c r="F10" s="23" t="n">
        <f aca="false">E10 *(B10 + C10)</f>
        <v>5000</v>
      </c>
      <c r="G10" s="21" t="n">
        <v>11</v>
      </c>
      <c r="H10" s="23" t="n">
        <f aca="false">G10 * E10</f>
        <v>1100</v>
      </c>
      <c r="I10" s="24" t="n">
        <f aca="false">(B10 + C10) - G10</f>
        <v>39</v>
      </c>
      <c r="J10" s="23" t="n">
        <f aca="false">I10 * E10</f>
        <v>3900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'5 FEB'!I11</f>
        <v>8</v>
      </c>
      <c r="D11" s="21" t="s">
        <v>46</v>
      </c>
      <c r="E11" s="22" t="n">
        <f aca="false">'5 FEB'!E11</f>
        <v>200</v>
      </c>
      <c r="F11" s="23" t="n">
        <f aca="false">E11 *(B11 + C11)</f>
        <v>1600</v>
      </c>
      <c r="G11" s="21" t="n">
        <v>0</v>
      </c>
      <c r="H11" s="23" t="n">
        <f aca="false">G11 * E11</f>
        <v>0</v>
      </c>
      <c r="I11" s="24" t="n">
        <f aca="false">(B11 + C11) - G11</f>
        <v>8</v>
      </c>
      <c r="J11" s="23" t="n">
        <f aca="false">I11 * E11</f>
        <v>1600</v>
      </c>
    </row>
    <row r="12" customFormat="false" ht="22.5" hidden="false" customHeight="true" outlineLevel="0" collapsed="false">
      <c r="A12" s="21" t="s">
        <v>4</v>
      </c>
      <c r="B12" s="21" t="n">
        <v>250</v>
      </c>
      <c r="C12" s="15" t="n">
        <f aca="false">'5 FEB'!I12</f>
        <v>240</v>
      </c>
      <c r="D12" s="25" t="s">
        <v>46</v>
      </c>
      <c r="E12" s="26" t="n">
        <f aca="false">'5 FEB'!E12</f>
        <v>1.5</v>
      </c>
      <c r="F12" s="27" t="n">
        <f aca="false">E12 *(B12 + C12)</f>
        <v>735</v>
      </c>
      <c r="G12" s="25" t="n">
        <v>30</v>
      </c>
      <c r="H12" s="27" t="n">
        <f aca="false">G12 * E12</f>
        <v>45</v>
      </c>
      <c r="I12" s="28" t="n">
        <f aca="false">(B12 + C12) - G12</f>
        <v>460</v>
      </c>
      <c r="J12" s="23" t="n">
        <f aca="false">I12 * E12</f>
        <v>690</v>
      </c>
    </row>
    <row r="13" customFormat="false" ht="22.5" hidden="false" customHeight="true" outlineLevel="0" collapsed="false">
      <c r="A13" s="21" t="s">
        <v>5</v>
      </c>
      <c r="B13" s="21" t="n">
        <v>125</v>
      </c>
      <c r="C13" s="15" t="n">
        <f aca="false">'5 FEB'!I13</f>
        <v>80</v>
      </c>
      <c r="D13" s="25" t="s">
        <v>46</v>
      </c>
      <c r="E13" s="26" t="n">
        <f aca="false">'5 FEB'!E13</f>
        <v>4</v>
      </c>
      <c r="F13" s="27" t="n">
        <f aca="false">E13 *(B13 + C13)</f>
        <v>820</v>
      </c>
      <c r="G13" s="25" t="n">
        <v>0</v>
      </c>
      <c r="H13" s="27" t="n">
        <f aca="false">G13 * E13</f>
        <v>0</v>
      </c>
      <c r="I13" s="28" t="n">
        <f aca="false">(B13 + C13) - G13</f>
        <v>205</v>
      </c>
      <c r="J13" s="23" t="n">
        <f aca="false">I13 * E13</f>
        <v>820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'5 FEB'!I14</f>
        <v>115</v>
      </c>
      <c r="D14" s="25" t="s">
        <v>46</v>
      </c>
      <c r="E14" s="26" t="n">
        <f aca="false">'5 FEB'!E14</f>
        <v>8</v>
      </c>
      <c r="F14" s="27" t="n">
        <f aca="false">E14 *(B14 + C14)</f>
        <v>920</v>
      </c>
      <c r="G14" s="25" t="n">
        <v>0</v>
      </c>
      <c r="H14" s="27" t="n">
        <f aca="false">G14 * E14</f>
        <v>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'5 FEB'!I15</f>
        <v>70</v>
      </c>
      <c r="D15" s="25" t="s">
        <v>46</v>
      </c>
      <c r="E15" s="26" t="n">
        <f aca="false">'5 FEB'!E15</f>
        <v>10</v>
      </c>
      <c r="F15" s="27" t="n">
        <f aca="false">E15 *(B15 + C15)</f>
        <v>700</v>
      </c>
      <c r="G15" s="25" t="n">
        <v>10</v>
      </c>
      <c r="H15" s="27" t="n">
        <f aca="false">G15 * E15</f>
        <v>100</v>
      </c>
      <c r="I15" s="28" t="n">
        <f aca="false">(B15 + C15) - G15</f>
        <v>60</v>
      </c>
      <c r="J15" s="23" t="n">
        <f aca="false">I15 * E15</f>
        <v>600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'5 FEB'!I16</f>
        <v>48</v>
      </c>
      <c r="D16" s="25" t="s">
        <v>46</v>
      </c>
      <c r="E16" s="26" t="n">
        <f aca="false">'5 FEB'!E16</f>
        <v>18</v>
      </c>
      <c r="F16" s="27" t="n">
        <f aca="false">E16 *(B16 + C16)</f>
        <v>864</v>
      </c>
      <c r="G16" s="25" t="n">
        <v>4</v>
      </c>
      <c r="H16" s="27" t="n">
        <f aca="false">G16 * E16</f>
        <v>72</v>
      </c>
      <c r="I16" s="28" t="n">
        <f aca="false">(B16 + C16) - G16</f>
        <v>44</v>
      </c>
      <c r="J16" s="23" t="n">
        <f aca="false">I16 * E16</f>
        <v>792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10639</v>
      </c>
      <c r="G17" s="22"/>
      <c r="H17" s="23" t="n">
        <f aca="false">SUM(H10:H16)</f>
        <v>1317</v>
      </c>
      <c r="I17" s="22" t="s">
        <v>48</v>
      </c>
      <c r="J17" s="23" t="n">
        <f aca="false">SUM(J10:J16)</f>
        <v>9322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7" activeCellId="0" sqref="G17"/>
    </sheetView>
  </sheetViews>
  <sheetFormatPr defaultColWidth="9.23828125" defaultRowHeight="14.25" zeroHeight="false" outlineLevelRow="0" outlineLevelCol="0"/>
  <cols>
    <col collapsed="false" customWidth="true" hidden="false" outlineLevel="0" max="1" min="1" style="15" width="17.46"/>
    <col collapsed="false" customWidth="true" hidden="false" outlineLevel="0" max="2" min="2" style="15" width="10.46"/>
    <col collapsed="false" customWidth="true" hidden="false" outlineLevel="0" max="3" min="3" style="15" width="9.69"/>
    <col collapsed="false" customWidth="false" hidden="false" outlineLevel="0" max="4" min="4" style="15" width="9.23"/>
    <col collapsed="false" customWidth="true" hidden="false" outlineLevel="0" max="5" min="5" style="15" width="12.08"/>
    <col collapsed="false" customWidth="true" hidden="false" outlineLevel="0" max="6" min="6" style="15" width="16.61"/>
    <col collapsed="false" customWidth="true" hidden="false" outlineLevel="0" max="7" min="7" style="15" width="10.93"/>
    <col collapsed="false" customWidth="true" hidden="false" outlineLevel="0" max="8" min="8" style="15" width="17.3"/>
    <col collapsed="false" customWidth="true" hidden="false" outlineLevel="0" max="9" min="9" style="15" width="15.46"/>
    <col collapsed="false" customWidth="true" hidden="false" outlineLevel="0" max="10" min="10" style="15" width="16.69"/>
    <col collapsed="false" customWidth="false" hidden="false" outlineLevel="0" max="1024" min="11" style="15" width="9.23"/>
  </cols>
  <sheetData>
    <row r="1" customFormat="false" ht="15" hidden="false" customHeight="true" outlineLevel="0" collapsed="false">
      <c r="A1" s="16" t="s">
        <v>28</v>
      </c>
      <c r="B1" s="16"/>
      <c r="C1" s="16"/>
      <c r="D1" s="17"/>
      <c r="E1" s="17"/>
      <c r="F1" s="17"/>
    </row>
    <row r="2" customFormat="false" ht="15" hidden="false" customHeight="true" outlineLevel="0" collapsed="false">
      <c r="A2" s="16"/>
      <c r="B2" s="16"/>
      <c r="C2" s="16"/>
      <c r="D2" s="18"/>
      <c r="E2" s="18"/>
      <c r="F2" s="18" t="s">
        <v>55</v>
      </c>
    </row>
    <row r="4" customFormat="false" ht="13.5" hidden="false" customHeight="true" outlineLevel="0" collapsed="false"/>
    <row r="5" customFormat="false" ht="30" hidden="false" customHeight="true" outlineLevel="0" collapsed="false">
      <c r="A5" s="19" t="s">
        <v>30</v>
      </c>
      <c r="B5" s="19" t="s">
        <v>31</v>
      </c>
      <c r="C5" s="19"/>
      <c r="D5" s="19"/>
      <c r="E5" s="19"/>
      <c r="F5" s="19"/>
      <c r="G5" s="19" t="s">
        <v>32</v>
      </c>
      <c r="H5" s="19"/>
      <c r="I5" s="19" t="s">
        <v>33</v>
      </c>
      <c r="J5" s="19"/>
    </row>
    <row r="6" customFormat="false" ht="30" hidden="false" customHeight="true" outlineLevel="0" collapsed="false">
      <c r="A6" s="19"/>
      <c r="B6" s="19" t="s">
        <v>12</v>
      </c>
      <c r="C6" s="19"/>
      <c r="D6" s="19" t="s">
        <v>34</v>
      </c>
      <c r="E6" s="19" t="s">
        <v>35</v>
      </c>
      <c r="F6" s="19" t="s">
        <v>36</v>
      </c>
      <c r="G6" s="19" t="s">
        <v>12</v>
      </c>
      <c r="H6" s="19" t="s">
        <v>36</v>
      </c>
      <c r="I6" s="19" t="s">
        <v>12</v>
      </c>
      <c r="J6" s="19" t="s">
        <v>37</v>
      </c>
    </row>
    <row r="7" customFormat="false" ht="24.75" hidden="false" customHeight="true" outlineLevel="0" collapsed="false">
      <c r="A7" s="19"/>
      <c r="B7" s="19"/>
      <c r="C7" s="19"/>
      <c r="D7" s="19"/>
      <c r="E7" s="20"/>
      <c r="F7" s="20" t="s">
        <v>38</v>
      </c>
      <c r="G7" s="19"/>
      <c r="H7" s="20" t="s">
        <v>39</v>
      </c>
      <c r="I7" s="20" t="s">
        <v>40</v>
      </c>
      <c r="J7" s="20" t="s">
        <v>41</v>
      </c>
    </row>
    <row r="8" customFormat="false" ht="28.5" hidden="false" customHeight="true" outlineLevel="0" collapsed="false">
      <c r="A8" s="19"/>
      <c r="B8" s="19" t="s">
        <v>42</v>
      </c>
      <c r="C8" s="19" t="s">
        <v>43</v>
      </c>
      <c r="D8" s="19"/>
      <c r="E8" s="19" t="s">
        <v>44</v>
      </c>
      <c r="F8" s="19" t="s">
        <v>44</v>
      </c>
      <c r="G8" s="19"/>
      <c r="H8" s="19" t="s">
        <v>44</v>
      </c>
      <c r="I8" s="19"/>
      <c r="J8" s="19" t="s">
        <v>44</v>
      </c>
    </row>
    <row r="9" customFormat="false" ht="24" hidden="false" customHeight="true" outlineLevel="0" collapsed="false">
      <c r="A9" s="20" t="n">
        <v>0</v>
      </c>
      <c r="B9" s="21" t="n">
        <v>1</v>
      </c>
      <c r="C9" s="21" t="n">
        <v>2</v>
      </c>
      <c r="D9" s="21" t="n">
        <v>3</v>
      </c>
      <c r="E9" s="21" t="n">
        <v>4</v>
      </c>
      <c r="F9" s="21" t="n">
        <v>5</v>
      </c>
      <c r="G9" s="21" t="n">
        <v>6</v>
      </c>
      <c r="H9" s="21" t="n">
        <v>7</v>
      </c>
      <c r="I9" s="21" t="n">
        <v>8</v>
      </c>
      <c r="J9" s="21" t="n">
        <v>9</v>
      </c>
    </row>
    <row r="10" customFormat="false" ht="22.5" hidden="false" customHeight="true" outlineLevel="0" collapsed="false">
      <c r="A10" s="21" t="s">
        <v>2</v>
      </c>
      <c r="B10" s="21" t="n">
        <v>0</v>
      </c>
      <c r="C10" s="15" t="n">
        <f aca="false">'12 FEB'!I10</f>
        <v>39</v>
      </c>
      <c r="D10" s="21" t="s">
        <v>45</v>
      </c>
      <c r="E10" s="22" t="n">
        <f aca="false">'12 FEB'!E10</f>
        <v>100</v>
      </c>
      <c r="F10" s="23" t="n">
        <f aca="false">E10 *(B10 + C10)</f>
        <v>3900</v>
      </c>
      <c r="G10" s="21" t="n">
        <v>10</v>
      </c>
      <c r="H10" s="23" t="n">
        <f aca="false">G10 * E10</f>
        <v>1000</v>
      </c>
      <c r="I10" s="24" t="n">
        <f aca="false">(B10 + C10) - G10</f>
        <v>29</v>
      </c>
      <c r="J10" s="23" t="n">
        <f aca="false">I10 * E10</f>
        <v>2900</v>
      </c>
    </row>
    <row r="11" customFormat="false" ht="22.5" hidden="false" customHeight="true" outlineLevel="0" collapsed="false">
      <c r="A11" s="21" t="s">
        <v>3</v>
      </c>
      <c r="B11" s="21" t="n">
        <v>0</v>
      </c>
      <c r="C11" s="15" t="n">
        <f aca="false">'12 FEB'!I11</f>
        <v>8</v>
      </c>
      <c r="D11" s="21" t="s">
        <v>46</v>
      </c>
      <c r="E11" s="22" t="n">
        <f aca="false">'12 FEB'!E11</f>
        <v>200</v>
      </c>
      <c r="F11" s="23" t="n">
        <f aca="false">E11 *(B11 + C11)</f>
        <v>1600</v>
      </c>
      <c r="G11" s="21" t="n">
        <v>1</v>
      </c>
      <c r="H11" s="23" t="n">
        <f aca="false">G11 * E11</f>
        <v>200</v>
      </c>
      <c r="I11" s="24" t="n">
        <f aca="false">(B11 + C11) - G11</f>
        <v>7</v>
      </c>
      <c r="J11" s="23" t="n">
        <f aca="false">I11 * E11</f>
        <v>1400</v>
      </c>
    </row>
    <row r="12" customFormat="false" ht="22.5" hidden="false" customHeight="true" outlineLevel="0" collapsed="false">
      <c r="A12" s="21" t="s">
        <v>4</v>
      </c>
      <c r="B12" s="21" t="n">
        <v>0</v>
      </c>
      <c r="C12" s="15" t="n">
        <f aca="false">'12 FEB'!I12</f>
        <v>460</v>
      </c>
      <c r="D12" s="25" t="s">
        <v>46</v>
      </c>
      <c r="E12" s="26" t="n">
        <f aca="false">'12 FEB'!E12</f>
        <v>1.5</v>
      </c>
      <c r="F12" s="27" t="n">
        <f aca="false">E12 *(B12 + C12)</f>
        <v>690</v>
      </c>
      <c r="G12" s="25" t="n">
        <v>40</v>
      </c>
      <c r="H12" s="27" t="n">
        <f aca="false">G12 * E12</f>
        <v>60</v>
      </c>
      <c r="I12" s="28" t="n">
        <f aca="false">(B12 + C12) - G12</f>
        <v>420</v>
      </c>
      <c r="J12" s="23" t="n">
        <f aca="false">I12 * E12</f>
        <v>630</v>
      </c>
    </row>
    <row r="13" customFormat="false" ht="22.5" hidden="false" customHeight="true" outlineLevel="0" collapsed="false">
      <c r="A13" s="21" t="s">
        <v>5</v>
      </c>
      <c r="B13" s="21" t="n">
        <v>0</v>
      </c>
      <c r="C13" s="15" t="n">
        <f aca="false">'12 FEB'!I13</f>
        <v>205</v>
      </c>
      <c r="D13" s="25" t="s">
        <v>46</v>
      </c>
      <c r="E13" s="26" t="n">
        <f aca="false">'12 FEB'!E13</f>
        <v>4</v>
      </c>
      <c r="F13" s="27" t="n">
        <f aca="false">E13 *(B13 + C13)</f>
        <v>820</v>
      </c>
      <c r="G13" s="25" t="n">
        <v>10</v>
      </c>
      <c r="H13" s="27" t="n">
        <f aca="false">G13 * E13</f>
        <v>40</v>
      </c>
      <c r="I13" s="28" t="n">
        <f aca="false">(B13 + C13) - G13</f>
        <v>195</v>
      </c>
      <c r="J13" s="23" t="n">
        <f aca="false">I13 * E13</f>
        <v>780</v>
      </c>
    </row>
    <row r="14" customFormat="false" ht="22.5" hidden="false" customHeight="true" outlineLevel="0" collapsed="false">
      <c r="A14" s="21" t="s">
        <v>6</v>
      </c>
      <c r="B14" s="21" t="n">
        <v>0</v>
      </c>
      <c r="C14" s="15" t="n">
        <f aca="false">'12 FEB'!I14</f>
        <v>115</v>
      </c>
      <c r="D14" s="25" t="s">
        <v>46</v>
      </c>
      <c r="E14" s="26" t="n">
        <f aca="false">'12 FEB'!E14</f>
        <v>8</v>
      </c>
      <c r="F14" s="27" t="n">
        <f aca="false">E14 *(B14 + C14)</f>
        <v>920</v>
      </c>
      <c r="G14" s="25" t="n">
        <v>0</v>
      </c>
      <c r="H14" s="27" t="n">
        <f aca="false">G14 * E14</f>
        <v>0</v>
      </c>
      <c r="I14" s="28" t="n">
        <f aca="false">(B14 + C14) - G14</f>
        <v>115</v>
      </c>
      <c r="J14" s="23" t="n">
        <f aca="false">I14 * E14</f>
        <v>920</v>
      </c>
    </row>
    <row r="15" customFormat="false" ht="22.5" hidden="false" customHeight="true" outlineLevel="0" collapsed="false">
      <c r="A15" s="21" t="s">
        <v>7</v>
      </c>
      <c r="B15" s="21" t="n">
        <v>0</v>
      </c>
      <c r="C15" s="15" t="n">
        <f aca="false">'12 FEB'!I15</f>
        <v>60</v>
      </c>
      <c r="D15" s="25" t="s">
        <v>46</v>
      </c>
      <c r="E15" s="26" t="n">
        <f aca="false">'12 FEB'!E15</f>
        <v>10</v>
      </c>
      <c r="F15" s="27" t="n">
        <f aca="false">E15 *(B15 + C15)</f>
        <v>600</v>
      </c>
      <c r="G15" s="25" t="n">
        <v>10</v>
      </c>
      <c r="H15" s="27" t="n">
        <f aca="false">G15 * E15</f>
        <v>100</v>
      </c>
      <c r="I15" s="28" t="n">
        <f aca="false">(B15 + C15) - G15</f>
        <v>50</v>
      </c>
      <c r="J15" s="23" t="n">
        <f aca="false">I15 * E15</f>
        <v>500</v>
      </c>
    </row>
    <row r="16" customFormat="false" ht="22.5" hidden="false" customHeight="true" outlineLevel="0" collapsed="false">
      <c r="A16" s="21" t="s">
        <v>8</v>
      </c>
      <c r="B16" s="21" t="n">
        <v>0</v>
      </c>
      <c r="C16" s="15" t="n">
        <f aca="false">'12 FEB'!I16</f>
        <v>44</v>
      </c>
      <c r="D16" s="25" t="s">
        <v>46</v>
      </c>
      <c r="E16" s="26" t="n">
        <f aca="false">'12 FEB'!E16</f>
        <v>18</v>
      </c>
      <c r="F16" s="27" t="n">
        <f aca="false">E16 *(B16 + C16)</f>
        <v>792</v>
      </c>
      <c r="G16" s="25" t="n">
        <v>6</v>
      </c>
      <c r="H16" s="27" t="n">
        <f aca="false">G16 * E16</f>
        <v>108</v>
      </c>
      <c r="I16" s="28" t="n">
        <f aca="false">(B16 + C16) - G16</f>
        <v>38</v>
      </c>
      <c r="J16" s="23" t="n">
        <f aca="false">I16 * E16</f>
        <v>684</v>
      </c>
    </row>
    <row r="17" customFormat="false" ht="22.5" hidden="false" customHeight="true" outlineLevel="0" collapsed="false">
      <c r="A17" s="19" t="s">
        <v>47</v>
      </c>
      <c r="B17" s="21"/>
      <c r="C17" s="21" t="s">
        <v>48</v>
      </c>
      <c r="D17" s="21" t="s">
        <v>48</v>
      </c>
      <c r="E17" s="22"/>
      <c r="F17" s="23" t="n">
        <f aca="false">SUM(F10:F16)</f>
        <v>9322</v>
      </c>
      <c r="G17" s="22"/>
      <c r="H17" s="23" t="n">
        <f aca="false">SUM(H10:H16)</f>
        <v>1508</v>
      </c>
      <c r="I17" s="22" t="s">
        <v>48</v>
      </c>
      <c r="J17" s="23" t="n">
        <f aca="false">SUM(J10:J16)</f>
        <v>7814</v>
      </c>
    </row>
    <row r="18" customFormat="false" ht="22.5" hidden="false" customHeight="true" outlineLevel="0" collapsed="false"/>
    <row r="19" customFormat="false" ht="22.5" hidden="false" customHeight="true" outlineLevel="0" collapsed="false"/>
    <row r="20" customFormat="false" ht="22.5" hidden="false" customHeight="true" outlineLevel="0" collapsed="false"/>
    <row r="21" customFormat="false" ht="22.5" hidden="false" customHeight="true" outlineLevel="0" collapsed="false"/>
    <row r="22" customFormat="false" ht="22.5" hidden="false" customHeight="true" outlineLevel="0" collapsed="false"/>
    <row r="23" customFormat="false" ht="22.5" hidden="false" customHeight="true" outlineLevel="0" collapsed="false"/>
    <row r="1048576" customFormat="false" ht="12.75" hidden="false" customHeight="true" outlineLevel="0" collapsed="false"/>
  </sheetData>
  <mergeCells count="8">
    <mergeCell ref="A1:C2"/>
    <mergeCell ref="A5:A8"/>
    <mergeCell ref="B5:F5"/>
    <mergeCell ref="G5:H5"/>
    <mergeCell ref="I5:J5"/>
    <mergeCell ref="B6:C7"/>
    <mergeCell ref="D6:D8"/>
    <mergeCell ref="G6:G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2024-12-03T16:20:20Z</dcterms:created>
  <dc:creator>Florin Bujoreanu (EXT-Nokia)</dc:creator>
  <dc:description/>
  <dc:language>ro-RO</dc:language>
  <cp:lastModifiedBy/>
  <cp:lastPrinted>2024-12-15T00:11:00Z</cp:lastPrinted>
  <dcterms:modified xsi:type="dcterms:W3CDTF">2025-01-26T13:41:07Z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