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"/>
    </mc:Choice>
  </mc:AlternateContent>
  <xr:revisionPtr revIDLastSave="0" documentId="8_{E3CEB590-50CF-410B-B715-BB8F3F2D4C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ing List (2)" sheetId="2" r:id="rId1"/>
    <sheet name=" Commercial invoice (2)" sheetId="3" r:id="rId2"/>
    <sheet name="报关单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54" i="5" l="1"/>
  <c r="H50" i="5"/>
  <c r="H46" i="5"/>
  <c r="H42" i="5"/>
  <c r="H38" i="5"/>
  <c r="H34" i="5"/>
  <c r="H30" i="5"/>
  <c r="H26" i="5"/>
  <c r="H22" i="5"/>
  <c r="H23" i="3"/>
  <c r="H22" i="3"/>
  <c r="H21" i="3"/>
  <c r="H20" i="3"/>
  <c r="H19" i="3"/>
  <c r="H18" i="3"/>
  <c r="H17" i="3"/>
  <c r="H16" i="3"/>
  <c r="H15" i="3"/>
  <c r="H14" i="3"/>
  <c r="H13" i="3"/>
  <c r="H36" i="2"/>
  <c r="G36" i="2"/>
  <c r="F36" i="2"/>
  <c r="E36" i="2"/>
  <c r="D36" i="2"/>
  <c r="E32" i="2"/>
  <c r="E30" i="2"/>
  <c r="E28" i="2"/>
  <c r="E26" i="2"/>
  <c r="E22" i="2"/>
  <c r="E20" i="2"/>
  <c r="E18" i="2"/>
  <c r="E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1" authorId="0" shapeId="0" xr:uid="{00000000-0006-0000-0200-000001000000}">
      <text>
        <r>
          <rPr>
            <sz val="9"/>
            <rFont val="宋体"/>
            <charset val="134"/>
          </rPr>
          <t xml:space="preserve">可填写多种包装种类及数量
</t>
        </r>
      </text>
    </comment>
  </commentList>
</comments>
</file>

<file path=xl/sharedStrings.xml><?xml version="1.0" encoding="utf-8"?>
<sst xmlns="http://schemas.openxmlformats.org/spreadsheetml/2006/main" count="278" uniqueCount="153">
  <si>
    <t xml:space="preserve">                   SHANGHAI DIGAO GAS AND ELECTRIC SALES CO,. LTD</t>
  </si>
  <si>
    <t xml:space="preserve">                                ADD: No. 534, BEITANG ROAD,FENGXIAN DISTRICT, SHANGHAI</t>
  </si>
  <si>
    <t xml:space="preserve">                        Tel:+8615502147737</t>
  </si>
  <si>
    <r>
      <rPr>
        <sz val="14"/>
        <color theme="1"/>
        <rFont val="Times New Roman"/>
        <charset val="134"/>
      </rPr>
      <t xml:space="preserve">                                                     </t>
    </r>
    <r>
      <rPr>
        <sz val="14"/>
        <color theme="1"/>
        <rFont val="黑体"/>
        <charset val="134"/>
      </rPr>
      <t>装箱单</t>
    </r>
  </si>
  <si>
    <t xml:space="preserve"> </t>
  </si>
  <si>
    <t xml:space="preserve">    PACKING LIST</t>
  </si>
  <si>
    <t>TO:SERAS COMPANY MMC</t>
  </si>
  <si>
    <r>
      <rPr>
        <sz val="11"/>
        <color theme="1"/>
        <rFont val="等线"/>
        <charset val="134"/>
      </rPr>
      <t>合同号码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等线"/>
        <charset val="134"/>
      </rPr>
      <t>：</t>
    </r>
  </si>
  <si>
    <t>TaxID:2009250711</t>
  </si>
  <si>
    <t>Invoice number:DG20250611</t>
  </si>
  <si>
    <t>ADRESS:AZ 1142, Baku city, Khatai district, Sarayevo street 7Q</t>
  </si>
  <si>
    <r>
      <rPr>
        <sz val="11"/>
        <color theme="1"/>
        <rFont val="等线"/>
        <charset val="134"/>
      </rPr>
      <t>日期：</t>
    </r>
  </si>
  <si>
    <r>
      <rPr>
        <sz val="11"/>
        <color theme="1"/>
        <rFont val="Times New Roman"/>
        <charset val="134"/>
      </rPr>
      <t>Date: June 11</t>
    </r>
    <r>
      <rPr>
        <sz val="11"/>
        <color theme="1"/>
        <rFont val="等线"/>
        <charset val="134"/>
      </rPr>
      <t>，</t>
    </r>
    <r>
      <rPr>
        <sz val="11"/>
        <color theme="1"/>
        <rFont val="Times New Roman"/>
        <charset val="134"/>
      </rPr>
      <t>2025</t>
    </r>
  </si>
  <si>
    <r>
      <rPr>
        <sz val="11"/>
        <color theme="1"/>
        <rFont val="等线"/>
        <charset val="134"/>
      </rPr>
      <t>名称</t>
    </r>
  </si>
  <si>
    <r>
      <rPr>
        <sz val="11"/>
        <color theme="1"/>
        <rFont val="等线"/>
        <charset val="134"/>
      </rPr>
      <t>型号</t>
    </r>
  </si>
  <si>
    <r>
      <rPr>
        <sz val="11"/>
        <color theme="1"/>
        <rFont val="等线"/>
        <charset val="134"/>
      </rPr>
      <t>数量</t>
    </r>
  </si>
  <si>
    <r>
      <rPr>
        <sz val="11"/>
        <color theme="1"/>
        <rFont val="等线"/>
        <charset val="134"/>
      </rPr>
      <t>总箱数</t>
    </r>
  </si>
  <si>
    <r>
      <rPr>
        <sz val="11"/>
        <color theme="1"/>
        <rFont val="等线"/>
        <charset val="134"/>
      </rPr>
      <t>毛重</t>
    </r>
  </si>
  <si>
    <r>
      <rPr>
        <sz val="11"/>
        <color theme="1"/>
        <rFont val="等线"/>
        <charset val="134"/>
      </rPr>
      <t>净重</t>
    </r>
  </si>
  <si>
    <r>
      <rPr>
        <sz val="11"/>
        <color theme="1"/>
        <rFont val="等线"/>
        <charset val="134"/>
      </rPr>
      <t>体积</t>
    </r>
  </si>
  <si>
    <t>Name</t>
  </si>
  <si>
    <t>Model No.</t>
  </si>
  <si>
    <t>Quantity</t>
  </si>
  <si>
    <t>Total Packages</t>
  </si>
  <si>
    <t>Gross Weight</t>
  </si>
  <si>
    <t>Net Weight</t>
  </si>
  <si>
    <t>Measure-ment</t>
  </si>
  <si>
    <t>(pcs)</t>
  </si>
  <si>
    <t>(pkgs)</t>
  </si>
  <si>
    <t>(kg)</t>
  </si>
  <si>
    <t>(cbm)</t>
  </si>
  <si>
    <r>
      <rPr>
        <sz val="11"/>
        <color theme="1"/>
        <rFont val="等线"/>
        <charset val="134"/>
      </rPr>
      <t>燃气壁挂炉</t>
    </r>
  </si>
  <si>
    <t>L1PB24</t>
  </si>
  <si>
    <t xml:space="preserve">GAS BOILER </t>
  </si>
  <si>
    <t>LIPB28</t>
  </si>
  <si>
    <t>LIPB32</t>
  </si>
  <si>
    <t>LIPB40</t>
  </si>
  <si>
    <t>L1PB24-01</t>
  </si>
  <si>
    <t>LIPB28-01</t>
  </si>
  <si>
    <t>L1PB32-01</t>
  </si>
  <si>
    <t>L1PB40-01</t>
  </si>
  <si>
    <t>L1PB50-01</t>
  </si>
  <si>
    <r>
      <rPr>
        <sz val="11"/>
        <color theme="1"/>
        <rFont val="等线"/>
        <charset val="134"/>
      </rPr>
      <t>燃气壁挂炉配件</t>
    </r>
  </si>
  <si>
    <t>GAS BOILER PARTS</t>
  </si>
  <si>
    <t>Total</t>
  </si>
  <si>
    <t>SHANGHAI DIGAO GAS AND ELECTRIC SALES CO,. LTD</t>
  </si>
  <si>
    <r>
      <rPr>
        <sz val="11"/>
        <color theme="1"/>
        <rFont val="Times New Roman"/>
        <charset val="134"/>
      </rPr>
      <t xml:space="preserve">                         </t>
    </r>
    <r>
      <rPr>
        <sz val="14"/>
        <color theme="1"/>
        <rFont val="Times New Roman"/>
        <charset val="134"/>
      </rPr>
      <t>ADD: No. 534, BEITANG ROAD,FENGXIAN DISTRICT, SHANGHAI</t>
    </r>
  </si>
  <si>
    <t xml:space="preserve">           Tel:+8615502147737</t>
  </si>
  <si>
    <r>
      <rPr>
        <sz val="14"/>
        <color theme="1"/>
        <rFont val="黑体"/>
        <charset val="134"/>
      </rPr>
      <t>形式发票</t>
    </r>
  </si>
  <si>
    <t xml:space="preserve"> proforma invoice</t>
  </si>
  <si>
    <t>Quantity(pcs)</t>
  </si>
  <si>
    <r>
      <rPr>
        <sz val="12"/>
        <color theme="1"/>
        <rFont val="Times New Roman"/>
        <charset val="134"/>
      </rPr>
      <t>Unit-price</t>
    </r>
    <r>
      <rPr>
        <sz val="12"/>
        <color theme="1"/>
        <rFont val="等线"/>
        <charset val="134"/>
      </rPr>
      <t>（</t>
    </r>
    <r>
      <rPr>
        <sz val="12"/>
        <color theme="1"/>
        <rFont val="Times New Roman"/>
        <charset val="134"/>
      </rPr>
      <t>usd)</t>
    </r>
  </si>
  <si>
    <t>Amount(usd)</t>
  </si>
  <si>
    <t>Gas boiler</t>
  </si>
  <si>
    <t xml:space="preserve"> Gas boiler parts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</si>
  <si>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等线"/>
        <charset val="134"/>
      </rPr>
      <t>、谈判条件：</t>
    </r>
    <r>
      <rPr>
        <b/>
        <sz val="11"/>
        <color theme="1"/>
        <rFont val="Times New Roman"/>
        <charset val="134"/>
      </rPr>
      <t xml:space="preserve">FOB, </t>
    </r>
    <r>
      <rPr>
        <b/>
        <sz val="11"/>
        <color theme="1"/>
        <rFont val="等线"/>
        <charset val="134"/>
      </rPr>
      <t>运输方式：海运。</t>
    </r>
  </si>
  <si>
    <t xml:space="preserve">   Negotiation term:FOB  Delivery:BY Sea</t>
  </si>
  <si>
    <r>
      <rPr>
        <b/>
        <sz val="11"/>
        <color theme="1"/>
        <rFont val="Times New Roman"/>
        <charset val="134"/>
      </rPr>
      <t>2</t>
    </r>
    <r>
      <rPr>
        <b/>
        <sz val="11"/>
        <color theme="1"/>
        <rFont val="等线"/>
        <charset val="134"/>
      </rPr>
      <t>、交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等线"/>
        <charset val="134"/>
      </rPr>
      <t>货</t>
    </r>
    <r>
      <rPr>
        <b/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等线"/>
        <charset val="134"/>
      </rPr>
      <t>日</t>
    </r>
    <r>
      <rPr>
        <b/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等线"/>
        <charset val="134"/>
      </rPr>
      <t>期：付定金</t>
    </r>
    <r>
      <rPr>
        <b/>
        <sz val="11"/>
        <color theme="1"/>
        <rFont val="Times New Roman"/>
        <charset val="134"/>
      </rPr>
      <t>30</t>
    </r>
    <r>
      <rPr>
        <b/>
        <sz val="11"/>
        <color theme="1"/>
        <rFont val="等线"/>
        <charset val="134"/>
      </rPr>
      <t>天内交货。</t>
    </r>
  </si>
  <si>
    <t xml:space="preserve">   Delivery date: 30days after deposit received</t>
  </si>
  <si>
    <r>
      <rPr>
        <b/>
        <sz val="11"/>
        <color theme="1"/>
        <rFont val="Times New Roman"/>
        <charset val="134"/>
      </rPr>
      <t>3</t>
    </r>
    <r>
      <rPr>
        <b/>
        <sz val="11"/>
        <color theme="1"/>
        <rFont val="等线"/>
        <charset val="134"/>
      </rPr>
      <t>、付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等线"/>
        <charset val="134"/>
      </rPr>
      <t>款</t>
    </r>
    <r>
      <rPr>
        <b/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等线"/>
        <charset val="134"/>
      </rPr>
      <t>方</t>
    </r>
    <r>
      <rPr>
        <b/>
        <sz val="11"/>
        <color theme="1"/>
        <rFont val="Times New Roman"/>
        <charset val="134"/>
      </rPr>
      <t xml:space="preserve">  </t>
    </r>
    <r>
      <rPr>
        <b/>
        <sz val="11"/>
        <color theme="1"/>
        <rFont val="等线"/>
        <charset val="134"/>
      </rPr>
      <t>式：付</t>
    </r>
    <r>
      <rPr>
        <b/>
        <sz val="11"/>
        <color theme="1"/>
        <rFont val="Times New Roman"/>
        <charset val="134"/>
      </rPr>
      <t>30%</t>
    </r>
    <r>
      <rPr>
        <b/>
        <sz val="11"/>
        <color theme="1"/>
        <rFont val="等线"/>
        <charset val="134"/>
      </rPr>
      <t>定金后开始备货，到港前付清剩余的</t>
    </r>
    <r>
      <rPr>
        <b/>
        <sz val="11"/>
        <color theme="1"/>
        <rFont val="Times New Roman"/>
        <charset val="134"/>
      </rPr>
      <t>70%</t>
    </r>
    <r>
      <rPr>
        <b/>
        <sz val="11"/>
        <color theme="1"/>
        <rFont val="等线"/>
        <charset val="134"/>
      </rPr>
      <t>。</t>
    </r>
  </si>
  <si>
    <t xml:space="preserve">   Payment term: 30%deposit before production,70%paidBefore arriving at the port</t>
  </si>
  <si>
    <t>Bank details.</t>
  </si>
  <si>
    <t>BEN’S BANK: INDUSTRIAL AND COMMERCIAL BANK OF CHINA,SHANGHAI MUNICIPAL BRANCH FENGXIAN SUB-BRANCH</t>
  </si>
  <si>
    <t>ADDRESS: NO.7809 NANFENG ROAD FENGXIAN,SHANGHAI 201400.CHINA</t>
  </si>
  <si>
    <r>
      <rPr>
        <b/>
        <sz val="11"/>
        <color theme="1"/>
        <rFont val="Times New Roman"/>
        <charset val="134"/>
      </rPr>
      <t>IN FAVOR OF</t>
    </r>
    <r>
      <rPr>
        <b/>
        <sz val="11"/>
        <color theme="1"/>
        <rFont val="等线"/>
        <charset val="134"/>
      </rPr>
      <t>：</t>
    </r>
    <r>
      <rPr>
        <b/>
        <sz val="11"/>
        <color theme="1"/>
        <rFont val="Times New Roman"/>
        <charset val="134"/>
      </rPr>
      <t xml:space="preserve"> SHANGHAI DIGAO GAS AND ELECTRIC SALES CO,. LTD  </t>
    </r>
  </si>
  <si>
    <t>ADD : No. 534, BEITANG ROAD,FENGXIAN DISTRICT, SHANGHAI CHINA</t>
  </si>
  <si>
    <t xml:space="preserve">A/C NO.:    1001028619000009822     </t>
  </si>
  <si>
    <r>
      <rPr>
        <b/>
        <sz val="11"/>
        <color theme="1"/>
        <rFont val="Times New Roman"/>
        <charset val="134"/>
      </rPr>
      <t>SWIFT</t>
    </r>
    <r>
      <rPr>
        <b/>
        <sz val="11"/>
        <color theme="1"/>
        <rFont val="等线"/>
        <charset val="134"/>
      </rPr>
      <t>：</t>
    </r>
    <r>
      <rPr>
        <b/>
        <sz val="11"/>
        <color theme="1"/>
        <rFont val="Times New Roman"/>
        <charset val="134"/>
      </rPr>
      <t>ICBKCNBJSHI</t>
    </r>
  </si>
  <si>
    <t xml:space="preserve">        中华人民共和国海关出口货物报关单（最新版）</t>
  </si>
  <si>
    <t>预录入编号:</t>
  </si>
  <si>
    <t>海关编号:</t>
  </si>
  <si>
    <t>页码/页数：</t>
  </si>
  <si>
    <t>境内发货人</t>
  </si>
  <si>
    <t>出境关别</t>
  </si>
  <si>
    <t>出口日期</t>
  </si>
  <si>
    <t>申报日期</t>
  </si>
  <si>
    <t>备案号</t>
  </si>
  <si>
    <t>上海帝高燃气电气销售有限公司</t>
  </si>
  <si>
    <t>913101207927142542</t>
  </si>
  <si>
    <t/>
  </si>
  <si>
    <t>境外收货人</t>
  </si>
  <si>
    <t>运输方式</t>
  </si>
  <si>
    <t>运输工具名称及航次号</t>
  </si>
  <si>
    <t>提运单号</t>
  </si>
  <si>
    <t>SERAS COMPANY MMC</t>
  </si>
  <si>
    <t>BY SEA</t>
  </si>
  <si>
    <t>生产销售单位</t>
  </si>
  <si>
    <t>监管方式（0110）</t>
  </si>
  <si>
    <t>征免性质（101）</t>
  </si>
  <si>
    <t>许可证号</t>
  </si>
  <si>
    <t>一般贸易</t>
  </si>
  <si>
    <t>一般征税</t>
  </si>
  <si>
    <t>合同协议号</t>
  </si>
  <si>
    <t>贸易国（地区）</t>
  </si>
  <si>
    <t>运抵国（地区）</t>
  </si>
  <si>
    <t xml:space="preserve">指运港 </t>
  </si>
  <si>
    <t>离境口岸</t>
  </si>
  <si>
    <t>DG20250611</t>
  </si>
  <si>
    <t>阿塞拜疆</t>
  </si>
  <si>
    <t>运输包装种类</t>
  </si>
  <si>
    <t>件数</t>
  </si>
  <si>
    <t>其他包装种类及对应数量</t>
  </si>
  <si>
    <t>毛重（千克）</t>
  </si>
  <si>
    <t>净重（千克）</t>
  </si>
  <si>
    <t>成交方式</t>
  </si>
  <si>
    <t>运费（金额、币制）</t>
  </si>
  <si>
    <t>保费（金额、币制）</t>
  </si>
  <si>
    <t>杂费（金额、币制）</t>
  </si>
  <si>
    <t>纸箱</t>
  </si>
  <si>
    <t>FOB</t>
  </si>
  <si>
    <t>随附单证及编号</t>
  </si>
  <si>
    <t>标记唛码及备注</t>
  </si>
  <si>
    <t>项号</t>
  </si>
  <si>
    <t>商品编号</t>
  </si>
  <si>
    <t>商品名称</t>
  </si>
  <si>
    <t>数量</t>
  </si>
  <si>
    <t>单位</t>
  </si>
  <si>
    <t>单价美元</t>
  </si>
  <si>
    <t>总价美元</t>
  </si>
  <si>
    <t>币制</t>
  </si>
  <si>
    <t>原产国（地区）</t>
  </si>
  <si>
    <t>最终目的国（地区）</t>
  </si>
  <si>
    <t>境内货源地</t>
  </si>
  <si>
    <t>征免</t>
  </si>
  <si>
    <t>燃气壁挂炉</t>
  </si>
  <si>
    <t>台</t>
  </si>
  <si>
    <t>USD</t>
  </si>
  <si>
    <t>中国</t>
  </si>
  <si>
    <t>上海</t>
  </si>
  <si>
    <t>规格型号（申报要素）</t>
  </si>
  <si>
    <t xml:space="preserve">                                     0.境外贴牌 ； 1.不确定 ；2.取暖和热水；3.品牌MERGAS；4. L1PB24 ；5.有循环装置；6. 24kw；7.60度</t>
  </si>
  <si>
    <t xml:space="preserve">                                    0.境外贴牌 ； 1.不确定 ；2.取暖和热水；3.品牌MERGAS；4. L1PB28；5.有循环装置；6. 28kw；7.60度</t>
  </si>
  <si>
    <t xml:space="preserve">                                     0.境外贴牌 ； 1.不确定 ；2.取暖和热水；3.品牌MERGAS；4. L1PB32 ；5.有循环装置；6. 32kw；7.60度</t>
  </si>
  <si>
    <t xml:space="preserve">                                    0.境外贴牌 ； 1.不确定 ；2.取暖和热水；3.品牌MERGAS；4.  L1PB40；5.有循环装置；6. 40kw；7.60度</t>
  </si>
  <si>
    <t xml:space="preserve">                                     0.境外贴牌 ； 1.不确定 ；2.取暖和热水；3.品牌MERGAS；4. L1PB24-01 ；5.有循环装置；6. 24kw；7.60度</t>
  </si>
  <si>
    <t xml:space="preserve">                                    0.境外贴牌 ； 1.不确定 ；2.取暖和热水；3.品牌MERGAS；4. LIPB28-01；5.有循环装置；6. 28kw；7.60度</t>
  </si>
  <si>
    <t xml:space="preserve">                                     0.境外贴牌 ； 1.不确定 ；2.取暖和热水；3.品牌MERGAS；4.L1PB32-01；5.有循环装置；6. 32kw；7.60度</t>
  </si>
  <si>
    <t xml:space="preserve">                                    0.境外贴牌 ； 1.不确定 ；2.取暖和热水；3.品牌MERGAS；4. L1PB40-01；5.有循环装置；6. 40kw；7.60度</t>
  </si>
  <si>
    <t xml:space="preserve">                                     0.境外贴牌 ； 1.不确定 ；2.取暖和热水；3.品牌MERGAS；4. L1PB50-01 ；5.有循环装置；6. 50kw；7.60度</t>
  </si>
  <si>
    <t>燃气壁挂炉配件</t>
  </si>
  <si>
    <t>个</t>
  </si>
  <si>
    <t>无品牌， 适用机型 : L1PB 用途：燃气壁挂炉维修；无型号；享惠不确定</t>
  </si>
  <si>
    <t>特殊关系确认：</t>
  </si>
  <si>
    <t>价格影响确认：</t>
  </si>
  <si>
    <t>支付特许权使用费确认：</t>
  </si>
  <si>
    <t>自报自缴：</t>
  </si>
  <si>
    <t>申报人员</t>
  </si>
  <si>
    <t>申报人员证号</t>
  </si>
  <si>
    <t>电话</t>
  </si>
  <si>
    <t>兹申明对以上内容承担如实申报、依法纳税之法律责任</t>
  </si>
  <si>
    <t>海关批注及签章</t>
  </si>
  <si>
    <t>申报单位</t>
  </si>
  <si>
    <t>申报单位（签章）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</si>
</sst>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\$#,##0_);[Red]\(\$#,##0\)"/>
    <numFmt numFmtId="165" formatCode="\$#,##0.00_);[Red]\(\$#,##0.00\)"/>
    <numFmt numFmtId="170" formatCode="0.00_);[Red]\(0.00\)"/>
    <numFmt numFmtId="171" formatCode="&quot;US$&quot;#,##0.00;\-&quot;US$&quot;#,##0.00"/>
    <numFmt numFmtId="172" formatCode="\$#,##0.0_);[Red]\(\$#,##0.0\)"/>
  </numFmts>
  <fonts count="27">
    <font>
      <sz val="11"/>
      <color theme="1"/>
      <name val="Calibri"/>
      <charset val="134"/>
      <scheme val="minor"/>
    </font>
    <font>
      <b/>
      <sz val="14"/>
      <name val="微软雅黑"/>
      <charset val="134"/>
    </font>
    <font>
      <b/>
      <sz val="9"/>
      <name val="微软雅黑"/>
      <charset val="134"/>
    </font>
    <font>
      <b/>
      <sz val="12"/>
      <name val="宋体"/>
      <charset val="134"/>
    </font>
    <font>
      <sz val="9"/>
      <name val="微软雅黑"/>
      <charset val="134"/>
    </font>
    <font>
      <b/>
      <sz val="11"/>
      <name val="微软雅黑"/>
      <charset val="134"/>
    </font>
    <font>
      <sz val="10"/>
      <name val="Verdana"/>
      <charset val="134"/>
    </font>
    <font>
      <sz val="10"/>
      <color rgb="FF000000"/>
      <name val="Verdana"/>
      <charset val="134"/>
    </font>
    <font>
      <sz val="9"/>
      <color rgb="FF000000"/>
      <name val="微软雅黑"/>
      <charset val="134"/>
    </font>
    <font>
      <sz val="8"/>
      <color rgb="FF000000"/>
      <name val="微软雅黑"/>
      <charset val="134"/>
    </font>
    <font>
      <b/>
      <sz val="9"/>
      <color rgb="FF000000"/>
      <name val="微软雅黑"/>
      <charset val="134"/>
    </font>
    <font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u/>
      <sz val="11"/>
      <color theme="10"/>
      <name val="Times New Roman"/>
      <charset val="134"/>
    </font>
    <font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 Regular"/>
      <charset val="134"/>
    </font>
    <font>
      <b/>
      <sz val="11"/>
      <color rgb="FFFF0000"/>
      <name val="Times New Roman"/>
      <charset val="134"/>
    </font>
    <font>
      <u/>
      <sz val="11"/>
      <color theme="10"/>
      <name val="Calibri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sz val="14"/>
      <color theme="1"/>
      <name val="黑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7999206518753624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</cellStyleXfs>
  <cellXfs count="14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 wrapText="1" shrinkToFit="1"/>
    </xf>
    <xf numFmtId="0" fontId="8" fillId="0" borderId="14" xfId="0" applyNumberFormat="1" applyFont="1" applyFill="1" applyBorder="1" applyAlignment="1">
      <alignment horizontal="left" vertical="center" wrapText="1" shrinkToFit="1"/>
    </xf>
    <xf numFmtId="0" fontId="9" fillId="0" borderId="14" xfId="0" applyNumberFormat="1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14" fontId="4" fillId="2" borderId="7" xfId="0" applyNumberFormat="1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top"/>
    </xf>
    <xf numFmtId="0" fontId="11" fillId="0" borderId="0" xfId="0" applyFont="1">
      <alignment vertical="center"/>
    </xf>
    <xf numFmtId="0" fontId="13" fillId="0" borderId="0" xfId="1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1" fillId="0" borderId="0" xfId="0" applyFont="1" applyFill="1" applyAlignment="1">
      <alignment vertical="center"/>
    </xf>
    <xf numFmtId="0" fontId="16" fillId="0" borderId="13" xfId="0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172" fontId="16" fillId="0" borderId="13" xfId="0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7" fillId="0" borderId="0" xfId="0" applyFont="1">
      <alignment vertical="center"/>
    </xf>
    <xf numFmtId="165" fontId="16" fillId="0" borderId="0" xfId="0" applyNumberFormat="1" applyFont="1">
      <alignment vertical="center"/>
    </xf>
    <xf numFmtId="0" fontId="16" fillId="0" borderId="0" xfId="0" applyFont="1" applyFill="1">
      <alignment vertical="center"/>
    </xf>
    <xf numFmtId="0" fontId="0" fillId="2" borderId="0" xfId="0" applyFill="1">
      <alignment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0" applyFont="1">
      <alignment vertical="center"/>
    </xf>
    <xf numFmtId="0" fontId="11" fillId="0" borderId="13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170" fontId="5" fillId="0" borderId="8" xfId="0" applyNumberFormat="1" applyFont="1" applyFill="1" applyBorder="1" applyAlignment="1">
      <alignment horizontal="left" vertical="center"/>
    </xf>
    <xf numFmtId="170" fontId="5" fillId="0" borderId="0" xfId="0" applyNumberFormat="1" applyFont="1" applyFill="1" applyAlignment="1">
      <alignment horizontal="left" vertical="center"/>
    </xf>
    <xf numFmtId="170" fontId="5" fillId="0" borderId="9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left" vertical="center" wrapText="1" shrinkToFit="1"/>
    </xf>
    <xf numFmtId="0" fontId="4" fillId="2" borderId="7" xfId="0" applyFont="1" applyFill="1" applyBorder="1" applyAlignment="1">
      <alignment horizontal="left" vertical="center" wrapText="1" shrinkToFit="1"/>
    </xf>
    <xf numFmtId="0" fontId="10" fillId="3" borderId="14" xfId="0" applyNumberFormat="1" applyFont="1" applyFill="1" applyBorder="1" applyAlignment="1">
      <alignment horizontal="left" vertical="center" wrapText="1"/>
    </xf>
    <xf numFmtId="0" fontId="0" fillId="0" borderId="22" xfId="0" applyFill="1" applyBorder="1" applyAlignment="1">
      <alignment vertical="center"/>
    </xf>
    <xf numFmtId="0" fontId="8" fillId="0" borderId="14" xfId="0" applyNumberFormat="1" applyFont="1" applyFill="1" applyBorder="1" applyAlignment="1">
      <alignment horizontal="center" vertical="center" wrapText="1" shrinkToFit="1"/>
    </xf>
    <xf numFmtId="0" fontId="0" fillId="0" borderId="23" xfId="0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6" fillId="0" borderId="13" xfId="2" applyFont="1" applyFill="1" applyBorder="1" applyAlignment="1">
      <alignment horizontal="left" vertical="center"/>
    </xf>
    <xf numFmtId="0" fontId="7" fillId="0" borderId="14" xfId="0" applyNumberFormat="1" applyFont="1" applyFill="1" applyBorder="1" applyAlignment="1">
      <alignment horizontal="left" vertical="center" wrapText="1"/>
    </xf>
    <xf numFmtId="0" fontId="0" fillId="0" borderId="16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 shrinkToFit="1"/>
    </xf>
    <xf numFmtId="0" fontId="8" fillId="0" borderId="14" xfId="0" applyNumberFormat="1" applyFont="1" applyFill="1" applyBorder="1" applyAlignment="1">
      <alignment horizontal="left" vertical="center" wrapText="1" shrinkToFit="1"/>
    </xf>
    <xf numFmtId="0" fontId="4" fillId="0" borderId="13" xfId="0" applyFont="1" applyFill="1" applyBorder="1" applyAlignment="1">
      <alignment horizontal="left" vertical="center"/>
    </xf>
    <xf numFmtId="0" fontId="8" fillId="0" borderId="14" xfId="0" applyNumberFormat="1" applyFont="1" applyFill="1" applyBorder="1" applyAlignment="1">
      <alignment horizontal="left" vertical="center" wrapText="1"/>
    </xf>
    <xf numFmtId="171" fontId="4" fillId="0" borderId="13" xfId="0" applyNumberFormat="1" applyFont="1" applyFill="1" applyBorder="1" applyAlignment="1">
      <alignment horizontal="left" vertical="center" shrinkToFit="1"/>
    </xf>
    <xf numFmtId="171" fontId="8" fillId="0" borderId="14" xfId="0" applyNumberFormat="1" applyFont="1" applyFill="1" applyBorder="1" applyAlignment="1">
      <alignment horizontal="left" vertical="center" wrapText="1" shrinkToFit="1"/>
    </xf>
    <xf numFmtId="0" fontId="4" fillId="0" borderId="2" xfId="0" applyFont="1" applyFill="1" applyBorder="1" applyAlignment="1">
      <alignment horizontal="left" vertical="center" wrapText="1" shrinkToFit="1"/>
    </xf>
    <xf numFmtId="0" fontId="4" fillId="0" borderId="4" xfId="0" applyFont="1" applyFill="1" applyBorder="1" applyAlignment="1">
      <alignment horizontal="left" vertical="center" wrapText="1" shrinkToFit="1"/>
    </xf>
    <xf numFmtId="0" fontId="4" fillId="0" borderId="8" xfId="0" applyFont="1" applyFill="1" applyBorder="1" applyAlignment="1">
      <alignment horizontal="left" vertical="center" wrapText="1" shrinkToFit="1"/>
    </xf>
    <xf numFmtId="0" fontId="4" fillId="0" borderId="9" xfId="0" applyFont="1" applyFill="1" applyBorder="1" applyAlignment="1">
      <alignment horizontal="left" vertical="center" wrapText="1" shrinkToFit="1"/>
    </xf>
    <xf numFmtId="0" fontId="4" fillId="0" borderId="11" xfId="0" applyFont="1" applyFill="1" applyBorder="1" applyAlignment="1">
      <alignment horizontal="left" vertical="center" wrapText="1" shrinkToFit="1"/>
    </xf>
    <xf numFmtId="0" fontId="4" fillId="0" borderId="12" xfId="0" applyFont="1" applyFill="1" applyBorder="1" applyAlignment="1">
      <alignment horizontal="left" vertical="center" wrapText="1" shrinkToFit="1"/>
    </xf>
    <xf numFmtId="0" fontId="6" fillId="0" borderId="2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7" fillId="0" borderId="14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</cellXfs>
  <cellStyles count="3">
    <cellStyle name="Hyperlink" xfId="1" builtinId="8"/>
    <cellStyle name="Normal" xfId="0" builtinId="0"/>
    <cellStyle name="常规 4" xfId="2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781685</xdr:colOff>
      <xdr:row>25</xdr:row>
      <xdr:rowOff>184150</xdr:rowOff>
    </xdr:from>
    <xdr:to>
      <xdr:col>9</xdr:col>
      <xdr:colOff>213995</xdr:colOff>
      <xdr:row>33</xdr:row>
      <xdr:rowOff>160655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06260" y="5422900"/>
          <a:ext cx="1480185" cy="150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16" workbookViewId="0">
      <selection activeCell="J20" sqref="J20"/>
    </sheetView>
  </sheetViews>
  <sheetFormatPr defaultColWidth="9.6640625" defaultRowHeight="15"/>
  <cols>
    <col min="1" max="1" width="7.77734375" style="20" customWidth="1"/>
    <col min="2" max="2" width="27.109375" style="20" customWidth="1"/>
    <col min="3" max="3" width="19.21875" style="20" customWidth="1"/>
    <col min="4" max="4" width="12.6640625" style="20" customWidth="1"/>
    <col min="5" max="5" width="14.44140625" style="20" customWidth="1"/>
    <col min="6" max="6" width="11.88671875" style="20" customWidth="1"/>
    <col min="7" max="7" width="15.109375" style="20" customWidth="1"/>
    <col min="8" max="8" width="16" style="20" customWidth="1"/>
    <col min="9" max="10" width="9.6640625" style="39"/>
  </cols>
  <sheetData>
    <row r="1" spans="1:9" s="20" customFormat="1" ht="24.6">
      <c r="A1" s="48" t="s">
        <v>0</v>
      </c>
      <c r="B1" s="48"/>
      <c r="C1" s="48"/>
      <c r="D1" s="48"/>
      <c r="E1" s="48"/>
      <c r="F1" s="48"/>
      <c r="G1" s="48"/>
      <c r="H1" s="48"/>
      <c r="I1" s="48"/>
    </row>
    <row r="2" spans="1:9" s="20" customFormat="1" ht="18">
      <c r="A2" s="40"/>
      <c r="B2" s="41" t="s">
        <v>1</v>
      </c>
      <c r="C2" s="41"/>
      <c r="D2" s="41"/>
      <c r="E2" s="41"/>
      <c r="F2" s="41"/>
      <c r="G2" s="41"/>
      <c r="H2" s="41"/>
      <c r="I2" s="41"/>
    </row>
    <row r="3" spans="1:9" s="20" customFormat="1" ht="21">
      <c r="B3" s="21"/>
      <c r="C3" s="22" t="s">
        <v>2</v>
      </c>
    </row>
    <row r="4" spans="1:9" s="20" customFormat="1" ht="18">
      <c r="C4" s="23" t="s">
        <v>3</v>
      </c>
    </row>
    <row r="5" spans="1:9" s="20" customFormat="1" ht="13.8">
      <c r="B5" s="42"/>
      <c r="C5" s="24" t="s">
        <v>4</v>
      </c>
      <c r="D5" s="24" t="s">
        <v>5</v>
      </c>
      <c r="E5" s="24"/>
      <c r="F5" s="24"/>
      <c r="H5" s="42"/>
    </row>
    <row r="7" spans="1:9">
      <c r="B7" s="26" t="s">
        <v>6</v>
      </c>
      <c r="C7" s="26"/>
      <c r="D7" s="26"/>
      <c r="E7" s="26"/>
      <c r="F7" s="26"/>
      <c r="G7" s="20" t="s">
        <v>7</v>
      </c>
    </row>
    <row r="8" spans="1:9">
      <c r="B8" s="26" t="s">
        <v>8</v>
      </c>
      <c r="C8" s="26"/>
      <c r="D8" s="26"/>
      <c r="E8" s="26"/>
      <c r="F8" s="26"/>
      <c r="G8" s="20" t="s">
        <v>9</v>
      </c>
    </row>
    <row r="9" spans="1:9">
      <c r="B9" s="26" t="s">
        <v>10</v>
      </c>
      <c r="C9" s="26"/>
      <c r="D9" s="26"/>
      <c r="E9" s="26"/>
      <c r="F9" s="26"/>
      <c r="G9" s="20" t="s">
        <v>11</v>
      </c>
    </row>
    <row r="10" spans="1:9">
      <c r="B10" s="26"/>
      <c r="C10" s="26"/>
      <c r="D10" s="26"/>
      <c r="E10" s="26"/>
      <c r="F10" s="26"/>
      <c r="G10" s="20" t="s">
        <v>12</v>
      </c>
    </row>
    <row r="11" spans="1:9">
      <c r="I11" s="47"/>
    </row>
    <row r="12" spans="1:9">
      <c r="B12" s="43"/>
      <c r="C12" s="43"/>
      <c r="D12" s="43"/>
      <c r="I12" s="47"/>
    </row>
    <row r="13" spans="1:9">
      <c r="B13" s="44" t="s">
        <v>13</v>
      </c>
      <c r="C13" s="44" t="s">
        <v>14</v>
      </c>
      <c r="D13" s="44" t="s">
        <v>15</v>
      </c>
      <c r="E13" s="44" t="s">
        <v>16</v>
      </c>
      <c r="F13" s="44" t="s">
        <v>17</v>
      </c>
      <c r="G13" s="44" t="s">
        <v>18</v>
      </c>
      <c r="H13" s="44" t="s">
        <v>19</v>
      </c>
    </row>
    <row r="14" spans="1:9">
      <c r="B14" s="44" t="s">
        <v>20</v>
      </c>
      <c r="C14" s="44" t="s">
        <v>21</v>
      </c>
      <c r="D14" s="44" t="s">
        <v>22</v>
      </c>
      <c r="E14" s="44" t="s">
        <v>23</v>
      </c>
      <c r="F14" s="44" t="s">
        <v>24</v>
      </c>
      <c r="G14" s="44" t="s">
        <v>25</v>
      </c>
      <c r="H14" s="44" t="s">
        <v>26</v>
      </c>
    </row>
    <row r="15" spans="1:9">
      <c r="B15" s="44"/>
      <c r="C15" s="44"/>
      <c r="D15" s="44" t="s">
        <v>27</v>
      </c>
      <c r="E15" s="44" t="s">
        <v>28</v>
      </c>
      <c r="F15" s="44" t="s">
        <v>29</v>
      </c>
      <c r="G15" s="44" t="s">
        <v>29</v>
      </c>
      <c r="H15" s="44" t="s">
        <v>30</v>
      </c>
    </row>
    <row r="16" spans="1:9">
      <c r="B16" s="44" t="s">
        <v>31</v>
      </c>
      <c r="C16" s="44" t="s">
        <v>32</v>
      </c>
      <c r="D16" s="44">
        <v>50</v>
      </c>
      <c r="E16" s="44">
        <f t="shared" ref="E16:E20" si="0">D16*2</f>
        <v>100</v>
      </c>
      <c r="F16" s="44">
        <v>1870</v>
      </c>
      <c r="G16" s="44">
        <v>1725</v>
      </c>
      <c r="H16" s="45">
        <v>7.15</v>
      </c>
    </row>
    <row r="17" spans="2:8">
      <c r="B17" s="44" t="s">
        <v>33</v>
      </c>
      <c r="C17" s="44"/>
      <c r="D17" s="44"/>
      <c r="E17" s="44"/>
      <c r="F17" s="44"/>
      <c r="G17" s="44"/>
      <c r="H17" s="44"/>
    </row>
    <row r="18" spans="2:8">
      <c r="B18" s="44" t="s">
        <v>31</v>
      </c>
      <c r="C18" s="44" t="s">
        <v>34</v>
      </c>
      <c r="D18" s="44">
        <v>50</v>
      </c>
      <c r="E18" s="44">
        <f t="shared" si="0"/>
        <v>100</v>
      </c>
      <c r="F18" s="44">
        <v>2055</v>
      </c>
      <c r="G18" s="44">
        <v>1925</v>
      </c>
      <c r="H18" s="44">
        <v>8.56</v>
      </c>
    </row>
    <row r="19" spans="2:8">
      <c r="B19" s="44" t="s">
        <v>33</v>
      </c>
      <c r="C19" s="44"/>
      <c r="D19" s="44"/>
      <c r="E19" s="44"/>
      <c r="F19" s="44"/>
      <c r="G19" s="44"/>
      <c r="H19" s="44"/>
    </row>
    <row r="20" spans="2:8">
      <c r="B20" s="44" t="s">
        <v>31</v>
      </c>
      <c r="C20" s="44" t="s">
        <v>35</v>
      </c>
      <c r="D20" s="44">
        <v>50</v>
      </c>
      <c r="E20" s="44">
        <f t="shared" si="0"/>
        <v>100</v>
      </c>
      <c r="F20" s="44">
        <v>2095</v>
      </c>
      <c r="G20" s="44">
        <v>2005</v>
      </c>
      <c r="H20" s="44">
        <v>8.56</v>
      </c>
    </row>
    <row r="21" spans="2:8">
      <c r="B21" s="44" t="s">
        <v>33</v>
      </c>
      <c r="C21" s="44"/>
      <c r="D21" s="44"/>
      <c r="E21" s="44"/>
      <c r="F21" s="44"/>
      <c r="G21" s="44"/>
      <c r="H21" s="44"/>
    </row>
    <row r="22" spans="2:8">
      <c r="B22" s="44" t="s">
        <v>31</v>
      </c>
      <c r="C22" s="44" t="s">
        <v>36</v>
      </c>
      <c r="D22" s="44">
        <v>10</v>
      </c>
      <c r="E22" s="44">
        <f t="shared" ref="E22:E26" si="1">D22*2</f>
        <v>20</v>
      </c>
      <c r="F22" s="44">
        <v>450</v>
      </c>
      <c r="G22" s="44">
        <v>400</v>
      </c>
      <c r="H22" s="44">
        <v>1.86</v>
      </c>
    </row>
    <row r="23" spans="2:8">
      <c r="B23" s="44" t="s">
        <v>33</v>
      </c>
      <c r="C23" s="44"/>
      <c r="D23" s="44"/>
      <c r="E23" s="44"/>
      <c r="F23" s="44"/>
      <c r="G23" s="44"/>
      <c r="H23" s="44"/>
    </row>
    <row r="24" spans="2:8">
      <c r="B24" s="44" t="s">
        <v>31</v>
      </c>
      <c r="C24" s="44" t="s">
        <v>37</v>
      </c>
      <c r="D24" s="44">
        <v>110</v>
      </c>
      <c r="E24" s="44">
        <v>190</v>
      </c>
      <c r="F24" s="44">
        <v>4050</v>
      </c>
      <c r="G24" s="44">
        <v>3830</v>
      </c>
      <c r="H24" s="44">
        <v>15.63</v>
      </c>
    </row>
    <row r="25" spans="2:8">
      <c r="B25" s="44" t="s">
        <v>33</v>
      </c>
      <c r="C25" s="44"/>
      <c r="D25" s="44"/>
      <c r="E25" s="44"/>
      <c r="F25" s="44"/>
      <c r="G25" s="44"/>
      <c r="H25" s="44"/>
    </row>
    <row r="26" spans="2:8">
      <c r="B26" s="44" t="s">
        <v>31</v>
      </c>
      <c r="C26" s="44" t="s">
        <v>38</v>
      </c>
      <c r="D26" s="44">
        <v>60</v>
      </c>
      <c r="E26" s="44">
        <f t="shared" si="1"/>
        <v>120</v>
      </c>
      <c r="F26" s="44">
        <v>2460</v>
      </c>
      <c r="G26" s="44">
        <v>2310</v>
      </c>
      <c r="H26" s="44">
        <v>9.41</v>
      </c>
    </row>
    <row r="27" spans="2:8">
      <c r="B27" s="44" t="s">
        <v>33</v>
      </c>
      <c r="C27" s="44"/>
      <c r="D27" s="44"/>
      <c r="E27" s="44"/>
      <c r="F27" s="44"/>
      <c r="G27" s="44"/>
      <c r="H27" s="44"/>
    </row>
    <row r="28" spans="2:8">
      <c r="B28" s="44" t="s">
        <v>31</v>
      </c>
      <c r="C28" s="44" t="s">
        <v>39</v>
      </c>
      <c r="D28" s="44">
        <v>60</v>
      </c>
      <c r="E28" s="44">
        <f t="shared" ref="E28:E32" si="2">D28*2</f>
        <v>120</v>
      </c>
      <c r="F28" s="44">
        <v>2562</v>
      </c>
      <c r="G28" s="44">
        <v>2408</v>
      </c>
      <c r="H28" s="44">
        <v>10.27</v>
      </c>
    </row>
    <row r="29" spans="2:8">
      <c r="B29" s="44" t="s">
        <v>33</v>
      </c>
      <c r="C29" s="44"/>
      <c r="D29" s="44"/>
      <c r="E29" s="44"/>
      <c r="F29" s="44"/>
      <c r="G29" s="44"/>
      <c r="H29" s="44"/>
    </row>
    <row r="30" spans="2:8">
      <c r="B30" s="44" t="s">
        <v>31</v>
      </c>
      <c r="C30" s="44" t="s">
        <v>40</v>
      </c>
      <c r="D30" s="44">
        <v>30</v>
      </c>
      <c r="E30" s="44">
        <f t="shared" si="2"/>
        <v>60</v>
      </c>
      <c r="F30" s="44">
        <v>1372</v>
      </c>
      <c r="G30" s="44">
        <v>1240</v>
      </c>
      <c r="H30" s="44">
        <v>5.58</v>
      </c>
    </row>
    <row r="31" spans="2:8">
      <c r="B31" s="44" t="s">
        <v>33</v>
      </c>
      <c r="C31" s="44"/>
      <c r="D31" s="44"/>
      <c r="E31" s="44"/>
      <c r="F31" s="44"/>
      <c r="G31" s="44"/>
      <c r="H31" s="44"/>
    </row>
    <row r="32" spans="2:8">
      <c r="B32" s="44" t="s">
        <v>31</v>
      </c>
      <c r="C32" s="44" t="s">
        <v>41</v>
      </c>
      <c r="D32" s="44">
        <v>10</v>
      </c>
      <c r="E32" s="44">
        <f t="shared" si="2"/>
        <v>20</v>
      </c>
      <c r="F32" s="44">
        <v>500</v>
      </c>
      <c r="G32" s="44">
        <v>433</v>
      </c>
      <c r="H32" s="44">
        <v>2.0299999999999998</v>
      </c>
    </row>
    <row r="33" spans="2:8">
      <c r="B33" s="44" t="s">
        <v>33</v>
      </c>
      <c r="C33" s="44"/>
      <c r="D33" s="44"/>
      <c r="E33" s="44"/>
      <c r="F33" s="44"/>
      <c r="G33" s="44"/>
      <c r="H33" s="44"/>
    </row>
    <row r="34" spans="2:8">
      <c r="B34" s="44" t="s">
        <v>42</v>
      </c>
      <c r="C34" s="44"/>
      <c r="D34" s="44">
        <v>105</v>
      </c>
      <c r="E34" s="44">
        <v>2</v>
      </c>
      <c r="F34" s="44">
        <v>56</v>
      </c>
      <c r="G34" s="44">
        <v>54</v>
      </c>
      <c r="H34" s="44">
        <v>0.23</v>
      </c>
    </row>
    <row r="35" spans="2:8">
      <c r="B35" s="44" t="s">
        <v>43</v>
      </c>
      <c r="C35" s="44"/>
      <c r="D35" s="44"/>
      <c r="E35" s="44"/>
      <c r="F35" s="44"/>
      <c r="G35" s="44"/>
      <c r="H35" s="45"/>
    </row>
    <row r="36" spans="2:8">
      <c r="B36" s="44" t="s">
        <v>44</v>
      </c>
      <c r="C36" s="44"/>
      <c r="D36" s="44">
        <f>SUM(D16:D35)</f>
        <v>535</v>
      </c>
      <c r="E36" s="44">
        <f>SUM(E16:E35)</f>
        <v>832</v>
      </c>
      <c r="F36" s="44">
        <f>SUM(F16:F35)</f>
        <v>17470</v>
      </c>
      <c r="G36" s="44">
        <f>SUM(G16:G35)</f>
        <v>16330</v>
      </c>
      <c r="H36" s="45">
        <f>SUM(H16:H35)</f>
        <v>69.28</v>
      </c>
    </row>
    <row r="37" spans="2:8">
      <c r="B37" s="24"/>
      <c r="C37" s="24"/>
      <c r="F37" s="24"/>
      <c r="G37" s="24"/>
    </row>
    <row r="38" spans="2:8">
      <c r="B38" s="24"/>
      <c r="C38" s="24"/>
      <c r="D38" s="24"/>
      <c r="E38" s="24"/>
      <c r="F38" s="24"/>
      <c r="G38" s="24"/>
      <c r="H38" s="46"/>
    </row>
    <row r="39" spans="2:8">
      <c r="B39" s="24"/>
      <c r="C39" s="24"/>
      <c r="D39" s="24"/>
      <c r="E39" s="24"/>
      <c r="F39" s="24"/>
      <c r="G39" s="24"/>
      <c r="H39" s="24"/>
    </row>
    <row r="40" spans="2:8">
      <c r="B40" s="24"/>
      <c r="C40" s="24"/>
      <c r="D40" s="24"/>
      <c r="E40" s="24"/>
      <c r="F40" s="24"/>
      <c r="G40" s="24"/>
      <c r="H40" s="46"/>
    </row>
  </sheetData>
  <mergeCells count="1">
    <mergeCell ref="A1:I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3" workbookViewId="0">
      <selection activeCell="G22" sqref="G22"/>
    </sheetView>
  </sheetViews>
  <sheetFormatPr defaultColWidth="9" defaultRowHeight="14.4"/>
  <cols>
    <col min="1" max="2" width="9" style="20"/>
    <col min="3" max="3" width="3.21875" style="20" customWidth="1"/>
    <col min="4" max="4" width="19.44140625" style="20" customWidth="1"/>
    <col min="5" max="5" width="11.33203125" style="20" customWidth="1"/>
    <col min="6" max="6" width="13.21875" style="20" customWidth="1"/>
    <col min="7" max="7" width="15" style="20" customWidth="1"/>
    <col min="8" max="8" width="15.44140625" style="20" customWidth="1"/>
    <col min="9" max="9" width="11.33203125" style="20" customWidth="1"/>
    <col min="10" max="10" width="11.21875" style="20"/>
  </cols>
  <sheetData>
    <row r="1" spans="1:11" ht="24.6">
      <c r="A1" s="49" t="s">
        <v>45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ht="18">
      <c r="C2" s="20" t="s">
        <v>46</v>
      </c>
    </row>
    <row r="3" spans="1:11" ht="21">
      <c r="C3" s="21"/>
      <c r="E3" s="22" t="s">
        <v>47</v>
      </c>
    </row>
    <row r="4" spans="1:11" ht="18">
      <c r="E4" s="50" t="s">
        <v>48</v>
      </c>
      <c r="F4" s="50"/>
      <c r="G4" s="50"/>
    </row>
    <row r="5" spans="1:11">
      <c r="E5" s="51" t="s">
        <v>49</v>
      </c>
      <c r="F5" s="51"/>
      <c r="G5" s="51"/>
    </row>
    <row r="6" spans="1:11" ht="15.6">
      <c r="B6" s="25"/>
      <c r="C6" s="25"/>
      <c r="D6" s="25"/>
      <c r="E6" s="25"/>
      <c r="F6" s="25"/>
      <c r="G6" s="25"/>
      <c r="J6" s="25"/>
    </row>
    <row r="7" spans="1:11" ht="15.6">
      <c r="B7" s="25"/>
      <c r="C7" s="26" t="s">
        <v>6</v>
      </c>
      <c r="D7" s="26"/>
      <c r="E7" s="26"/>
      <c r="F7" s="26"/>
      <c r="G7" s="26"/>
      <c r="H7" s="20" t="s">
        <v>7</v>
      </c>
      <c r="J7" s="25"/>
    </row>
    <row r="8" spans="1:11" ht="15.6">
      <c r="B8" s="25"/>
      <c r="C8" s="26" t="s">
        <v>8</v>
      </c>
      <c r="D8" s="26"/>
      <c r="E8" s="26"/>
      <c r="F8" s="26"/>
      <c r="G8" s="26"/>
      <c r="H8" s="20" t="s">
        <v>9</v>
      </c>
      <c r="J8" s="25"/>
    </row>
    <row r="9" spans="1:11" ht="15.6">
      <c r="B9" s="25"/>
      <c r="C9" s="26" t="s">
        <v>10</v>
      </c>
      <c r="D9" s="26"/>
      <c r="E9" s="26"/>
      <c r="F9" s="26"/>
      <c r="G9" s="26"/>
      <c r="H9" s="20" t="s">
        <v>11</v>
      </c>
      <c r="J9" s="25"/>
    </row>
    <row r="10" spans="1:11" ht="15.6">
      <c r="B10" s="25"/>
      <c r="C10" s="26"/>
      <c r="D10" s="26"/>
      <c r="E10" s="26"/>
      <c r="F10" s="26"/>
      <c r="G10" s="26"/>
      <c r="H10" s="20" t="s">
        <v>12</v>
      </c>
      <c r="J10" s="25"/>
    </row>
    <row r="11" spans="1:11" ht="15.6">
      <c r="B11" s="25"/>
      <c r="C11" s="25"/>
      <c r="D11" s="25"/>
      <c r="E11" s="25"/>
      <c r="F11" s="25"/>
      <c r="G11" s="25"/>
      <c r="H11" s="25"/>
      <c r="I11" s="25"/>
      <c r="J11" s="25"/>
    </row>
    <row r="12" spans="1:11" ht="15.6">
      <c r="B12" s="25"/>
      <c r="C12" s="27"/>
      <c r="D12" s="27" t="s">
        <v>20</v>
      </c>
      <c r="E12" s="27" t="s">
        <v>21</v>
      </c>
      <c r="F12" s="27" t="s">
        <v>50</v>
      </c>
      <c r="G12" s="27" t="s">
        <v>51</v>
      </c>
      <c r="H12" s="27" t="s">
        <v>52</v>
      </c>
      <c r="I12" s="25"/>
      <c r="J12" s="25"/>
    </row>
    <row r="13" spans="1:11" ht="15.6">
      <c r="B13" s="25"/>
      <c r="C13" s="27">
        <v>1</v>
      </c>
      <c r="D13" s="27" t="s">
        <v>53</v>
      </c>
      <c r="E13" s="28" t="s">
        <v>32</v>
      </c>
      <c r="F13" s="27">
        <v>50</v>
      </c>
      <c r="G13" s="29">
        <v>214</v>
      </c>
      <c r="H13" s="30">
        <f t="shared" ref="H13:H22" si="0">F13*G13</f>
        <v>10700</v>
      </c>
      <c r="I13" s="34"/>
      <c r="J13" s="25"/>
    </row>
    <row r="14" spans="1:11" ht="15.6">
      <c r="B14" s="25"/>
      <c r="C14" s="27">
        <v>2</v>
      </c>
      <c r="D14" s="27" t="s">
        <v>53</v>
      </c>
      <c r="E14" s="28" t="s">
        <v>34</v>
      </c>
      <c r="F14" s="27">
        <v>50</v>
      </c>
      <c r="G14" s="29">
        <v>240</v>
      </c>
      <c r="H14" s="30">
        <f t="shared" si="0"/>
        <v>12000</v>
      </c>
      <c r="I14" s="34"/>
      <c r="J14" s="35"/>
      <c r="K14" s="36"/>
    </row>
    <row r="15" spans="1:11" ht="15.6">
      <c r="B15" s="25"/>
      <c r="C15" s="27">
        <v>3</v>
      </c>
      <c r="D15" s="27" t="s">
        <v>53</v>
      </c>
      <c r="E15" s="27" t="s">
        <v>35</v>
      </c>
      <c r="F15" s="27">
        <v>50</v>
      </c>
      <c r="G15" s="29">
        <v>251</v>
      </c>
      <c r="H15" s="30">
        <f t="shared" si="0"/>
        <v>12550</v>
      </c>
      <c r="I15" s="34"/>
      <c r="J15" s="37"/>
    </row>
    <row r="16" spans="1:11" ht="15.6">
      <c r="B16" s="25"/>
      <c r="C16" s="27">
        <v>4</v>
      </c>
      <c r="D16" s="27" t="s">
        <v>53</v>
      </c>
      <c r="E16" s="27" t="s">
        <v>36</v>
      </c>
      <c r="F16" s="27">
        <v>10</v>
      </c>
      <c r="G16" s="29">
        <v>303</v>
      </c>
      <c r="H16" s="30">
        <f t="shared" si="0"/>
        <v>3030</v>
      </c>
      <c r="I16" s="34"/>
      <c r="J16" s="37"/>
    </row>
    <row r="17" spans="2:10" ht="15.6">
      <c r="B17" s="25"/>
      <c r="C17" s="27">
        <v>5</v>
      </c>
      <c r="D17" s="27" t="s">
        <v>53</v>
      </c>
      <c r="E17" s="27" t="s">
        <v>37</v>
      </c>
      <c r="F17" s="27">
        <v>110</v>
      </c>
      <c r="G17" s="29">
        <v>199</v>
      </c>
      <c r="H17" s="30">
        <f t="shared" si="0"/>
        <v>21890</v>
      </c>
      <c r="I17" s="34"/>
      <c r="J17" s="37"/>
    </row>
    <row r="18" spans="2:10" ht="15.6">
      <c r="C18" s="27">
        <v>6</v>
      </c>
      <c r="D18" s="27" t="s">
        <v>53</v>
      </c>
      <c r="E18" s="27" t="s">
        <v>38</v>
      </c>
      <c r="F18" s="27">
        <v>60</v>
      </c>
      <c r="G18" s="29">
        <v>221</v>
      </c>
      <c r="H18" s="30">
        <f t="shared" si="0"/>
        <v>13260</v>
      </c>
      <c r="I18" s="34"/>
    </row>
    <row r="19" spans="2:10" ht="15.6">
      <c r="B19" s="25"/>
      <c r="C19" s="27">
        <v>7</v>
      </c>
      <c r="D19" s="27" t="s">
        <v>53</v>
      </c>
      <c r="E19" s="27" t="s">
        <v>39</v>
      </c>
      <c r="F19" s="27">
        <v>60</v>
      </c>
      <c r="G19" s="29">
        <v>231</v>
      </c>
      <c r="H19" s="30">
        <f t="shared" si="0"/>
        <v>13860</v>
      </c>
      <c r="I19" s="34"/>
      <c r="J19" s="25"/>
    </row>
    <row r="20" spans="2:10" ht="15.6">
      <c r="B20" s="25"/>
      <c r="C20" s="27">
        <v>8</v>
      </c>
      <c r="D20" s="27" t="s">
        <v>53</v>
      </c>
      <c r="E20" s="27" t="s">
        <v>40</v>
      </c>
      <c r="F20" s="27">
        <v>30</v>
      </c>
      <c r="G20" s="29">
        <v>263</v>
      </c>
      <c r="H20" s="30">
        <f t="shared" si="0"/>
        <v>7890</v>
      </c>
      <c r="I20" s="34"/>
      <c r="J20" s="25"/>
    </row>
    <row r="21" spans="2:10" ht="15.6">
      <c r="B21" s="25"/>
      <c r="C21" s="27">
        <v>9</v>
      </c>
      <c r="D21" s="27" t="s">
        <v>53</v>
      </c>
      <c r="E21" s="27" t="s">
        <v>41</v>
      </c>
      <c r="F21" s="27">
        <v>10</v>
      </c>
      <c r="G21" s="29">
        <v>321</v>
      </c>
      <c r="H21" s="30">
        <f t="shared" si="0"/>
        <v>3210</v>
      </c>
      <c r="I21" s="34"/>
      <c r="J21" s="25"/>
    </row>
    <row r="22" spans="2:10" ht="15.6">
      <c r="B22" s="25"/>
      <c r="C22" s="27">
        <v>10</v>
      </c>
      <c r="D22" s="27" t="s">
        <v>54</v>
      </c>
      <c r="E22" s="27"/>
      <c r="F22" s="27">
        <v>105</v>
      </c>
      <c r="G22" s="30">
        <v>0.5</v>
      </c>
      <c r="H22" s="30">
        <f t="shared" si="0"/>
        <v>52.5</v>
      </c>
      <c r="I22" s="25"/>
      <c r="J22" s="37"/>
    </row>
    <row r="23" spans="2:10" ht="15.6">
      <c r="B23" s="25"/>
      <c r="C23" s="27"/>
      <c r="D23" s="27" t="s">
        <v>44</v>
      </c>
      <c r="E23" s="27"/>
      <c r="F23" s="27"/>
      <c r="G23" s="31"/>
      <c r="H23" s="30">
        <f>SUM(H13:H22)</f>
        <v>98442.5</v>
      </c>
      <c r="I23" s="25"/>
      <c r="J23" s="25"/>
    </row>
    <row r="24" spans="2:10" ht="15.6">
      <c r="B24" s="25"/>
      <c r="C24" s="32"/>
      <c r="D24" s="32"/>
      <c r="E24" s="32"/>
      <c r="F24" s="32"/>
      <c r="G24" s="32"/>
      <c r="H24" s="32"/>
      <c r="I24" s="38"/>
      <c r="J24" s="25"/>
    </row>
    <row r="27" spans="2:10">
      <c r="C27" s="33" t="s">
        <v>55</v>
      </c>
      <c r="D27" s="33"/>
      <c r="E27" s="33"/>
      <c r="F27" s="33"/>
      <c r="G27" s="33"/>
      <c r="H27" s="33"/>
    </row>
    <row r="28" spans="2:10">
      <c r="C28" s="33" t="s">
        <v>56</v>
      </c>
      <c r="D28" s="33"/>
      <c r="E28" s="33"/>
      <c r="F28" s="33"/>
      <c r="G28" s="33"/>
      <c r="H28" s="33"/>
      <c r="I28" s="33"/>
      <c r="J28" s="33"/>
    </row>
    <row r="29" spans="2:10">
      <c r="C29" s="33" t="s">
        <v>57</v>
      </c>
      <c r="D29" s="33"/>
      <c r="E29" s="33"/>
      <c r="F29" s="33"/>
      <c r="G29" s="33"/>
      <c r="H29" s="33"/>
      <c r="I29" s="33"/>
      <c r="J29" s="33"/>
    </row>
    <row r="30" spans="2:10">
      <c r="C30" s="33" t="s">
        <v>58</v>
      </c>
      <c r="D30" s="33"/>
      <c r="E30" s="33"/>
      <c r="F30" s="33"/>
      <c r="G30" s="33"/>
      <c r="H30" s="33"/>
      <c r="I30" s="33"/>
      <c r="J30" s="33"/>
    </row>
    <row r="31" spans="2:10">
      <c r="C31" s="33" t="s">
        <v>59</v>
      </c>
      <c r="D31" s="33"/>
      <c r="E31" s="33"/>
      <c r="F31" s="33"/>
      <c r="G31" s="33"/>
      <c r="H31" s="33"/>
      <c r="I31" s="33"/>
      <c r="J31" s="33"/>
    </row>
    <row r="32" spans="2:10">
      <c r="C32" s="33" t="s">
        <v>60</v>
      </c>
      <c r="D32" s="33"/>
      <c r="E32" s="33"/>
      <c r="F32" s="33"/>
      <c r="G32" s="33"/>
      <c r="H32" s="33"/>
      <c r="I32" s="33"/>
      <c r="J32" s="33"/>
    </row>
    <row r="33" spans="3:10">
      <c r="C33" s="33"/>
      <c r="D33" s="33"/>
      <c r="E33" s="33"/>
      <c r="F33" s="33"/>
      <c r="G33" s="33"/>
      <c r="H33" s="33"/>
      <c r="I33" s="33"/>
      <c r="J33" s="33"/>
    </row>
    <row r="34" spans="3:10">
      <c r="C34" s="33"/>
      <c r="D34" s="33"/>
      <c r="E34" s="33"/>
      <c r="F34" s="33"/>
      <c r="G34" s="33"/>
      <c r="H34" s="33"/>
      <c r="I34" s="33"/>
      <c r="J34" s="33"/>
    </row>
    <row r="35" spans="3:10">
      <c r="C35" s="33" t="s">
        <v>61</v>
      </c>
      <c r="D35" s="33"/>
      <c r="E35" s="33"/>
      <c r="F35" s="33"/>
      <c r="G35" s="33"/>
      <c r="H35" s="33"/>
      <c r="I35" s="33"/>
      <c r="J35" s="33"/>
    </row>
    <row r="36" spans="3:10">
      <c r="C36" s="33" t="s">
        <v>62</v>
      </c>
      <c r="D36" s="33"/>
      <c r="E36" s="33"/>
      <c r="F36" s="33"/>
      <c r="G36" s="33"/>
      <c r="H36" s="33"/>
      <c r="I36" s="33"/>
      <c r="J36" s="33"/>
    </row>
    <row r="37" spans="3:10">
      <c r="C37" s="33" t="s">
        <v>63</v>
      </c>
      <c r="D37" s="33"/>
      <c r="E37" s="33"/>
      <c r="F37" s="33"/>
      <c r="G37" s="33"/>
      <c r="H37" s="33"/>
      <c r="I37" s="33"/>
      <c r="J37" s="33"/>
    </row>
    <row r="38" spans="3:10">
      <c r="C38" s="33"/>
      <c r="D38" s="33"/>
      <c r="E38" s="33"/>
      <c r="F38" s="33"/>
      <c r="G38" s="33"/>
      <c r="H38" s="33"/>
      <c r="I38" s="33"/>
      <c r="J38" s="33"/>
    </row>
    <row r="39" spans="3:10">
      <c r="C39" s="33" t="s">
        <v>64</v>
      </c>
      <c r="D39" s="33"/>
      <c r="E39" s="33"/>
      <c r="F39" s="33"/>
      <c r="G39" s="33"/>
      <c r="H39" s="33"/>
      <c r="I39" s="33"/>
      <c r="J39" s="33"/>
    </row>
    <row r="40" spans="3:10">
      <c r="C40" s="33" t="s">
        <v>65</v>
      </c>
      <c r="D40" s="33"/>
      <c r="E40" s="33"/>
      <c r="F40" s="33"/>
      <c r="G40" s="33"/>
      <c r="H40" s="33"/>
      <c r="I40" s="33"/>
      <c r="J40" s="33"/>
    </row>
    <row r="41" spans="3:10">
      <c r="C41" s="33" t="s">
        <v>66</v>
      </c>
      <c r="D41" s="33"/>
      <c r="E41" s="33"/>
      <c r="F41" s="33"/>
      <c r="G41" s="33"/>
      <c r="H41" s="33"/>
      <c r="I41" s="33"/>
      <c r="J41" s="33"/>
    </row>
    <row r="42" spans="3:10">
      <c r="C42" s="33" t="s">
        <v>67</v>
      </c>
      <c r="D42" s="33"/>
      <c r="E42" s="33"/>
      <c r="F42" s="33"/>
      <c r="G42" s="33"/>
      <c r="H42" s="33"/>
      <c r="I42" s="33"/>
      <c r="J42" s="33"/>
    </row>
    <row r="43" spans="3:10">
      <c r="C43" s="33"/>
      <c r="D43" s="33"/>
      <c r="E43" s="33"/>
      <c r="F43" s="33"/>
      <c r="G43" s="33"/>
      <c r="H43" s="33"/>
      <c r="I43" s="33"/>
      <c r="J43" s="33"/>
    </row>
    <row r="44" spans="3:10">
      <c r="C44" s="33"/>
      <c r="D44" s="33"/>
      <c r="E44" s="33"/>
      <c r="F44" s="33"/>
      <c r="G44" s="33"/>
      <c r="H44" s="33"/>
      <c r="I44" s="33"/>
      <c r="J44" s="33"/>
    </row>
    <row r="45" spans="3:10">
      <c r="C45" s="33"/>
      <c r="D45" s="33"/>
      <c r="E45" s="33"/>
      <c r="F45" s="33"/>
      <c r="G45" s="33"/>
      <c r="H45" s="33"/>
      <c r="I45" s="33"/>
      <c r="J45" s="33"/>
    </row>
    <row r="46" spans="3:10">
      <c r="I46" s="33"/>
      <c r="J46" s="33"/>
    </row>
  </sheetData>
  <mergeCells count="3">
    <mergeCell ref="A1:J1"/>
    <mergeCell ref="E4:G4"/>
    <mergeCell ref="E5:G5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zoomScale="110" zoomScaleNormal="110" workbookViewId="0">
      <selection activeCell="A16" sqref="A16:N16"/>
    </sheetView>
  </sheetViews>
  <sheetFormatPr defaultColWidth="9.88671875" defaultRowHeight="14.4"/>
  <cols>
    <col min="1" max="1" width="9.88671875" style="1"/>
    <col min="2" max="2" width="12.77734375" style="1" customWidth="1"/>
    <col min="3" max="3" width="9.88671875" style="1"/>
    <col min="4" max="4" width="13" style="1" customWidth="1"/>
    <col min="5" max="7" width="9.88671875" style="1"/>
    <col min="8" max="8" width="12" style="1" customWidth="1"/>
    <col min="9" max="16384" width="9.88671875" style="1"/>
  </cols>
  <sheetData>
    <row r="1" spans="1:14" ht="16.350000000000001" customHeight="1">
      <c r="A1" s="52" t="s">
        <v>68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>
      <c r="A2" s="53" t="s">
        <v>69</v>
      </c>
      <c r="B2" s="53"/>
      <c r="C2" s="2"/>
      <c r="D2" s="2" t="s">
        <v>70</v>
      </c>
      <c r="E2" s="2"/>
      <c r="F2" s="53"/>
      <c r="G2" s="54"/>
      <c r="H2" s="54"/>
      <c r="I2" s="54" t="s">
        <v>71</v>
      </c>
      <c r="J2" s="54"/>
      <c r="K2" s="53"/>
      <c r="L2" s="53"/>
      <c r="M2" s="53"/>
      <c r="N2" s="53"/>
    </row>
    <row r="3" spans="1:14" ht="15.6">
      <c r="A3" s="55" t="s">
        <v>72</v>
      </c>
      <c r="B3" s="56"/>
      <c r="C3" s="56"/>
      <c r="D3" s="56"/>
      <c r="E3" s="56"/>
      <c r="F3" s="57"/>
      <c r="G3" s="58" t="s">
        <v>73</v>
      </c>
      <c r="H3" s="59"/>
      <c r="I3" s="58" t="s">
        <v>74</v>
      </c>
      <c r="J3" s="60"/>
      <c r="K3" s="16" t="s">
        <v>75</v>
      </c>
      <c r="L3" s="61" t="s">
        <v>76</v>
      </c>
      <c r="M3" s="62"/>
      <c r="N3" s="63"/>
    </row>
    <row r="4" spans="1:14" ht="13.35" customHeight="1">
      <c r="A4" s="64" t="s">
        <v>77</v>
      </c>
      <c r="B4" s="65"/>
      <c r="C4" s="5"/>
      <c r="D4" s="66" t="s">
        <v>78</v>
      </c>
      <c r="E4" s="67"/>
      <c r="F4" s="68"/>
      <c r="G4" s="69" t="s">
        <v>79</v>
      </c>
      <c r="H4" s="68"/>
      <c r="I4" s="69" t="s">
        <v>79</v>
      </c>
      <c r="J4" s="68"/>
      <c r="K4" s="17" t="s">
        <v>79</v>
      </c>
      <c r="L4" s="70" t="s">
        <v>79</v>
      </c>
      <c r="M4" s="70"/>
      <c r="N4" s="71"/>
    </row>
    <row r="5" spans="1:14">
      <c r="A5" s="55" t="s">
        <v>80</v>
      </c>
      <c r="B5" s="56"/>
      <c r="C5" s="56"/>
      <c r="D5" s="56"/>
      <c r="E5" s="56"/>
      <c r="F5" s="57"/>
      <c r="G5" s="55" t="s">
        <v>81</v>
      </c>
      <c r="H5" s="57"/>
      <c r="I5" s="58" t="s">
        <v>82</v>
      </c>
      <c r="J5" s="72"/>
      <c r="K5" s="58" t="s">
        <v>83</v>
      </c>
      <c r="L5" s="73"/>
      <c r="M5" s="73"/>
      <c r="N5" s="72"/>
    </row>
    <row r="6" spans="1:14">
      <c r="A6" s="69" t="s">
        <v>84</v>
      </c>
      <c r="B6" s="70"/>
      <c r="C6" s="70"/>
      <c r="D6" s="70"/>
      <c r="E6" s="70"/>
      <c r="F6" s="71"/>
      <c r="G6" s="69" t="s">
        <v>85</v>
      </c>
      <c r="H6" s="71"/>
      <c r="I6" s="74"/>
      <c r="J6" s="75"/>
      <c r="K6" s="69"/>
      <c r="L6" s="70"/>
      <c r="M6" s="70"/>
      <c r="N6" s="71"/>
    </row>
    <row r="7" spans="1:14">
      <c r="A7" s="55" t="s">
        <v>86</v>
      </c>
      <c r="B7" s="56"/>
      <c r="C7" s="56"/>
      <c r="D7" s="56"/>
      <c r="E7" s="56"/>
      <c r="F7" s="57"/>
      <c r="G7" s="55" t="s">
        <v>87</v>
      </c>
      <c r="H7" s="57"/>
      <c r="I7" s="61" t="s">
        <v>88</v>
      </c>
      <c r="J7" s="63"/>
      <c r="K7" s="61" t="s">
        <v>89</v>
      </c>
      <c r="L7" s="62"/>
      <c r="M7" s="62"/>
      <c r="N7" s="63"/>
    </row>
    <row r="8" spans="1:14">
      <c r="A8" s="64" t="s">
        <v>77</v>
      </c>
      <c r="B8" s="65"/>
      <c r="C8" s="5"/>
      <c r="D8" s="66" t="s">
        <v>78</v>
      </c>
      <c r="E8" s="67"/>
      <c r="F8" s="68"/>
      <c r="G8" s="69" t="s">
        <v>90</v>
      </c>
      <c r="H8" s="70"/>
      <c r="I8" s="69" t="s">
        <v>91</v>
      </c>
      <c r="J8" s="71"/>
      <c r="K8" s="69"/>
      <c r="L8" s="70"/>
      <c r="M8" s="70"/>
      <c r="N8" s="71"/>
    </row>
    <row r="9" spans="1:14">
      <c r="A9" s="55" t="s">
        <v>92</v>
      </c>
      <c r="B9" s="56"/>
      <c r="C9" s="57"/>
      <c r="D9" s="55" t="s">
        <v>93</v>
      </c>
      <c r="E9" s="56"/>
      <c r="F9" s="57"/>
      <c r="G9" s="55" t="s">
        <v>94</v>
      </c>
      <c r="H9" s="56"/>
      <c r="I9" s="56"/>
      <c r="J9" s="57"/>
      <c r="K9" s="7" t="s">
        <v>95</v>
      </c>
      <c r="L9" s="73" t="s">
        <v>96</v>
      </c>
      <c r="M9" s="73"/>
      <c r="N9" s="72"/>
    </row>
    <row r="10" spans="1:14">
      <c r="A10" s="76" t="s">
        <v>97</v>
      </c>
      <c r="B10" s="77"/>
      <c r="C10" s="78"/>
      <c r="D10" s="76" t="s">
        <v>98</v>
      </c>
      <c r="E10" s="77"/>
      <c r="F10" s="78"/>
      <c r="G10" s="76" t="s">
        <v>98</v>
      </c>
      <c r="H10" s="77"/>
      <c r="I10" s="77"/>
      <c r="J10" s="78"/>
      <c r="K10" s="18" t="s">
        <v>98</v>
      </c>
      <c r="L10" s="77"/>
      <c r="M10" s="77"/>
      <c r="N10" s="78"/>
    </row>
    <row r="11" spans="1:14">
      <c r="A11" s="55" t="s">
        <v>99</v>
      </c>
      <c r="B11" s="57"/>
      <c r="C11" s="3" t="s">
        <v>100</v>
      </c>
      <c r="D11" s="6" t="s">
        <v>101</v>
      </c>
      <c r="E11" s="55" t="s">
        <v>102</v>
      </c>
      <c r="F11" s="57"/>
      <c r="G11" s="7" t="s">
        <v>103</v>
      </c>
      <c r="H11" s="7" t="s">
        <v>104</v>
      </c>
      <c r="I11" s="79" t="s">
        <v>105</v>
      </c>
      <c r="J11" s="80"/>
      <c r="K11" s="79" t="s">
        <v>106</v>
      </c>
      <c r="L11" s="80"/>
      <c r="M11" s="79" t="s">
        <v>107</v>
      </c>
      <c r="N11" s="80"/>
    </row>
    <row r="12" spans="1:14">
      <c r="A12" s="81" t="s">
        <v>108</v>
      </c>
      <c r="B12" s="82"/>
      <c r="C12" s="81">
        <v>832</v>
      </c>
      <c r="D12" s="82"/>
      <c r="E12" s="81">
        <v>17470</v>
      </c>
      <c r="F12" s="82"/>
      <c r="G12" s="8">
        <v>16330</v>
      </c>
      <c r="H12" s="8" t="s">
        <v>109</v>
      </c>
      <c r="I12" s="83"/>
      <c r="J12" s="84"/>
      <c r="K12" s="83"/>
      <c r="L12" s="84"/>
      <c r="M12" s="83"/>
      <c r="N12" s="84"/>
    </row>
    <row r="13" spans="1:14">
      <c r="A13" s="79" t="s">
        <v>110</v>
      </c>
      <c r="B13" s="85"/>
      <c r="C13" s="85"/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7"/>
    </row>
    <row r="14" spans="1:14">
      <c r="A14" s="88" t="s">
        <v>79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</row>
    <row r="15" spans="1:14">
      <c r="A15" s="79" t="s">
        <v>111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0"/>
    </row>
    <row r="16" spans="1:14" ht="16.2">
      <c r="A16" s="91" t="s">
        <v>79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</row>
    <row r="17" spans="1:14">
      <c r="A17" s="9" t="s">
        <v>112</v>
      </c>
      <c r="B17" s="10" t="s">
        <v>113</v>
      </c>
      <c r="C17" s="94" t="s">
        <v>114</v>
      </c>
      <c r="D17" s="95"/>
      <c r="E17" s="10" t="s">
        <v>115</v>
      </c>
      <c r="F17" s="10" t="s">
        <v>116</v>
      </c>
      <c r="G17" s="10" t="s">
        <v>117</v>
      </c>
      <c r="H17" s="10" t="s">
        <v>118</v>
      </c>
      <c r="I17" s="10" t="s">
        <v>119</v>
      </c>
      <c r="J17" s="9" t="s">
        <v>120</v>
      </c>
      <c r="K17" s="10" t="s">
        <v>121</v>
      </c>
      <c r="L17" s="10" t="s">
        <v>122</v>
      </c>
      <c r="M17" s="96" t="s">
        <v>123</v>
      </c>
      <c r="N17" s="97"/>
    </row>
    <row r="18" spans="1:14">
      <c r="A18" s="108" t="s">
        <v>32</v>
      </c>
      <c r="B18" s="112">
        <v>8403101000</v>
      </c>
      <c r="C18" s="118" t="s">
        <v>124</v>
      </c>
      <c r="D18" s="119"/>
      <c r="E18" s="11">
        <v>50</v>
      </c>
      <c r="F18" s="11" t="s">
        <v>125</v>
      </c>
      <c r="G18" s="114">
        <v>214</v>
      </c>
      <c r="H18" s="114" t="s">
        <v>4</v>
      </c>
      <c r="I18" s="114" t="s">
        <v>126</v>
      </c>
      <c r="J18" s="114" t="s">
        <v>127</v>
      </c>
      <c r="K18" s="116" t="s">
        <v>98</v>
      </c>
      <c r="L18" s="116" t="s">
        <v>128</v>
      </c>
      <c r="M18" s="124"/>
      <c r="N18" s="125"/>
    </row>
    <row r="19" spans="1:14" ht="14.25" customHeight="1">
      <c r="A19" s="108"/>
      <c r="B19" s="112"/>
      <c r="C19" s="120"/>
      <c r="D19" s="121"/>
      <c r="E19" s="11"/>
      <c r="F19" s="11"/>
      <c r="G19" s="114"/>
      <c r="H19" s="114"/>
      <c r="I19" s="114"/>
      <c r="J19" s="114"/>
      <c r="K19" s="116"/>
      <c r="L19" s="116"/>
      <c r="M19" s="126"/>
      <c r="N19" s="127"/>
    </row>
    <row r="20" spans="1:14" ht="14.25" customHeight="1">
      <c r="A20" s="108"/>
      <c r="B20" s="112"/>
      <c r="C20" s="122"/>
      <c r="D20" s="123"/>
      <c r="E20" s="11"/>
      <c r="F20" s="11"/>
      <c r="G20" s="114"/>
      <c r="H20" s="114"/>
      <c r="I20" s="114"/>
      <c r="J20" s="114"/>
      <c r="K20" s="116"/>
      <c r="L20" s="116"/>
      <c r="M20" s="128"/>
      <c r="N20" s="129"/>
    </row>
    <row r="21" spans="1:14" ht="14.25" customHeight="1">
      <c r="A21" s="94" t="s">
        <v>129</v>
      </c>
      <c r="B21" s="95"/>
      <c r="C21" s="98" t="s">
        <v>130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</row>
    <row r="22" spans="1:14">
      <c r="A22" s="108" t="s">
        <v>34</v>
      </c>
      <c r="B22" s="112">
        <v>8403101000</v>
      </c>
      <c r="C22" s="118" t="s">
        <v>124</v>
      </c>
      <c r="D22" s="119"/>
      <c r="E22" s="11">
        <v>50</v>
      </c>
      <c r="F22" s="11" t="s">
        <v>125</v>
      </c>
      <c r="G22" s="114">
        <v>240</v>
      </c>
      <c r="H22" s="114">
        <f>E22*G22</f>
        <v>12000</v>
      </c>
      <c r="I22" s="114" t="s">
        <v>126</v>
      </c>
      <c r="J22" s="114" t="s">
        <v>127</v>
      </c>
      <c r="K22" s="116" t="s">
        <v>98</v>
      </c>
      <c r="L22" s="116" t="s">
        <v>128</v>
      </c>
      <c r="M22" s="124"/>
      <c r="N22" s="125"/>
    </row>
    <row r="23" spans="1:14">
      <c r="A23" s="108"/>
      <c r="B23" s="112"/>
      <c r="C23" s="120"/>
      <c r="D23" s="121"/>
      <c r="E23" s="11"/>
      <c r="F23" s="11"/>
      <c r="G23" s="114"/>
      <c r="H23" s="114"/>
      <c r="I23" s="114"/>
      <c r="J23" s="114"/>
      <c r="K23" s="116"/>
      <c r="L23" s="116"/>
      <c r="M23" s="126"/>
      <c r="N23" s="127"/>
    </row>
    <row r="24" spans="1:14">
      <c r="A24" s="108"/>
      <c r="B24" s="112"/>
      <c r="C24" s="122"/>
      <c r="D24" s="123"/>
      <c r="E24" s="11"/>
      <c r="F24" s="11"/>
      <c r="G24" s="114"/>
      <c r="H24" s="114"/>
      <c r="I24" s="114"/>
      <c r="J24" s="114"/>
      <c r="K24" s="116"/>
      <c r="L24" s="116"/>
      <c r="M24" s="128"/>
      <c r="N24" s="129"/>
    </row>
    <row r="25" spans="1:14">
      <c r="A25" s="94" t="s">
        <v>129</v>
      </c>
      <c r="B25" s="95"/>
      <c r="C25" s="98" t="s">
        <v>131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</row>
    <row r="26" spans="1:14">
      <c r="A26" s="108" t="s">
        <v>35</v>
      </c>
      <c r="B26" s="112">
        <v>8403101000</v>
      </c>
      <c r="C26" s="118" t="s">
        <v>124</v>
      </c>
      <c r="D26" s="119"/>
      <c r="E26" s="11">
        <v>50</v>
      </c>
      <c r="F26" s="11" t="s">
        <v>125</v>
      </c>
      <c r="G26" s="114">
        <v>251</v>
      </c>
      <c r="H26" s="114">
        <f>E26*G26</f>
        <v>12550</v>
      </c>
      <c r="I26" s="114" t="s">
        <v>126</v>
      </c>
      <c r="J26" s="114" t="s">
        <v>127</v>
      </c>
      <c r="K26" s="116" t="s">
        <v>98</v>
      </c>
      <c r="L26" s="116" t="s">
        <v>128</v>
      </c>
      <c r="M26" s="124"/>
      <c r="N26" s="125"/>
    </row>
    <row r="27" spans="1:14">
      <c r="A27" s="108"/>
      <c r="B27" s="112"/>
      <c r="C27" s="120"/>
      <c r="D27" s="121"/>
      <c r="E27" s="11"/>
      <c r="F27" s="11"/>
      <c r="G27" s="114"/>
      <c r="H27" s="114"/>
      <c r="I27" s="114"/>
      <c r="J27" s="114"/>
      <c r="K27" s="116"/>
      <c r="L27" s="116"/>
      <c r="M27" s="126"/>
      <c r="N27" s="127"/>
    </row>
    <row r="28" spans="1:14">
      <c r="A28" s="108"/>
      <c r="B28" s="112"/>
      <c r="C28" s="122"/>
      <c r="D28" s="123"/>
      <c r="E28" s="11"/>
      <c r="F28" s="11"/>
      <c r="G28" s="114"/>
      <c r="H28" s="114"/>
      <c r="I28" s="114"/>
      <c r="J28" s="114"/>
      <c r="K28" s="116"/>
      <c r="L28" s="116"/>
      <c r="M28" s="128"/>
      <c r="N28" s="129"/>
    </row>
    <row r="29" spans="1:14">
      <c r="A29" s="94" t="s">
        <v>129</v>
      </c>
      <c r="B29" s="95"/>
      <c r="C29" s="98" t="s">
        <v>132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</row>
    <row r="30" spans="1:14">
      <c r="A30" s="108" t="s">
        <v>36</v>
      </c>
      <c r="B30" s="112">
        <v>8403101000</v>
      </c>
      <c r="C30" s="118" t="s">
        <v>124</v>
      </c>
      <c r="D30" s="119"/>
      <c r="E30" s="11">
        <v>10</v>
      </c>
      <c r="F30" s="11" t="s">
        <v>125</v>
      </c>
      <c r="G30" s="114">
        <v>303</v>
      </c>
      <c r="H30" s="114">
        <f>E30*G30</f>
        <v>3030</v>
      </c>
      <c r="I30" s="114" t="s">
        <v>126</v>
      </c>
      <c r="J30" s="114" t="s">
        <v>127</v>
      </c>
      <c r="K30" s="116" t="s">
        <v>98</v>
      </c>
      <c r="L30" s="116" t="s">
        <v>128</v>
      </c>
      <c r="M30" s="124"/>
      <c r="N30" s="125"/>
    </row>
    <row r="31" spans="1:14">
      <c r="A31" s="108"/>
      <c r="B31" s="112"/>
      <c r="C31" s="120"/>
      <c r="D31" s="121"/>
      <c r="E31" s="11"/>
      <c r="F31" s="11"/>
      <c r="G31" s="114"/>
      <c r="H31" s="114"/>
      <c r="I31" s="114"/>
      <c r="J31" s="114"/>
      <c r="K31" s="116"/>
      <c r="L31" s="116"/>
      <c r="M31" s="126"/>
      <c r="N31" s="127"/>
    </row>
    <row r="32" spans="1:14">
      <c r="A32" s="108"/>
      <c r="B32" s="112"/>
      <c r="C32" s="122"/>
      <c r="D32" s="123"/>
      <c r="E32" s="11"/>
      <c r="F32" s="11"/>
      <c r="G32" s="114"/>
      <c r="H32" s="114"/>
      <c r="I32" s="114"/>
      <c r="J32" s="114"/>
      <c r="K32" s="116"/>
      <c r="L32" s="116"/>
      <c r="M32" s="128"/>
      <c r="N32" s="129"/>
    </row>
    <row r="33" spans="1:14">
      <c r="A33" s="94" t="s">
        <v>129</v>
      </c>
      <c r="B33" s="95"/>
      <c r="C33" s="98" t="s">
        <v>133</v>
      </c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</row>
    <row r="34" spans="1:14">
      <c r="A34" s="108" t="s">
        <v>37</v>
      </c>
      <c r="B34" s="112">
        <v>8403101000</v>
      </c>
      <c r="C34" s="118" t="s">
        <v>124</v>
      </c>
      <c r="D34" s="119"/>
      <c r="E34" s="11">
        <v>110</v>
      </c>
      <c r="F34" s="11" t="s">
        <v>125</v>
      </c>
      <c r="G34" s="114">
        <v>199</v>
      </c>
      <c r="H34" s="114">
        <f>E34*G34</f>
        <v>21890</v>
      </c>
      <c r="I34" s="114" t="s">
        <v>126</v>
      </c>
      <c r="J34" s="114" t="s">
        <v>127</v>
      </c>
      <c r="K34" s="116" t="s">
        <v>98</v>
      </c>
      <c r="L34" s="116" t="s">
        <v>128</v>
      </c>
      <c r="M34" s="124"/>
      <c r="N34" s="125"/>
    </row>
    <row r="35" spans="1:14">
      <c r="A35" s="108"/>
      <c r="B35" s="112"/>
      <c r="C35" s="120"/>
      <c r="D35" s="121"/>
      <c r="E35" s="11"/>
      <c r="F35" s="11"/>
      <c r="G35" s="114"/>
      <c r="H35" s="114"/>
      <c r="I35" s="114"/>
      <c r="J35" s="114"/>
      <c r="K35" s="116"/>
      <c r="L35" s="116"/>
      <c r="M35" s="126"/>
      <c r="N35" s="127"/>
    </row>
    <row r="36" spans="1:14">
      <c r="A36" s="108"/>
      <c r="B36" s="112"/>
      <c r="C36" s="122"/>
      <c r="D36" s="123"/>
      <c r="E36" s="11"/>
      <c r="F36" s="11"/>
      <c r="G36" s="114"/>
      <c r="H36" s="114"/>
      <c r="I36" s="114"/>
      <c r="J36" s="114"/>
      <c r="K36" s="116"/>
      <c r="L36" s="116"/>
      <c r="M36" s="128"/>
      <c r="N36" s="129"/>
    </row>
    <row r="37" spans="1:14">
      <c r="A37" s="94" t="s">
        <v>129</v>
      </c>
      <c r="B37" s="95"/>
      <c r="C37" s="98" t="s">
        <v>134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</row>
    <row r="38" spans="1:14">
      <c r="A38" s="108" t="s">
        <v>38</v>
      </c>
      <c r="B38" s="112">
        <v>8403101000</v>
      </c>
      <c r="C38" s="118" t="s">
        <v>124</v>
      </c>
      <c r="D38" s="119"/>
      <c r="E38" s="11">
        <v>60</v>
      </c>
      <c r="F38" s="11" t="s">
        <v>125</v>
      </c>
      <c r="G38" s="114">
        <v>221</v>
      </c>
      <c r="H38" s="114">
        <f>E38*G38</f>
        <v>13260</v>
      </c>
      <c r="I38" s="114" t="s">
        <v>126</v>
      </c>
      <c r="J38" s="114" t="s">
        <v>127</v>
      </c>
      <c r="K38" s="116" t="s">
        <v>98</v>
      </c>
      <c r="L38" s="116" t="s">
        <v>128</v>
      </c>
      <c r="M38" s="124"/>
      <c r="N38" s="125"/>
    </row>
    <row r="39" spans="1:14">
      <c r="A39" s="108"/>
      <c r="B39" s="112"/>
      <c r="C39" s="120"/>
      <c r="D39" s="121"/>
      <c r="E39" s="11"/>
      <c r="F39" s="11"/>
      <c r="G39" s="114"/>
      <c r="H39" s="114"/>
      <c r="I39" s="114"/>
      <c r="J39" s="114"/>
      <c r="K39" s="116"/>
      <c r="L39" s="116"/>
      <c r="M39" s="126"/>
      <c r="N39" s="127"/>
    </row>
    <row r="40" spans="1:14">
      <c r="A40" s="108"/>
      <c r="B40" s="112"/>
      <c r="C40" s="122"/>
      <c r="D40" s="123"/>
      <c r="E40" s="11"/>
      <c r="F40" s="11"/>
      <c r="G40" s="114"/>
      <c r="H40" s="114"/>
      <c r="I40" s="114"/>
      <c r="J40" s="114"/>
      <c r="K40" s="116"/>
      <c r="L40" s="116"/>
      <c r="M40" s="128"/>
      <c r="N40" s="129"/>
    </row>
    <row r="41" spans="1:14">
      <c r="A41" s="94" t="s">
        <v>129</v>
      </c>
      <c r="B41" s="95"/>
      <c r="C41" s="98" t="s">
        <v>135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</row>
    <row r="42" spans="1:14">
      <c r="A42" s="108" t="s">
        <v>39</v>
      </c>
      <c r="B42" s="112">
        <v>8403101000</v>
      </c>
      <c r="C42" s="118" t="s">
        <v>124</v>
      </c>
      <c r="D42" s="119"/>
      <c r="E42" s="11">
        <v>60</v>
      </c>
      <c r="F42" s="11" t="s">
        <v>125</v>
      </c>
      <c r="G42" s="114">
        <v>231</v>
      </c>
      <c r="H42" s="114">
        <f>E42*G42</f>
        <v>13860</v>
      </c>
      <c r="I42" s="114" t="s">
        <v>126</v>
      </c>
      <c r="J42" s="114" t="s">
        <v>127</v>
      </c>
      <c r="K42" s="116" t="s">
        <v>98</v>
      </c>
      <c r="L42" s="116" t="s">
        <v>128</v>
      </c>
      <c r="M42" s="124"/>
      <c r="N42" s="125"/>
    </row>
    <row r="43" spans="1:14">
      <c r="A43" s="108"/>
      <c r="B43" s="112"/>
      <c r="C43" s="120"/>
      <c r="D43" s="121"/>
      <c r="E43" s="11"/>
      <c r="F43" s="11"/>
      <c r="G43" s="114"/>
      <c r="H43" s="114"/>
      <c r="I43" s="114"/>
      <c r="J43" s="114"/>
      <c r="K43" s="116"/>
      <c r="L43" s="116"/>
      <c r="M43" s="126"/>
      <c r="N43" s="127"/>
    </row>
    <row r="44" spans="1:14">
      <c r="A44" s="108"/>
      <c r="B44" s="112"/>
      <c r="C44" s="122"/>
      <c r="D44" s="123"/>
      <c r="E44" s="11"/>
      <c r="F44" s="11"/>
      <c r="G44" s="114"/>
      <c r="H44" s="114"/>
      <c r="I44" s="114"/>
      <c r="J44" s="114"/>
      <c r="K44" s="116"/>
      <c r="L44" s="116"/>
      <c r="M44" s="128"/>
      <c r="N44" s="129"/>
    </row>
    <row r="45" spans="1:14">
      <c r="A45" s="94" t="s">
        <v>129</v>
      </c>
      <c r="B45" s="95"/>
      <c r="C45" s="98" t="s">
        <v>136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</row>
    <row r="46" spans="1:14">
      <c r="A46" s="108" t="s">
        <v>40</v>
      </c>
      <c r="B46" s="112">
        <v>8403101000</v>
      </c>
      <c r="C46" s="118" t="s">
        <v>124</v>
      </c>
      <c r="D46" s="119"/>
      <c r="E46" s="11">
        <v>30</v>
      </c>
      <c r="F46" s="11" t="s">
        <v>125</v>
      </c>
      <c r="G46" s="114">
        <v>263</v>
      </c>
      <c r="H46" s="114">
        <f>E46*G46</f>
        <v>7890</v>
      </c>
      <c r="I46" s="114" t="s">
        <v>126</v>
      </c>
      <c r="J46" s="114" t="s">
        <v>127</v>
      </c>
      <c r="K46" s="116" t="s">
        <v>98</v>
      </c>
      <c r="L46" s="116" t="s">
        <v>128</v>
      </c>
      <c r="M46" s="124"/>
      <c r="N46" s="125"/>
    </row>
    <row r="47" spans="1:14">
      <c r="A47" s="108"/>
      <c r="B47" s="112"/>
      <c r="C47" s="120"/>
      <c r="D47" s="121"/>
      <c r="E47" s="11"/>
      <c r="F47" s="11"/>
      <c r="G47" s="114"/>
      <c r="H47" s="114"/>
      <c r="I47" s="114"/>
      <c r="J47" s="114"/>
      <c r="K47" s="116"/>
      <c r="L47" s="116"/>
      <c r="M47" s="126"/>
      <c r="N47" s="127"/>
    </row>
    <row r="48" spans="1:14">
      <c r="A48" s="108"/>
      <c r="B48" s="112"/>
      <c r="C48" s="122"/>
      <c r="D48" s="123"/>
      <c r="E48" s="11"/>
      <c r="F48" s="11"/>
      <c r="G48" s="114"/>
      <c r="H48" s="114"/>
      <c r="I48" s="114"/>
      <c r="J48" s="114"/>
      <c r="K48" s="116"/>
      <c r="L48" s="116"/>
      <c r="M48" s="128"/>
      <c r="N48" s="129"/>
    </row>
    <row r="49" spans="1:14">
      <c r="A49" s="94" t="s">
        <v>129</v>
      </c>
      <c r="B49" s="95"/>
      <c r="C49" s="98" t="s">
        <v>137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100"/>
    </row>
    <row r="50" spans="1:14">
      <c r="A50" s="108" t="s">
        <v>41</v>
      </c>
      <c r="B50" s="112">
        <v>8403101000</v>
      </c>
      <c r="C50" s="118" t="s">
        <v>124</v>
      </c>
      <c r="D50" s="119"/>
      <c r="E50" s="11">
        <v>10</v>
      </c>
      <c r="F50" s="11" t="s">
        <v>125</v>
      </c>
      <c r="G50" s="114">
        <v>321</v>
      </c>
      <c r="H50" s="114">
        <f>E50*G50</f>
        <v>3210</v>
      </c>
      <c r="I50" s="114" t="s">
        <v>126</v>
      </c>
      <c r="J50" s="114" t="s">
        <v>127</v>
      </c>
      <c r="K50" s="116" t="s">
        <v>98</v>
      </c>
      <c r="L50" s="116" t="s">
        <v>128</v>
      </c>
      <c r="M50" s="124"/>
      <c r="N50" s="125"/>
    </row>
    <row r="51" spans="1:14">
      <c r="A51" s="108"/>
      <c r="B51" s="112"/>
      <c r="C51" s="120"/>
      <c r="D51" s="121"/>
      <c r="E51" s="11"/>
      <c r="F51" s="11"/>
      <c r="G51" s="114"/>
      <c r="H51" s="114"/>
      <c r="I51" s="114"/>
      <c r="J51" s="114"/>
      <c r="K51" s="116"/>
      <c r="L51" s="116"/>
      <c r="M51" s="126"/>
      <c r="N51" s="127"/>
    </row>
    <row r="52" spans="1:14">
      <c r="A52" s="108"/>
      <c r="B52" s="112"/>
      <c r="C52" s="122"/>
      <c r="D52" s="123"/>
      <c r="E52" s="11"/>
      <c r="F52" s="11"/>
      <c r="G52" s="114"/>
      <c r="H52" s="114"/>
      <c r="I52" s="114"/>
      <c r="J52" s="114"/>
      <c r="K52" s="116"/>
      <c r="L52" s="116"/>
      <c r="M52" s="128"/>
      <c r="N52" s="129"/>
    </row>
    <row r="53" spans="1:14">
      <c r="A53" s="94" t="s">
        <v>129</v>
      </c>
      <c r="B53" s="95"/>
      <c r="C53" s="98" t="s">
        <v>138</v>
      </c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100"/>
    </row>
    <row r="54" spans="1:14">
      <c r="A54" s="109"/>
      <c r="B54" s="113">
        <v>8403900000</v>
      </c>
      <c r="C54" s="113" t="s">
        <v>139</v>
      </c>
      <c r="D54" s="130"/>
      <c r="E54" s="12">
        <v>105</v>
      </c>
      <c r="F54" s="13" t="s">
        <v>140</v>
      </c>
      <c r="G54" s="115">
        <v>0.5</v>
      </c>
      <c r="H54" s="115">
        <f>E54*G54</f>
        <v>52.5</v>
      </c>
      <c r="I54" s="115" t="s">
        <v>126</v>
      </c>
      <c r="J54" s="115" t="s">
        <v>127</v>
      </c>
      <c r="K54" s="117" t="s">
        <v>98</v>
      </c>
      <c r="L54" s="117" t="s">
        <v>128</v>
      </c>
      <c r="M54" s="135"/>
      <c r="N54" s="130"/>
    </row>
    <row r="55" spans="1:14">
      <c r="A55" s="110"/>
      <c r="B55" s="110"/>
      <c r="C55" s="131"/>
      <c r="D55" s="132"/>
      <c r="E55" s="12"/>
      <c r="F55" s="11"/>
      <c r="G55" s="110"/>
      <c r="H55" s="110"/>
      <c r="I55" s="110"/>
      <c r="J55" s="110"/>
      <c r="K55" s="110"/>
      <c r="L55" s="110"/>
      <c r="M55" s="131"/>
      <c r="N55" s="132"/>
    </row>
    <row r="56" spans="1:14">
      <c r="A56" s="111"/>
      <c r="B56" s="111"/>
      <c r="C56" s="133"/>
      <c r="D56" s="134"/>
      <c r="E56" s="12"/>
      <c r="F56" s="12"/>
      <c r="G56" s="111"/>
      <c r="H56" s="111"/>
      <c r="I56" s="111"/>
      <c r="J56" s="111"/>
      <c r="K56" s="111"/>
      <c r="L56" s="111"/>
      <c r="M56" s="133"/>
      <c r="N56" s="134"/>
    </row>
    <row r="57" spans="1:14">
      <c r="A57" s="101" t="s">
        <v>129</v>
      </c>
      <c r="B57" s="102"/>
      <c r="C57" s="103" t="s">
        <v>141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2"/>
    </row>
    <row r="58" spans="1:14">
      <c r="A58" s="4" t="s">
        <v>142</v>
      </c>
      <c r="B58" s="14"/>
      <c r="C58" s="14"/>
      <c r="D58" s="14" t="s">
        <v>143</v>
      </c>
      <c r="E58" s="14"/>
      <c r="F58" s="14"/>
      <c r="G58" s="14" t="s">
        <v>144</v>
      </c>
      <c r="H58" s="14"/>
      <c r="I58" s="73"/>
      <c r="J58" s="73"/>
      <c r="K58" s="15" t="s">
        <v>145</v>
      </c>
      <c r="L58" s="105"/>
      <c r="M58" s="105"/>
      <c r="N58" s="106"/>
    </row>
    <row r="59" spans="1:14">
      <c r="A59" s="58" t="s">
        <v>146</v>
      </c>
      <c r="B59" s="73"/>
      <c r="C59" s="14" t="s">
        <v>147</v>
      </c>
      <c r="D59" s="73" t="s">
        <v>148</v>
      </c>
      <c r="E59" s="73"/>
      <c r="F59" s="73"/>
      <c r="G59" s="14" t="s">
        <v>149</v>
      </c>
      <c r="H59" s="14"/>
      <c r="I59" s="14"/>
      <c r="J59" s="19"/>
      <c r="K59" s="136" t="s">
        <v>150</v>
      </c>
      <c r="L59" s="136"/>
      <c r="M59" s="136"/>
      <c r="N59" s="137"/>
    </row>
    <row r="60" spans="1:14">
      <c r="A60" s="107" t="s">
        <v>151</v>
      </c>
      <c r="B60" s="105"/>
      <c r="C60" s="105"/>
      <c r="D60" s="105"/>
      <c r="E60" s="105"/>
      <c r="F60" s="105"/>
      <c r="G60" s="106"/>
      <c r="H60" s="105" t="s">
        <v>152</v>
      </c>
      <c r="I60" s="105"/>
      <c r="J60" s="106"/>
      <c r="K60" s="138"/>
      <c r="L60" s="138"/>
      <c r="M60" s="138"/>
      <c r="N60" s="139"/>
    </row>
  </sheetData>
  <mergeCells count="184">
    <mergeCell ref="C50:D52"/>
    <mergeCell ref="M50:N52"/>
    <mergeCell ref="C54:D56"/>
    <mergeCell ref="M54:N56"/>
    <mergeCell ref="K59:N60"/>
    <mergeCell ref="M22:N24"/>
    <mergeCell ref="C42:D44"/>
    <mergeCell ref="M42:N44"/>
    <mergeCell ref="C26:D28"/>
    <mergeCell ref="M26:N28"/>
    <mergeCell ref="C30:D32"/>
    <mergeCell ref="M30:N32"/>
    <mergeCell ref="C34:D36"/>
    <mergeCell ref="M34:N36"/>
    <mergeCell ref="C38:D40"/>
    <mergeCell ref="M38:N40"/>
    <mergeCell ref="K30:K32"/>
    <mergeCell ref="K34:K36"/>
    <mergeCell ref="K38:K40"/>
    <mergeCell ref="K42:K44"/>
    <mergeCell ref="K46:K48"/>
    <mergeCell ref="K50:K52"/>
    <mergeCell ref="K54:K56"/>
    <mergeCell ref="L18:L20"/>
    <mergeCell ref="L22:L24"/>
    <mergeCell ref="L26:L28"/>
    <mergeCell ref="L30:L32"/>
    <mergeCell ref="L34:L36"/>
    <mergeCell ref="L38:L40"/>
    <mergeCell ref="L42:L44"/>
    <mergeCell ref="L46:L48"/>
    <mergeCell ref="L50:L52"/>
    <mergeCell ref="L54:L56"/>
    <mergeCell ref="I30:I32"/>
    <mergeCell ref="I34:I36"/>
    <mergeCell ref="I38:I40"/>
    <mergeCell ref="I42:I44"/>
    <mergeCell ref="I46:I48"/>
    <mergeCell ref="I50:I52"/>
    <mergeCell ref="I54:I56"/>
    <mergeCell ref="J18:J20"/>
    <mergeCell ref="J22:J24"/>
    <mergeCell ref="J26:J28"/>
    <mergeCell ref="J30:J32"/>
    <mergeCell ref="J34:J36"/>
    <mergeCell ref="J38:J40"/>
    <mergeCell ref="J42:J44"/>
    <mergeCell ref="J46:J48"/>
    <mergeCell ref="J50:J52"/>
    <mergeCell ref="J54:J56"/>
    <mergeCell ref="G30:G32"/>
    <mergeCell ref="G34:G36"/>
    <mergeCell ref="G38:G40"/>
    <mergeCell ref="G42:G44"/>
    <mergeCell ref="G46:G48"/>
    <mergeCell ref="G50:G52"/>
    <mergeCell ref="G54:G56"/>
    <mergeCell ref="H18:H20"/>
    <mergeCell ref="H22:H24"/>
    <mergeCell ref="H26:H28"/>
    <mergeCell ref="H30:H32"/>
    <mergeCell ref="H34:H36"/>
    <mergeCell ref="H38:H40"/>
    <mergeCell ref="H42:H44"/>
    <mergeCell ref="H46:H48"/>
    <mergeCell ref="H50:H52"/>
    <mergeCell ref="H54:H56"/>
    <mergeCell ref="A30:A32"/>
    <mergeCell ref="A34:A36"/>
    <mergeCell ref="A38:A40"/>
    <mergeCell ref="A42:A44"/>
    <mergeCell ref="A46:A48"/>
    <mergeCell ref="A50:A52"/>
    <mergeCell ref="A54:A56"/>
    <mergeCell ref="B18:B20"/>
    <mergeCell ref="B22:B24"/>
    <mergeCell ref="B26:B28"/>
    <mergeCell ref="B30:B32"/>
    <mergeCell ref="B34:B36"/>
    <mergeCell ref="B38:B40"/>
    <mergeCell ref="B42:B44"/>
    <mergeCell ref="B46:B48"/>
    <mergeCell ref="B50:B52"/>
    <mergeCell ref="B54:B56"/>
    <mergeCell ref="A53:B53"/>
    <mergeCell ref="C53:N53"/>
    <mergeCell ref="A57:B57"/>
    <mergeCell ref="C57:N57"/>
    <mergeCell ref="I58:J58"/>
    <mergeCell ref="L58:N58"/>
    <mergeCell ref="A59:B59"/>
    <mergeCell ref="D59:F59"/>
    <mergeCell ref="A60:B60"/>
    <mergeCell ref="C60:G60"/>
    <mergeCell ref="H60:J60"/>
    <mergeCell ref="A33:B33"/>
    <mergeCell ref="C33:N33"/>
    <mergeCell ref="A37:B37"/>
    <mergeCell ref="C37:N37"/>
    <mergeCell ref="A41:B41"/>
    <mergeCell ref="C41:N41"/>
    <mergeCell ref="A45:B45"/>
    <mergeCell ref="C45:N45"/>
    <mergeCell ref="A49:B49"/>
    <mergeCell ref="C49:N49"/>
    <mergeCell ref="C46:D48"/>
    <mergeCell ref="M46:N48"/>
    <mergeCell ref="A16:N16"/>
    <mergeCell ref="C17:D17"/>
    <mergeCell ref="M17:N17"/>
    <mergeCell ref="A21:B21"/>
    <mergeCell ref="C21:N21"/>
    <mergeCell ref="A25:B25"/>
    <mergeCell ref="C25:N25"/>
    <mergeCell ref="A29:B29"/>
    <mergeCell ref="C29:N29"/>
    <mergeCell ref="A18:A20"/>
    <mergeCell ref="A22:A24"/>
    <mergeCell ref="A26:A28"/>
    <mergeCell ref="G18:G20"/>
    <mergeCell ref="G22:G24"/>
    <mergeCell ref="G26:G28"/>
    <mergeCell ref="I18:I20"/>
    <mergeCell ref="I22:I24"/>
    <mergeCell ref="I26:I28"/>
    <mergeCell ref="K18:K20"/>
    <mergeCell ref="K22:K24"/>
    <mergeCell ref="K26:K28"/>
    <mergeCell ref="C18:D20"/>
    <mergeCell ref="M18:N20"/>
    <mergeCell ref="C22:D24"/>
    <mergeCell ref="A12:B12"/>
    <mergeCell ref="C12:D12"/>
    <mergeCell ref="E12:F12"/>
    <mergeCell ref="I12:J12"/>
    <mergeCell ref="K12:L12"/>
    <mergeCell ref="M12:N12"/>
    <mergeCell ref="A13:N13"/>
    <mergeCell ref="A14:N14"/>
    <mergeCell ref="A15:N15"/>
    <mergeCell ref="A9:C9"/>
    <mergeCell ref="D9:F9"/>
    <mergeCell ref="G9:J9"/>
    <mergeCell ref="L9:N9"/>
    <mergeCell ref="A10:C10"/>
    <mergeCell ref="D10:F10"/>
    <mergeCell ref="G10:J10"/>
    <mergeCell ref="L10:N10"/>
    <mergeCell ref="A11:B11"/>
    <mergeCell ref="E11:F11"/>
    <mergeCell ref="I11:J11"/>
    <mergeCell ref="K11:L11"/>
    <mergeCell ref="M11:N11"/>
    <mergeCell ref="A7:F7"/>
    <mergeCell ref="G7:H7"/>
    <mergeCell ref="I7:J7"/>
    <mergeCell ref="K7:N7"/>
    <mergeCell ref="A8:B8"/>
    <mergeCell ref="D8:F8"/>
    <mergeCell ref="G8:H8"/>
    <mergeCell ref="I8:J8"/>
    <mergeCell ref="K8:N8"/>
    <mergeCell ref="A5:F5"/>
    <mergeCell ref="G5:H5"/>
    <mergeCell ref="I5:J5"/>
    <mergeCell ref="K5:N5"/>
    <mergeCell ref="A6:C6"/>
    <mergeCell ref="D6:F6"/>
    <mergeCell ref="G6:H6"/>
    <mergeCell ref="I6:J6"/>
    <mergeCell ref="K6:N6"/>
    <mergeCell ref="A1:N1"/>
    <mergeCell ref="A2:B2"/>
    <mergeCell ref="F2:H2"/>
    <mergeCell ref="I2:N2"/>
    <mergeCell ref="A3:F3"/>
    <mergeCell ref="G3:H3"/>
    <mergeCell ref="I3:J3"/>
    <mergeCell ref="L3:N3"/>
    <mergeCell ref="A4:B4"/>
    <mergeCell ref="D4:F4"/>
    <mergeCell ref="G4:H4"/>
    <mergeCell ref="I4:J4"/>
    <mergeCell ref="L4:N4"/>
  </mergeCell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Packing List (2)</vt:lpstr>
      <vt:lpstr> Commercial invoice (2)</vt:lpstr>
      <vt:lpstr>报关单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liujibao</dc:creator>
  <cp:lastModifiedBy>Nezrin Xankishiyeva</cp:lastModifiedBy>
  <dcterms:created xsi:type="dcterms:W3CDTF">2025-05-08T21:01:00Z</dcterms:created>
  <dcterms:modified xsi:type="dcterms:W3CDTF">2025-09-04T08:51:45Z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4339FD9B5C6D436ABFE522D9204684E8_13</vt:lpwstr>
  </property>
  <property fmtid="{D5CDD505-2E9C-101B-9397-08002B2CF9AE}" pid="3" name="KSOProductBuildVer">
    <vt:lpwstr>2052-12.1.0.22215</vt:lpwstr>
  </property>
</Properties>
</file>