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tabRatio="768" activeTab="3"/>
  </bookViews>
  <sheets>
    <sheet name="报关单" sheetId="16" r:id="rId1"/>
    <sheet name="合同" sheetId="18" r:id="rId2"/>
    <sheet name="发票" sheetId="19" r:id="rId3"/>
    <sheet name="装箱单" sheetId="20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<sst xmlns="http://schemas.openxmlformats.org/spreadsheetml/2006/main" count="171" uniqueCount="138">
  <si>
    <r>
      <rPr>
        <b/>
        <sz val="20"/>
        <rFont val="宋体"/>
        <charset val="134"/>
      </rPr>
      <t>中华人民共和国海关出口货物报关单</t>
    </r>
  </si>
  <si>
    <r>
      <rPr>
        <sz val="10"/>
        <rFont val="宋体"/>
        <charset val="134"/>
      </rPr>
      <t>预录入编号：</t>
    </r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</si>
  <si>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位海关代码：</t>
    </r>
  </si>
  <si>
    <r>
      <rPr>
        <sz val="10"/>
        <rFont val="宋体"/>
        <charset val="134"/>
      </rPr>
      <t>海关编号</t>
    </r>
    <r>
      <rPr>
        <sz val="10"/>
        <rFont val="Times New Roman"/>
        <charset val="134"/>
      </rPr>
      <t>:</t>
    </r>
  </si>
  <si>
    <r>
      <rPr>
        <sz val="10"/>
        <rFont val="宋体"/>
        <charset val="134"/>
      </rPr>
      <t>境内发货人</t>
    </r>
  </si>
  <si>
    <t>91371422MA3Q2AD07C</t>
  </si>
  <si>
    <r>
      <rPr>
        <sz val="10"/>
        <rFont val="宋体"/>
        <charset val="134"/>
      </rPr>
      <t>出境关别</t>
    </r>
  </si>
  <si>
    <r>
      <rPr>
        <sz val="10"/>
        <rFont val="宋体"/>
        <charset val="134"/>
      </rPr>
      <t>出口日期</t>
    </r>
  </si>
  <si>
    <r>
      <rPr>
        <sz val="10"/>
        <rFont val="宋体"/>
        <charset val="134"/>
      </rPr>
      <t>申报日期</t>
    </r>
  </si>
  <si>
    <r>
      <rPr>
        <sz val="10"/>
        <rFont val="宋体"/>
        <charset val="134"/>
      </rPr>
      <t>申报地海关</t>
    </r>
  </si>
  <si>
    <r>
      <rPr>
        <sz val="10"/>
        <rFont val="宋体"/>
        <charset val="134"/>
      </rPr>
      <t>山东舒优特健身科技有限公司</t>
    </r>
  </si>
  <si>
    <r>
      <rPr>
        <sz val="10"/>
        <rFont val="宋体"/>
        <charset val="134"/>
      </rPr>
      <t>境外收货人</t>
    </r>
  </si>
  <si>
    <r>
      <rPr>
        <sz val="10"/>
        <rFont val="宋体"/>
        <charset val="134"/>
      </rPr>
      <t>运输方式</t>
    </r>
  </si>
  <si>
    <r>
      <rPr>
        <sz val="10"/>
        <rFont val="宋体"/>
        <charset val="134"/>
      </rPr>
      <t>运输工具名称及航次号</t>
    </r>
  </si>
  <si>
    <r>
      <rPr>
        <sz val="10"/>
        <rFont val="宋体"/>
        <charset val="134"/>
      </rPr>
      <t>提运单号</t>
    </r>
  </si>
  <si>
    <r>
      <rPr>
        <sz val="10"/>
        <rFont val="宋体"/>
        <charset val="134"/>
      </rPr>
      <t>备案号</t>
    </r>
  </si>
  <si>
    <r>
      <rPr>
        <sz val="10"/>
        <rFont val="宋体"/>
        <charset val="134"/>
      </rPr>
      <t>海运运输</t>
    </r>
  </si>
  <si>
    <r>
      <rPr>
        <sz val="10"/>
        <rFont val="宋体"/>
        <charset val="134"/>
      </rPr>
      <t>生产销售单位</t>
    </r>
  </si>
  <si>
    <r>
      <rPr>
        <sz val="10"/>
        <rFont val="宋体"/>
        <charset val="134"/>
      </rPr>
      <t>监管方式</t>
    </r>
  </si>
  <si>
    <r>
      <rPr>
        <sz val="10"/>
        <rFont val="宋体"/>
        <charset val="134"/>
      </rPr>
      <t>征免性质</t>
    </r>
  </si>
  <si>
    <r>
      <rPr>
        <sz val="10"/>
        <rFont val="宋体"/>
        <charset val="134"/>
      </rPr>
      <t>许可证号</t>
    </r>
  </si>
  <si>
    <r>
      <rPr>
        <sz val="10"/>
        <rFont val="宋体"/>
        <charset val="134"/>
      </rPr>
      <t>一般贸易</t>
    </r>
  </si>
  <si>
    <r>
      <rPr>
        <sz val="10"/>
        <rFont val="宋体"/>
        <charset val="134"/>
      </rPr>
      <t>一般征税</t>
    </r>
  </si>
  <si>
    <r>
      <rPr>
        <sz val="10"/>
        <rFont val="宋体"/>
        <charset val="134"/>
      </rPr>
      <t>合同协议号</t>
    </r>
  </si>
  <si>
    <r>
      <rPr>
        <sz val="10"/>
        <rFont val="宋体"/>
        <charset val="134"/>
      </rPr>
      <t>贸易国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地区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</si>
  <si>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运抵国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地区</t>
    </r>
    <r>
      <rPr>
        <sz val="10"/>
        <rFont val="Times New Roman"/>
        <charset val="134"/>
      </rPr>
      <t>)</t>
    </r>
  </si>
  <si>
    <r>
      <rPr>
        <sz val="10"/>
        <rFont val="宋体"/>
        <charset val="134"/>
      </rPr>
      <t>指运港</t>
    </r>
  </si>
  <si>
    <r>
      <rPr>
        <sz val="10"/>
        <rFont val="宋体"/>
        <charset val="134"/>
      </rPr>
      <t>离境口岸</t>
    </r>
  </si>
  <si>
    <t>MIA2025030901-3&amp;SYT2024122102-3</t>
  </si>
  <si>
    <r>
      <rPr>
        <sz val="10"/>
        <rFont val="宋体"/>
        <charset val="134"/>
      </rPr>
      <t>包装种类</t>
    </r>
  </si>
  <si>
    <r>
      <rPr>
        <sz val="10"/>
        <rFont val="宋体"/>
        <charset val="134"/>
      </rPr>
      <t>件数</t>
    </r>
  </si>
  <si>
    <r>
      <rPr>
        <sz val="10"/>
        <rFont val="宋体"/>
        <charset val="134"/>
      </rPr>
      <t>毛重（千克）</t>
    </r>
  </si>
  <si>
    <r>
      <rPr>
        <sz val="10"/>
        <rFont val="宋体"/>
        <charset val="134"/>
      </rPr>
      <t>净重（千克）</t>
    </r>
  </si>
  <si>
    <r>
      <rPr>
        <sz val="10"/>
        <rFont val="宋体"/>
        <charset val="134"/>
      </rPr>
      <t>成交方式</t>
    </r>
  </si>
  <si>
    <r>
      <rPr>
        <sz val="10"/>
        <rFont val="宋体"/>
        <charset val="134"/>
      </rPr>
      <t>运费</t>
    </r>
  </si>
  <si>
    <r>
      <rPr>
        <sz val="10"/>
        <rFont val="宋体"/>
        <charset val="134"/>
      </rPr>
      <t>保费</t>
    </r>
  </si>
  <si>
    <r>
      <rPr>
        <sz val="10"/>
        <rFont val="宋体"/>
        <charset val="134"/>
      </rPr>
      <t>杂费</t>
    </r>
  </si>
  <si>
    <t>其他包装</t>
  </si>
  <si>
    <t>FOB</t>
  </si>
  <si>
    <r>
      <rPr>
        <sz val="10"/>
        <rFont val="宋体"/>
        <charset val="134"/>
      </rPr>
      <t>货物存放地点：</t>
    </r>
  </si>
  <si>
    <r>
      <rPr>
        <sz val="10"/>
        <rFont val="宋体"/>
        <charset val="134"/>
      </rPr>
      <t>标记唛码：</t>
    </r>
  </si>
  <si>
    <r>
      <rPr>
        <sz val="10"/>
        <rFont val="宋体"/>
        <charset val="134"/>
      </rPr>
      <t>备注：</t>
    </r>
  </si>
  <si>
    <r>
      <rPr>
        <sz val="10"/>
        <rFont val="宋体"/>
        <charset val="134"/>
      </rPr>
      <t>退税</t>
    </r>
  </si>
  <si>
    <r>
      <rPr>
        <sz val="10"/>
        <rFont val="宋体"/>
        <charset val="134"/>
      </rPr>
      <t>集装箱号：</t>
    </r>
  </si>
  <si>
    <r>
      <rPr>
        <sz val="10"/>
        <rFont val="宋体"/>
        <charset val="134"/>
      </rPr>
      <t>项号</t>
    </r>
  </si>
  <si>
    <r>
      <rPr>
        <sz val="10"/>
        <rFont val="Times New Roman"/>
        <charset val="134"/>
      </rPr>
      <t>HS</t>
    </r>
    <r>
      <rPr>
        <sz val="10"/>
        <rFont val="宋体"/>
        <charset val="134"/>
      </rPr>
      <t>编号</t>
    </r>
  </si>
  <si>
    <r>
      <rPr>
        <sz val="10"/>
        <rFont val="宋体"/>
        <charset val="134"/>
      </rPr>
      <t>商品名称</t>
    </r>
  </si>
  <si>
    <r>
      <rPr>
        <sz val="10"/>
        <rFont val="宋体"/>
        <charset val="134"/>
      </rPr>
      <t>申报要素</t>
    </r>
  </si>
  <si>
    <r>
      <rPr>
        <sz val="10"/>
        <rFont val="宋体"/>
        <charset val="134"/>
      </rPr>
      <t>数量及单位</t>
    </r>
  </si>
  <si>
    <r>
      <rPr>
        <sz val="10"/>
        <rFont val="宋体"/>
        <charset val="134"/>
      </rPr>
      <t>单价</t>
    </r>
  </si>
  <si>
    <r>
      <rPr>
        <sz val="10"/>
        <rFont val="宋体"/>
        <charset val="134"/>
      </rPr>
      <t>总价</t>
    </r>
  </si>
  <si>
    <r>
      <rPr>
        <sz val="10"/>
        <rFont val="宋体"/>
        <charset val="134"/>
      </rPr>
      <t>币制</t>
    </r>
  </si>
  <si>
    <r>
      <rPr>
        <sz val="10"/>
        <rFont val="宋体"/>
        <charset val="134"/>
      </rPr>
      <t>原产国</t>
    </r>
  </si>
  <si>
    <r>
      <rPr>
        <sz val="10"/>
        <rFont val="宋体"/>
        <charset val="134"/>
      </rPr>
      <t>最终目的国（地区）</t>
    </r>
  </si>
  <si>
    <r>
      <rPr>
        <sz val="10"/>
        <rFont val="宋体"/>
        <charset val="134"/>
      </rPr>
      <t>境内货源地</t>
    </r>
  </si>
  <si>
    <r>
      <rPr>
        <sz val="10"/>
        <rFont val="宋体"/>
        <charset val="134"/>
      </rPr>
      <t>征免</t>
    </r>
  </si>
  <si>
    <t>健身器材</t>
  </si>
  <si>
    <r>
      <rPr>
        <sz val="10"/>
        <rFont val="宋体"/>
        <charset val="134"/>
      </rPr>
      <t>品名</t>
    </r>
    <r>
      <rPr>
        <sz val="10"/>
        <rFont val="Times New Roman"/>
        <charset val="134"/>
      </rPr>
      <t>:</t>
    </r>
    <r>
      <rPr>
        <sz val="10"/>
        <rFont val="宋体"/>
        <charset val="134"/>
      </rPr>
      <t>健身器材</t>
    </r>
    <r>
      <rPr>
        <sz val="10"/>
        <rFont val="Times New Roman"/>
        <charset val="134"/>
      </rPr>
      <t xml:space="preserve">; </t>
    </r>
    <r>
      <rPr>
        <sz val="10"/>
        <rFont val="宋体"/>
        <charset val="134"/>
      </rPr>
      <t>品牌类型：无</t>
    </r>
    <r>
      <rPr>
        <sz val="10"/>
        <rFont val="Times New Roman"/>
        <charset val="134"/>
      </rPr>
      <t xml:space="preserve">; </t>
    </r>
    <r>
      <rPr>
        <sz val="10"/>
        <rFont val="宋体"/>
        <charset val="134"/>
      </rPr>
      <t>用途：锻炼身体</t>
    </r>
    <r>
      <rPr>
        <sz val="10"/>
        <rFont val="Times New Roman"/>
        <charset val="134"/>
      </rPr>
      <t xml:space="preserve">; </t>
    </r>
    <r>
      <rPr>
        <sz val="10"/>
        <rFont val="宋体"/>
        <charset val="134"/>
      </rPr>
      <t>材质：铁；无型号</t>
    </r>
    <r>
      <rPr>
        <sz val="10"/>
        <rFont val="Times New Roman"/>
        <charset val="134"/>
      </rPr>
      <t xml:space="preserve">
</t>
    </r>
  </si>
  <si>
    <t>件</t>
  </si>
  <si>
    <t>美金</t>
  </si>
  <si>
    <r>
      <rPr>
        <sz val="10"/>
        <rFont val="宋体"/>
        <charset val="134"/>
      </rPr>
      <t>中国</t>
    </r>
  </si>
  <si>
    <r>
      <rPr>
        <sz val="10"/>
        <rFont val="宋体"/>
        <charset val="134"/>
      </rPr>
      <t>德州</t>
    </r>
  </si>
  <si>
    <r>
      <rPr>
        <sz val="10"/>
        <rFont val="宋体"/>
        <charset val="134"/>
      </rPr>
      <t>照章征税</t>
    </r>
  </si>
  <si>
    <r>
      <rPr>
        <sz val="11"/>
        <rFont val="宋体"/>
        <charset val="134"/>
      </rPr>
      <t>特殊关系确认</t>
    </r>
    <r>
      <rPr>
        <sz val="11"/>
        <rFont val="Times New Roman"/>
        <charset val="134"/>
      </rPr>
      <t>:</t>
    </r>
  </si>
  <si>
    <r>
      <rPr>
        <sz val="11"/>
        <rFont val="宋体"/>
        <charset val="134"/>
      </rPr>
      <t>否</t>
    </r>
  </si>
  <si>
    <r>
      <rPr>
        <sz val="11"/>
        <rFont val="宋体"/>
        <charset val="134"/>
      </rPr>
      <t>价格影响确认：</t>
    </r>
  </si>
  <si>
    <r>
      <rPr>
        <sz val="11"/>
        <rFont val="宋体"/>
        <charset val="134"/>
      </rPr>
      <t>支付特许权使用费</t>
    </r>
    <r>
      <rPr>
        <sz val="11"/>
        <rFont val="Times New Roman"/>
        <charset val="134"/>
      </rPr>
      <t>:</t>
    </r>
  </si>
  <si>
    <r>
      <rPr>
        <sz val="11"/>
        <rFont val="宋体"/>
        <charset val="134"/>
      </rPr>
      <t>自报自缴</t>
    </r>
    <r>
      <rPr>
        <sz val="11"/>
        <rFont val="Times New Roman"/>
        <charset val="134"/>
      </rPr>
      <t>:</t>
    </r>
  </si>
  <si>
    <r>
      <rPr>
        <sz val="10"/>
        <rFont val="宋体"/>
        <charset val="134"/>
      </rPr>
      <t>否</t>
    </r>
  </si>
  <si>
    <r>
      <rPr>
        <sz val="10"/>
        <rFont val="宋体"/>
        <charset val="134"/>
      </rPr>
      <t>申报人员</t>
    </r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申报人员证号</t>
    </r>
    <r>
      <rPr>
        <sz val="10"/>
        <rFont val="Times New Roman"/>
        <charset val="134"/>
      </rPr>
      <t xml:space="preserve">               </t>
    </r>
    <r>
      <rPr>
        <sz val="10"/>
        <rFont val="宋体"/>
        <charset val="134"/>
      </rPr>
      <t>电话</t>
    </r>
    <r>
      <rPr>
        <sz val="10"/>
        <rFont val="Times New Roman"/>
        <charset val="134"/>
      </rPr>
      <t xml:space="preserve">                     </t>
    </r>
    <r>
      <rPr>
        <sz val="10"/>
        <rFont val="宋体"/>
        <charset val="134"/>
      </rPr>
      <t>兹申明以上内容承担如实申报、依法纳税之法律责任</t>
    </r>
  </si>
  <si>
    <r>
      <rPr>
        <sz val="11"/>
        <rFont val="宋体"/>
        <charset val="134"/>
      </rPr>
      <t>海关批注及签章</t>
    </r>
  </si>
  <si>
    <r>
      <rPr>
        <sz val="11"/>
        <rFont val="宋体"/>
        <charset val="134"/>
      </rPr>
      <t>申报单位</t>
    </r>
    <r>
      <rPr>
        <sz val="11"/>
        <rFont val="Times New Roman"/>
        <charset val="134"/>
      </rPr>
      <t xml:space="preserve">                                                                            </t>
    </r>
    <r>
      <rPr>
        <sz val="11"/>
        <rFont val="宋体"/>
        <charset val="134"/>
      </rPr>
      <t>申报单位（签章）</t>
    </r>
  </si>
  <si>
    <r>
      <rPr>
        <b/>
        <sz val="20"/>
        <rFont val="黑体"/>
        <charset val="134"/>
      </rPr>
      <t>合</t>
    </r>
    <r>
      <rPr>
        <b/>
        <sz val="20"/>
        <rFont val="Times New Roman"/>
        <charset val="0"/>
      </rPr>
      <t xml:space="preserve">       </t>
    </r>
    <r>
      <rPr>
        <b/>
        <sz val="20"/>
        <rFont val="黑体"/>
        <charset val="134"/>
      </rPr>
      <t>同</t>
    </r>
  </si>
  <si>
    <t>CONTRACT</t>
  </si>
  <si>
    <r>
      <rPr>
        <sz val="11"/>
        <rFont val="宋体"/>
        <charset val="134"/>
      </rPr>
      <t>正</t>
    </r>
    <r>
      <rPr>
        <sz val="11"/>
        <rFont val="Times New Roman"/>
        <charset val="0"/>
      </rPr>
      <t xml:space="preserve">              </t>
    </r>
    <r>
      <rPr>
        <sz val="11"/>
        <rFont val="宋体"/>
        <charset val="134"/>
      </rPr>
      <t>本</t>
    </r>
  </si>
  <si>
    <r>
      <rPr>
        <sz val="10"/>
        <rFont val="宋体"/>
        <charset val="134"/>
      </rPr>
      <t>合同号</t>
    </r>
    <r>
      <rPr>
        <sz val="10"/>
        <rFont val="Times New Roman"/>
        <charset val="0"/>
      </rPr>
      <t xml:space="preserve">Contract No.: </t>
    </r>
  </si>
  <si>
    <t xml:space="preserve">(ORIGINAL)                                                               </t>
  </si>
  <si>
    <t xml:space="preserve">                 </t>
  </si>
  <si>
    <r>
      <rPr>
        <sz val="10"/>
        <rFont val="Times New Roman"/>
        <charset val="0"/>
      </rPr>
      <t xml:space="preserve"> </t>
    </r>
    <r>
      <rPr>
        <sz val="10"/>
        <rFont val="宋体"/>
        <charset val="0"/>
      </rPr>
      <t>日</t>
    </r>
    <r>
      <rPr>
        <sz val="10"/>
        <rFont val="Times New Roman"/>
        <charset val="0"/>
      </rPr>
      <t xml:space="preserve">   </t>
    </r>
    <r>
      <rPr>
        <sz val="10"/>
        <rFont val="宋体"/>
        <charset val="0"/>
      </rPr>
      <t>期</t>
    </r>
    <r>
      <rPr>
        <sz val="10"/>
        <rFont val="Times New Roman"/>
        <charset val="0"/>
      </rPr>
      <t xml:space="preserve"> Date: </t>
    </r>
  </si>
  <si>
    <t xml:space="preserve">  31th Mar, 2025</t>
  </si>
  <si>
    <r>
      <rPr>
        <sz val="10"/>
        <rFont val="宋体"/>
        <charset val="134"/>
      </rPr>
      <t>卖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方：</t>
    </r>
  </si>
  <si>
    <t xml:space="preserve">Sellers: </t>
  </si>
  <si>
    <t>shandong shuyoute fitness technology co.ltd</t>
  </si>
  <si>
    <t>ADD.:</t>
  </si>
  <si>
    <t xml:space="preserve">14 Xiangjiang Dajie, Ningjin County Economic Development Zone,  Dezhou, Shandong, China  </t>
  </si>
  <si>
    <r>
      <rPr>
        <sz val="10"/>
        <rFont val="宋体"/>
        <charset val="134"/>
      </rPr>
      <t>买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方：</t>
    </r>
    <r>
      <rPr>
        <sz val="10"/>
        <rFont val="Times New Roman"/>
        <charset val="0"/>
      </rPr>
      <t xml:space="preserve">  </t>
    </r>
  </si>
  <si>
    <t>Buyers:</t>
  </si>
  <si>
    <r>
      <rPr>
        <sz val="10"/>
        <rFont val="宋体"/>
        <charset val="134"/>
      </rPr>
      <t>双方同意按下列条款由买方购进卖方售出下列商品：</t>
    </r>
  </si>
  <si>
    <t>The Buyers agree to buy and the Sellers agree to sell the following goods on terms and conditions as set forth below:</t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</si>
  <si>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1</t>
    </r>
    <r>
      <rPr>
        <sz val="10"/>
        <rFont val="宋体"/>
        <charset val="134"/>
      </rPr>
      <t>）货物名称及规格，包装及装运唛头</t>
    </r>
  </si>
  <si>
    <r>
      <rPr>
        <sz val="10"/>
        <rFont val="宋体"/>
        <charset val="0"/>
      </rPr>
      <t>（</t>
    </r>
    <r>
      <rPr>
        <sz val="10"/>
        <rFont val="Times New Roman"/>
        <charset val="0"/>
      </rPr>
      <t>2</t>
    </r>
    <r>
      <rPr>
        <sz val="10"/>
        <rFont val="宋体"/>
        <charset val="0"/>
      </rPr>
      <t>）数量及单位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</si>
  <si>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3</t>
    </r>
    <r>
      <rPr>
        <sz val="10"/>
        <rFont val="宋体"/>
        <charset val="134"/>
      </rPr>
      <t>）单</t>
    </r>
    <r>
      <rPr>
        <sz val="10"/>
        <rFont val="Times New Roman"/>
        <charset val="0"/>
      </rPr>
      <t xml:space="preserve">   </t>
    </r>
    <r>
      <rPr>
        <sz val="10"/>
        <rFont val="宋体"/>
        <charset val="134"/>
      </rPr>
      <t>价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</si>
  <si>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4</t>
    </r>
    <r>
      <rPr>
        <sz val="10"/>
        <rFont val="宋体"/>
        <charset val="134"/>
      </rPr>
      <t>）总</t>
    </r>
    <r>
      <rPr>
        <sz val="10"/>
        <rFont val="Times New Roman"/>
        <charset val="0"/>
      </rPr>
      <t xml:space="preserve">   </t>
    </r>
    <r>
      <rPr>
        <sz val="10"/>
        <rFont val="宋体"/>
        <charset val="134"/>
      </rPr>
      <t>价</t>
    </r>
  </si>
  <si>
    <r>
      <rPr>
        <sz val="10"/>
        <rFont val="宋体"/>
        <charset val="134"/>
      </rPr>
      <t>序号</t>
    </r>
  </si>
  <si>
    <r>
      <rPr>
        <sz val="10"/>
        <rFont val="宋体"/>
        <charset val="134"/>
      </rPr>
      <t>品名</t>
    </r>
  </si>
  <si>
    <t>Quantity</t>
  </si>
  <si>
    <t>Unit Price (USD)</t>
  </si>
  <si>
    <t>Total Amount (USD)</t>
  </si>
  <si>
    <r>
      <rPr>
        <sz val="10"/>
        <rFont val="宋体"/>
        <charset val="134"/>
      </rPr>
      <t>（装运数量允许有</t>
    </r>
    <r>
      <rPr>
        <sz val="10"/>
        <rFont val="Times New Roman"/>
        <charset val="0"/>
      </rPr>
      <t xml:space="preserve">       5 % </t>
    </r>
    <r>
      <rPr>
        <sz val="10"/>
        <rFont val="宋体"/>
        <charset val="134"/>
      </rPr>
      <t>的增减）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</si>
  <si>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Shipment quantity     5 % more or less allowed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</si>
  <si>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5</t>
    </r>
    <r>
      <rPr>
        <sz val="10"/>
        <rFont val="宋体"/>
        <charset val="134"/>
      </rPr>
      <t>）成交方式</t>
    </r>
  </si>
  <si>
    <t>exw</t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</si>
  <si>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6</t>
    </r>
    <r>
      <rPr>
        <sz val="10"/>
        <rFont val="宋体"/>
        <charset val="134"/>
      </rPr>
      <t>）运输方式</t>
    </r>
    <r>
      <rPr>
        <sz val="10"/>
        <rFont val="Times New Roman"/>
        <charset val="134"/>
      </rPr>
      <t xml:space="preserve"> </t>
    </r>
  </si>
  <si>
    <t>Best Way</t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</si>
  <si>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7</t>
    </r>
    <r>
      <rPr>
        <sz val="10"/>
        <rFont val="宋体"/>
        <charset val="134"/>
      </rPr>
      <t>）付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款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条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件</t>
    </r>
    <r>
      <rPr>
        <sz val="10"/>
        <rFont val="Times New Roman"/>
        <charset val="134"/>
      </rPr>
      <t xml:space="preserve"> </t>
    </r>
  </si>
  <si>
    <t>T/T</t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</si>
  <si>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8</t>
    </r>
    <r>
      <rPr>
        <sz val="10"/>
        <rFont val="宋体"/>
        <charset val="134"/>
      </rPr>
      <t>）目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的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口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岸</t>
    </r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</si>
  <si>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9</t>
    </r>
    <r>
      <rPr>
        <sz val="10"/>
        <rFont val="宋体"/>
        <charset val="134"/>
      </rPr>
      <t>）仲裁</t>
    </r>
  </si>
  <si>
    <r>
      <rPr>
        <sz val="10"/>
        <rFont val="宋体"/>
        <charset val="134"/>
      </rPr>
      <t>因执行本合同所发生的或者与本合同有关的一切争执，由签约双方友好协商解决，如双</t>
    </r>
    <r>
      <rPr>
        <sz val="10"/>
        <rFont val="Times New Roman"/>
        <charset val="134"/>
      </rPr>
      <t xml:space="preserve"> </t>
    </r>
  </si>
  <si>
    <r>
      <rPr>
        <sz val="10"/>
        <rFont val="宋体"/>
        <charset val="134"/>
      </rPr>
      <t>解决时，将提交中国国际经济贸易仲裁委员会仲裁。</t>
    </r>
  </si>
  <si>
    <r>
      <rPr>
        <sz val="10"/>
        <rFont val="宋体"/>
        <charset val="134"/>
      </rPr>
      <t>卖方</t>
    </r>
  </si>
  <si>
    <r>
      <rPr>
        <sz val="10"/>
        <rFont val="SimSun"/>
        <charset val="0"/>
      </rPr>
      <t>买</t>
    </r>
    <r>
      <rPr>
        <sz val="10"/>
        <rFont val="Times New Roman"/>
        <charset val="0"/>
      </rPr>
      <t xml:space="preserve">     </t>
    </r>
    <r>
      <rPr>
        <sz val="10"/>
        <rFont val="SimSun"/>
        <charset val="0"/>
      </rPr>
      <t>方：</t>
    </r>
  </si>
  <si>
    <t>The Sellers</t>
  </si>
  <si>
    <t>The Buyers</t>
  </si>
  <si>
    <r>
      <rPr>
        <b/>
        <sz val="20"/>
        <rFont val="宋体"/>
        <charset val="134"/>
      </rPr>
      <t>发</t>
    </r>
    <r>
      <rPr>
        <b/>
        <sz val="20"/>
        <rFont val="Times New Roman"/>
        <charset val="0"/>
      </rPr>
      <t xml:space="preserve">       </t>
    </r>
    <r>
      <rPr>
        <b/>
        <sz val="20"/>
        <rFont val="宋体"/>
        <charset val="134"/>
      </rPr>
      <t>票</t>
    </r>
  </si>
  <si>
    <t>INVOICE</t>
  </si>
  <si>
    <r>
      <rPr>
        <sz val="10"/>
        <rFont val="Times New Roman"/>
        <charset val="134"/>
      </rPr>
      <t>Invoice</t>
    </r>
    <r>
      <rPr>
        <sz val="10"/>
        <rFont val="Times New Roman"/>
        <charset val="0"/>
      </rPr>
      <t xml:space="preserve"> No.: </t>
    </r>
  </si>
  <si>
    <t>SIGNATURE</t>
  </si>
  <si>
    <t xml:space="preserve">DATE </t>
  </si>
  <si>
    <r>
      <rPr>
        <sz val="10"/>
        <rFont val="宋体"/>
        <charset val="134"/>
      </rPr>
      <t>发货人：</t>
    </r>
    <r>
      <rPr>
        <sz val="10"/>
        <rFont val="Times New Roman"/>
        <charset val="134"/>
      </rPr>
      <t>shandong shuyoute fitness technology co.ltd</t>
    </r>
  </si>
  <si>
    <r>
      <rPr>
        <sz val="10"/>
        <rFont val="宋体"/>
        <charset val="134"/>
      </rPr>
      <t>日期</t>
    </r>
  </si>
  <si>
    <t xml:space="preserve">              </t>
  </si>
  <si>
    <t>装箱单</t>
  </si>
  <si>
    <t>Packing list</t>
  </si>
  <si>
    <r>
      <rPr>
        <sz val="11"/>
        <rFont val="宋体"/>
        <charset val="134"/>
      </rPr>
      <t>正</t>
    </r>
    <r>
      <rPr>
        <sz val="11"/>
        <rFont val="Times New Roman"/>
        <charset val="134"/>
      </rPr>
      <t xml:space="preserve">              </t>
    </r>
    <r>
      <rPr>
        <sz val="11"/>
        <rFont val="宋体"/>
        <charset val="134"/>
      </rPr>
      <t>本</t>
    </r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</si>
  <si>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1</t>
    </r>
    <r>
      <rPr>
        <sz val="10"/>
        <rFont val="宋体"/>
        <charset val="134"/>
      </rPr>
      <t>）货物名称及规格，包装及装运唛头</t>
    </r>
  </si>
  <si>
    <r>
      <rPr>
        <sz val="10"/>
        <rFont val="宋体"/>
        <charset val="134"/>
      </rPr>
      <t>（</t>
    </r>
    <r>
      <rPr>
        <sz val="10"/>
        <rFont val="Times New Roman"/>
        <charset val="134"/>
      </rPr>
      <t>3</t>
    </r>
    <r>
      <rPr>
        <sz val="10"/>
        <rFont val="宋体"/>
        <charset val="134"/>
      </rPr>
      <t>）件数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</si>
  <si>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4</t>
    </r>
    <r>
      <rPr>
        <sz val="10"/>
        <rFont val="宋体"/>
        <charset val="134"/>
      </rPr>
      <t>）净重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千克）</t>
    </r>
  </si>
  <si>
    <r>
      <rPr>
        <sz val="10"/>
        <rFont val="宋体"/>
        <charset val="134"/>
      </rPr>
      <t>（</t>
    </r>
    <r>
      <rPr>
        <sz val="10"/>
        <rFont val="Times New Roman"/>
        <charset val="0"/>
      </rPr>
      <t>5</t>
    </r>
    <r>
      <rPr>
        <sz val="10"/>
        <rFont val="宋体"/>
        <charset val="134"/>
      </rPr>
      <t>）毛重（千克）</t>
    </r>
  </si>
  <si>
    <r>
      <rPr>
        <sz val="10"/>
        <rFont val="Times New Roman"/>
        <charset val="134"/>
      </rPr>
      <t>(6)</t>
    </r>
    <r>
      <rPr>
        <sz val="10"/>
        <rFont val="宋体"/>
        <charset val="134"/>
      </rPr>
      <t>体积（立方米）</t>
    </r>
  </si>
  <si>
    <t>品名</t>
  </si>
  <si>
    <t>QTY</t>
  </si>
  <si>
    <t>PACKAGES</t>
  </si>
  <si>
    <t>N.W</t>
  </si>
  <si>
    <t>G.W</t>
  </si>
  <si>
    <t>CBM</t>
  </si>
  <si>
    <r>
      <rPr>
        <sz val="10"/>
        <rFont val="宋体"/>
        <charset val="134"/>
      </rPr>
      <t>发货人：</t>
    </r>
    <r>
      <rPr>
        <sz val="10"/>
        <rFont val="Times New Roman"/>
        <charset val="134"/>
      </rPr>
      <t xml:space="preserve">shandong shuyoute fitness technology co.ltd
</t>
    </r>
  </si>
  <si>
    <r>
      <rPr>
        <sz val="10"/>
        <rFont val="宋体"/>
        <charset val="134"/>
      </rPr>
      <t>日期</t>
    </r>
    <r>
      <rPr>
        <sz val="10"/>
        <rFont val="Times New Roman"/>
        <charset val="134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</si>
</sst>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\-??_ ;_ @_ "/>
    <numFmt numFmtId="177" formatCode="_ &quot;￥&quot;* #,##0_ ;_ &quot;￥&quot;* \-#,##0_ ;_ &quot;￥&quot;* \-_ ;_ @_ "/>
    <numFmt numFmtId="178" formatCode="\$#,##0.00;\-\$#,##0.00"/>
    <numFmt numFmtId="179" formatCode="yyyy/m/d;@"/>
    <numFmt numFmtId="180" formatCode="0_);[Red]\(0\)"/>
    <numFmt numFmtId="181" formatCode="0.00_ "/>
  </numFmts>
  <fonts count="50">
    <font>
      <sz val="12"/>
      <name val="宋体"/>
      <charset val="134"/>
    </font>
    <font>
      <sz val="12"/>
      <name val="Times New Roman"/>
      <charset val="134"/>
    </font>
    <font>
      <sz val="10"/>
      <name val="Times New Roman"/>
      <charset val="0"/>
    </font>
    <font>
      <b/>
      <sz val="20"/>
      <name val="宋体"/>
      <charset val="134"/>
    </font>
    <font>
      <b/>
      <sz val="20"/>
      <name val="Times New Roman"/>
      <charset val="134"/>
    </font>
    <font>
      <b/>
      <u/>
      <sz val="16"/>
      <name val="Times New Roman"/>
      <charset val="0"/>
    </font>
    <font>
      <sz val="11"/>
      <name val="宋体"/>
      <charset val="134"/>
    </font>
    <font>
      <sz val="11"/>
      <name val="Times New Roman"/>
      <charset val="0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name val="宋体"/>
      <charset val="134"/>
    </font>
    <font>
      <sz val="10"/>
      <name val="SimSun"/>
      <charset val="0"/>
    </font>
    <font>
      <sz val="11"/>
      <color rgb="FF000000"/>
      <name val="Times New Roman"/>
      <charset val="0"/>
    </font>
    <font>
      <sz val="11"/>
      <color indexed="8"/>
      <name val="Times New Roman"/>
      <charset val="0"/>
    </font>
    <font>
      <b/>
      <sz val="11.5"/>
      <name val="Times New Roman"/>
      <charset val="0"/>
    </font>
    <font>
      <sz val="10"/>
      <color indexed="8"/>
      <name val="Times New Roman"/>
      <charset val="0"/>
    </font>
    <font>
      <sz val="14.5"/>
      <name val="Times New Roman"/>
      <charset val="0"/>
    </font>
    <font>
      <b/>
      <sz val="20"/>
      <name val="Times New Roman"/>
      <charset val="0"/>
    </font>
    <font>
      <sz val="11"/>
      <name val="宋体"/>
      <charset val="0"/>
    </font>
    <font>
      <sz val="11"/>
      <color rgb="FF000000"/>
      <name val="宋体"/>
      <charset val="0"/>
    </font>
    <font>
      <u/>
      <sz val="10"/>
      <name val="Times New Roman"/>
      <charset val="0"/>
    </font>
    <font>
      <sz val="9"/>
      <name val="Times New Roman"/>
      <charset val="0"/>
    </font>
    <font>
      <i/>
      <u/>
      <sz val="10"/>
      <name val="Times New Roman"/>
      <charset val="0"/>
    </font>
    <font>
      <sz val="11"/>
      <name val="Times New Roman"/>
      <charset val="134"/>
    </font>
    <font>
      <sz val="10"/>
      <color rgb="FF000000"/>
      <name val="Times New Roman"/>
      <charset val="134"/>
    </font>
    <font>
      <sz val="10"/>
      <name val="SimSun"/>
      <charset val="134"/>
    </font>
    <font>
      <sz val="12"/>
      <color indexed="22"/>
      <name val="Times New Roman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name val="Helv"/>
      <charset val="0"/>
    </font>
    <font>
      <sz val="10"/>
      <name val="Arial"/>
      <charset val="0"/>
    </font>
    <font>
      <sz val="10"/>
      <name val="宋体"/>
      <charset val="0"/>
    </font>
    <font>
      <b/>
      <sz val="20"/>
      <name val="黑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0" fillId="4" borderId="3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40" applyNumberFormat="0" applyAlignment="0" applyProtection="0">
      <alignment vertical="center"/>
    </xf>
    <xf numFmtId="0" fontId="36" fillId="6" borderId="41" applyNumberFormat="0" applyAlignment="0" applyProtection="0">
      <alignment vertical="center"/>
    </xf>
    <xf numFmtId="0" fontId="37" fillId="6" borderId="40" applyNumberFormat="0" applyAlignment="0" applyProtection="0">
      <alignment vertical="center"/>
    </xf>
    <xf numFmtId="0" fontId="38" fillId="7" borderId="42" applyNumberFormat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6" fillId="0" borderId="0"/>
    <xf numFmtId="0" fontId="47" fillId="0" borderId="0"/>
    <xf numFmtId="0" fontId="0" fillId="0" borderId="0" applyProtection="0"/>
    <xf numFmtId="0" fontId="0" fillId="0" borderId="0">
      <alignment vertical="center"/>
    </xf>
    <xf numFmtId="0" fontId="47" fillId="0" borderId="0"/>
    <xf numFmtId="0" fontId="0" fillId="0" borderId="0"/>
    <xf numFmtId="0" fontId="46" fillId="0" borderId="0"/>
    <xf numFmtId="0" fontId="0" fillId="0" borderId="0"/>
  </cellStyleXfs>
  <cellXfs count="194">
    <xf numFmtId="0" fontId="0" fillId="0" borderId="0" xfId="0" applyFont="1"/>
    <xf numFmtId="0" fontId="1" fillId="0" borderId="0" xfId="0" applyFont="1"/>
    <xf numFmtId="0" fontId="2" fillId="0" borderId="0" xfId="53" applyFont="1" applyFill="1"/>
    <xf numFmtId="178" fontId="2" fillId="0" borderId="0" xfId="53" applyNumberFormat="1" applyFont="1" applyFill="1" applyAlignment="1">
      <alignment horizontal="center"/>
    </xf>
    <xf numFmtId="0" fontId="1" fillId="0" borderId="0" xfId="0" applyFont="1" applyFill="1"/>
    <xf numFmtId="0" fontId="3" fillId="2" borderId="0" xfId="53" applyFont="1" applyFill="1" applyAlignment="1">
      <alignment horizontal="center" vertical="center"/>
    </xf>
    <xf numFmtId="0" fontId="4" fillId="2" borderId="0" xfId="53" applyFont="1" applyFill="1" applyAlignment="1">
      <alignment horizontal="center" vertical="center"/>
    </xf>
    <xf numFmtId="0" fontId="5" fillId="2" borderId="0" xfId="53" applyFont="1" applyFill="1" applyAlignment="1">
      <alignment horizontal="center" vertical="center"/>
    </xf>
    <xf numFmtId="0" fontId="6" fillId="2" borderId="0" xfId="53" applyFont="1" applyFill="1" applyAlignment="1">
      <alignment horizontal="left"/>
    </xf>
    <xf numFmtId="0" fontId="7" fillId="2" borderId="0" xfId="53" applyFont="1" applyFill="1" applyAlignment="1">
      <alignment horizontal="left"/>
    </xf>
    <xf numFmtId="0" fontId="8" fillId="2" borderId="0" xfId="53" applyFont="1" applyFill="1" applyAlignment="1">
      <alignment horizontal="left"/>
    </xf>
    <xf numFmtId="178" fontId="2" fillId="2" borderId="0" xfId="53" applyNumberFormat="1" applyFont="1" applyFill="1" applyAlignment="1">
      <alignment horizontal="left"/>
    </xf>
    <xf numFmtId="0" fontId="7" fillId="2" borderId="0" xfId="53" applyFont="1" applyFill="1" applyAlignment="1">
      <alignment vertical="top"/>
    </xf>
    <xf numFmtId="0" fontId="7" fillId="2" borderId="0" xfId="53" applyFont="1" applyFill="1" applyAlignment="1">
      <alignment vertical="center"/>
    </xf>
    <xf numFmtId="0" fontId="2" fillId="2" borderId="0" xfId="53" applyFont="1" applyFill="1" applyAlignment="1">
      <alignment vertical="center"/>
    </xf>
    <xf numFmtId="179" fontId="2" fillId="2" borderId="0" xfId="53" applyNumberFormat="1" applyFont="1" applyFill="1" applyAlignment="1">
      <alignment vertical="center"/>
    </xf>
    <xf numFmtId="0" fontId="8" fillId="2" borderId="0" xfId="53" applyFont="1" applyFill="1"/>
    <xf numFmtId="0" fontId="2" fillId="2" borderId="0" xfId="53" applyFont="1" applyFill="1"/>
    <xf numFmtId="0" fontId="9" fillId="2" borderId="0" xfId="53" applyNumberFormat="1" applyFont="1" applyFill="1" applyAlignment="1" applyProtection="1">
      <alignment horizontal="left" vertical="center" wrapText="1"/>
    </xf>
    <xf numFmtId="0" fontId="2" fillId="2" borderId="0" xfId="53" applyFont="1" applyFill="1" applyAlignment="1">
      <alignment vertical="top"/>
    </xf>
    <xf numFmtId="0" fontId="2" fillId="2" borderId="0" xfId="53" applyFont="1" applyFill="1" applyAlignment="1">
      <alignment horizontal="left" vertical="center" wrapText="1"/>
    </xf>
    <xf numFmtId="0" fontId="2" fillId="2" borderId="0" xfId="53" applyFont="1" applyFill="1" applyBorder="1" applyAlignment="1">
      <alignment horizontal="center" vertical="center"/>
    </xf>
    <xf numFmtId="0" fontId="2" fillId="2" borderId="0" xfId="53" applyFont="1" applyFill="1" applyBorder="1" applyAlignment="1">
      <alignment horizontal="left" vertical="center"/>
    </xf>
    <xf numFmtId="0" fontId="2" fillId="2" borderId="0" xfId="53" applyNumberFormat="1" applyFont="1" applyFill="1" applyAlignment="1" applyProtection="1">
      <alignment vertical="center" wrapText="1"/>
    </xf>
    <xf numFmtId="0" fontId="1" fillId="2" borderId="0" xfId="0" applyFont="1" applyFill="1"/>
    <xf numFmtId="0" fontId="2" fillId="2" borderId="0" xfId="53" applyFont="1" applyFill="1" applyAlignment="1">
      <alignment horizontal="left" vertical="center"/>
    </xf>
    <xf numFmtId="0" fontId="2" fillId="2" borderId="1" xfId="53" applyFont="1" applyFill="1" applyBorder="1" applyAlignment="1">
      <alignment horizontal="left" vertical="center"/>
    </xf>
    <xf numFmtId="178" fontId="2" fillId="2" borderId="1" xfId="53" applyNumberFormat="1" applyFont="1" applyFill="1" applyBorder="1" applyAlignment="1">
      <alignment horizontal="center" vertical="center"/>
    </xf>
    <xf numFmtId="178" fontId="8" fillId="2" borderId="0" xfId="53" applyNumberFormat="1" applyFont="1" applyFill="1" applyBorder="1" applyAlignment="1">
      <alignment horizontal="center"/>
    </xf>
    <xf numFmtId="0" fontId="10" fillId="2" borderId="2" xfId="53" applyNumberFormat="1" applyFont="1" applyFill="1" applyBorder="1" applyAlignment="1" applyProtection="1">
      <alignment horizontal="center" vertical="center"/>
    </xf>
    <xf numFmtId="0" fontId="2" fillId="2" borderId="2" xfId="53" applyNumberFormat="1" applyFont="1" applyFill="1" applyBorder="1" applyAlignment="1" applyProtection="1">
      <alignment horizontal="center" vertical="center"/>
    </xf>
    <xf numFmtId="0" fontId="2" fillId="2" borderId="2" xfId="53" applyFont="1" applyFill="1" applyBorder="1" applyAlignment="1">
      <alignment horizontal="center"/>
    </xf>
    <xf numFmtId="0" fontId="10" fillId="2" borderId="2" xfId="53" applyFont="1" applyFill="1" applyBorder="1" applyAlignment="1">
      <alignment horizontal="center"/>
    </xf>
    <xf numFmtId="0" fontId="8" fillId="2" borderId="2" xfId="53" applyFont="1" applyFill="1" applyBorder="1" applyAlignment="1">
      <alignment horizontal="center"/>
    </xf>
    <xf numFmtId="178" fontId="8" fillId="2" borderId="2" xfId="53" applyNumberFormat="1" applyFont="1" applyFill="1" applyBorder="1" applyAlignment="1">
      <alignment horizontal="center"/>
    </xf>
    <xf numFmtId="0" fontId="8" fillId="2" borderId="2" xfId="53" applyFont="1" applyFill="1" applyBorder="1" applyAlignment="1">
      <alignment wrapText="1"/>
    </xf>
    <xf numFmtId="0" fontId="10" fillId="2" borderId="3" xfId="53" applyFont="1" applyFill="1" applyBorder="1" applyAlignment="1">
      <alignment horizontal="center" wrapText="1"/>
    </xf>
    <xf numFmtId="0" fontId="8" fillId="2" borderId="4" xfId="53" applyFont="1" applyFill="1" applyBorder="1" applyAlignment="1">
      <alignment horizontal="center" wrapText="1"/>
    </xf>
    <xf numFmtId="178" fontId="2" fillId="2" borderId="2" xfId="53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80" fontId="12" fillId="2" borderId="2" xfId="50" applyNumberFormat="1" applyFont="1" applyFill="1" applyBorder="1" applyAlignment="1">
      <alignment horizontal="center" vertical="center" wrapText="1" shrinkToFit="1"/>
    </xf>
    <xf numFmtId="180" fontId="13" fillId="2" borderId="2" xfId="50" applyNumberFormat="1" applyFont="1" applyFill="1" applyBorder="1" applyAlignment="1">
      <alignment horizontal="center" vertical="center" wrapText="1" shrinkToFit="1"/>
    </xf>
    <xf numFmtId="0" fontId="13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8" fillId="2" borderId="2" xfId="53" applyNumberFormat="1" applyFont="1" applyFill="1" applyBorder="1" applyAlignment="1">
      <alignment horizontal="center"/>
    </xf>
    <xf numFmtId="0" fontId="2" fillId="2" borderId="0" xfId="53" applyFont="1" applyFill="1" applyAlignment="1">
      <alignment horizontal="left"/>
    </xf>
    <xf numFmtId="178" fontId="2" fillId="2" borderId="0" xfId="53" applyNumberFormat="1" applyFont="1" applyFill="1" applyAlignment="1">
      <alignment horizontal="center" vertical="center"/>
    </xf>
    <xf numFmtId="0" fontId="15" fillId="2" borderId="0" xfId="53" applyFont="1" applyFill="1" applyAlignment="1">
      <alignment horizontal="left"/>
    </xf>
    <xf numFmtId="0" fontId="15" fillId="2" borderId="0" xfId="53" applyFont="1" applyFill="1" applyAlignment="1"/>
    <xf numFmtId="0" fontId="16" fillId="2" borderId="0" xfId="0" applyFont="1" applyFill="1" applyBorder="1" applyAlignment="1">
      <alignment vertical="center"/>
    </xf>
    <xf numFmtId="178" fontId="15" fillId="2" borderId="0" xfId="53" applyNumberFormat="1" applyFont="1" applyFill="1" applyAlignment="1">
      <alignment horizontal="center"/>
    </xf>
    <xf numFmtId="0" fontId="8" fillId="2" borderId="0" xfId="53" applyFont="1" applyFill="1" applyAlignment="1">
      <alignment vertical="center" wrapText="1"/>
    </xf>
    <xf numFmtId="0" fontId="8" fillId="2" borderId="0" xfId="53" applyFont="1" applyFill="1" applyAlignment="1">
      <alignment vertical="center"/>
    </xf>
    <xf numFmtId="178" fontId="2" fillId="2" borderId="0" xfId="53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78" fontId="2" fillId="0" borderId="0" xfId="53" applyNumberFormat="1" applyFont="1" applyFill="1"/>
    <xf numFmtId="0" fontId="17" fillId="2" borderId="0" xfId="53" applyFont="1" applyFill="1" applyAlignment="1">
      <alignment horizontal="center" vertical="center"/>
    </xf>
    <xf numFmtId="178" fontId="17" fillId="2" borderId="0" xfId="53" applyNumberFormat="1" applyFont="1" applyFill="1" applyAlignment="1">
      <alignment horizontal="center" vertical="center"/>
    </xf>
    <xf numFmtId="178" fontId="5" fillId="2" borderId="0" xfId="53" applyNumberFormat="1" applyFont="1" applyFill="1" applyAlignment="1">
      <alignment horizontal="center" vertical="center"/>
    </xf>
    <xf numFmtId="0" fontId="15" fillId="2" borderId="0" xfId="53" applyNumberFormat="1" applyFont="1" applyFill="1" applyAlignment="1" applyProtection="1">
      <alignment horizontal="left" vertical="center" wrapText="1"/>
    </xf>
    <xf numFmtId="178" fontId="15" fillId="2" borderId="0" xfId="53" applyNumberFormat="1" applyFont="1" applyFill="1" applyAlignment="1" applyProtection="1">
      <alignment horizontal="left" vertical="center" wrapText="1"/>
    </xf>
    <xf numFmtId="178" fontId="2" fillId="2" borderId="0" xfId="53" applyNumberFormat="1" applyFont="1" applyFill="1" applyAlignment="1">
      <alignment horizontal="left" vertical="center"/>
    </xf>
    <xf numFmtId="0" fontId="2" fillId="2" borderId="0" xfId="53" applyFont="1" applyFill="1" applyAlignment="1">
      <alignment horizontal="center" vertical="center"/>
    </xf>
    <xf numFmtId="0" fontId="2" fillId="2" borderId="0" xfId="53" applyNumberFormat="1" applyFont="1" applyFill="1" applyAlignment="1" applyProtection="1">
      <alignment horizontal="left" vertical="center" wrapText="1"/>
    </xf>
    <xf numFmtId="0" fontId="2" fillId="2" borderId="0" xfId="53" applyNumberFormat="1" applyFont="1" applyFill="1" applyAlignment="1" applyProtection="1">
      <alignment horizontal="left" vertical="center"/>
    </xf>
    <xf numFmtId="178" fontId="2" fillId="2" borderId="0" xfId="53" applyNumberFormat="1" applyFont="1" applyFill="1" applyAlignment="1" applyProtection="1">
      <alignment horizontal="left" vertical="center"/>
    </xf>
    <xf numFmtId="178" fontId="2" fillId="2" borderId="1" xfId="53" applyNumberFormat="1" applyFont="1" applyFill="1" applyBorder="1" applyAlignment="1">
      <alignment horizontal="left" vertical="center"/>
    </xf>
    <xf numFmtId="0" fontId="8" fillId="2" borderId="2" xfId="53" applyNumberFormat="1" applyFont="1" applyFill="1" applyBorder="1" applyAlignment="1" applyProtection="1">
      <alignment horizontal="center" vertical="center"/>
    </xf>
    <xf numFmtId="0" fontId="2" fillId="2" borderId="3" xfId="53" applyFont="1" applyFill="1" applyBorder="1" applyAlignment="1">
      <alignment horizontal="center"/>
    </xf>
    <xf numFmtId="0" fontId="2" fillId="2" borderId="4" xfId="53" applyFont="1" applyFill="1" applyBorder="1" applyAlignment="1">
      <alignment horizontal="center"/>
    </xf>
    <xf numFmtId="0" fontId="8" fillId="2" borderId="2" xfId="53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/>
    </xf>
    <xf numFmtId="180" fontId="19" fillId="2" borderId="2" xfId="50" applyNumberFormat="1" applyFont="1" applyFill="1" applyBorder="1" applyAlignment="1">
      <alignment horizontal="center" vertical="center" wrapText="1" shrinkToFit="1"/>
    </xf>
    <xf numFmtId="178" fontId="7" fillId="2" borderId="2" xfId="0" applyNumberFormat="1" applyFont="1" applyFill="1" applyBorder="1" applyAlignment="1">
      <alignment horizontal="center" vertical="center"/>
    </xf>
    <xf numFmtId="181" fontId="14" fillId="2" borderId="2" xfId="0" applyNumberFormat="1" applyFont="1" applyFill="1" applyBorder="1" applyAlignment="1">
      <alignment horizontal="center" vertical="center"/>
    </xf>
    <xf numFmtId="178" fontId="2" fillId="2" borderId="0" xfId="53" applyNumberFormat="1" applyFont="1" applyFill="1" applyAlignment="1">
      <alignment vertical="center"/>
    </xf>
    <xf numFmtId="178" fontId="15" fillId="2" borderId="0" xfId="53" applyNumberFormat="1" applyFont="1" applyFill="1" applyAlignment="1"/>
    <xf numFmtId="0" fontId="8" fillId="2" borderId="0" xfId="53" applyFont="1" applyFill="1" applyAlignment="1">
      <alignment horizontal="center" vertical="center"/>
    </xf>
    <xf numFmtId="179" fontId="2" fillId="2" borderId="0" xfId="53" applyNumberFormat="1" applyFont="1" applyFill="1" applyAlignment="1">
      <alignment horizontal="left" vertical="center"/>
    </xf>
    <xf numFmtId="0" fontId="2" fillId="2" borderId="0" xfId="53" applyFont="1" applyFill="1" applyAlignment="1"/>
    <xf numFmtId="178" fontId="20" fillId="2" borderId="0" xfId="53" applyNumberFormat="1" applyFont="1" applyFill="1" applyAlignment="1">
      <alignment vertical="center"/>
    </xf>
    <xf numFmtId="0" fontId="2" fillId="0" borderId="0" xfId="53" applyFont="1" applyFill="1" applyAlignment="1">
      <alignment horizontal="left"/>
    </xf>
    <xf numFmtId="0" fontId="2" fillId="0" borderId="0" xfId="53" applyFont="1" applyFill="1" applyAlignment="1">
      <alignment vertical="center"/>
    </xf>
    <xf numFmtId="178" fontId="2" fillId="0" borderId="0" xfId="53" applyNumberFormat="1" applyFont="1" applyFill="1" applyAlignment="1">
      <alignment vertical="center"/>
    </xf>
    <xf numFmtId="0" fontId="21" fillId="0" borderId="0" xfId="53" applyFont="1" applyFill="1" applyAlignment="1"/>
    <xf numFmtId="0" fontId="21" fillId="0" borderId="0" xfId="53" applyFont="1" applyFill="1" applyAlignment="1">
      <alignment vertical="center"/>
    </xf>
    <xf numFmtId="0" fontId="22" fillId="0" borderId="0" xfId="53" applyFont="1" applyFill="1" applyAlignment="1">
      <alignment vertical="center"/>
    </xf>
    <xf numFmtId="0" fontId="23" fillId="2" borderId="0" xfId="53" applyFont="1" applyFill="1" applyAlignment="1">
      <alignment horizontal="left"/>
    </xf>
    <xf numFmtId="179" fontId="2" fillId="2" borderId="0" xfId="53" applyNumberFormat="1" applyFont="1" applyFill="1" applyAlignment="1">
      <alignment horizontal="left"/>
    </xf>
    <xf numFmtId="0" fontId="24" fillId="2" borderId="0" xfId="53" applyNumberFormat="1" applyFont="1" applyFill="1" applyAlignment="1" applyProtection="1">
      <alignment horizontal="left" vertical="center" wrapText="1"/>
    </xf>
    <xf numFmtId="0" fontId="8" fillId="2" borderId="0" xfId="53" applyFont="1" applyFill="1" applyAlignment="1">
      <alignment horizontal="left" vertical="center" wrapText="1"/>
    </xf>
    <xf numFmtId="0" fontId="8" fillId="2" borderId="0" xfId="53" applyNumberFormat="1" applyFont="1" applyFill="1" applyAlignment="1" applyProtection="1">
      <alignment horizontal="left" vertical="center" wrapText="1"/>
    </xf>
    <xf numFmtId="0" fontId="8" fillId="2" borderId="0" xfId="53" applyFont="1" applyFill="1" applyAlignment="1"/>
    <xf numFmtId="0" fontId="2" fillId="2" borderId="0" xfId="53" applyFont="1" applyFill="1" applyBorder="1" applyAlignment="1">
      <alignment wrapText="1"/>
    </xf>
    <xf numFmtId="178" fontId="2" fillId="2" borderId="0" xfId="53" applyNumberFormat="1" applyFont="1" applyFill="1" applyBorder="1" applyAlignment="1">
      <alignment wrapText="1"/>
    </xf>
    <xf numFmtId="0" fontId="2" fillId="2" borderId="0" xfId="53" applyFont="1" applyFill="1" applyAlignment="1">
      <alignment horizontal="left" vertical="top" wrapText="1"/>
    </xf>
    <xf numFmtId="0" fontId="2" fillId="2" borderId="0" xfId="53" applyFont="1" applyFill="1" applyAlignment="1">
      <alignment horizontal="left" vertical="top"/>
    </xf>
    <xf numFmtId="0" fontId="8" fillId="2" borderId="0" xfId="53" applyFont="1" applyFill="1" applyAlignment="1">
      <alignment horizontal="left" vertical="center"/>
    </xf>
    <xf numFmtId="0" fontId="2" fillId="2" borderId="3" xfId="53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 shrinkToFit="1"/>
    </xf>
    <xf numFmtId="0" fontId="2" fillId="2" borderId="2" xfId="53" applyFont="1" applyFill="1" applyBorder="1" applyAlignment="1">
      <alignment horizontal="left" wrapText="1"/>
    </xf>
    <xf numFmtId="0" fontId="8" fillId="2" borderId="2" xfId="53" applyFont="1" applyFill="1" applyBorder="1" applyAlignment="1">
      <alignment horizontal="left"/>
    </xf>
    <xf numFmtId="0" fontId="2" fillId="2" borderId="2" xfId="53" applyFont="1" applyFill="1" applyBorder="1" applyAlignment="1">
      <alignment horizontal="left"/>
    </xf>
    <xf numFmtId="178" fontId="2" fillId="2" borderId="2" xfId="53" applyNumberFormat="1" applyFont="1" applyFill="1" applyBorder="1" applyAlignment="1">
      <alignment horizontal="left"/>
    </xf>
    <xf numFmtId="0" fontId="2" fillId="2" borderId="0" xfId="53" applyFont="1" applyFill="1" applyAlignment="1">
      <alignment horizontal="left" wrapText="1"/>
    </xf>
    <xf numFmtId="178" fontId="2" fillId="2" borderId="0" xfId="53" applyNumberFormat="1" applyFont="1" applyFill="1"/>
    <xf numFmtId="0" fontId="21" fillId="2" borderId="0" xfId="53" applyFont="1" applyFill="1" applyAlignment="1"/>
    <xf numFmtId="0" fontId="21" fillId="2" borderId="0" xfId="53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5" xfId="0" applyFont="1" applyFill="1" applyBorder="1" applyAlignment="1">
      <alignment horizontal="left" vertical="center" shrinkToFit="1"/>
    </xf>
    <xf numFmtId="0" fontId="8" fillId="0" borderId="6" xfId="0" applyFont="1" applyFill="1" applyBorder="1" applyAlignment="1">
      <alignment horizontal="left" vertical="center" shrinkToFit="1"/>
    </xf>
    <xf numFmtId="0" fontId="8" fillId="0" borderId="8" xfId="0" applyFont="1" applyFill="1" applyBorder="1" applyAlignment="1">
      <alignment horizontal="left" vertical="center" shrinkToFit="1"/>
    </xf>
    <xf numFmtId="0" fontId="8" fillId="0" borderId="9" xfId="0" applyFont="1" applyFill="1" applyBorder="1" applyAlignment="1">
      <alignment horizontal="left" vertical="center" shrinkToFit="1"/>
    </xf>
    <xf numFmtId="0" fontId="8" fillId="0" borderId="2" xfId="0" applyFont="1" applyFill="1" applyBorder="1" applyAlignment="1">
      <alignment horizontal="left" vertical="center" shrinkToFit="1"/>
    </xf>
    <xf numFmtId="0" fontId="8" fillId="0" borderId="10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8" fillId="0" borderId="13" xfId="0" applyFont="1" applyFill="1" applyBorder="1" applyAlignment="1">
      <alignment horizontal="left" vertical="center" shrinkToFit="1"/>
    </xf>
    <xf numFmtId="0" fontId="8" fillId="0" borderId="14" xfId="0" applyFont="1" applyFill="1" applyBorder="1" applyAlignment="1">
      <alignment horizontal="left" vertical="center" shrinkToFit="1"/>
    </xf>
    <xf numFmtId="0" fontId="8" fillId="3" borderId="15" xfId="0" applyFont="1" applyFill="1" applyBorder="1" applyAlignment="1">
      <alignment horizontal="left" vertical="center" wrapText="1" shrinkToFit="1"/>
    </xf>
    <xf numFmtId="0" fontId="8" fillId="3" borderId="1" xfId="0" applyFont="1" applyFill="1" applyBorder="1" applyAlignment="1">
      <alignment horizontal="left" vertical="center" shrinkToFit="1"/>
    </xf>
    <xf numFmtId="0" fontId="8" fillId="3" borderId="10" xfId="0" applyFont="1" applyFill="1" applyBorder="1" applyAlignment="1">
      <alignment horizontal="left" vertical="center" shrinkToFit="1"/>
    </xf>
    <xf numFmtId="0" fontId="8" fillId="3" borderId="16" xfId="0" applyFont="1" applyFill="1" applyBorder="1" applyAlignment="1">
      <alignment horizontal="left" vertical="center" shrinkToFit="1"/>
    </xf>
    <xf numFmtId="0" fontId="8" fillId="0" borderId="15" xfId="0" applyFont="1" applyFill="1" applyBorder="1" applyAlignment="1">
      <alignment horizontal="left" vertical="center" shrinkToFit="1"/>
    </xf>
    <xf numFmtId="0" fontId="8" fillId="0" borderId="16" xfId="0" applyFont="1" applyFill="1" applyBorder="1" applyAlignment="1">
      <alignment horizontal="left" vertical="center" shrinkToFit="1"/>
    </xf>
    <xf numFmtId="0" fontId="8" fillId="3" borderId="7" xfId="0" applyFont="1" applyFill="1" applyBorder="1" applyAlignment="1">
      <alignment horizontal="left" vertical="center" shrinkToFit="1"/>
    </xf>
    <xf numFmtId="0" fontId="8" fillId="3" borderId="0" xfId="0" applyFont="1" applyFill="1" applyBorder="1" applyAlignment="1">
      <alignment horizontal="left" vertical="center" shrinkToFit="1"/>
    </xf>
    <xf numFmtId="0" fontId="25" fillId="0" borderId="10" xfId="0" applyFont="1" applyFill="1" applyBorder="1" applyAlignment="1">
      <alignment horizontal="left" vertical="center" shrinkToFit="1"/>
    </xf>
    <xf numFmtId="0" fontId="25" fillId="3" borderId="10" xfId="0" applyFont="1" applyFill="1" applyBorder="1" applyAlignment="1">
      <alignment horizontal="left" vertical="center" shrinkToFit="1"/>
    </xf>
    <xf numFmtId="0" fontId="8" fillId="0" borderId="17" xfId="0" applyFont="1" applyFill="1" applyBorder="1" applyAlignment="1">
      <alignment vertical="center" shrinkToFit="1"/>
    </xf>
    <xf numFmtId="0" fontId="8" fillId="0" borderId="18" xfId="0" applyFont="1" applyFill="1" applyBorder="1" applyAlignment="1">
      <alignment vertical="center" shrinkToFit="1"/>
    </xf>
    <xf numFmtId="0" fontId="10" fillId="3" borderId="15" xfId="0" applyFont="1" applyFill="1" applyBorder="1" applyAlignment="1">
      <alignment horizontal="left" vertical="center" shrinkToFit="1"/>
    </xf>
    <xf numFmtId="181" fontId="8" fillId="0" borderId="2" xfId="0" applyNumberFormat="1" applyFont="1" applyFill="1" applyBorder="1" applyAlignment="1">
      <alignment horizontal="left" vertical="center" shrinkToFit="1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wrapText="1" shrinkToFit="1"/>
    </xf>
    <xf numFmtId="0" fontId="25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 shrinkToFit="1"/>
    </xf>
    <xf numFmtId="0" fontId="23" fillId="0" borderId="21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22" xfId="0" applyFont="1" applyFill="1" applyBorder="1" applyAlignment="1">
      <alignment horizontal="right" vertical="center"/>
    </xf>
    <xf numFmtId="0" fontId="23" fillId="0" borderId="19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23" fillId="0" borderId="24" xfId="0" applyFont="1" applyFill="1" applyBorder="1" applyAlignment="1">
      <alignment horizontal="center" vertical="center" shrinkToFit="1"/>
    </xf>
    <xf numFmtId="0" fontId="23" fillId="0" borderId="25" xfId="0" applyFont="1" applyFill="1" applyBorder="1" applyAlignment="1">
      <alignment horizontal="left" shrinkToFit="1"/>
    </xf>
    <xf numFmtId="0" fontId="4" fillId="0" borderId="6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right" vertical="center" shrinkToFit="1"/>
    </xf>
    <xf numFmtId="0" fontId="8" fillId="0" borderId="1" xfId="0" applyFont="1" applyFill="1" applyBorder="1" applyAlignment="1">
      <alignment horizontal="right" vertical="center" shrinkToFit="1"/>
    </xf>
    <xf numFmtId="178" fontId="8" fillId="0" borderId="2" xfId="0" applyNumberFormat="1" applyFont="1" applyFill="1" applyBorder="1" applyAlignment="1">
      <alignment horizontal="center" vertical="center" wrapText="1" shrinkToFit="1"/>
    </xf>
    <xf numFmtId="178" fontId="7" fillId="0" borderId="2" xfId="0" applyNumberFormat="1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right" vertical="center"/>
    </xf>
    <xf numFmtId="0" fontId="8" fillId="0" borderId="27" xfId="0" applyFont="1" applyFill="1" applyBorder="1" applyAlignment="1">
      <alignment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top" shrinkToFit="1"/>
    </xf>
    <xf numFmtId="0" fontId="23" fillId="0" borderId="25" xfId="0" applyFont="1" applyFill="1" applyBorder="1" applyAlignment="1">
      <alignment horizontal="left" vertical="top" shrinkToFit="1"/>
    </xf>
    <xf numFmtId="0" fontId="4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 shrinkToFit="1"/>
    </xf>
    <xf numFmtId="0" fontId="8" fillId="0" borderId="28" xfId="0" applyFont="1" applyFill="1" applyBorder="1" applyAlignment="1">
      <alignment horizontal="left" vertical="center" shrinkToFit="1"/>
    </xf>
    <xf numFmtId="0" fontId="8" fillId="0" borderId="30" xfId="0" applyFont="1" applyFill="1" applyBorder="1" applyAlignment="1">
      <alignment horizontal="left" vertical="center" shrinkToFit="1"/>
    </xf>
    <xf numFmtId="0" fontId="8" fillId="0" borderId="31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wrapText="1" shrinkToFit="1"/>
    </xf>
    <xf numFmtId="0" fontId="23" fillId="0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left" vertical="top" shrinkToFit="1"/>
    </xf>
    <xf numFmtId="0" fontId="23" fillId="0" borderId="35" xfId="0" applyFont="1" applyFill="1" applyBorder="1" applyAlignment="1">
      <alignment horizontal="left" vertical="top" shrinkToFit="1"/>
    </xf>
    <xf numFmtId="0" fontId="26" fillId="0" borderId="0" xfId="0" applyFont="1" applyFill="1" applyAlignment="1">
      <alignment vertical="center"/>
    </xf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Normal_H-16105" xfId="50"/>
    <cellStyle name="Normal 2" xfId="51"/>
    <cellStyle name="常规 2" xfId="52"/>
    <cellStyle name="常规_发票、装箱单 、合同、 报关-20110728" xfId="53"/>
    <cellStyle name="常规 4" xfId="54"/>
    <cellStyle name="样式 1" xfId="55"/>
    <cellStyle name="常规 22" xfId="5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0C0C0"/>
      <color rgb="0092D050"/>
      <color rgb="0099CC00"/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445135</xdr:colOff>
      <xdr:row>19</xdr:row>
      <xdr:rowOff>436245</xdr:rowOff>
    </xdr:from>
    <xdr:to>
      <xdr:col>10</xdr:col>
      <xdr:colOff>24765</xdr:colOff>
      <xdr:row>26</xdr:row>
      <xdr:rowOff>107950</xdr:rowOff>
    </xdr:to>
    <xdr:pic>
      <xdr:nvPicPr>
        <xdr:cNvPr id="3" name="图片 2" descr="透明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25335" y="4709795"/>
          <a:ext cx="1700530" cy="1856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38100</xdr:colOff>
      <xdr:row>22</xdr:row>
      <xdr:rowOff>47625</xdr:rowOff>
    </xdr:from>
    <xdr:to>
      <xdr:col>2</xdr:col>
      <xdr:colOff>1738630</xdr:colOff>
      <xdr:row>31</xdr:row>
      <xdr:rowOff>103505</xdr:rowOff>
    </xdr:to>
    <xdr:pic>
      <xdr:nvPicPr>
        <xdr:cNvPr id="2" name="图片 1" descr="透明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6875" y="5495925"/>
          <a:ext cx="1700530" cy="18561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1266825</xdr:colOff>
      <xdr:row>15</xdr:row>
      <xdr:rowOff>161925</xdr:rowOff>
    </xdr:from>
    <xdr:to>
      <xdr:col>2</xdr:col>
      <xdr:colOff>2967355</xdr:colOff>
      <xdr:row>23</xdr:row>
      <xdr:rowOff>138430</xdr:rowOff>
    </xdr:to>
    <xdr:pic>
      <xdr:nvPicPr>
        <xdr:cNvPr id="3" name="图片 2" descr="透明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43250" y="4270375"/>
          <a:ext cx="1700530" cy="1732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1000125</xdr:colOff>
      <xdr:row>16</xdr:row>
      <xdr:rowOff>38100</xdr:rowOff>
    </xdr:from>
    <xdr:to>
      <xdr:col>3</xdr:col>
      <xdr:colOff>443230</xdr:colOff>
      <xdr:row>23</xdr:row>
      <xdr:rowOff>170180</xdr:rowOff>
    </xdr:to>
    <xdr:pic>
      <xdr:nvPicPr>
        <xdr:cNvPr id="5" name="图片 4" descr="透明章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71675" y="4445000"/>
          <a:ext cx="1700530" cy="1856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zoomScale="115" zoomScaleNormal="115" workbookViewId="0">
      <selection activeCell="I19" sqref="I19:J19"/>
    </sheetView>
  </sheetViews>
  <sheetFormatPr defaultColWidth="9" defaultRowHeight="15.75"/>
  <cols>
    <col min="1" max="1" width="8.625" style="112" customWidth="1"/>
    <col min="2" max="2" width="9.75" style="112" customWidth="1"/>
    <col min="3" max="3" width="11.125" style="112" customWidth="1"/>
    <col min="4" max="4" width="12.1666666666667" style="112" customWidth="1"/>
    <col min="5" max="5" width="10.5" style="112" customWidth="1"/>
    <col min="6" max="6" width="27.1666666666667" style="112" customWidth="1"/>
    <col min="7" max="8" width="8.33333333333333" style="112" customWidth="1"/>
    <col min="9" max="9" width="8" style="116" customWidth="1"/>
    <col min="10" max="10" width="11.5" style="112" customWidth="1"/>
    <col min="11" max="11" width="7.5" style="112" customWidth="1"/>
    <col min="12" max="12" width="3" style="112" customWidth="1"/>
    <col min="13" max="13" width="5.16666666666667" style="112" customWidth="1"/>
    <col min="14" max="14" width="5" style="112" customWidth="1"/>
    <col min="15" max="15" width="9.5" style="112" customWidth="1"/>
    <col min="16" max="16" width="4" style="112" customWidth="1"/>
    <col min="17" max="17" width="6.16666666666667" style="112" customWidth="1"/>
    <col min="18" max="18" width="7.5" style="112" customWidth="1"/>
    <col min="19" max="243" width="9" style="112"/>
    <col min="244" max="16384" width="9" style="1"/>
  </cols>
  <sheetData>
    <row r="1" s="112" customFormat="1" ht="33" customHeight="1" spans="1:18">
      <c r="A1" s="117" t="s">
        <v>0</v>
      </c>
      <c r="B1" s="118"/>
      <c r="C1" s="118"/>
      <c r="D1" s="118"/>
      <c r="E1" s="118"/>
      <c r="F1" s="118"/>
      <c r="G1" s="118"/>
      <c r="H1" s="118"/>
      <c r="I1" s="167"/>
      <c r="J1" s="118"/>
      <c r="K1" s="118"/>
      <c r="L1" s="118"/>
      <c r="M1" s="118"/>
      <c r="N1" s="118"/>
      <c r="O1" s="118"/>
      <c r="P1" s="118"/>
      <c r="Q1" s="118"/>
      <c r="R1" s="178"/>
    </row>
    <row r="2" s="113" customFormat="1" ht="13.5" spans="1:18">
      <c r="A2" s="119" t="s">
        <v>1</v>
      </c>
      <c r="B2" s="120"/>
      <c r="C2" s="121"/>
      <c r="D2" s="121"/>
      <c r="E2" s="121"/>
      <c r="F2" s="120" t="s">
        <v>2</v>
      </c>
      <c r="G2" s="121"/>
      <c r="H2" s="121"/>
      <c r="I2" s="120" t="s">
        <v>3</v>
      </c>
      <c r="J2" s="121"/>
      <c r="K2" s="121"/>
      <c r="L2" s="121"/>
      <c r="M2" s="121"/>
      <c r="N2" s="121"/>
      <c r="O2" s="168"/>
      <c r="P2" s="168"/>
      <c r="Q2" s="168"/>
      <c r="R2" s="179"/>
    </row>
    <row r="3" s="113" customFormat="1" ht="15" customHeight="1" spans="1:18">
      <c r="A3" s="122" t="s">
        <v>4</v>
      </c>
      <c r="B3" s="123"/>
      <c r="C3" s="123" t="s">
        <v>5</v>
      </c>
      <c r="D3" s="123"/>
      <c r="E3" s="124" t="s">
        <v>6</v>
      </c>
      <c r="F3" s="125"/>
      <c r="G3" s="124" t="s">
        <v>7</v>
      </c>
      <c r="H3" s="123"/>
      <c r="I3" s="123"/>
      <c r="J3" s="125"/>
      <c r="K3" s="124" t="s">
        <v>8</v>
      </c>
      <c r="L3" s="123"/>
      <c r="M3" s="123"/>
      <c r="N3" s="125"/>
      <c r="O3" s="124" t="s">
        <v>9</v>
      </c>
      <c r="P3" s="123"/>
      <c r="Q3" s="123"/>
      <c r="R3" s="180"/>
    </row>
    <row r="4" s="112" customFormat="1" spans="1:18">
      <c r="A4" s="126" t="s">
        <v>10</v>
      </c>
      <c r="B4" s="126"/>
      <c r="C4" s="126"/>
      <c r="D4" s="126"/>
      <c r="E4" s="126"/>
      <c r="F4" s="126"/>
      <c r="G4" s="127"/>
      <c r="H4" s="128"/>
      <c r="I4" s="128"/>
      <c r="J4" s="138"/>
      <c r="K4" s="127"/>
      <c r="L4" s="128"/>
      <c r="M4" s="128"/>
      <c r="N4" s="138"/>
      <c r="O4" s="127"/>
      <c r="P4" s="128"/>
      <c r="Q4" s="128"/>
      <c r="R4" s="181"/>
    </row>
    <row r="5" s="113" customFormat="1" ht="12.75" spans="1:18">
      <c r="A5" s="129" t="s">
        <v>11</v>
      </c>
      <c r="B5" s="130"/>
      <c r="C5" s="130"/>
      <c r="D5" s="131"/>
      <c r="E5" s="132" t="s">
        <v>12</v>
      </c>
      <c r="F5" s="131"/>
      <c r="G5" s="132" t="s">
        <v>13</v>
      </c>
      <c r="H5" s="130"/>
      <c r="I5" s="169"/>
      <c r="J5" s="131"/>
      <c r="K5" s="132" t="s">
        <v>14</v>
      </c>
      <c r="L5" s="130"/>
      <c r="M5" s="130"/>
      <c r="N5" s="131"/>
      <c r="O5" s="132" t="s">
        <v>15</v>
      </c>
      <c r="P5" s="130"/>
      <c r="Q5" s="130"/>
      <c r="R5" s="182"/>
    </row>
    <row r="6" s="112" customFormat="1" spans="1:18">
      <c r="A6" s="133"/>
      <c r="B6" s="134"/>
      <c r="C6" s="134"/>
      <c r="D6" s="134"/>
      <c r="E6" s="135" t="s">
        <v>16</v>
      </c>
      <c r="F6" s="136"/>
      <c r="G6" s="127"/>
      <c r="H6" s="128"/>
      <c r="I6" s="170"/>
      <c r="J6" s="138"/>
      <c r="K6" s="127"/>
      <c r="L6" s="128"/>
      <c r="M6" s="128"/>
      <c r="N6" s="138"/>
      <c r="O6" s="127"/>
      <c r="P6" s="128"/>
      <c r="Q6" s="128"/>
      <c r="R6" s="181"/>
    </row>
    <row r="7" s="113" customFormat="1" ht="15" customHeight="1" spans="1:18">
      <c r="A7" s="129" t="s">
        <v>17</v>
      </c>
      <c r="B7" s="130"/>
      <c r="C7" s="130" t="str">
        <f>C3</f>
        <v>91371422MA3Q2AD07C</v>
      </c>
      <c r="D7" s="130"/>
      <c r="E7" s="132" t="s">
        <v>18</v>
      </c>
      <c r="F7" s="131"/>
      <c r="G7" s="132" t="s">
        <v>19</v>
      </c>
      <c r="H7" s="130"/>
      <c r="I7" s="130"/>
      <c r="J7" s="131"/>
      <c r="K7" s="132" t="s">
        <v>20</v>
      </c>
      <c r="L7" s="130"/>
      <c r="M7" s="130"/>
      <c r="N7" s="131"/>
      <c r="O7" s="132"/>
      <c r="P7" s="130"/>
      <c r="Q7" s="130"/>
      <c r="R7" s="182"/>
    </row>
    <row r="8" s="112" customFormat="1" spans="1:18">
      <c r="A8" s="137" t="str">
        <f>A4</f>
        <v>山东舒优特健身科技有限公司</v>
      </c>
      <c r="B8" s="128"/>
      <c r="C8" s="128"/>
      <c r="D8" s="128"/>
      <c r="E8" s="127" t="s">
        <v>21</v>
      </c>
      <c r="F8" s="138"/>
      <c r="G8" s="127" t="s">
        <v>22</v>
      </c>
      <c r="H8" s="128"/>
      <c r="I8" s="128"/>
      <c r="J8" s="138"/>
      <c r="K8" s="127"/>
      <c r="L8" s="128"/>
      <c r="M8" s="128"/>
      <c r="N8" s="138"/>
      <c r="O8" s="127"/>
      <c r="P8" s="128"/>
      <c r="Q8" s="128"/>
      <c r="R8" s="181"/>
    </row>
    <row r="9" s="113" customFormat="1" ht="12.75" spans="1:18">
      <c r="A9" s="129" t="s">
        <v>23</v>
      </c>
      <c r="B9" s="130"/>
      <c r="C9" s="130"/>
      <c r="D9" s="131"/>
      <c r="E9" s="132" t="s">
        <v>24</v>
      </c>
      <c r="F9" s="131"/>
      <c r="G9" s="132" t="s">
        <v>25</v>
      </c>
      <c r="H9" s="130"/>
      <c r="I9" s="130"/>
      <c r="J9" s="131"/>
      <c r="K9" s="132" t="s">
        <v>26</v>
      </c>
      <c r="L9" s="130"/>
      <c r="M9" s="130"/>
      <c r="N9" s="131"/>
      <c r="O9" s="132" t="s">
        <v>27</v>
      </c>
      <c r="P9" s="130"/>
      <c r="Q9" s="130"/>
      <c r="R9" s="182"/>
    </row>
    <row r="10" s="112" customFormat="1" spans="1:18">
      <c r="A10" s="139" t="s">
        <v>28</v>
      </c>
      <c r="B10" s="140"/>
      <c r="C10" s="140"/>
      <c r="D10" s="140"/>
      <c r="E10" s="141"/>
      <c r="F10" s="138"/>
      <c r="G10" s="142"/>
      <c r="H10" s="134"/>
      <c r="I10" s="134"/>
      <c r="J10" s="134"/>
      <c r="K10" s="127"/>
      <c r="L10" s="128"/>
      <c r="M10" s="128"/>
      <c r="N10" s="138"/>
      <c r="O10" s="127"/>
      <c r="P10" s="128"/>
      <c r="Q10" s="128"/>
      <c r="R10" s="181"/>
    </row>
    <row r="11" s="113" customFormat="1" ht="12" customHeight="1" spans="1:18">
      <c r="A11" s="129" t="s">
        <v>29</v>
      </c>
      <c r="B11" s="130"/>
      <c r="C11" s="130"/>
      <c r="D11" s="131"/>
      <c r="E11" s="143" t="s">
        <v>30</v>
      </c>
      <c r="F11" s="144" t="s">
        <v>31</v>
      </c>
      <c r="G11" s="132" t="s">
        <v>32</v>
      </c>
      <c r="H11" s="130"/>
      <c r="I11" s="126" t="s">
        <v>33</v>
      </c>
      <c r="J11" s="126"/>
      <c r="K11" s="126" t="s">
        <v>34</v>
      </c>
      <c r="L11" s="126"/>
      <c r="M11" s="126"/>
      <c r="N11" s="126" t="s">
        <v>35</v>
      </c>
      <c r="O11" s="126"/>
      <c r="P11" s="126"/>
      <c r="Q11" s="126" t="s">
        <v>36</v>
      </c>
      <c r="R11" s="126"/>
    </row>
    <row r="12" s="112" customFormat="1" spans="1:18">
      <c r="A12" s="145" t="s">
        <v>37</v>
      </c>
      <c r="B12" s="134"/>
      <c r="C12" s="134"/>
      <c r="D12" s="136"/>
      <c r="E12" s="126">
        <v>42</v>
      </c>
      <c r="F12" s="126">
        <v>10373</v>
      </c>
      <c r="G12" s="146">
        <v>9394</v>
      </c>
      <c r="H12" s="146"/>
      <c r="I12" s="126" t="s">
        <v>38</v>
      </c>
      <c r="J12" s="126"/>
      <c r="K12" s="126">
        <v>0</v>
      </c>
      <c r="L12" s="126"/>
      <c r="M12" s="126"/>
      <c r="N12" s="126">
        <v>0</v>
      </c>
      <c r="O12" s="126"/>
      <c r="P12" s="126"/>
      <c r="Q12" s="126">
        <v>0</v>
      </c>
      <c r="R12" s="126"/>
    </row>
    <row r="13" s="113" customFormat="1" ht="12.75" spans="1:18">
      <c r="A13" s="147" t="s">
        <v>39</v>
      </c>
      <c r="B13" s="148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="113" customFormat="1" ht="15" customHeight="1" spans="1:18">
      <c r="A14" s="147" t="s">
        <v>40</v>
      </c>
      <c r="B14" s="148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="112" customFormat="1" spans="1:22">
      <c r="A15" s="149" t="s">
        <v>41</v>
      </c>
      <c r="B15" s="150"/>
      <c r="C15" s="147" t="s">
        <v>42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T15" s="183"/>
      <c r="U15" s="183"/>
      <c r="V15" s="183"/>
    </row>
    <row r="16" s="112" customFormat="1" spans="1:22">
      <c r="A16" s="147" t="s">
        <v>43</v>
      </c>
      <c r="B16" s="148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T16" s="183"/>
      <c r="U16" s="183"/>
      <c r="V16" s="183"/>
    </row>
    <row r="17" s="113" customFormat="1" ht="12.75" spans="1:22">
      <c r="A17" s="151" t="s">
        <v>44</v>
      </c>
      <c r="B17" s="152" t="s">
        <v>45</v>
      </c>
      <c r="C17" s="152"/>
      <c r="D17" s="152" t="s">
        <v>46</v>
      </c>
      <c r="E17" s="152"/>
      <c r="F17" s="152" t="s">
        <v>47</v>
      </c>
      <c r="G17" s="152" t="s">
        <v>48</v>
      </c>
      <c r="H17" s="152"/>
      <c r="I17" s="152" t="s">
        <v>49</v>
      </c>
      <c r="J17" s="152" t="s">
        <v>50</v>
      </c>
      <c r="K17" s="152" t="s">
        <v>51</v>
      </c>
      <c r="L17" s="152" t="s">
        <v>52</v>
      </c>
      <c r="M17" s="152"/>
      <c r="N17" s="152" t="s">
        <v>53</v>
      </c>
      <c r="O17" s="152"/>
      <c r="P17" s="152" t="s">
        <v>54</v>
      </c>
      <c r="Q17" s="152"/>
      <c r="R17" s="184" t="s">
        <v>55</v>
      </c>
      <c r="T17" s="185"/>
      <c r="U17" s="185"/>
      <c r="V17" s="185"/>
    </row>
    <row r="18" s="114" customFormat="1" ht="56" customHeight="1" spans="1:22">
      <c r="A18" s="153">
        <v>1</v>
      </c>
      <c r="B18" s="154">
        <v>9506911900</v>
      </c>
      <c r="C18" s="154"/>
      <c r="D18" s="155" t="s">
        <v>56</v>
      </c>
      <c r="E18" s="156"/>
      <c r="F18" s="157" t="s">
        <v>57</v>
      </c>
      <c r="G18" s="154">
        <v>60</v>
      </c>
      <c r="H18" s="158" t="s">
        <v>58</v>
      </c>
      <c r="I18" s="171">
        <v>460</v>
      </c>
      <c r="J18" s="172">
        <v>19154</v>
      </c>
      <c r="K18" s="158" t="s">
        <v>59</v>
      </c>
      <c r="L18" s="154" t="s">
        <v>60</v>
      </c>
      <c r="M18" s="154"/>
      <c r="N18" s="158"/>
      <c r="O18" s="158"/>
      <c r="P18" s="154" t="s">
        <v>61</v>
      </c>
      <c r="Q18" s="154"/>
      <c r="R18" s="154" t="s">
        <v>62</v>
      </c>
      <c r="S18" s="186"/>
      <c r="T18" s="187"/>
      <c r="U18" s="188"/>
      <c r="V18" s="189"/>
    </row>
    <row r="19" s="115" customFormat="1" spans="1:18">
      <c r="A19" s="159" t="s">
        <v>63</v>
      </c>
      <c r="B19" s="160"/>
      <c r="C19" s="161" t="s">
        <v>64</v>
      </c>
      <c r="D19" s="160" t="s">
        <v>65</v>
      </c>
      <c r="E19" s="161" t="s">
        <v>64</v>
      </c>
      <c r="F19" s="162" t="s">
        <v>66</v>
      </c>
      <c r="G19" s="162"/>
      <c r="H19" s="162"/>
      <c r="I19" s="173" t="s">
        <v>67</v>
      </c>
      <c r="J19" s="162"/>
      <c r="K19" s="174" t="s">
        <v>68</v>
      </c>
      <c r="L19" s="175"/>
      <c r="M19" s="175"/>
      <c r="N19" s="175"/>
      <c r="O19" s="175"/>
      <c r="P19" s="175"/>
      <c r="Q19" s="175"/>
      <c r="R19" s="190"/>
    </row>
    <row r="20" s="114" customFormat="1" ht="37" customHeight="1" spans="1:18">
      <c r="A20" s="163"/>
      <c r="B20" s="164" t="s">
        <v>69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76" t="s">
        <v>70</v>
      </c>
      <c r="M20" s="176"/>
      <c r="N20" s="176"/>
      <c r="O20" s="176"/>
      <c r="P20" s="176"/>
      <c r="Q20" s="176"/>
      <c r="R20" s="191"/>
    </row>
    <row r="21" s="114" customFormat="1" ht="56.25" customHeight="1" spans="1:18">
      <c r="A21" s="165"/>
      <c r="B21" s="166" t="s">
        <v>71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77"/>
      <c r="M21" s="177"/>
      <c r="N21" s="177"/>
      <c r="O21" s="177"/>
      <c r="P21" s="177"/>
      <c r="Q21" s="177"/>
      <c r="R21" s="192"/>
    </row>
    <row r="22" s="112" customFormat="1" spans="9:21">
      <c r="I22" s="116"/>
      <c r="J22" s="116"/>
      <c r="U22" s="193"/>
    </row>
    <row r="23" s="112" customFormat="1" spans="9:10">
      <c r="I23" s="116"/>
      <c r="J23" s="116"/>
    </row>
    <row r="24" s="112" customFormat="1" spans="9:10">
      <c r="I24" s="116"/>
      <c r="J24" s="116"/>
    </row>
  </sheetData>
  <mergeCells count="85">
    <mergeCell ref="A1:R1"/>
    <mergeCell ref="A2:B2"/>
    <mergeCell ref="C2:E2"/>
    <mergeCell ref="G2:H2"/>
    <mergeCell ref="J2:N2"/>
    <mergeCell ref="A3:B3"/>
    <mergeCell ref="C3:D3"/>
    <mergeCell ref="E3:F3"/>
    <mergeCell ref="G3:J3"/>
    <mergeCell ref="K3:N3"/>
    <mergeCell ref="O3:R3"/>
    <mergeCell ref="A4:C4"/>
    <mergeCell ref="E4:F4"/>
    <mergeCell ref="G4:J4"/>
    <mergeCell ref="K4:N4"/>
    <mergeCell ref="O4:R4"/>
    <mergeCell ref="A5:B5"/>
    <mergeCell ref="C5:D5"/>
    <mergeCell ref="E5:F5"/>
    <mergeCell ref="G5:J5"/>
    <mergeCell ref="K5:N5"/>
    <mergeCell ref="O5:R5"/>
    <mergeCell ref="A6:D6"/>
    <mergeCell ref="E6:F6"/>
    <mergeCell ref="G6:J6"/>
    <mergeCell ref="K6:N6"/>
    <mergeCell ref="O6:R6"/>
    <mergeCell ref="A7:B7"/>
    <mergeCell ref="C7:D7"/>
    <mergeCell ref="E7:F7"/>
    <mergeCell ref="G7:J7"/>
    <mergeCell ref="K7:N7"/>
    <mergeCell ref="O7:R7"/>
    <mergeCell ref="A8:C8"/>
    <mergeCell ref="E8:F8"/>
    <mergeCell ref="G8:J8"/>
    <mergeCell ref="K8:N8"/>
    <mergeCell ref="O8:R8"/>
    <mergeCell ref="A9:D9"/>
    <mergeCell ref="E9:F9"/>
    <mergeCell ref="G9:J9"/>
    <mergeCell ref="K9:N9"/>
    <mergeCell ref="O9:R9"/>
    <mergeCell ref="A10:D10"/>
    <mergeCell ref="E10:F10"/>
    <mergeCell ref="G10:J10"/>
    <mergeCell ref="K10:N10"/>
    <mergeCell ref="O10:R10"/>
    <mergeCell ref="A11:D11"/>
    <mergeCell ref="G11:H11"/>
    <mergeCell ref="I11:J11"/>
    <mergeCell ref="K11:M11"/>
    <mergeCell ref="N11:P11"/>
    <mergeCell ref="Q11:R11"/>
    <mergeCell ref="A12:D12"/>
    <mergeCell ref="G12:H12"/>
    <mergeCell ref="I12:J12"/>
    <mergeCell ref="K12:M12"/>
    <mergeCell ref="N12:P12"/>
    <mergeCell ref="Q12:R12"/>
    <mergeCell ref="A13:B13"/>
    <mergeCell ref="C13:R13"/>
    <mergeCell ref="A14:B14"/>
    <mergeCell ref="C14:R14"/>
    <mergeCell ref="A15:B15"/>
    <mergeCell ref="C15:R15"/>
    <mergeCell ref="A16:B16"/>
    <mergeCell ref="C16:R16"/>
    <mergeCell ref="B17:C17"/>
    <mergeCell ref="D17:E17"/>
    <mergeCell ref="G17:H17"/>
    <mergeCell ref="L17:M17"/>
    <mergeCell ref="N17:O17"/>
    <mergeCell ref="P17:Q17"/>
    <mergeCell ref="B18:C18"/>
    <mergeCell ref="D18:E18"/>
    <mergeCell ref="L18:M18"/>
    <mergeCell ref="N18:O18"/>
    <mergeCell ref="P18:Q18"/>
    <mergeCell ref="F19:G19"/>
    <mergeCell ref="I19:J19"/>
    <mergeCell ref="L19:R19"/>
    <mergeCell ref="B20:K20"/>
    <mergeCell ref="B21:K21"/>
    <mergeCell ref="L20:R21"/>
  </mergeCells>
  <printOptions horizontalCentered="1"/>
  <pageMargins left="0.119444444444444" right="0.119444444444444" top="0.509722222222222" bottom="0.469444444444444" header="0.509722222222222" footer="0.509722222222222"/>
  <pageSetup paperSize="9" scale="80" orientation="landscape" horizontalDpi="6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workbookViewId="0">
      <selection activeCell="D18" sqref="D18:G18"/>
    </sheetView>
  </sheetViews>
  <sheetFormatPr defaultColWidth="9" defaultRowHeight="15.75" outlineLevelCol="6"/>
  <cols>
    <col min="1" max="1" width="9" style="1"/>
    <col min="2" max="2" width="12.375" style="2" customWidth="1"/>
    <col min="3" max="3" width="29.875" style="2" customWidth="1"/>
    <col min="4" max="4" width="13.5" style="2" customWidth="1"/>
    <col min="5" max="5" width="10.5" style="2" customWidth="1"/>
    <col min="6" max="6" width="18.25" style="2" customWidth="1"/>
    <col min="7" max="7" width="18.75" style="59" customWidth="1"/>
    <col min="8" max="16384" width="9" style="1"/>
  </cols>
  <sheetData>
    <row r="1" ht="25.5" spans="2:7">
      <c r="B1" s="6" t="s">
        <v>72</v>
      </c>
      <c r="C1" s="60"/>
      <c r="D1" s="60"/>
      <c r="E1" s="60"/>
      <c r="F1" s="60"/>
      <c r="G1" s="61"/>
    </row>
    <row r="2" ht="20.25" spans="2:7">
      <c r="B2" s="7" t="s">
        <v>73</v>
      </c>
      <c r="C2" s="7"/>
      <c r="D2" s="7"/>
      <c r="E2" s="7"/>
      <c r="F2" s="7"/>
      <c r="G2" s="62"/>
    </row>
    <row r="3" spans="2:7">
      <c r="B3" s="91" t="s">
        <v>74</v>
      </c>
      <c r="C3" s="9"/>
      <c r="D3" s="10"/>
      <c r="E3" s="10"/>
      <c r="F3" s="10" t="s">
        <v>75</v>
      </c>
      <c r="G3" s="11" t="str">
        <f>+报关单!A10</f>
        <v>MIA2025030901-3&amp;SYT2024122102-3</v>
      </c>
    </row>
    <row r="4" spans="2:7">
      <c r="B4" s="12" t="s">
        <v>76</v>
      </c>
      <c r="C4" s="13"/>
      <c r="D4" s="14" t="s">
        <v>77</v>
      </c>
      <c r="E4" s="14"/>
      <c r="F4" s="14" t="s">
        <v>78</v>
      </c>
      <c r="G4" s="92" t="s">
        <v>79</v>
      </c>
    </row>
    <row r="5" spans="2:7">
      <c r="B5" s="16" t="s">
        <v>80</v>
      </c>
      <c r="C5" s="93" t="str">
        <f>+报关单!A4</f>
        <v>山东舒优特健身科技有限公司</v>
      </c>
      <c r="D5" s="63"/>
      <c r="E5" s="63"/>
      <c r="F5" s="63"/>
      <c r="G5" s="64"/>
    </row>
    <row r="6" spans="2:7">
      <c r="B6" s="19" t="s">
        <v>81</v>
      </c>
      <c r="C6" s="94" t="s">
        <v>82</v>
      </c>
      <c r="D6" s="25"/>
      <c r="E6" s="25"/>
      <c r="F6" s="25"/>
      <c r="G6" s="65"/>
    </row>
    <row r="7" spans="2:7">
      <c r="B7" s="25" t="s">
        <v>83</v>
      </c>
      <c r="C7" s="95" t="s">
        <v>84</v>
      </c>
      <c r="D7" s="95"/>
      <c r="E7" s="95"/>
      <c r="F7" s="95"/>
      <c r="G7" s="95"/>
    </row>
    <row r="8" spans="2:7">
      <c r="B8" s="25"/>
      <c r="C8" s="95"/>
      <c r="D8" s="95"/>
      <c r="E8" s="95"/>
      <c r="F8" s="95"/>
      <c r="G8" s="95"/>
    </row>
    <row r="9" spans="2:7">
      <c r="B9" s="96" t="s">
        <v>85</v>
      </c>
      <c r="C9" s="97"/>
      <c r="D9" s="97"/>
      <c r="E9" s="97"/>
      <c r="F9" s="97"/>
      <c r="G9" s="98"/>
    </row>
    <row r="10" spans="2:7">
      <c r="B10" s="99" t="s">
        <v>86</v>
      </c>
      <c r="C10" s="100"/>
      <c r="D10" s="100"/>
      <c r="E10" s="100"/>
      <c r="F10" s="100"/>
      <c r="G10" s="100"/>
    </row>
    <row r="11" ht="84" customHeight="1" spans="2:7">
      <c r="B11" s="20"/>
      <c r="C11" s="20"/>
      <c r="D11" s="20"/>
      <c r="E11" s="20"/>
      <c r="F11" s="20"/>
      <c r="G11" s="20"/>
    </row>
    <row r="12" spans="2:7">
      <c r="B12" s="101" t="s">
        <v>87</v>
      </c>
      <c r="C12" s="25"/>
      <c r="D12" s="25"/>
      <c r="E12" s="25"/>
      <c r="F12" s="25"/>
      <c r="G12" s="65"/>
    </row>
    <row r="13" spans="2:7">
      <c r="B13" s="26" t="s">
        <v>88</v>
      </c>
      <c r="C13" s="26"/>
      <c r="D13" s="26"/>
      <c r="E13" s="26"/>
      <c r="F13" s="26"/>
      <c r="G13" s="70"/>
    </row>
    <row r="14" spans="2:7">
      <c r="B14" s="71" t="s">
        <v>89</v>
      </c>
      <c r="C14" s="30"/>
      <c r="D14" s="102" t="s">
        <v>90</v>
      </c>
      <c r="E14" s="73"/>
      <c r="F14" s="33" t="s">
        <v>91</v>
      </c>
      <c r="G14" s="34" t="s">
        <v>92</v>
      </c>
    </row>
    <row r="15" spans="2:7">
      <c r="B15" s="35" t="s">
        <v>93</v>
      </c>
      <c r="C15" s="35" t="s">
        <v>94</v>
      </c>
      <c r="D15" s="72" t="s">
        <v>95</v>
      </c>
      <c r="E15" s="73"/>
      <c r="F15" s="31" t="s">
        <v>96</v>
      </c>
      <c r="G15" s="38" t="s">
        <v>97</v>
      </c>
    </row>
    <row r="16" spans="2:7">
      <c r="B16" s="39">
        <f>+报关单!A18</f>
        <v>1</v>
      </c>
      <c r="C16" s="75" t="s">
        <v>56</v>
      </c>
      <c r="D16" s="103">
        <f>报关单!G18</f>
        <v>60</v>
      </c>
      <c r="E16" s="103" t="str">
        <f>报关单!H18</f>
        <v>件</v>
      </c>
      <c r="F16" s="44">
        <f>+报关单!I18</f>
        <v>460</v>
      </c>
      <c r="G16" s="77">
        <f>报关单!J18</f>
        <v>19154</v>
      </c>
    </row>
    <row r="17" spans="2:7">
      <c r="B17" s="104"/>
      <c r="C17" s="104"/>
      <c r="D17" s="105" t="s">
        <v>98</v>
      </c>
      <c r="E17" s="106"/>
      <c r="F17" s="106"/>
      <c r="G17" s="107"/>
    </row>
    <row r="18" spans="2:7">
      <c r="B18" s="104"/>
      <c r="C18" s="104"/>
      <c r="D18" s="105" t="s">
        <v>99</v>
      </c>
      <c r="E18" s="106"/>
      <c r="F18" s="106"/>
      <c r="G18" s="107"/>
    </row>
    <row r="19" spans="2:7">
      <c r="B19" s="10" t="s">
        <v>100</v>
      </c>
      <c r="C19" s="108" t="s">
        <v>101</v>
      </c>
      <c r="D19" s="49"/>
      <c r="E19" s="49"/>
      <c r="F19" s="49"/>
      <c r="G19" s="11"/>
    </row>
    <row r="20" spans="2:7">
      <c r="B20" s="10" t="s">
        <v>102</v>
      </c>
      <c r="C20" s="14" t="s">
        <v>103</v>
      </c>
      <c r="D20" s="14"/>
      <c r="E20" s="14"/>
      <c r="F20" s="14"/>
      <c r="G20" s="79"/>
    </row>
    <row r="21" spans="2:7">
      <c r="B21" s="10" t="s">
        <v>104</v>
      </c>
      <c r="C21" s="25" t="s">
        <v>105</v>
      </c>
      <c r="D21" s="52"/>
      <c r="E21" s="52"/>
      <c r="F21" s="52"/>
      <c r="G21" s="80"/>
    </row>
    <row r="22" spans="2:7">
      <c r="B22" s="10" t="s">
        <v>106</v>
      </c>
      <c r="C22" s="25">
        <f>+报关单!K10</f>
        <v>0</v>
      </c>
      <c r="D22" s="14"/>
      <c r="E22" s="14"/>
      <c r="F22" s="14"/>
      <c r="G22" s="79"/>
    </row>
    <row r="23" spans="2:7">
      <c r="B23" s="10" t="s">
        <v>107</v>
      </c>
      <c r="C23" s="101" t="s">
        <v>108</v>
      </c>
      <c r="D23" s="25"/>
      <c r="E23" s="25"/>
      <c r="F23" s="25"/>
      <c r="G23" s="65"/>
    </row>
    <row r="24" spans="2:7">
      <c r="B24" s="10"/>
      <c r="C24" s="101" t="s">
        <v>109</v>
      </c>
      <c r="D24" s="14"/>
      <c r="E24" s="14"/>
      <c r="F24" s="14"/>
      <c r="G24" s="79"/>
    </row>
    <row r="25" spans="2:7">
      <c r="B25" s="17"/>
      <c r="C25" s="49"/>
      <c r="D25" s="49"/>
      <c r="E25" s="49"/>
      <c r="F25" s="14"/>
      <c r="G25" s="79"/>
    </row>
    <row r="26" spans="2:7">
      <c r="B26" s="17"/>
      <c r="C26" s="17"/>
      <c r="D26" s="17"/>
      <c r="E26" s="17"/>
      <c r="F26" s="17"/>
      <c r="G26" s="109"/>
    </row>
    <row r="27" spans="2:7">
      <c r="B27" s="17"/>
      <c r="C27" s="10" t="s">
        <v>110</v>
      </c>
      <c r="D27" s="49"/>
      <c r="E27" s="49"/>
      <c r="F27" s="49" t="s">
        <v>111</v>
      </c>
      <c r="G27" s="109"/>
    </row>
    <row r="28" spans="2:7">
      <c r="B28" s="17"/>
      <c r="C28" s="49" t="s">
        <v>112</v>
      </c>
      <c r="D28" s="49"/>
      <c r="E28" s="49"/>
      <c r="F28" s="49" t="s">
        <v>113</v>
      </c>
      <c r="G28" s="109"/>
    </row>
    <row r="29" spans="2:7">
      <c r="B29" s="17"/>
      <c r="C29" s="110" t="str">
        <f>+C6</f>
        <v>shandong shuyoute fitness technology co.ltd</v>
      </c>
      <c r="D29" s="111"/>
      <c r="E29" s="111"/>
      <c r="F29" s="111"/>
      <c r="G29" s="109"/>
    </row>
    <row r="30" spans="2:7">
      <c r="B30" s="17"/>
      <c r="C30" s="17"/>
      <c r="D30" s="17"/>
      <c r="E30" s="17"/>
      <c r="F30" s="17"/>
      <c r="G30" s="109"/>
    </row>
  </sheetData>
  <mergeCells count="18">
    <mergeCell ref="B1:G1"/>
    <mergeCell ref="B2:G2"/>
    <mergeCell ref="B3:C3"/>
    <mergeCell ref="C5:G5"/>
    <mergeCell ref="C6:G6"/>
    <mergeCell ref="B10:G10"/>
    <mergeCell ref="B11:G11"/>
    <mergeCell ref="B12:G12"/>
    <mergeCell ref="B13:G13"/>
    <mergeCell ref="B14:C14"/>
    <mergeCell ref="D14:E14"/>
    <mergeCell ref="D15:E15"/>
    <mergeCell ref="D17:G17"/>
    <mergeCell ref="D18:G18"/>
    <mergeCell ref="C23:G23"/>
    <mergeCell ref="B7:B8"/>
    <mergeCell ref="C7:G8"/>
    <mergeCell ref="B17:C18"/>
  </mergeCells>
  <pageMargins left="0.75" right="0.75" top="1" bottom="1" header="0.5" footer="0.5"/>
  <pageSetup paperSize="9" orientation="landscape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workbookViewId="0">
      <selection activeCell="G15" sqref="G15"/>
    </sheetView>
  </sheetViews>
  <sheetFormatPr defaultColWidth="9" defaultRowHeight="15.75" outlineLevelCol="6"/>
  <cols>
    <col min="1" max="1" width="17.125" style="1" customWidth="1"/>
    <col min="2" max="2" width="7.5" style="2" customWidth="1"/>
    <col min="3" max="3" width="39.375" style="2" customWidth="1"/>
    <col min="4" max="5" width="11.75" style="2" customWidth="1"/>
    <col min="6" max="6" width="15.25" style="2" customWidth="1"/>
    <col min="7" max="7" width="15.875" style="59" customWidth="1"/>
    <col min="8" max="8" width="16.75" style="1" customWidth="1"/>
    <col min="9" max="16384" width="9" style="1"/>
  </cols>
  <sheetData>
    <row r="1" ht="25.5" spans="2:7">
      <c r="B1" s="6" t="s">
        <v>114</v>
      </c>
      <c r="C1" s="60"/>
      <c r="D1" s="60"/>
      <c r="E1" s="60"/>
      <c r="F1" s="60"/>
      <c r="G1" s="61"/>
    </row>
    <row r="2" ht="20.25" spans="2:7">
      <c r="B2" s="7" t="s">
        <v>115</v>
      </c>
      <c r="C2" s="7"/>
      <c r="D2" s="7"/>
      <c r="E2" s="7"/>
      <c r="F2" s="7"/>
      <c r="G2" s="62"/>
    </row>
    <row r="3" spans="2:7">
      <c r="B3" s="9"/>
      <c r="C3" s="9"/>
      <c r="D3" s="10"/>
      <c r="E3" s="10"/>
      <c r="F3" s="10" t="s">
        <v>116</v>
      </c>
      <c r="G3" s="11" t="str">
        <f>+报关单!A10</f>
        <v>MIA2025030901-3&amp;SYT2024122102-3</v>
      </c>
    </row>
    <row r="4" spans="2:7">
      <c r="B4" s="12" t="s">
        <v>76</v>
      </c>
      <c r="C4" s="13"/>
      <c r="D4" s="14" t="s">
        <v>77</v>
      </c>
      <c r="E4" s="14"/>
      <c r="F4" s="14" t="s">
        <v>78</v>
      </c>
      <c r="G4" s="15" t="str">
        <f>+合同!G4</f>
        <v>  31th Mar, 2025</v>
      </c>
    </row>
    <row r="5" spans="2:7">
      <c r="B5" s="16" t="s">
        <v>80</v>
      </c>
      <c r="C5" s="18" t="str">
        <f>+合同!C5</f>
        <v>山东舒优特健身科技有限公司</v>
      </c>
      <c r="D5" s="63"/>
      <c r="E5" s="63"/>
      <c r="F5" s="63"/>
      <c r="G5" s="64"/>
    </row>
    <row r="6" spans="2:7">
      <c r="B6" s="19" t="s">
        <v>81</v>
      </c>
      <c r="C6" s="20" t="str">
        <f>+合同!C6</f>
        <v>shandong shuyoute fitness technology co.ltd</v>
      </c>
      <c r="D6" s="25"/>
      <c r="E6" s="25"/>
      <c r="F6" s="25"/>
      <c r="G6" s="65"/>
    </row>
    <row r="7" spans="2:7">
      <c r="B7" s="66" t="s">
        <v>83</v>
      </c>
      <c r="C7" s="67" t="str">
        <f>+合同!C7</f>
        <v>14 Xiangjiang Dajie, Ningjin County Economic Development Zone,  Dezhou, Shandong, China  </v>
      </c>
      <c r="D7" s="68"/>
      <c r="E7" s="68"/>
      <c r="F7" s="68"/>
      <c r="G7" s="69"/>
    </row>
    <row r="8" ht="17" customHeight="1" spans="2:7">
      <c r="B8" s="66" t="str">
        <f>合同!B9</f>
        <v>买 方：  </v>
      </c>
      <c r="C8" s="67"/>
      <c r="D8" s="68"/>
      <c r="E8" s="68"/>
      <c r="F8" s="68"/>
      <c r="G8" s="69"/>
    </row>
    <row r="9" ht="20" customHeight="1" spans="2:7">
      <c r="B9" s="25" t="str">
        <f>合同!B10</f>
        <v>Buyers:</v>
      </c>
      <c r="C9" s="25"/>
      <c r="D9" s="25"/>
      <c r="E9" s="25"/>
      <c r="F9" s="25"/>
      <c r="G9" s="25"/>
    </row>
    <row r="10" ht="78" customHeight="1" spans="2:7">
      <c r="B10" s="20">
        <f>合同!B11</f>
        <v>0</v>
      </c>
      <c r="C10" s="20"/>
      <c r="D10" s="20"/>
      <c r="E10" s="20"/>
      <c r="F10" s="20"/>
      <c r="G10" s="20"/>
    </row>
    <row r="11" spans="2:7">
      <c r="B11" s="26" t="s">
        <v>88</v>
      </c>
      <c r="C11" s="26"/>
      <c r="D11" s="26"/>
      <c r="E11" s="26"/>
      <c r="F11" s="26"/>
      <c r="G11" s="70"/>
    </row>
    <row r="12" spans="2:7">
      <c r="B12" s="71" t="s">
        <v>89</v>
      </c>
      <c r="C12" s="30"/>
      <c r="D12" s="72" t="s">
        <v>90</v>
      </c>
      <c r="E12" s="73"/>
      <c r="F12" s="33" t="s">
        <v>91</v>
      </c>
      <c r="G12" s="34" t="s">
        <v>92</v>
      </c>
    </row>
    <row r="13" s="58" customFormat="1" spans="2:7">
      <c r="B13" s="74" t="s">
        <v>93</v>
      </c>
      <c r="C13" s="74" t="s">
        <v>94</v>
      </c>
      <c r="D13" s="72" t="s">
        <v>95</v>
      </c>
      <c r="E13" s="73"/>
      <c r="F13" s="31" t="s">
        <v>96</v>
      </c>
      <c r="G13" s="38" t="s">
        <v>97</v>
      </c>
    </row>
    <row r="14" ht="21" customHeight="1" spans="2:7">
      <c r="B14" s="39">
        <f>+报关单!A18</f>
        <v>1</v>
      </c>
      <c r="C14" s="75" t="s">
        <v>56</v>
      </c>
      <c r="D14" s="42">
        <f>+报关单!G18</f>
        <v>60</v>
      </c>
      <c r="E14" s="76" t="s">
        <v>58</v>
      </c>
      <c r="F14" s="44">
        <f>+报关单!I18</f>
        <v>460</v>
      </c>
      <c r="G14" s="77">
        <f>报关单!J18</f>
        <v>19154</v>
      </c>
    </row>
    <row r="15" spans="2:7">
      <c r="B15" s="39"/>
      <c r="C15" s="39"/>
      <c r="D15" s="47"/>
      <c r="E15" s="47"/>
      <c r="F15" s="47"/>
      <c r="G15" s="78">
        <f>+SUM(G14:G14)</f>
        <v>19154</v>
      </c>
    </row>
    <row r="16" spans="2:7">
      <c r="B16" s="49"/>
      <c r="C16" s="14"/>
      <c r="D16" s="14"/>
      <c r="E16" s="14"/>
      <c r="F16" s="14"/>
      <c r="G16" s="79"/>
    </row>
    <row r="17" ht="18.75" spans="2:7">
      <c r="B17" s="51"/>
      <c r="C17" s="52" t="s">
        <v>117</v>
      </c>
      <c r="D17" s="52"/>
      <c r="E17" s="52"/>
      <c r="F17" s="53" t="s">
        <v>118</v>
      </c>
      <c r="G17" s="80"/>
    </row>
    <row r="18" spans="2:7">
      <c r="B18" s="49"/>
      <c r="C18" s="55" t="s">
        <v>119</v>
      </c>
      <c r="D18" s="14"/>
      <c r="E18" s="14"/>
      <c r="F18" s="81" t="s">
        <v>120</v>
      </c>
      <c r="G18" s="82" t="str">
        <f>+合同!G4</f>
        <v>  31th Mar, 2025</v>
      </c>
    </row>
    <row r="19" spans="2:7">
      <c r="B19" s="17"/>
      <c r="C19" s="25"/>
      <c r="D19" s="25"/>
      <c r="E19" s="25"/>
      <c r="F19" s="25"/>
      <c r="G19" s="65"/>
    </row>
    <row r="20" spans="2:7">
      <c r="B20" s="49"/>
      <c r="C20" s="14"/>
      <c r="D20" s="14"/>
      <c r="E20" s="14"/>
      <c r="F20" s="14"/>
      <c r="G20" s="79"/>
    </row>
    <row r="21" ht="25" customHeight="1" spans="2:7">
      <c r="B21" s="83"/>
      <c r="C21" s="49"/>
      <c r="D21" s="49"/>
      <c r="E21" s="49"/>
      <c r="F21" s="49"/>
      <c r="G21" s="11"/>
    </row>
    <row r="22" spans="2:7">
      <c r="B22" s="49"/>
      <c r="C22" s="14"/>
      <c r="D22" s="14"/>
      <c r="E22" s="14"/>
      <c r="F22" s="14"/>
      <c r="G22" s="84"/>
    </row>
    <row r="23" spans="2:7">
      <c r="B23" s="17" t="s">
        <v>121</v>
      </c>
      <c r="C23" s="49"/>
      <c r="D23" s="49"/>
      <c r="E23" s="49"/>
      <c r="F23" s="14"/>
      <c r="G23" s="79"/>
    </row>
    <row r="24" spans="2:7">
      <c r="B24" s="17"/>
      <c r="C24" s="49"/>
      <c r="D24" s="49"/>
      <c r="E24" s="49"/>
      <c r="F24" s="14"/>
      <c r="G24" s="79"/>
    </row>
    <row r="25" spans="3:7">
      <c r="C25" s="85"/>
      <c r="D25" s="85"/>
      <c r="E25" s="85"/>
      <c r="F25" s="86"/>
      <c r="G25" s="87"/>
    </row>
    <row r="27" spans="3:5">
      <c r="C27" s="85"/>
      <c r="D27" s="85"/>
      <c r="E27" s="85"/>
    </row>
    <row r="28" spans="3:5">
      <c r="C28" s="85"/>
      <c r="D28" s="85"/>
      <c r="E28" s="85"/>
    </row>
    <row r="29" spans="3:6">
      <c r="C29" s="88"/>
      <c r="D29" s="89"/>
      <c r="E29" s="89"/>
      <c r="F29" s="90"/>
    </row>
  </sheetData>
  <mergeCells count="15">
    <mergeCell ref="B1:G1"/>
    <mergeCell ref="B2:G2"/>
    <mergeCell ref="B3:C3"/>
    <mergeCell ref="C5:G5"/>
    <mergeCell ref="C6:G6"/>
    <mergeCell ref="C7:G7"/>
    <mergeCell ref="B9:G9"/>
    <mergeCell ref="B10:G10"/>
    <mergeCell ref="B11:G11"/>
    <mergeCell ref="B12:C12"/>
    <mergeCell ref="D12:E12"/>
    <mergeCell ref="D13:E13"/>
    <mergeCell ref="C19:G19"/>
    <mergeCell ref="C21:G21"/>
    <mergeCell ref="C23:D23"/>
  </mergeCells>
  <pageMargins left="0.75" right="0.75" top="1" bottom="1" header="0.5" footer="0.5"/>
  <pageSetup paperSize="9" orientation="landscape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2"/>
  <sheetViews>
    <sheetView tabSelected="1" showWhiteSpace="0" workbookViewId="0">
      <selection activeCell="N10" sqref="N10"/>
    </sheetView>
  </sheetViews>
  <sheetFormatPr defaultColWidth="9" defaultRowHeight="15.75"/>
  <cols>
    <col min="1" max="2" width="6.375" style="2" customWidth="1"/>
    <col min="3" max="3" width="29.625" style="2" customWidth="1"/>
    <col min="4" max="4" width="13.75" style="2" customWidth="1"/>
    <col min="5" max="5" width="11.75" style="2" customWidth="1"/>
    <col min="6" max="6" width="15.25" style="2" customWidth="1"/>
    <col min="7" max="7" width="16.25" style="3" customWidth="1"/>
    <col min="8" max="8" width="15.5" style="4" customWidth="1"/>
    <col min="9" max="9" width="9" style="4"/>
    <col min="10" max="16384" width="9" style="1"/>
  </cols>
  <sheetData>
    <row r="1" ht="25.5" spans="1:9">
      <c r="A1" s="5" t="s">
        <v>122</v>
      </c>
      <c r="B1" s="6"/>
      <c r="C1" s="6"/>
      <c r="D1" s="6"/>
      <c r="E1" s="6"/>
      <c r="F1" s="6"/>
      <c r="G1" s="6"/>
      <c r="H1" s="6"/>
      <c r="I1" s="24"/>
    </row>
    <row r="2" ht="20.25" spans="1:9">
      <c r="A2" s="7" t="s">
        <v>123</v>
      </c>
      <c r="B2" s="7"/>
      <c r="C2" s="7"/>
      <c r="D2" s="7"/>
      <c r="E2" s="7"/>
      <c r="F2" s="7"/>
      <c r="G2" s="7"/>
      <c r="H2" s="7"/>
      <c r="I2" s="24"/>
    </row>
    <row r="3" spans="1:9">
      <c r="A3" s="8" t="s">
        <v>124</v>
      </c>
      <c r="B3" s="9"/>
      <c r="C3" s="9"/>
      <c r="D3" s="10"/>
      <c r="E3" s="10"/>
      <c r="F3" s="10" t="s">
        <v>75</v>
      </c>
      <c r="G3" s="11" t="str">
        <f>+报关单!A10</f>
        <v>MIA2025030901-3&amp;SYT2024122102-3</v>
      </c>
      <c r="H3" s="11"/>
      <c r="I3" s="24"/>
    </row>
    <row r="4" spans="1:9">
      <c r="A4" s="12" t="s">
        <v>76</v>
      </c>
      <c r="B4" s="12"/>
      <c r="C4" s="13"/>
      <c r="D4" s="14" t="s">
        <v>77</v>
      </c>
      <c r="E4" s="14"/>
      <c r="F4" s="14" t="s">
        <v>78</v>
      </c>
      <c r="G4" s="15" t="str">
        <f>+合同!G4</f>
        <v>  31th Mar, 2025</v>
      </c>
      <c r="H4" s="15"/>
      <c r="I4" s="24"/>
    </row>
    <row r="5" spans="1:9">
      <c r="A5" s="16" t="s">
        <v>80</v>
      </c>
      <c r="B5" s="17"/>
      <c r="C5" s="18" t="str">
        <f>+合同!C5</f>
        <v>山东舒优特健身科技有限公司</v>
      </c>
      <c r="D5" s="18"/>
      <c r="E5" s="18"/>
      <c r="F5" s="18"/>
      <c r="G5" s="18"/>
      <c r="H5" s="18"/>
      <c r="I5" s="24"/>
    </row>
    <row r="6" spans="1:9">
      <c r="A6" s="19" t="s">
        <v>81</v>
      </c>
      <c r="B6" s="19"/>
      <c r="C6" s="20" t="str">
        <f>+合同!C6</f>
        <v>shandong shuyoute fitness technology co.ltd</v>
      </c>
      <c r="D6" s="20"/>
      <c r="E6" s="20"/>
      <c r="F6" s="20"/>
      <c r="G6" s="20"/>
      <c r="H6" s="20"/>
      <c r="I6" s="24"/>
    </row>
    <row r="7" spans="1:9">
      <c r="A7" s="21" t="s">
        <v>83</v>
      </c>
      <c r="B7" s="22" t="str">
        <f>+合同!C7</f>
        <v>14 Xiangjiang Dajie, Ningjin County Economic Development Zone,  Dezhou, Shandong, China  </v>
      </c>
      <c r="C7" s="22"/>
      <c r="D7" s="22"/>
      <c r="E7" s="22"/>
      <c r="F7" s="22"/>
      <c r="G7" s="22"/>
      <c r="H7" s="22"/>
      <c r="I7" s="24"/>
    </row>
    <row r="8" spans="1:9">
      <c r="A8" s="21"/>
      <c r="B8" s="22"/>
      <c r="C8" s="22"/>
      <c r="D8" s="22"/>
      <c r="E8" s="22"/>
      <c r="F8" s="22"/>
      <c r="G8" s="22"/>
      <c r="H8" s="22"/>
      <c r="I8" s="24"/>
    </row>
    <row r="9" s="1" customFormat="1" ht="17" customHeight="1" spans="1:9">
      <c r="A9" s="14" t="str">
        <f>合同!B10</f>
        <v>Buyers:</v>
      </c>
      <c r="B9" s="23"/>
      <c r="C9" s="23"/>
      <c r="D9" s="23"/>
      <c r="E9" s="23"/>
      <c r="F9" s="23"/>
      <c r="G9" s="24"/>
      <c r="H9" s="24"/>
      <c r="I9" s="24"/>
    </row>
    <row r="10" s="1" customFormat="1" ht="96" customHeight="1" spans="1:9">
      <c r="A10" s="20"/>
      <c r="B10" s="20"/>
      <c r="C10" s="20"/>
      <c r="D10" s="20"/>
      <c r="E10" s="20"/>
      <c r="F10" s="20"/>
      <c r="G10" s="24"/>
      <c r="H10" s="24"/>
      <c r="I10" s="24"/>
    </row>
    <row r="11" s="1" customFormat="1" ht="15" customHeight="1" spans="1:9">
      <c r="A11" s="25" t="str">
        <f>合同!B12</f>
        <v>双方同意按下列条款由买方购进卖方售出下列商品：</v>
      </c>
      <c r="B11" s="25"/>
      <c r="C11" s="25"/>
      <c r="D11" s="25"/>
      <c r="E11" s="25"/>
      <c r="F11" s="25"/>
      <c r="G11" s="24"/>
      <c r="H11" s="24"/>
      <c r="I11" s="24"/>
    </row>
    <row r="12" spans="1:9">
      <c r="A12" s="26" t="s">
        <v>88</v>
      </c>
      <c r="B12" s="26"/>
      <c r="C12" s="26"/>
      <c r="D12" s="26"/>
      <c r="E12" s="26"/>
      <c r="F12" s="26"/>
      <c r="G12" s="27"/>
      <c r="H12" s="28"/>
      <c r="I12" s="24"/>
    </row>
    <row r="13" spans="1:9">
      <c r="A13" s="29" t="s">
        <v>125</v>
      </c>
      <c r="B13" s="30"/>
      <c r="C13" s="30"/>
      <c r="D13" s="31" t="s">
        <v>90</v>
      </c>
      <c r="E13" s="32" t="s">
        <v>126</v>
      </c>
      <c r="F13" s="33" t="s">
        <v>127</v>
      </c>
      <c r="G13" s="34" t="s">
        <v>128</v>
      </c>
      <c r="H13" s="34" t="s">
        <v>129</v>
      </c>
      <c r="I13" s="24"/>
    </row>
    <row r="14" spans="1:9">
      <c r="A14" s="35" t="s">
        <v>93</v>
      </c>
      <c r="B14" s="36" t="s">
        <v>130</v>
      </c>
      <c r="C14" s="37"/>
      <c r="D14" s="31" t="s">
        <v>131</v>
      </c>
      <c r="E14" s="31" t="s">
        <v>132</v>
      </c>
      <c r="F14" s="31" t="s">
        <v>133</v>
      </c>
      <c r="G14" s="38" t="s">
        <v>134</v>
      </c>
      <c r="H14" s="34" t="s">
        <v>135</v>
      </c>
      <c r="I14" s="24"/>
    </row>
    <row r="15" spans="1:9">
      <c r="A15" s="39">
        <f>+报关单!A18</f>
        <v>1</v>
      </c>
      <c r="B15" s="40" t="s">
        <v>56</v>
      </c>
      <c r="C15" s="41"/>
      <c r="D15" s="42">
        <f>报关单!G18</f>
        <v>60</v>
      </c>
      <c r="E15" s="43">
        <f>报关单!E12</f>
        <v>42</v>
      </c>
      <c r="F15" s="44">
        <f>报关单!G12</f>
        <v>9394</v>
      </c>
      <c r="G15" s="44">
        <f>报关单!F12</f>
        <v>10373</v>
      </c>
      <c r="H15" s="44">
        <v>66</v>
      </c>
      <c r="I15" s="24"/>
    </row>
    <row r="16" spans="1:9">
      <c r="A16" s="39"/>
      <c r="B16" s="45"/>
      <c r="C16" s="46"/>
      <c r="D16" s="47"/>
      <c r="E16" s="47">
        <f>+SUM(E15:E15)</f>
        <v>42</v>
      </c>
      <c r="F16" s="47">
        <f>+SUM(F15:F15)</f>
        <v>9394</v>
      </c>
      <c r="G16" s="47">
        <f>+SUM(G15:G15)</f>
        <v>10373</v>
      </c>
      <c r="H16" s="48">
        <f>SUM(H15:H15)</f>
        <v>66</v>
      </c>
      <c r="I16" s="24"/>
    </row>
    <row r="17" spans="1:9">
      <c r="A17" s="49"/>
      <c r="B17" s="49"/>
      <c r="C17" s="14"/>
      <c r="D17" s="14"/>
      <c r="E17" s="14"/>
      <c r="F17" s="14"/>
      <c r="G17" s="50"/>
      <c r="H17" s="50"/>
      <c r="I17" s="24"/>
    </row>
    <row r="18" ht="18.75" spans="1:9">
      <c r="A18" s="51"/>
      <c r="B18" s="51"/>
      <c r="C18" s="52" t="s">
        <v>117</v>
      </c>
      <c r="D18" s="52"/>
      <c r="E18" s="52"/>
      <c r="F18" s="53" t="s">
        <v>118</v>
      </c>
      <c r="G18" s="54"/>
      <c r="H18" s="54"/>
      <c r="I18" s="24"/>
    </row>
    <row r="19" ht="38.25" spans="1:9">
      <c r="A19" s="49"/>
      <c r="B19" s="49"/>
      <c r="C19" s="55" t="s">
        <v>136</v>
      </c>
      <c r="D19" s="14"/>
      <c r="E19" s="14"/>
      <c r="F19" s="56" t="s">
        <v>137</v>
      </c>
      <c r="G19" s="15" t="str">
        <f>+合同!G4</f>
        <v>  31th Mar, 2025</v>
      </c>
      <c r="H19" s="15"/>
      <c r="I19" s="24"/>
    </row>
    <row r="20" spans="1:9">
      <c r="A20" s="17"/>
      <c r="B20" s="17"/>
      <c r="C20" s="17"/>
      <c r="D20" s="17"/>
      <c r="E20" s="17"/>
      <c r="F20" s="17"/>
      <c r="G20" s="57"/>
      <c r="H20" s="24"/>
      <c r="I20" s="24"/>
    </row>
    <row r="21" spans="1:9">
      <c r="A21" s="17"/>
      <c r="B21" s="17"/>
      <c r="C21" s="17"/>
      <c r="D21" s="17"/>
      <c r="E21" s="17"/>
      <c r="F21" s="17"/>
      <c r="G21" s="57"/>
      <c r="H21" s="24"/>
      <c r="I21" s="24"/>
    </row>
    <row r="22" spans="1:9">
      <c r="A22" s="17"/>
      <c r="B22" s="17"/>
      <c r="C22" s="17"/>
      <c r="D22" s="17"/>
      <c r="E22" s="17"/>
      <c r="F22" s="17"/>
      <c r="G22" s="57"/>
      <c r="H22" s="24"/>
      <c r="I22" s="24"/>
    </row>
    <row r="37" ht="29" customHeight="1"/>
    <row r="38" ht="29" customHeight="1"/>
    <row r="39" ht="29" customHeight="1"/>
    <row r="40" ht="29" customHeight="1"/>
    <row r="41" ht="29" customHeight="1"/>
    <row r="42" ht="29" customHeight="1"/>
    <row r="43" ht="29" customHeight="1"/>
    <row r="44" ht="29" customHeight="1"/>
    <row r="45" ht="29" customHeight="1"/>
    <row r="46" ht="29" customHeight="1"/>
    <row r="47" ht="29" customHeight="1"/>
    <row r="48" ht="29" customHeight="1"/>
    <row r="49" ht="29" customHeight="1"/>
    <row r="50" ht="29" customHeight="1"/>
    <row r="51" ht="29" customHeight="1"/>
    <row r="52" ht="29" customHeight="1"/>
    <row r="53" ht="29" customHeight="1"/>
    <row r="54" ht="29" customHeight="1"/>
    <row r="55" ht="29" customHeight="1"/>
    <row r="56" ht="29" customHeight="1"/>
    <row r="57" ht="29" customHeight="1"/>
    <row r="58" ht="29" customHeight="1"/>
    <row r="59" ht="29" customHeight="1"/>
    <row r="60" ht="29" customHeight="1"/>
    <row r="61" ht="29" customHeight="1"/>
    <row r="62" ht="29" customHeight="1"/>
    <row r="63" ht="29" customHeight="1"/>
    <row r="64" ht="29" customHeight="1"/>
    <row r="65" ht="29" customHeight="1"/>
    <row r="66" ht="29" customHeight="1"/>
    <row r="67" ht="29" customHeight="1"/>
    <row r="68" ht="29" customHeight="1"/>
    <row r="69" ht="29" customHeight="1"/>
    <row r="70" ht="29" customHeight="1"/>
    <row r="71" ht="29" customHeight="1"/>
    <row r="72" ht="29" customHeight="1"/>
  </sheetData>
  <mergeCells count="17">
    <mergeCell ref="A1:H1"/>
    <mergeCell ref="A2:H2"/>
    <mergeCell ref="A3:C3"/>
    <mergeCell ref="G3:H3"/>
    <mergeCell ref="C5:H5"/>
    <mergeCell ref="C6:H6"/>
    <mergeCell ref="A10:F10"/>
    <mergeCell ref="A11:F11"/>
    <mergeCell ref="A12:G12"/>
    <mergeCell ref="A13:C13"/>
    <mergeCell ref="B14:C14"/>
    <mergeCell ref="B15:C15"/>
    <mergeCell ref="B16:C16"/>
    <mergeCell ref="G17:H17"/>
    <mergeCell ref="G18:H18"/>
    <mergeCell ref="A7:A8"/>
    <mergeCell ref="B7:H8"/>
  </mergeCells>
  <pageMargins left="0.75" right="0.75" top="1" bottom="1" header="0.5" footer="0.5"/>
  <pageSetup paperSize="9" orientation="landscape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ln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报关单</vt:lpstr>
      <vt:lpstr>合同</vt:lpstr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min.xie</dc:creator>
  <cp:lastModifiedBy>Cindy</cp:lastModifiedBy>
  <cp:revision>1</cp:revision>
  <dcterms:created xsi:type="dcterms:W3CDTF">2003-06-10T05:25:00Z</dcterms:created>
  <cp:lastPrinted>2019-03-19T07:11:00Z</cp:lastPrinted>
  <dcterms:modified xsi:type="dcterms:W3CDTF">2025-08-28T07:44:34Z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C5F3D7F9FF7842CA921DEDEA07F4922E</vt:lpwstr>
  </property>
</Properties>
</file>